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MultiSpeciesPasture\"/>
    </mc:Choice>
  </mc:AlternateContent>
  <bookViews>
    <workbookView xWindow="0" yWindow="0" windowWidth="23250" windowHeight="10125" activeTab="2"/>
  </bookViews>
  <sheets>
    <sheet name="Notes" sheetId="13" r:id="rId1"/>
    <sheet name="Observed" sheetId="16" r:id="rId2"/>
    <sheet name="ObservedMeans" sheetId="1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8" l="1"/>
  <c r="M2" i="18"/>
  <c r="AV2" i="18" s="1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L4" i="18"/>
  <c r="M4" i="18"/>
  <c r="AV4" i="18" s="1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AS4" i="18"/>
  <c r="AT4" i="18"/>
  <c r="AU4" i="18"/>
  <c r="L5" i="18"/>
  <c r="M5" i="18"/>
  <c r="N5" i="18"/>
  <c r="AV5" i="18" s="1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L6" i="18"/>
  <c r="M6" i="18"/>
  <c r="AV6" i="18" s="1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S6" i="18"/>
  <c r="AT6" i="18"/>
  <c r="AU6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S7" i="18"/>
  <c r="AT7" i="18"/>
  <c r="AU7" i="18"/>
  <c r="AV7" i="18"/>
  <c r="L8" i="18"/>
  <c r="M8" i="18"/>
  <c r="AV8" i="18" s="1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L9" i="18"/>
  <c r="M9" i="18"/>
  <c r="N9" i="18"/>
  <c r="AV9" i="18" s="1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AU9" i="18"/>
  <c r="L10" i="18"/>
  <c r="M10" i="18"/>
  <c r="AV10" i="18" s="1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L12" i="18"/>
  <c r="M12" i="18"/>
  <c r="AV12" i="18" s="1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L13" i="18"/>
  <c r="M13" i="18"/>
  <c r="N13" i="18"/>
  <c r="AV13" i="18" s="1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L14" i="18"/>
  <c r="M14" i="18"/>
  <c r="AV14" i="18" s="1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L16" i="18"/>
  <c r="M16" i="18"/>
  <c r="AV16" i="18" s="1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L17" i="18"/>
  <c r="M17" i="18"/>
  <c r="N17" i="18"/>
  <c r="AV17" i="18" s="1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L18" i="18"/>
  <c r="M18" i="18"/>
  <c r="AV18" i="18" s="1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L20" i="18"/>
  <c r="M20" i="18"/>
  <c r="AV20" i="18" s="1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L21" i="18"/>
  <c r="M21" i="18"/>
  <c r="N21" i="18"/>
  <c r="AV21" i="18" s="1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L22" i="18"/>
  <c r="M22" i="18"/>
  <c r="AV22" i="18" s="1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L24" i="18"/>
  <c r="M24" i="18"/>
  <c r="AV24" i="18" s="1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L25" i="18"/>
  <c r="M25" i="18"/>
  <c r="N25" i="18"/>
  <c r="AV25" i="18" s="1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L26" i="18"/>
  <c r="M26" i="18"/>
  <c r="AV26" i="18" s="1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L28" i="18"/>
  <c r="M28" i="18"/>
  <c r="AV28" i="18" s="1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L29" i="18"/>
  <c r="M29" i="18"/>
  <c r="N29" i="18"/>
  <c r="AV29" i="18" s="1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L30" i="18"/>
  <c r="M30" i="18"/>
  <c r="AV30" i="18" s="1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L32" i="18"/>
  <c r="M32" i="18"/>
  <c r="AV32" i="18" s="1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L33" i="18"/>
  <c r="M33" i="18"/>
  <c r="N33" i="18"/>
  <c r="AV33" i="18" s="1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L34" i="18"/>
  <c r="M34" i="18"/>
  <c r="AV34" i="18" s="1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L36" i="18"/>
  <c r="M36" i="18"/>
  <c r="AV36" i="18" s="1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L37" i="18"/>
  <c r="M37" i="18"/>
  <c r="N37" i="18"/>
  <c r="AV37" i="18" s="1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L38" i="18"/>
  <c r="M38" i="18"/>
  <c r="AV38" i="18" s="1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L40" i="18"/>
  <c r="M40" i="18"/>
  <c r="AV40" i="18" s="1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L41" i="18"/>
  <c r="M41" i="18"/>
  <c r="N41" i="18"/>
  <c r="AV41" i="18" s="1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L42" i="18"/>
  <c r="M42" i="18"/>
  <c r="AV42" i="18" s="1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L44" i="18"/>
  <c r="M44" i="18"/>
  <c r="AV44" i="18" s="1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S44" i="18"/>
  <c r="AT44" i="18"/>
  <c r="AU44" i="18"/>
  <c r="L45" i="18"/>
  <c r="M45" i="18"/>
  <c r="N45" i="18"/>
  <c r="AV45" i="18" s="1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L46" i="18"/>
  <c r="M46" i="18"/>
  <c r="AV46" i="18" s="1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AI46" i="18"/>
  <c r="AJ46" i="18"/>
  <c r="AK46" i="18"/>
  <c r="AL46" i="18"/>
  <c r="AM46" i="18"/>
  <c r="AN46" i="18"/>
  <c r="AO46" i="18"/>
  <c r="AP46" i="18"/>
  <c r="AQ46" i="18"/>
  <c r="AR46" i="18"/>
  <c r="AS46" i="18"/>
  <c r="AT46" i="18"/>
  <c r="AU46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S47" i="18"/>
  <c r="AT47" i="18"/>
  <c r="AU47" i="18"/>
  <c r="AV47" i="18"/>
  <c r="L48" i="18"/>
  <c r="M48" i="18"/>
  <c r="AV48" i="18" s="1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S48" i="18"/>
  <c r="AT48" i="18"/>
  <c r="AU48" i="18"/>
  <c r="L49" i="18"/>
  <c r="M49" i="18"/>
  <c r="N49" i="18"/>
  <c r="AV49" i="18" s="1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H49" i="18"/>
  <c r="AI49" i="18"/>
  <c r="AJ49" i="18"/>
  <c r="AK49" i="18"/>
  <c r="AL49" i="18"/>
  <c r="AM49" i="18"/>
  <c r="AN49" i="18"/>
  <c r="AO49" i="18"/>
  <c r="AP49" i="18"/>
  <c r="AQ49" i="18"/>
  <c r="AR49" i="18"/>
  <c r="AS49" i="18"/>
  <c r="AT49" i="18"/>
  <c r="AU49" i="18"/>
  <c r="L50" i="18"/>
  <c r="M50" i="18"/>
  <c r="AV50" i="18" s="1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H50" i="18"/>
  <c r="AI50" i="18"/>
  <c r="AJ50" i="18"/>
  <c r="AK50" i="18"/>
  <c r="AL50" i="18"/>
  <c r="AM50" i="18"/>
  <c r="AN50" i="18"/>
  <c r="AO50" i="18"/>
  <c r="AP50" i="18"/>
  <c r="AQ50" i="18"/>
  <c r="AR50" i="18"/>
  <c r="AS50" i="18"/>
  <c r="AT50" i="18"/>
  <c r="AU50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H51" i="18"/>
  <c r="AI51" i="18"/>
  <c r="AJ51" i="18"/>
  <c r="AK51" i="18"/>
  <c r="AL51" i="18"/>
  <c r="AM51" i="18"/>
  <c r="AN51" i="18"/>
  <c r="AO51" i="18"/>
  <c r="AP51" i="18"/>
  <c r="AQ51" i="18"/>
  <c r="AR51" i="18"/>
  <c r="AS51" i="18"/>
  <c r="AT51" i="18"/>
  <c r="AU51" i="18"/>
  <c r="AV51" i="18"/>
  <c r="L52" i="18"/>
  <c r="M52" i="18"/>
  <c r="AV52" i="18" s="1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H52" i="18"/>
  <c r="AI52" i="18"/>
  <c r="AJ52" i="18"/>
  <c r="AK52" i="18"/>
  <c r="AL52" i="18"/>
  <c r="AM52" i="18"/>
  <c r="AN52" i="18"/>
  <c r="AO52" i="18"/>
  <c r="AP52" i="18"/>
  <c r="AQ52" i="18"/>
  <c r="AR52" i="18"/>
  <c r="AS52" i="18"/>
  <c r="AT52" i="18"/>
  <c r="AU52" i="18"/>
  <c r="L53" i="18"/>
  <c r="M53" i="18"/>
  <c r="N53" i="18"/>
  <c r="AV53" i="18" s="1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AI53" i="18"/>
  <c r="AJ53" i="18"/>
  <c r="AK53" i="18"/>
  <c r="AL53" i="18"/>
  <c r="AM53" i="18"/>
  <c r="AN53" i="18"/>
  <c r="AO53" i="18"/>
  <c r="AP53" i="18"/>
  <c r="AQ53" i="18"/>
  <c r="AR53" i="18"/>
  <c r="AS53" i="18"/>
  <c r="AT53" i="18"/>
  <c r="AU53" i="18"/>
  <c r="L54" i="18"/>
  <c r="M54" i="18"/>
  <c r="AV54" i="18" s="1"/>
  <c r="N54" i="18"/>
  <c r="O54" i="18"/>
  <c r="P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F54" i="18"/>
  <c r="AG54" i="18"/>
  <c r="AH54" i="18"/>
  <c r="AI54" i="18"/>
  <c r="AJ54" i="18"/>
  <c r="AK54" i="18"/>
  <c r="AL54" i="18"/>
  <c r="AM54" i="18"/>
  <c r="AN54" i="18"/>
  <c r="AO54" i="18"/>
  <c r="AP54" i="18"/>
  <c r="AQ54" i="18"/>
  <c r="AR54" i="18"/>
  <c r="AS54" i="18"/>
  <c r="AT54" i="18"/>
  <c r="AU54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Z55" i="18"/>
  <c r="AA55" i="18"/>
  <c r="AB55" i="18"/>
  <c r="AC55" i="18"/>
  <c r="AD55" i="18"/>
  <c r="AE55" i="18"/>
  <c r="AF55" i="18"/>
  <c r="AG55" i="18"/>
  <c r="AH55" i="18"/>
  <c r="AI55" i="18"/>
  <c r="AJ55" i="18"/>
  <c r="AK55" i="18"/>
  <c r="AL55" i="18"/>
  <c r="AM55" i="18"/>
  <c r="AN55" i="18"/>
  <c r="AO55" i="18"/>
  <c r="AP55" i="18"/>
  <c r="AQ55" i="18"/>
  <c r="AR55" i="18"/>
  <c r="AS55" i="18"/>
  <c r="AT55" i="18"/>
  <c r="AU55" i="18"/>
  <c r="AV55" i="18"/>
  <c r="L56" i="18"/>
  <c r="M56" i="18"/>
  <c r="AV56" i="18" s="1"/>
  <c r="N56" i="18"/>
  <c r="O56" i="18"/>
  <c r="P56" i="18"/>
  <c r="Q56" i="18"/>
  <c r="R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AH56" i="18"/>
  <c r="AI56" i="18"/>
  <c r="AJ56" i="18"/>
  <c r="AK56" i="18"/>
  <c r="AL56" i="18"/>
  <c r="AM56" i="18"/>
  <c r="AN56" i="18"/>
  <c r="AO56" i="18"/>
  <c r="AP56" i="18"/>
  <c r="AQ56" i="18"/>
  <c r="AR56" i="18"/>
  <c r="AS56" i="18"/>
  <c r="AT56" i="18"/>
  <c r="AU56" i="18"/>
  <c r="L57" i="18"/>
  <c r="M57" i="18"/>
  <c r="N57" i="18"/>
  <c r="AV57" i="18" s="1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H57" i="18"/>
  <c r="AI57" i="18"/>
  <c r="AJ57" i="18"/>
  <c r="AK57" i="18"/>
  <c r="AL57" i="18"/>
  <c r="AM57" i="18"/>
  <c r="AN57" i="18"/>
  <c r="AO57" i="18"/>
  <c r="AP57" i="18"/>
  <c r="AQ57" i="18"/>
  <c r="AR57" i="18"/>
  <c r="AS57" i="18"/>
  <c r="AT57" i="18"/>
  <c r="AU57" i="18"/>
  <c r="L58" i="18"/>
  <c r="M58" i="18"/>
  <c r="AV58" i="18" s="1"/>
  <c r="N58" i="18"/>
  <c r="O58" i="18"/>
  <c r="P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AH58" i="18"/>
  <c r="AI58" i="18"/>
  <c r="AJ58" i="18"/>
  <c r="AK58" i="18"/>
  <c r="AL58" i="18"/>
  <c r="AM58" i="18"/>
  <c r="AN58" i="18"/>
  <c r="AO58" i="18"/>
  <c r="AP58" i="18"/>
  <c r="AQ58" i="18"/>
  <c r="AR58" i="18"/>
  <c r="AS58" i="18"/>
  <c r="AT58" i="18"/>
  <c r="AU58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AH59" i="18"/>
  <c r="AI59" i="18"/>
  <c r="AJ59" i="18"/>
  <c r="AK59" i="18"/>
  <c r="AL59" i="18"/>
  <c r="AM59" i="18"/>
  <c r="AN59" i="18"/>
  <c r="AO59" i="18"/>
  <c r="AP59" i="18"/>
  <c r="AQ59" i="18"/>
  <c r="AR59" i="18"/>
  <c r="AS59" i="18"/>
  <c r="AT59" i="18"/>
  <c r="AU59" i="18"/>
  <c r="AV59" i="18"/>
  <c r="L60" i="18"/>
  <c r="M60" i="18"/>
  <c r="AV60" i="18" s="1"/>
  <c r="N60" i="18"/>
  <c r="O60" i="18"/>
  <c r="P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H60" i="18"/>
  <c r="AI60" i="18"/>
  <c r="AJ60" i="18"/>
  <c r="AK60" i="18"/>
  <c r="AL60" i="18"/>
  <c r="AM60" i="18"/>
  <c r="AN60" i="18"/>
  <c r="AO60" i="18"/>
  <c r="AP60" i="18"/>
  <c r="AQ60" i="18"/>
  <c r="AR60" i="18"/>
  <c r="AS60" i="18"/>
  <c r="AT60" i="18"/>
  <c r="AU60" i="18"/>
  <c r="L61" i="18"/>
  <c r="M61" i="18"/>
  <c r="N61" i="18"/>
  <c r="AV61" i="18" s="1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H61" i="18"/>
  <c r="AI61" i="18"/>
  <c r="AJ61" i="18"/>
  <c r="AK61" i="18"/>
  <c r="AL61" i="18"/>
  <c r="AM61" i="18"/>
  <c r="AN61" i="18"/>
  <c r="AO61" i="18"/>
  <c r="AP61" i="18"/>
  <c r="AQ61" i="18"/>
  <c r="AR61" i="18"/>
  <c r="AS61" i="18"/>
  <c r="AT61" i="18"/>
  <c r="AU61" i="18"/>
  <c r="L62" i="18"/>
  <c r="M62" i="18"/>
  <c r="AV62" i="18" s="1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H62" i="18"/>
  <c r="AI62" i="18"/>
  <c r="AJ62" i="18"/>
  <c r="AK62" i="18"/>
  <c r="AL62" i="18"/>
  <c r="AM62" i="18"/>
  <c r="AN62" i="18"/>
  <c r="AO62" i="18"/>
  <c r="AP62" i="18"/>
  <c r="AQ62" i="18"/>
  <c r="AR62" i="18"/>
  <c r="AS62" i="18"/>
  <c r="AT62" i="18"/>
  <c r="AU62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H63" i="18"/>
  <c r="AI63" i="18"/>
  <c r="AJ63" i="18"/>
  <c r="AK63" i="18"/>
  <c r="AL63" i="18"/>
  <c r="AM63" i="18"/>
  <c r="AN63" i="18"/>
  <c r="AO63" i="18"/>
  <c r="AP63" i="18"/>
  <c r="AQ63" i="18"/>
  <c r="AR63" i="18"/>
  <c r="AS63" i="18"/>
  <c r="AT63" i="18"/>
  <c r="AU63" i="18"/>
  <c r="AV63" i="18"/>
  <c r="L64" i="18"/>
  <c r="M64" i="18"/>
  <c r="AV64" i="18" s="1"/>
  <c r="N64" i="18"/>
  <c r="O64" i="18"/>
  <c r="P64" i="18"/>
  <c r="Q64" i="18"/>
  <c r="R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H64" i="18"/>
  <c r="AI64" i="18"/>
  <c r="AJ64" i="18"/>
  <c r="AK64" i="18"/>
  <c r="AL64" i="18"/>
  <c r="AM64" i="18"/>
  <c r="AN64" i="18"/>
  <c r="AO64" i="18"/>
  <c r="AP64" i="18"/>
  <c r="AQ64" i="18"/>
  <c r="AR64" i="18"/>
  <c r="AS64" i="18"/>
  <c r="AT64" i="18"/>
  <c r="AU64" i="18"/>
  <c r="L65" i="18"/>
  <c r="M65" i="18"/>
  <c r="N65" i="18"/>
  <c r="AV65" i="18" s="1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AG65" i="18"/>
  <c r="AH65" i="18"/>
  <c r="AI65" i="18"/>
  <c r="AJ65" i="18"/>
  <c r="AK65" i="18"/>
  <c r="AL65" i="18"/>
  <c r="AM65" i="18"/>
  <c r="AN65" i="18"/>
  <c r="AO65" i="18"/>
  <c r="AP65" i="18"/>
  <c r="AQ65" i="18"/>
  <c r="AR65" i="18"/>
  <c r="AS65" i="18"/>
  <c r="AT65" i="18"/>
  <c r="AU65" i="18"/>
  <c r="L66" i="18"/>
  <c r="M66" i="18"/>
  <c r="AV66" i="18" s="1"/>
  <c r="N66" i="18"/>
  <c r="O66" i="18"/>
  <c r="P66" i="18"/>
  <c r="Q66" i="18"/>
  <c r="R66" i="18"/>
  <c r="S66" i="18"/>
  <c r="T66" i="18"/>
  <c r="U66" i="18"/>
  <c r="V66" i="18"/>
  <c r="W66" i="18"/>
  <c r="X66" i="18"/>
  <c r="Y66" i="18"/>
  <c r="Z66" i="18"/>
  <c r="AA66" i="18"/>
  <c r="AB66" i="18"/>
  <c r="AC66" i="18"/>
  <c r="AD66" i="18"/>
  <c r="AE66" i="18"/>
  <c r="AF66" i="18"/>
  <c r="AG66" i="18"/>
  <c r="AH66" i="18"/>
  <c r="AI66" i="18"/>
  <c r="AJ66" i="18"/>
  <c r="AK66" i="18"/>
  <c r="AL66" i="18"/>
  <c r="AM66" i="18"/>
  <c r="AN66" i="18"/>
  <c r="AO66" i="18"/>
  <c r="AP66" i="18"/>
  <c r="AQ66" i="18"/>
  <c r="AR66" i="18"/>
  <c r="AS66" i="18"/>
  <c r="AT66" i="18"/>
  <c r="AU66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Z67" i="18"/>
  <c r="AA67" i="18"/>
  <c r="AB67" i="18"/>
  <c r="AC67" i="18"/>
  <c r="AD67" i="18"/>
  <c r="AE67" i="18"/>
  <c r="AF67" i="18"/>
  <c r="AG67" i="18"/>
  <c r="AH67" i="18"/>
  <c r="AI67" i="18"/>
  <c r="AJ67" i="18"/>
  <c r="AK67" i="18"/>
  <c r="AL67" i="18"/>
  <c r="AM67" i="18"/>
  <c r="AN67" i="18"/>
  <c r="AO67" i="18"/>
  <c r="AP67" i="18"/>
  <c r="AQ67" i="18"/>
  <c r="AR67" i="18"/>
  <c r="AS67" i="18"/>
  <c r="AT67" i="18"/>
  <c r="AU67" i="18"/>
  <c r="AV67" i="18"/>
  <c r="L68" i="18"/>
  <c r="M68" i="18"/>
  <c r="AV68" i="18" s="1"/>
  <c r="N68" i="18"/>
  <c r="O68" i="18"/>
  <c r="P68" i="18"/>
  <c r="Q68" i="18"/>
  <c r="R68" i="18"/>
  <c r="S68" i="18"/>
  <c r="T68" i="18"/>
  <c r="U68" i="18"/>
  <c r="V68" i="18"/>
  <c r="W68" i="18"/>
  <c r="X68" i="18"/>
  <c r="Y68" i="18"/>
  <c r="Z68" i="18"/>
  <c r="AA68" i="18"/>
  <c r="AB68" i="18"/>
  <c r="AC68" i="18"/>
  <c r="AD68" i="18"/>
  <c r="AE68" i="18"/>
  <c r="AF68" i="18"/>
  <c r="AG68" i="18"/>
  <c r="AH68" i="18"/>
  <c r="AI68" i="18"/>
  <c r="AJ68" i="18"/>
  <c r="AK68" i="18"/>
  <c r="AL68" i="18"/>
  <c r="AM68" i="18"/>
  <c r="AN68" i="18"/>
  <c r="AO68" i="18"/>
  <c r="AP68" i="18"/>
  <c r="AQ68" i="18"/>
  <c r="AR68" i="18"/>
  <c r="AS68" i="18"/>
  <c r="AT68" i="18"/>
  <c r="AU68" i="18"/>
  <c r="L69" i="18"/>
  <c r="M69" i="18"/>
  <c r="N69" i="18"/>
  <c r="AV69" i="18" s="1"/>
  <c r="O69" i="18"/>
  <c r="P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AD69" i="18"/>
  <c r="AE69" i="18"/>
  <c r="AF69" i="18"/>
  <c r="AG69" i="18"/>
  <c r="AH69" i="18"/>
  <c r="AI69" i="18"/>
  <c r="AJ69" i="18"/>
  <c r="AK69" i="18"/>
  <c r="AL69" i="18"/>
  <c r="AM69" i="18"/>
  <c r="AN69" i="18"/>
  <c r="AO69" i="18"/>
  <c r="AP69" i="18"/>
  <c r="AQ69" i="18"/>
  <c r="AR69" i="18"/>
  <c r="AS69" i="18"/>
  <c r="AT69" i="18"/>
  <c r="AU69" i="18"/>
  <c r="L70" i="18"/>
  <c r="M70" i="18"/>
  <c r="AV70" i="18" s="1"/>
  <c r="N70" i="18"/>
  <c r="O70" i="18"/>
  <c r="P70" i="18"/>
  <c r="Q70" i="18"/>
  <c r="R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H70" i="18"/>
  <c r="AI70" i="18"/>
  <c r="AJ70" i="18"/>
  <c r="AK70" i="18"/>
  <c r="AL70" i="18"/>
  <c r="AM70" i="18"/>
  <c r="AN70" i="18"/>
  <c r="AO70" i="18"/>
  <c r="AP70" i="18"/>
  <c r="AQ70" i="18"/>
  <c r="AR70" i="18"/>
  <c r="AS70" i="18"/>
  <c r="AT70" i="18"/>
  <c r="AU70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Z71" i="18"/>
  <c r="AA71" i="18"/>
  <c r="AB71" i="18"/>
  <c r="AC71" i="18"/>
  <c r="AD71" i="18"/>
  <c r="AE71" i="18"/>
  <c r="AF71" i="18"/>
  <c r="AG71" i="18"/>
  <c r="AH71" i="18"/>
  <c r="AI71" i="18"/>
  <c r="AJ71" i="18"/>
  <c r="AK71" i="18"/>
  <c r="AL71" i="18"/>
  <c r="AM71" i="18"/>
  <c r="AN71" i="18"/>
  <c r="AO71" i="18"/>
  <c r="AP71" i="18"/>
  <c r="AQ71" i="18"/>
  <c r="AR71" i="18"/>
  <c r="AS71" i="18"/>
  <c r="AT71" i="18"/>
  <c r="AU71" i="18"/>
  <c r="AV71" i="18"/>
  <c r="L72" i="18"/>
  <c r="M72" i="18"/>
  <c r="AV72" i="18" s="1"/>
  <c r="N72" i="18"/>
  <c r="O72" i="18"/>
  <c r="P72" i="18"/>
  <c r="Q72" i="18"/>
  <c r="R72" i="18"/>
  <c r="S72" i="18"/>
  <c r="T72" i="18"/>
  <c r="U72" i="18"/>
  <c r="V72" i="18"/>
  <c r="W72" i="18"/>
  <c r="X72" i="18"/>
  <c r="Y72" i="18"/>
  <c r="Z72" i="18"/>
  <c r="AA72" i="18"/>
  <c r="AB72" i="18"/>
  <c r="AC72" i="18"/>
  <c r="AD72" i="18"/>
  <c r="AE72" i="18"/>
  <c r="AF72" i="18"/>
  <c r="AG72" i="18"/>
  <c r="AH72" i="18"/>
  <c r="AI72" i="18"/>
  <c r="AJ72" i="18"/>
  <c r="AK72" i="18"/>
  <c r="AL72" i="18"/>
  <c r="AM72" i="18"/>
  <c r="AN72" i="18"/>
  <c r="AO72" i="18"/>
  <c r="AP72" i="18"/>
  <c r="AQ72" i="18"/>
  <c r="AR72" i="18"/>
  <c r="AS72" i="18"/>
  <c r="AT72" i="18"/>
  <c r="AU72" i="18"/>
  <c r="L73" i="18"/>
  <c r="M73" i="18"/>
  <c r="N73" i="18"/>
  <c r="AV73" i="18" s="1"/>
  <c r="O73" i="18"/>
  <c r="P73" i="18"/>
  <c r="Q73" i="18"/>
  <c r="R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F73" i="18"/>
  <c r="AG73" i="18"/>
  <c r="AH73" i="18"/>
  <c r="AI73" i="18"/>
  <c r="AJ73" i="18"/>
  <c r="AK73" i="18"/>
  <c r="AL73" i="18"/>
  <c r="AM73" i="18"/>
  <c r="AN73" i="18"/>
  <c r="AO73" i="18"/>
  <c r="AP73" i="18"/>
  <c r="AQ73" i="18"/>
  <c r="AR73" i="18"/>
  <c r="AS73" i="18"/>
  <c r="AT73" i="18"/>
  <c r="AU73" i="18"/>
  <c r="L74" i="18"/>
  <c r="M74" i="18"/>
  <c r="AV74" i="18" s="1"/>
  <c r="N74" i="18"/>
  <c r="O74" i="18"/>
  <c r="P74" i="18"/>
  <c r="Q74" i="18"/>
  <c r="R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H74" i="18"/>
  <c r="AI74" i="18"/>
  <c r="AJ74" i="18"/>
  <c r="AK74" i="18"/>
  <c r="AL74" i="18"/>
  <c r="AM74" i="18"/>
  <c r="AN74" i="18"/>
  <c r="AO74" i="18"/>
  <c r="AP74" i="18"/>
  <c r="AQ74" i="18"/>
  <c r="AR74" i="18"/>
  <c r="AS74" i="18"/>
  <c r="AT74" i="18"/>
  <c r="AU74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Z75" i="18"/>
  <c r="AA75" i="18"/>
  <c r="AB75" i="18"/>
  <c r="AC75" i="18"/>
  <c r="AD75" i="18"/>
  <c r="AE75" i="18"/>
  <c r="AF75" i="18"/>
  <c r="AG75" i="18"/>
  <c r="AH75" i="18"/>
  <c r="AI75" i="18"/>
  <c r="AJ75" i="18"/>
  <c r="AK75" i="18"/>
  <c r="AL75" i="18"/>
  <c r="AM75" i="18"/>
  <c r="AN75" i="18"/>
  <c r="AO75" i="18"/>
  <c r="AP75" i="18"/>
  <c r="AQ75" i="18"/>
  <c r="AR75" i="18"/>
  <c r="AS75" i="18"/>
  <c r="AT75" i="18"/>
  <c r="AU75" i="18"/>
  <c r="AV75" i="18"/>
  <c r="L76" i="18"/>
  <c r="M76" i="18"/>
  <c r="AV76" i="18" s="1"/>
  <c r="N76" i="18"/>
  <c r="O76" i="18"/>
  <c r="P76" i="18"/>
  <c r="Q76" i="18"/>
  <c r="R76" i="18"/>
  <c r="S76" i="18"/>
  <c r="T76" i="18"/>
  <c r="U76" i="18"/>
  <c r="V76" i="18"/>
  <c r="W76" i="18"/>
  <c r="X76" i="18"/>
  <c r="Y76" i="18"/>
  <c r="Z76" i="18"/>
  <c r="AA76" i="18"/>
  <c r="AB76" i="18"/>
  <c r="AC76" i="18"/>
  <c r="AD76" i="18"/>
  <c r="AE76" i="18"/>
  <c r="AF76" i="18"/>
  <c r="AG76" i="18"/>
  <c r="AH76" i="18"/>
  <c r="AI76" i="18"/>
  <c r="AJ76" i="18"/>
  <c r="AK76" i="18"/>
  <c r="AL76" i="18"/>
  <c r="AM76" i="18"/>
  <c r="AN76" i="18"/>
  <c r="AO76" i="18"/>
  <c r="AP76" i="18"/>
  <c r="AQ76" i="18"/>
  <c r="AR76" i="18"/>
  <c r="AS76" i="18"/>
  <c r="AT76" i="18"/>
  <c r="AU76" i="18"/>
  <c r="L77" i="18"/>
  <c r="M77" i="18"/>
  <c r="N77" i="18"/>
  <c r="AV77" i="18" s="1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S77" i="18"/>
  <c r="AT77" i="18"/>
  <c r="AU77" i="18"/>
  <c r="L78" i="18"/>
  <c r="M78" i="18"/>
  <c r="AV78" i="18" s="1"/>
  <c r="N78" i="18"/>
  <c r="O78" i="18"/>
  <c r="P78" i="18"/>
  <c r="Q78" i="18"/>
  <c r="R78" i="18"/>
  <c r="S78" i="18"/>
  <c r="T78" i="18"/>
  <c r="U78" i="18"/>
  <c r="V78" i="18"/>
  <c r="W78" i="18"/>
  <c r="X78" i="18"/>
  <c r="Y78" i="18"/>
  <c r="Z78" i="18"/>
  <c r="AA78" i="18"/>
  <c r="AB78" i="18"/>
  <c r="AC78" i="18"/>
  <c r="AD78" i="18"/>
  <c r="AE78" i="18"/>
  <c r="AF78" i="18"/>
  <c r="AG78" i="18"/>
  <c r="AH78" i="18"/>
  <c r="AI78" i="18"/>
  <c r="AJ78" i="18"/>
  <c r="AK78" i="18"/>
  <c r="AL78" i="18"/>
  <c r="AM78" i="18"/>
  <c r="AN78" i="18"/>
  <c r="AO78" i="18"/>
  <c r="AP78" i="18"/>
  <c r="AQ78" i="18"/>
  <c r="AR78" i="18"/>
  <c r="AS78" i="18"/>
  <c r="AT78" i="18"/>
  <c r="AU78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O79" i="18"/>
  <c r="AP79" i="18"/>
  <c r="AQ79" i="18"/>
  <c r="AR79" i="18"/>
  <c r="AS79" i="18"/>
  <c r="AT79" i="18"/>
  <c r="AU79" i="18"/>
  <c r="AV79" i="18"/>
  <c r="L80" i="18"/>
  <c r="M80" i="18"/>
  <c r="AV80" i="18" s="1"/>
  <c r="N80" i="18"/>
  <c r="O80" i="18"/>
  <c r="P80" i="18"/>
  <c r="Q80" i="18"/>
  <c r="R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H80" i="18"/>
  <c r="AI80" i="18"/>
  <c r="AJ80" i="18"/>
  <c r="AK80" i="18"/>
  <c r="AL80" i="18"/>
  <c r="AM80" i="18"/>
  <c r="AN80" i="18"/>
  <c r="AO80" i="18"/>
  <c r="AP80" i="18"/>
  <c r="AQ80" i="18"/>
  <c r="AR80" i="18"/>
  <c r="AS80" i="18"/>
  <c r="AT80" i="18"/>
  <c r="AU80" i="18"/>
  <c r="L81" i="18"/>
  <c r="M81" i="18"/>
  <c r="N81" i="18"/>
  <c r="AV81" i="18" s="1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H81" i="18"/>
  <c r="AI81" i="18"/>
  <c r="AJ81" i="18"/>
  <c r="AK81" i="18"/>
  <c r="AL81" i="18"/>
  <c r="AM81" i="18"/>
  <c r="AN81" i="18"/>
  <c r="AO81" i="18"/>
  <c r="AP81" i="18"/>
  <c r="AQ81" i="18"/>
  <c r="AR81" i="18"/>
  <c r="AS81" i="18"/>
  <c r="AT81" i="18"/>
  <c r="AU81" i="18"/>
  <c r="L82" i="18"/>
  <c r="M82" i="18"/>
  <c r="AV82" i="18" s="1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H82" i="18"/>
  <c r="AI82" i="18"/>
  <c r="AJ82" i="18"/>
  <c r="AK82" i="18"/>
  <c r="AL82" i="18"/>
  <c r="AM82" i="18"/>
  <c r="AN82" i="18"/>
  <c r="AO82" i="18"/>
  <c r="AP82" i="18"/>
  <c r="AQ82" i="18"/>
  <c r="AR82" i="18"/>
  <c r="AS82" i="18"/>
  <c r="AT82" i="18"/>
  <c r="AU82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H83" i="18"/>
  <c r="AI83" i="18"/>
  <c r="AJ83" i="18"/>
  <c r="AK83" i="18"/>
  <c r="AL83" i="18"/>
  <c r="AM83" i="18"/>
  <c r="AN83" i="18"/>
  <c r="AO83" i="18"/>
  <c r="AP83" i="18"/>
  <c r="AQ83" i="18"/>
  <c r="AR83" i="18"/>
  <c r="AS83" i="18"/>
  <c r="AT83" i="18"/>
  <c r="AU83" i="18"/>
  <c r="AV83" i="18"/>
  <c r="L84" i="18"/>
  <c r="M84" i="18"/>
  <c r="AV84" i="18" s="1"/>
  <c r="N84" i="18"/>
  <c r="O84" i="18"/>
  <c r="P84" i="18"/>
  <c r="Q84" i="18"/>
  <c r="R84" i="18"/>
  <c r="S84" i="18"/>
  <c r="T84" i="18"/>
  <c r="U84" i="18"/>
  <c r="V84" i="18"/>
  <c r="W84" i="18"/>
  <c r="X84" i="18"/>
  <c r="Y84" i="18"/>
  <c r="Z84" i="18"/>
  <c r="AA84" i="18"/>
  <c r="AB84" i="18"/>
  <c r="AC84" i="18"/>
  <c r="AD84" i="18"/>
  <c r="AE84" i="18"/>
  <c r="AF84" i="18"/>
  <c r="AG84" i="18"/>
  <c r="AH84" i="18"/>
  <c r="AI84" i="18"/>
  <c r="AJ84" i="18"/>
  <c r="AK84" i="18"/>
  <c r="AL84" i="18"/>
  <c r="AM84" i="18"/>
  <c r="AN84" i="18"/>
  <c r="AO84" i="18"/>
  <c r="AP84" i="18"/>
  <c r="AQ84" i="18"/>
  <c r="AR84" i="18"/>
  <c r="AS84" i="18"/>
  <c r="AT84" i="18"/>
  <c r="AU84" i="18"/>
  <c r="L85" i="18"/>
  <c r="M85" i="18"/>
  <c r="N85" i="18"/>
  <c r="AV85" i="18" s="1"/>
  <c r="O85" i="18"/>
  <c r="P85" i="18"/>
  <c r="Q85" i="18"/>
  <c r="R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H85" i="18"/>
  <c r="AI85" i="18"/>
  <c r="AJ85" i="18"/>
  <c r="AK85" i="18"/>
  <c r="AL85" i="18"/>
  <c r="AM85" i="18"/>
  <c r="AN85" i="18"/>
  <c r="AO85" i="18"/>
  <c r="AP85" i="18"/>
  <c r="AQ85" i="18"/>
  <c r="AR85" i="18"/>
  <c r="AS85" i="18"/>
  <c r="AT85" i="18"/>
  <c r="AU85" i="18"/>
  <c r="L86" i="18"/>
  <c r="M86" i="18"/>
  <c r="AV86" i="18" s="1"/>
  <c r="N86" i="18"/>
  <c r="O86" i="18"/>
  <c r="P86" i="18"/>
  <c r="Q86" i="18"/>
  <c r="R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H86" i="18"/>
  <c r="AI86" i="18"/>
  <c r="AJ86" i="18"/>
  <c r="AK86" i="18"/>
  <c r="AL86" i="18"/>
  <c r="AM86" i="18"/>
  <c r="AN86" i="18"/>
  <c r="AO86" i="18"/>
  <c r="AP86" i="18"/>
  <c r="AQ86" i="18"/>
  <c r="AR86" i="18"/>
  <c r="AS86" i="18"/>
  <c r="AT86" i="18"/>
  <c r="AU86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H87" i="18"/>
  <c r="AI87" i="18"/>
  <c r="AJ87" i="18"/>
  <c r="AK87" i="18"/>
  <c r="AL87" i="18"/>
  <c r="AM87" i="18"/>
  <c r="AN87" i="18"/>
  <c r="AO87" i="18"/>
  <c r="AP87" i="18"/>
  <c r="AQ87" i="18"/>
  <c r="AR87" i="18"/>
  <c r="AS87" i="18"/>
  <c r="AT87" i="18"/>
  <c r="AU87" i="18"/>
  <c r="AV87" i="18"/>
  <c r="L88" i="18"/>
  <c r="M88" i="18"/>
  <c r="AV88" i="18" s="1"/>
  <c r="N88" i="18"/>
  <c r="O88" i="18"/>
  <c r="P88" i="18"/>
  <c r="Q88" i="18"/>
  <c r="R88" i="18"/>
  <c r="S88" i="18"/>
  <c r="T88" i="18"/>
  <c r="U88" i="18"/>
  <c r="V88" i="18"/>
  <c r="W88" i="18"/>
  <c r="X88" i="18"/>
  <c r="Y88" i="18"/>
  <c r="Z88" i="18"/>
  <c r="AA88" i="18"/>
  <c r="AB88" i="18"/>
  <c r="AC88" i="18"/>
  <c r="AD88" i="18"/>
  <c r="AE88" i="18"/>
  <c r="AF88" i="18"/>
  <c r="AG88" i="18"/>
  <c r="AH88" i="18"/>
  <c r="AI88" i="18"/>
  <c r="AJ88" i="18"/>
  <c r="AK88" i="18"/>
  <c r="AL88" i="18"/>
  <c r="AM88" i="18"/>
  <c r="AN88" i="18"/>
  <c r="AO88" i="18"/>
  <c r="AP88" i="18"/>
  <c r="AQ88" i="18"/>
  <c r="AR88" i="18"/>
  <c r="AS88" i="18"/>
  <c r="AT88" i="18"/>
  <c r="AU88" i="18"/>
  <c r="L89" i="18"/>
  <c r="M89" i="18"/>
  <c r="N89" i="18"/>
  <c r="AV89" i="18" s="1"/>
  <c r="O89" i="18"/>
  <c r="P89" i="18"/>
  <c r="Q89" i="18"/>
  <c r="R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E89" i="18"/>
  <c r="AF89" i="18"/>
  <c r="AG89" i="18"/>
  <c r="AH89" i="18"/>
  <c r="AI89" i="18"/>
  <c r="AJ89" i="18"/>
  <c r="AK89" i="18"/>
  <c r="AL89" i="18"/>
  <c r="AM89" i="18"/>
  <c r="AN89" i="18"/>
  <c r="AO89" i="18"/>
  <c r="AP89" i="18"/>
  <c r="AQ89" i="18"/>
  <c r="AR89" i="18"/>
  <c r="AS89" i="18"/>
  <c r="AT89" i="18"/>
  <c r="AU89" i="18"/>
  <c r="L90" i="18"/>
  <c r="M90" i="18"/>
  <c r="AV90" i="18" s="1"/>
  <c r="N90" i="18"/>
  <c r="O90" i="18"/>
  <c r="P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H90" i="18"/>
  <c r="AI90" i="18"/>
  <c r="AJ90" i="18"/>
  <c r="AK90" i="18"/>
  <c r="AL90" i="18"/>
  <c r="AM90" i="18"/>
  <c r="AN90" i="18"/>
  <c r="AO90" i="18"/>
  <c r="AP90" i="18"/>
  <c r="AQ90" i="18"/>
  <c r="AR90" i="18"/>
  <c r="AS90" i="18"/>
  <c r="AT90" i="18"/>
  <c r="AU90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H91" i="18"/>
  <c r="AI91" i="18"/>
  <c r="AJ91" i="18"/>
  <c r="AK91" i="18"/>
  <c r="AL91" i="18"/>
  <c r="AM91" i="18"/>
  <c r="AN91" i="18"/>
  <c r="AO91" i="18"/>
  <c r="AP91" i="18"/>
  <c r="AQ91" i="18"/>
  <c r="AR91" i="18"/>
  <c r="AS91" i="18"/>
  <c r="AT91" i="18"/>
  <c r="AU91" i="18"/>
  <c r="AV91" i="18"/>
  <c r="L92" i="18"/>
  <c r="M92" i="18"/>
  <c r="AV92" i="18" s="1"/>
  <c r="N92" i="18"/>
  <c r="O92" i="18"/>
  <c r="P92" i="18"/>
  <c r="Q92" i="18"/>
  <c r="R92" i="18"/>
  <c r="S92" i="18"/>
  <c r="T92" i="18"/>
  <c r="U92" i="18"/>
  <c r="V92" i="18"/>
  <c r="W92" i="18"/>
  <c r="X92" i="18"/>
  <c r="Y92" i="18"/>
  <c r="Z92" i="18"/>
  <c r="AA92" i="18"/>
  <c r="AB92" i="18"/>
  <c r="AC92" i="18"/>
  <c r="AD92" i="18"/>
  <c r="AE92" i="18"/>
  <c r="AF92" i="18"/>
  <c r="AG92" i="18"/>
  <c r="AH92" i="18"/>
  <c r="AI92" i="18"/>
  <c r="AJ92" i="18"/>
  <c r="AK92" i="18"/>
  <c r="AL92" i="18"/>
  <c r="AM92" i="18"/>
  <c r="AN92" i="18"/>
  <c r="AO92" i="18"/>
  <c r="AP92" i="18"/>
  <c r="AQ92" i="18"/>
  <c r="AR92" i="18"/>
  <c r="AS92" i="18"/>
  <c r="AT92" i="18"/>
  <c r="AU92" i="18"/>
  <c r="L93" i="18"/>
  <c r="M93" i="18"/>
  <c r="N93" i="18"/>
  <c r="AV93" i="18" s="1"/>
  <c r="O93" i="18"/>
  <c r="P93" i="18"/>
  <c r="Q93" i="18"/>
  <c r="R93" i="18"/>
  <c r="S93" i="18"/>
  <c r="T93" i="18"/>
  <c r="U93" i="18"/>
  <c r="V93" i="18"/>
  <c r="W93" i="18"/>
  <c r="X93" i="18"/>
  <c r="Y93" i="18"/>
  <c r="Z93" i="18"/>
  <c r="AA93" i="18"/>
  <c r="AB93" i="18"/>
  <c r="AC93" i="18"/>
  <c r="AD93" i="18"/>
  <c r="AE93" i="18"/>
  <c r="AF93" i="18"/>
  <c r="AG93" i="18"/>
  <c r="AH93" i="18"/>
  <c r="AI93" i="18"/>
  <c r="AJ93" i="18"/>
  <c r="AK93" i="18"/>
  <c r="AL93" i="18"/>
  <c r="AM93" i="18"/>
  <c r="AN93" i="18"/>
  <c r="AO93" i="18"/>
  <c r="AP93" i="18"/>
  <c r="AQ93" i="18"/>
  <c r="AR93" i="18"/>
  <c r="AS93" i="18"/>
  <c r="AT93" i="18"/>
  <c r="AU93" i="18"/>
  <c r="L94" i="18"/>
  <c r="M94" i="18"/>
  <c r="AV94" i="18" s="1"/>
  <c r="N94" i="18"/>
  <c r="O94" i="18"/>
  <c r="P94" i="18"/>
  <c r="Q94" i="18"/>
  <c r="R94" i="18"/>
  <c r="S94" i="18"/>
  <c r="T94" i="18"/>
  <c r="U94" i="18"/>
  <c r="V94" i="18"/>
  <c r="W94" i="18"/>
  <c r="X94" i="18"/>
  <c r="Y94" i="18"/>
  <c r="Z94" i="18"/>
  <c r="AA94" i="18"/>
  <c r="AB94" i="18"/>
  <c r="AC94" i="18"/>
  <c r="AD94" i="18"/>
  <c r="AE94" i="18"/>
  <c r="AF94" i="18"/>
  <c r="AG94" i="18"/>
  <c r="AH94" i="18"/>
  <c r="AI94" i="18"/>
  <c r="AJ94" i="18"/>
  <c r="AK94" i="18"/>
  <c r="AL94" i="18"/>
  <c r="AM94" i="18"/>
  <c r="AN94" i="18"/>
  <c r="AO94" i="18"/>
  <c r="AP94" i="18"/>
  <c r="AQ94" i="18"/>
  <c r="AR94" i="18"/>
  <c r="AS94" i="18"/>
  <c r="AT94" i="18"/>
  <c r="AU94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Z95" i="18"/>
  <c r="AA95" i="18"/>
  <c r="AB95" i="18"/>
  <c r="AC95" i="18"/>
  <c r="AD95" i="18"/>
  <c r="AE95" i="18"/>
  <c r="AF95" i="18"/>
  <c r="AG95" i="18"/>
  <c r="AH95" i="18"/>
  <c r="AI95" i="18"/>
  <c r="AJ95" i="18"/>
  <c r="AK95" i="18"/>
  <c r="AL95" i="18"/>
  <c r="AM95" i="18"/>
  <c r="AN95" i="18"/>
  <c r="AO95" i="18"/>
  <c r="AP95" i="18"/>
  <c r="AQ95" i="18"/>
  <c r="AR95" i="18"/>
  <c r="AS95" i="18"/>
  <c r="AT95" i="18"/>
  <c r="AU95" i="18"/>
  <c r="AV95" i="18"/>
  <c r="L96" i="18"/>
  <c r="M96" i="18"/>
  <c r="AV96" i="18" s="1"/>
  <c r="N96" i="18"/>
  <c r="O96" i="18"/>
  <c r="P96" i="18"/>
  <c r="Q96" i="18"/>
  <c r="R96" i="18"/>
  <c r="S96" i="18"/>
  <c r="T96" i="18"/>
  <c r="U96" i="18"/>
  <c r="V96" i="18"/>
  <c r="W96" i="18"/>
  <c r="X96" i="18"/>
  <c r="Y96" i="18"/>
  <c r="Z96" i="18"/>
  <c r="AA96" i="18"/>
  <c r="AB96" i="18"/>
  <c r="AC96" i="18"/>
  <c r="AD96" i="18"/>
  <c r="AE96" i="18"/>
  <c r="AF96" i="18"/>
  <c r="AG96" i="18"/>
  <c r="AH96" i="18"/>
  <c r="AI96" i="18"/>
  <c r="AJ96" i="18"/>
  <c r="AK96" i="18"/>
  <c r="AL96" i="18"/>
  <c r="AM96" i="18"/>
  <c r="AN96" i="18"/>
  <c r="AO96" i="18"/>
  <c r="AP96" i="18"/>
  <c r="AQ96" i="18"/>
  <c r="AR96" i="18"/>
  <c r="AS96" i="18"/>
  <c r="AT96" i="18"/>
  <c r="AU96" i="18"/>
  <c r="L97" i="18"/>
  <c r="M97" i="18"/>
  <c r="N97" i="18"/>
  <c r="AV97" i="18" s="1"/>
  <c r="O97" i="18"/>
  <c r="P97" i="18"/>
  <c r="Q97" i="18"/>
  <c r="R97" i="18"/>
  <c r="S97" i="18"/>
  <c r="T97" i="18"/>
  <c r="U97" i="18"/>
  <c r="V97" i="18"/>
  <c r="W97" i="18"/>
  <c r="X97" i="18"/>
  <c r="Y97" i="18"/>
  <c r="Z97" i="18"/>
  <c r="AA97" i="18"/>
  <c r="AB97" i="18"/>
  <c r="AC97" i="18"/>
  <c r="AD97" i="18"/>
  <c r="AE97" i="18"/>
  <c r="AF97" i="18"/>
  <c r="AG97" i="18"/>
  <c r="AH97" i="18"/>
  <c r="AI97" i="18"/>
  <c r="AJ97" i="18"/>
  <c r="AK97" i="18"/>
  <c r="AL97" i="18"/>
  <c r="AM97" i="18"/>
  <c r="AN97" i="18"/>
  <c r="AO97" i="18"/>
  <c r="AP97" i="18"/>
  <c r="AQ97" i="18"/>
  <c r="AR97" i="18"/>
  <c r="AS97" i="18"/>
  <c r="AT97" i="18"/>
  <c r="AU97" i="18"/>
  <c r="L98" i="18"/>
  <c r="M98" i="18"/>
  <c r="AV98" i="18" s="1"/>
  <c r="N98" i="18"/>
  <c r="O98" i="18"/>
  <c r="P98" i="18"/>
  <c r="Q98" i="18"/>
  <c r="R98" i="18"/>
  <c r="S98" i="18"/>
  <c r="T98" i="18"/>
  <c r="U98" i="18"/>
  <c r="V98" i="18"/>
  <c r="W98" i="18"/>
  <c r="X98" i="18"/>
  <c r="Y98" i="18"/>
  <c r="Z98" i="18"/>
  <c r="AA98" i="18"/>
  <c r="AB98" i="18"/>
  <c r="AC98" i="18"/>
  <c r="AD98" i="18"/>
  <c r="AE98" i="18"/>
  <c r="AF98" i="18"/>
  <c r="AG98" i="18"/>
  <c r="AH98" i="18"/>
  <c r="AI98" i="18"/>
  <c r="AJ98" i="18"/>
  <c r="AK98" i="18"/>
  <c r="AL98" i="18"/>
  <c r="AM98" i="18"/>
  <c r="AN98" i="18"/>
  <c r="AO98" i="18"/>
  <c r="AP98" i="18"/>
  <c r="AQ98" i="18"/>
  <c r="AR98" i="18"/>
  <c r="AS98" i="18"/>
  <c r="AT98" i="18"/>
  <c r="AU98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Z99" i="18"/>
  <c r="AA99" i="18"/>
  <c r="AB99" i="18"/>
  <c r="AC99" i="18"/>
  <c r="AD99" i="18"/>
  <c r="AE99" i="18"/>
  <c r="AF99" i="18"/>
  <c r="AG99" i="18"/>
  <c r="AH99" i="18"/>
  <c r="AI99" i="18"/>
  <c r="AJ99" i="18"/>
  <c r="AK99" i="18"/>
  <c r="AL99" i="18"/>
  <c r="AM99" i="18"/>
  <c r="AN99" i="18"/>
  <c r="AO99" i="18"/>
  <c r="AP99" i="18"/>
  <c r="AQ99" i="18"/>
  <c r="AR99" i="18"/>
  <c r="AS99" i="18"/>
  <c r="AT99" i="18"/>
  <c r="AU99" i="18"/>
  <c r="AV99" i="18"/>
  <c r="L100" i="18"/>
  <c r="M100" i="18"/>
  <c r="AV100" i="18" s="1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H100" i="18"/>
  <c r="AI100" i="18"/>
  <c r="AJ100" i="18"/>
  <c r="AK100" i="18"/>
  <c r="AL100" i="18"/>
  <c r="AM100" i="18"/>
  <c r="AN100" i="18"/>
  <c r="AO100" i="18"/>
  <c r="AP100" i="18"/>
  <c r="AQ100" i="18"/>
  <c r="AR100" i="18"/>
  <c r="AS100" i="18"/>
  <c r="AT100" i="18"/>
  <c r="AU100" i="18"/>
  <c r="L101" i="18"/>
  <c r="M101" i="18"/>
  <c r="N101" i="18"/>
  <c r="AV101" i="18" s="1"/>
  <c r="O101" i="18"/>
  <c r="P101" i="18"/>
  <c r="Q101" i="18"/>
  <c r="R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H101" i="18"/>
  <c r="AI101" i="18"/>
  <c r="AJ101" i="18"/>
  <c r="AK101" i="18"/>
  <c r="AL101" i="18"/>
  <c r="AM101" i="18"/>
  <c r="AN101" i="18"/>
  <c r="AO101" i="18"/>
  <c r="AP101" i="18"/>
  <c r="AQ101" i="18"/>
  <c r="AR101" i="18"/>
  <c r="AS101" i="18"/>
  <c r="AT101" i="18"/>
  <c r="AU101" i="18"/>
  <c r="L102" i="18"/>
  <c r="M102" i="18"/>
  <c r="AV102" i="18" s="1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H102" i="18"/>
  <c r="AI102" i="18"/>
  <c r="AJ102" i="18"/>
  <c r="AK102" i="18"/>
  <c r="AL102" i="18"/>
  <c r="AM102" i="18"/>
  <c r="AN102" i="18"/>
  <c r="AO102" i="18"/>
  <c r="AP102" i="18"/>
  <c r="AQ102" i="18"/>
  <c r="AR102" i="18"/>
  <c r="AS102" i="18"/>
  <c r="AT102" i="18"/>
  <c r="AU102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P103" i="18"/>
  <c r="AQ103" i="18"/>
  <c r="AR103" i="18"/>
  <c r="AS103" i="18"/>
  <c r="AT103" i="18"/>
  <c r="AU103" i="18"/>
  <c r="AV103" i="18"/>
  <c r="L104" i="18"/>
  <c r="M104" i="18"/>
  <c r="AV104" i="18" s="1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AH104" i="18"/>
  <c r="AI104" i="18"/>
  <c r="AJ104" i="18"/>
  <c r="AK104" i="18"/>
  <c r="AL104" i="18"/>
  <c r="AM104" i="18"/>
  <c r="AN104" i="18"/>
  <c r="AO104" i="18"/>
  <c r="AP104" i="18"/>
  <c r="AQ104" i="18"/>
  <c r="AR104" i="18"/>
  <c r="AS104" i="18"/>
  <c r="AT104" i="18"/>
  <c r="AU104" i="18"/>
  <c r="L105" i="18"/>
  <c r="M105" i="18"/>
  <c r="N105" i="18"/>
  <c r="AV105" i="18" s="1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AH105" i="18"/>
  <c r="AI105" i="18"/>
  <c r="AJ105" i="18"/>
  <c r="AK105" i="18"/>
  <c r="AL105" i="18"/>
  <c r="AM105" i="18"/>
  <c r="AN105" i="18"/>
  <c r="AO105" i="18"/>
  <c r="AP105" i="18"/>
  <c r="AQ105" i="18"/>
  <c r="AR105" i="18"/>
  <c r="AS105" i="18"/>
  <c r="AT105" i="18"/>
  <c r="AU105" i="18"/>
  <c r="L106" i="18"/>
  <c r="M106" i="18"/>
  <c r="AV106" i="18" s="1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AH106" i="18"/>
  <c r="AI106" i="18"/>
  <c r="AJ106" i="18"/>
  <c r="AK106" i="18"/>
  <c r="AL106" i="18"/>
  <c r="AM106" i="18"/>
  <c r="AN106" i="18"/>
  <c r="AO106" i="18"/>
  <c r="AP106" i="18"/>
  <c r="AQ106" i="18"/>
  <c r="AR106" i="18"/>
  <c r="AS106" i="18"/>
  <c r="AT106" i="18"/>
  <c r="AU106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Z107" i="18"/>
  <c r="AA107" i="18"/>
  <c r="AB107" i="18"/>
  <c r="AC107" i="18"/>
  <c r="AD107" i="18"/>
  <c r="AE107" i="18"/>
  <c r="AF107" i="18"/>
  <c r="AG107" i="18"/>
  <c r="AH107" i="18"/>
  <c r="AI107" i="18"/>
  <c r="AJ107" i="18"/>
  <c r="AK107" i="18"/>
  <c r="AL107" i="18"/>
  <c r="AM107" i="18"/>
  <c r="AN107" i="18"/>
  <c r="AO107" i="18"/>
  <c r="AP107" i="18"/>
  <c r="AQ107" i="18"/>
  <c r="AR107" i="18"/>
  <c r="AS107" i="18"/>
  <c r="AT107" i="18"/>
  <c r="AU107" i="18"/>
  <c r="AV107" i="18"/>
  <c r="L108" i="18"/>
  <c r="M108" i="18"/>
  <c r="AV108" i="18" s="1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Z108" i="18"/>
  <c r="AA108" i="18"/>
  <c r="AB108" i="18"/>
  <c r="AC108" i="18"/>
  <c r="AD108" i="18"/>
  <c r="AE108" i="18"/>
  <c r="AF108" i="18"/>
  <c r="AG108" i="18"/>
  <c r="AH108" i="18"/>
  <c r="AI108" i="18"/>
  <c r="AJ108" i="18"/>
  <c r="AK108" i="18"/>
  <c r="AL108" i="18"/>
  <c r="AM108" i="18"/>
  <c r="AN108" i="18"/>
  <c r="AO108" i="18"/>
  <c r="AP108" i="18"/>
  <c r="AQ108" i="18"/>
  <c r="AR108" i="18"/>
  <c r="AS108" i="18"/>
  <c r="AT108" i="18"/>
  <c r="AU108" i="18"/>
  <c r="L109" i="18"/>
  <c r="M109" i="18"/>
  <c r="N109" i="18"/>
  <c r="AV109" i="18" s="1"/>
  <c r="O109" i="18"/>
  <c r="P109" i="18"/>
  <c r="Q109" i="18"/>
  <c r="R109" i="18"/>
  <c r="S109" i="18"/>
  <c r="T109" i="18"/>
  <c r="U109" i="18"/>
  <c r="V109" i="18"/>
  <c r="W109" i="18"/>
  <c r="X109" i="18"/>
  <c r="Y109" i="18"/>
  <c r="Z109" i="18"/>
  <c r="AA109" i="18"/>
  <c r="AB109" i="18"/>
  <c r="AC109" i="18"/>
  <c r="AD109" i="18"/>
  <c r="AE109" i="18"/>
  <c r="AF109" i="18"/>
  <c r="AG109" i="18"/>
  <c r="AH109" i="18"/>
  <c r="AI109" i="18"/>
  <c r="AJ109" i="18"/>
  <c r="AK109" i="18"/>
  <c r="AL109" i="18"/>
  <c r="AM109" i="18"/>
  <c r="AN109" i="18"/>
  <c r="AO109" i="18"/>
  <c r="AP109" i="18"/>
  <c r="AQ109" i="18"/>
  <c r="AR109" i="18"/>
  <c r="AS109" i="18"/>
  <c r="AT109" i="18"/>
  <c r="AU109" i="18"/>
  <c r="L110" i="18"/>
  <c r="M110" i="18"/>
  <c r="AV110" i="18" s="1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Z110" i="18"/>
  <c r="AA110" i="18"/>
  <c r="AB110" i="18"/>
  <c r="AC110" i="18"/>
  <c r="AD110" i="18"/>
  <c r="AE110" i="18"/>
  <c r="AF110" i="18"/>
  <c r="AG110" i="18"/>
  <c r="AH110" i="18"/>
  <c r="AI110" i="18"/>
  <c r="AJ110" i="18"/>
  <c r="AK110" i="18"/>
  <c r="AL110" i="18"/>
  <c r="AM110" i="18"/>
  <c r="AN110" i="18"/>
  <c r="AO110" i="18"/>
  <c r="AP110" i="18"/>
  <c r="AQ110" i="18"/>
  <c r="AR110" i="18"/>
  <c r="AS110" i="18"/>
  <c r="AT110" i="18"/>
  <c r="AU110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Z111" i="18"/>
  <c r="AA111" i="18"/>
  <c r="AB111" i="18"/>
  <c r="AC111" i="18"/>
  <c r="AD111" i="18"/>
  <c r="AE111" i="18"/>
  <c r="AF111" i="18"/>
  <c r="AG111" i="18"/>
  <c r="AH111" i="18"/>
  <c r="AI111" i="18"/>
  <c r="AJ111" i="18"/>
  <c r="AK111" i="18"/>
  <c r="AL111" i="18"/>
  <c r="AM111" i="18"/>
  <c r="AN111" i="18"/>
  <c r="AO111" i="18"/>
  <c r="AP111" i="18"/>
  <c r="AQ111" i="18"/>
  <c r="AR111" i="18"/>
  <c r="AS111" i="18"/>
  <c r="AT111" i="18"/>
  <c r="AU111" i="18"/>
  <c r="AV111" i="18"/>
  <c r="L112" i="18"/>
  <c r="M112" i="18"/>
  <c r="AV112" i="18" s="1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Z112" i="18"/>
  <c r="AA112" i="18"/>
  <c r="AB112" i="18"/>
  <c r="AC112" i="18"/>
  <c r="AD112" i="18"/>
  <c r="AE112" i="18"/>
  <c r="AF112" i="18"/>
  <c r="AG112" i="18"/>
  <c r="AH112" i="18"/>
  <c r="AI112" i="18"/>
  <c r="AJ112" i="18"/>
  <c r="AK112" i="18"/>
  <c r="AL112" i="18"/>
  <c r="AM112" i="18"/>
  <c r="AN112" i="18"/>
  <c r="AO112" i="18"/>
  <c r="AP112" i="18"/>
  <c r="AQ112" i="18"/>
  <c r="AR112" i="18"/>
  <c r="AS112" i="18"/>
  <c r="AT112" i="18"/>
  <c r="AU112" i="18"/>
  <c r="L113" i="18"/>
  <c r="M113" i="18"/>
  <c r="N113" i="18"/>
  <c r="AV113" i="18" s="1"/>
  <c r="O113" i="18"/>
  <c r="P113" i="18"/>
  <c r="Q113" i="18"/>
  <c r="R113" i="18"/>
  <c r="S113" i="18"/>
  <c r="T113" i="18"/>
  <c r="U113" i="18"/>
  <c r="V113" i="18"/>
  <c r="W113" i="18"/>
  <c r="X113" i="18"/>
  <c r="Y113" i="18"/>
  <c r="Z113" i="18"/>
  <c r="AA113" i="18"/>
  <c r="AB113" i="18"/>
  <c r="AC113" i="18"/>
  <c r="AD113" i="18"/>
  <c r="AE113" i="18"/>
  <c r="AF113" i="18"/>
  <c r="AG113" i="18"/>
  <c r="AH113" i="18"/>
  <c r="AI113" i="18"/>
  <c r="AJ113" i="18"/>
  <c r="AK113" i="18"/>
  <c r="AL113" i="18"/>
  <c r="AM113" i="18"/>
  <c r="AN113" i="18"/>
  <c r="AO113" i="18"/>
  <c r="AP113" i="18"/>
  <c r="AQ113" i="18"/>
  <c r="AR113" i="18"/>
  <c r="AS113" i="18"/>
  <c r="AT113" i="18"/>
  <c r="AU113" i="18"/>
  <c r="L114" i="18"/>
  <c r="M114" i="18"/>
  <c r="AV114" i="18" s="1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Z114" i="18"/>
  <c r="AA114" i="18"/>
  <c r="AB114" i="18"/>
  <c r="AC114" i="18"/>
  <c r="AD114" i="18"/>
  <c r="AE114" i="18"/>
  <c r="AF114" i="18"/>
  <c r="AG114" i="18"/>
  <c r="AH114" i="18"/>
  <c r="AI114" i="18"/>
  <c r="AJ114" i="18"/>
  <c r="AK114" i="18"/>
  <c r="AL114" i="18"/>
  <c r="AM114" i="18"/>
  <c r="AN114" i="18"/>
  <c r="AO114" i="18"/>
  <c r="AP114" i="18"/>
  <c r="AQ114" i="18"/>
  <c r="AR114" i="18"/>
  <c r="AS114" i="18"/>
  <c r="AT114" i="18"/>
  <c r="AU114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Z115" i="18"/>
  <c r="AA115" i="18"/>
  <c r="AB115" i="18"/>
  <c r="AC115" i="18"/>
  <c r="AD115" i="18"/>
  <c r="AE115" i="18"/>
  <c r="AF115" i="18"/>
  <c r="AG115" i="18"/>
  <c r="AH115" i="18"/>
  <c r="AI115" i="18"/>
  <c r="AJ115" i="18"/>
  <c r="AK115" i="18"/>
  <c r="AL115" i="18"/>
  <c r="AM115" i="18"/>
  <c r="AN115" i="18"/>
  <c r="AO115" i="18"/>
  <c r="AP115" i="18"/>
  <c r="AQ115" i="18"/>
  <c r="AR115" i="18"/>
  <c r="AS115" i="18"/>
  <c r="AT115" i="18"/>
  <c r="AU115" i="18"/>
  <c r="AV115" i="18"/>
  <c r="L116" i="18"/>
  <c r="M116" i="18"/>
  <c r="AV116" i="18" s="1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Z116" i="18"/>
  <c r="AA116" i="18"/>
  <c r="AB116" i="18"/>
  <c r="AC116" i="18"/>
  <c r="AD116" i="18"/>
  <c r="AE116" i="18"/>
  <c r="AF116" i="18"/>
  <c r="AG116" i="18"/>
  <c r="AH116" i="18"/>
  <c r="AI116" i="18"/>
  <c r="AJ116" i="18"/>
  <c r="AK116" i="18"/>
  <c r="AL116" i="18"/>
  <c r="AM116" i="18"/>
  <c r="AN116" i="18"/>
  <c r="AO116" i="18"/>
  <c r="AP116" i="18"/>
  <c r="AQ116" i="18"/>
  <c r="AR116" i="18"/>
  <c r="AS116" i="18"/>
  <c r="AT116" i="18"/>
  <c r="AU116" i="18"/>
  <c r="L117" i="18"/>
  <c r="M117" i="18"/>
  <c r="N117" i="18"/>
  <c r="AV117" i="18" s="1"/>
  <c r="O117" i="18"/>
  <c r="P117" i="18"/>
  <c r="Q117" i="18"/>
  <c r="R117" i="18"/>
  <c r="S117" i="18"/>
  <c r="T117" i="18"/>
  <c r="U117" i="18"/>
  <c r="V117" i="18"/>
  <c r="W117" i="18"/>
  <c r="X117" i="18"/>
  <c r="Y117" i="18"/>
  <c r="Z117" i="18"/>
  <c r="AA117" i="18"/>
  <c r="AB117" i="18"/>
  <c r="AC117" i="18"/>
  <c r="AD117" i="18"/>
  <c r="AE117" i="18"/>
  <c r="AF117" i="18"/>
  <c r="AG117" i="18"/>
  <c r="AH117" i="18"/>
  <c r="AI117" i="18"/>
  <c r="AJ117" i="18"/>
  <c r="AK117" i="18"/>
  <c r="AL117" i="18"/>
  <c r="AM117" i="18"/>
  <c r="AN117" i="18"/>
  <c r="AO117" i="18"/>
  <c r="AP117" i="18"/>
  <c r="AQ117" i="18"/>
  <c r="AR117" i="18"/>
  <c r="AS117" i="18"/>
  <c r="AT117" i="18"/>
  <c r="AU117" i="18"/>
  <c r="L118" i="18"/>
  <c r="M118" i="18"/>
  <c r="AV118" i="18" s="1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Z118" i="18"/>
  <c r="AA118" i="18"/>
  <c r="AB118" i="18"/>
  <c r="AC118" i="18"/>
  <c r="AD118" i="18"/>
  <c r="AE118" i="18"/>
  <c r="AF118" i="18"/>
  <c r="AG118" i="18"/>
  <c r="AH118" i="18"/>
  <c r="AI118" i="18"/>
  <c r="AJ118" i="18"/>
  <c r="AK118" i="18"/>
  <c r="AL118" i="18"/>
  <c r="AM118" i="18"/>
  <c r="AN118" i="18"/>
  <c r="AO118" i="18"/>
  <c r="AP118" i="18"/>
  <c r="AQ118" i="18"/>
  <c r="AR118" i="18"/>
  <c r="AS118" i="18"/>
  <c r="AT118" i="18"/>
  <c r="AU118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S119" i="18"/>
  <c r="AT119" i="18"/>
  <c r="AU119" i="18"/>
  <c r="AV119" i="18"/>
  <c r="L120" i="18"/>
  <c r="M120" i="18"/>
  <c r="AV120" i="18" s="1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Z120" i="18"/>
  <c r="AA120" i="18"/>
  <c r="AB120" i="18"/>
  <c r="AC120" i="18"/>
  <c r="AD120" i="18"/>
  <c r="AE120" i="18"/>
  <c r="AF120" i="18"/>
  <c r="AG120" i="18"/>
  <c r="AH120" i="18"/>
  <c r="AI120" i="18"/>
  <c r="AJ120" i="18"/>
  <c r="AK120" i="18"/>
  <c r="AL120" i="18"/>
  <c r="AM120" i="18"/>
  <c r="AN120" i="18"/>
  <c r="AO120" i="18"/>
  <c r="AP120" i="18"/>
  <c r="AQ120" i="18"/>
  <c r="AR120" i="18"/>
  <c r="AS120" i="18"/>
  <c r="AT120" i="18"/>
  <c r="AU120" i="18"/>
  <c r="L121" i="18"/>
  <c r="M121" i="18"/>
  <c r="N121" i="18"/>
  <c r="AV121" i="18" s="1"/>
  <c r="O121" i="18"/>
  <c r="P121" i="18"/>
  <c r="Q121" i="18"/>
  <c r="R121" i="18"/>
  <c r="S121" i="18"/>
  <c r="T121" i="18"/>
  <c r="U121" i="18"/>
  <c r="V121" i="18"/>
  <c r="W121" i="18"/>
  <c r="X121" i="18"/>
  <c r="Y121" i="18"/>
  <c r="Z121" i="18"/>
  <c r="AA121" i="18"/>
  <c r="AB121" i="18"/>
  <c r="AC121" i="18"/>
  <c r="AD121" i="18"/>
  <c r="AE121" i="18"/>
  <c r="AF121" i="18"/>
  <c r="AG121" i="18"/>
  <c r="AH121" i="18"/>
  <c r="AI121" i="18"/>
  <c r="AJ121" i="18"/>
  <c r="AK121" i="18"/>
  <c r="AL121" i="18"/>
  <c r="AM121" i="18"/>
  <c r="AN121" i="18"/>
  <c r="AO121" i="18"/>
  <c r="AP121" i="18"/>
  <c r="AQ121" i="18"/>
  <c r="AR121" i="18"/>
  <c r="AS121" i="18"/>
  <c r="AT121" i="18"/>
  <c r="AU121" i="18"/>
  <c r="L122" i="18"/>
  <c r="M122" i="18"/>
  <c r="AV122" i="18" s="1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Z122" i="18"/>
  <c r="AA122" i="18"/>
  <c r="AB122" i="18"/>
  <c r="AC122" i="18"/>
  <c r="AD122" i="18"/>
  <c r="AE122" i="18"/>
  <c r="AF122" i="18"/>
  <c r="AG122" i="18"/>
  <c r="AH122" i="18"/>
  <c r="AI122" i="18"/>
  <c r="AJ122" i="18"/>
  <c r="AK122" i="18"/>
  <c r="AL122" i="18"/>
  <c r="AM122" i="18"/>
  <c r="AN122" i="18"/>
  <c r="AO122" i="18"/>
  <c r="AP122" i="18"/>
  <c r="AQ122" i="18"/>
  <c r="AR122" i="18"/>
  <c r="AS122" i="18"/>
  <c r="AT122" i="18"/>
  <c r="AU122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Z123" i="18"/>
  <c r="AA123" i="18"/>
  <c r="AB123" i="18"/>
  <c r="AC123" i="18"/>
  <c r="AD123" i="18"/>
  <c r="AE123" i="18"/>
  <c r="AF123" i="18"/>
  <c r="AG123" i="18"/>
  <c r="AH123" i="18"/>
  <c r="AI123" i="18"/>
  <c r="AJ123" i="18"/>
  <c r="AK123" i="18"/>
  <c r="AL123" i="18"/>
  <c r="AM123" i="18"/>
  <c r="AN123" i="18"/>
  <c r="AO123" i="18"/>
  <c r="AP123" i="18"/>
  <c r="AQ123" i="18"/>
  <c r="AR123" i="18"/>
  <c r="AS123" i="18"/>
  <c r="AT123" i="18"/>
  <c r="AU123" i="18"/>
  <c r="AV123" i="18"/>
  <c r="L124" i="18"/>
  <c r="M124" i="18"/>
  <c r="AV124" i="18" s="1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Z124" i="18"/>
  <c r="AA124" i="18"/>
  <c r="AB124" i="18"/>
  <c r="AC124" i="18"/>
  <c r="AD124" i="18"/>
  <c r="AE124" i="18"/>
  <c r="AF124" i="18"/>
  <c r="AG124" i="18"/>
  <c r="AH124" i="18"/>
  <c r="AI124" i="18"/>
  <c r="AJ124" i="18"/>
  <c r="AK124" i="18"/>
  <c r="AL124" i="18"/>
  <c r="AM124" i="18"/>
  <c r="AN124" i="18"/>
  <c r="AO124" i="18"/>
  <c r="AP124" i="18"/>
  <c r="AQ124" i="18"/>
  <c r="AR124" i="18"/>
  <c r="AS124" i="18"/>
  <c r="AT124" i="18"/>
  <c r="AU124" i="18"/>
  <c r="L125" i="18"/>
  <c r="M125" i="18"/>
  <c r="N125" i="18"/>
  <c r="AV125" i="18" s="1"/>
  <c r="O125" i="18"/>
  <c r="P125" i="18"/>
  <c r="Q125" i="18"/>
  <c r="R125" i="18"/>
  <c r="S125" i="18"/>
  <c r="T125" i="18"/>
  <c r="U125" i="18"/>
  <c r="V125" i="18"/>
  <c r="W125" i="18"/>
  <c r="X125" i="18"/>
  <c r="Y125" i="18"/>
  <c r="Z125" i="18"/>
  <c r="AA125" i="18"/>
  <c r="AB125" i="18"/>
  <c r="AC125" i="18"/>
  <c r="AD125" i="18"/>
  <c r="AE125" i="18"/>
  <c r="AF125" i="18"/>
  <c r="AG125" i="18"/>
  <c r="AH125" i="18"/>
  <c r="AI125" i="18"/>
  <c r="AJ125" i="18"/>
  <c r="AK125" i="18"/>
  <c r="AL125" i="18"/>
  <c r="AM125" i="18"/>
  <c r="AN125" i="18"/>
  <c r="AO125" i="18"/>
  <c r="AP125" i="18"/>
  <c r="AQ125" i="18"/>
  <c r="AR125" i="18"/>
  <c r="AS125" i="18"/>
  <c r="AT125" i="18"/>
  <c r="AU125" i="18"/>
  <c r="L126" i="18"/>
  <c r="M126" i="18"/>
  <c r="AV126" i="18" s="1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Z126" i="18"/>
  <c r="AA126" i="18"/>
  <c r="AB126" i="18"/>
  <c r="AC126" i="18"/>
  <c r="AD126" i="18"/>
  <c r="AE126" i="18"/>
  <c r="AF126" i="18"/>
  <c r="AG126" i="18"/>
  <c r="AH126" i="18"/>
  <c r="AI126" i="18"/>
  <c r="AJ126" i="18"/>
  <c r="AK126" i="18"/>
  <c r="AL126" i="18"/>
  <c r="AM126" i="18"/>
  <c r="AN126" i="18"/>
  <c r="AO126" i="18"/>
  <c r="AP126" i="18"/>
  <c r="AQ126" i="18"/>
  <c r="AR126" i="18"/>
  <c r="AS126" i="18"/>
  <c r="AT126" i="18"/>
  <c r="AU126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Z127" i="18"/>
  <c r="AA127" i="18"/>
  <c r="AB127" i="18"/>
  <c r="AC127" i="18"/>
  <c r="AD127" i="18"/>
  <c r="AE127" i="18"/>
  <c r="AF127" i="18"/>
  <c r="AG127" i="18"/>
  <c r="AH127" i="18"/>
  <c r="AI127" i="18"/>
  <c r="AJ127" i="18"/>
  <c r="AK127" i="18"/>
  <c r="AL127" i="18"/>
  <c r="AM127" i="18"/>
  <c r="AN127" i="18"/>
  <c r="AO127" i="18"/>
  <c r="AP127" i="18"/>
  <c r="AQ127" i="18"/>
  <c r="AR127" i="18"/>
  <c r="AS127" i="18"/>
  <c r="AT127" i="18"/>
  <c r="AU127" i="18"/>
  <c r="AV127" i="18"/>
  <c r="L128" i="18"/>
  <c r="M128" i="18"/>
  <c r="AV128" i="18" s="1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Z128" i="18"/>
  <c r="AA128" i="18"/>
  <c r="AB128" i="18"/>
  <c r="AC128" i="18"/>
  <c r="AD128" i="18"/>
  <c r="AE128" i="18"/>
  <c r="AF128" i="18"/>
  <c r="AG128" i="18"/>
  <c r="AH128" i="18"/>
  <c r="AI128" i="18"/>
  <c r="AJ128" i="18"/>
  <c r="AK128" i="18"/>
  <c r="AL128" i="18"/>
  <c r="AM128" i="18"/>
  <c r="AN128" i="18"/>
  <c r="AO128" i="18"/>
  <c r="AP128" i="18"/>
  <c r="AQ128" i="18"/>
  <c r="AR128" i="18"/>
  <c r="AS128" i="18"/>
  <c r="AT128" i="18"/>
  <c r="AU128" i="18"/>
  <c r="L129" i="18"/>
  <c r="M129" i="18"/>
  <c r="N129" i="18"/>
  <c r="AV129" i="18" s="1"/>
  <c r="O129" i="18"/>
  <c r="P129" i="18"/>
  <c r="Q129" i="18"/>
  <c r="R129" i="18"/>
  <c r="S129" i="18"/>
  <c r="T129" i="18"/>
  <c r="U129" i="18"/>
  <c r="V129" i="18"/>
  <c r="W129" i="18"/>
  <c r="X129" i="18"/>
  <c r="Y129" i="18"/>
  <c r="Z129" i="18"/>
  <c r="AA129" i="18"/>
  <c r="AB129" i="18"/>
  <c r="AC129" i="18"/>
  <c r="AD129" i="18"/>
  <c r="AE129" i="18"/>
  <c r="AF129" i="18"/>
  <c r="AG129" i="18"/>
  <c r="AH129" i="18"/>
  <c r="AI129" i="18"/>
  <c r="AJ129" i="18"/>
  <c r="AK129" i="18"/>
  <c r="AL129" i="18"/>
  <c r="AM129" i="18"/>
  <c r="AN129" i="18"/>
  <c r="AO129" i="18"/>
  <c r="AP129" i="18"/>
  <c r="AQ129" i="18"/>
  <c r="AR129" i="18"/>
  <c r="AS129" i="18"/>
  <c r="AT129" i="18"/>
  <c r="AU129" i="18"/>
  <c r="L130" i="18"/>
  <c r="M130" i="18"/>
  <c r="AV130" i="18" s="1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Z130" i="18"/>
  <c r="AA130" i="18"/>
  <c r="AB130" i="18"/>
  <c r="AC130" i="18"/>
  <c r="AD130" i="18"/>
  <c r="AE130" i="18"/>
  <c r="AF130" i="18"/>
  <c r="AG130" i="18"/>
  <c r="AH130" i="18"/>
  <c r="AI130" i="18"/>
  <c r="AJ130" i="18"/>
  <c r="AK130" i="18"/>
  <c r="AL130" i="18"/>
  <c r="AM130" i="18"/>
  <c r="AN130" i="18"/>
  <c r="AO130" i="18"/>
  <c r="AP130" i="18"/>
  <c r="AQ130" i="18"/>
  <c r="AR130" i="18"/>
  <c r="AS130" i="18"/>
  <c r="AT130" i="18"/>
  <c r="AU130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Z131" i="18"/>
  <c r="AA131" i="18"/>
  <c r="AB131" i="18"/>
  <c r="AC131" i="18"/>
  <c r="AD131" i="18"/>
  <c r="AE131" i="18"/>
  <c r="AF131" i="18"/>
  <c r="AG131" i="18"/>
  <c r="AH131" i="18"/>
  <c r="AI131" i="18"/>
  <c r="AJ131" i="18"/>
  <c r="AK131" i="18"/>
  <c r="AL131" i="18"/>
  <c r="AM131" i="18"/>
  <c r="AN131" i="18"/>
  <c r="AO131" i="18"/>
  <c r="AP131" i="18"/>
  <c r="AQ131" i="18"/>
  <c r="AR131" i="18"/>
  <c r="AS131" i="18"/>
  <c r="AT131" i="18"/>
  <c r="AU131" i="18"/>
  <c r="AV131" i="18"/>
  <c r="L132" i="18"/>
  <c r="M132" i="18"/>
  <c r="AV132" i="18" s="1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Z132" i="18"/>
  <c r="AA132" i="18"/>
  <c r="AB132" i="18"/>
  <c r="AC132" i="18"/>
  <c r="AD132" i="18"/>
  <c r="AE132" i="18"/>
  <c r="AF132" i="18"/>
  <c r="AG132" i="18"/>
  <c r="AH132" i="18"/>
  <c r="AI132" i="18"/>
  <c r="AJ132" i="18"/>
  <c r="AK132" i="18"/>
  <c r="AL132" i="18"/>
  <c r="AM132" i="18"/>
  <c r="AN132" i="18"/>
  <c r="AO132" i="18"/>
  <c r="AP132" i="18"/>
  <c r="AQ132" i="18"/>
  <c r="AR132" i="18"/>
  <c r="AS132" i="18"/>
  <c r="AT132" i="18"/>
  <c r="AU132" i="18"/>
  <c r="L133" i="18"/>
  <c r="M133" i="18"/>
  <c r="N133" i="18"/>
  <c r="AV133" i="18" s="1"/>
  <c r="O133" i="18"/>
  <c r="P133" i="18"/>
  <c r="Q133" i="18"/>
  <c r="R133" i="18"/>
  <c r="S133" i="18"/>
  <c r="T133" i="18"/>
  <c r="U133" i="18"/>
  <c r="V133" i="18"/>
  <c r="W133" i="18"/>
  <c r="X133" i="18"/>
  <c r="Y133" i="18"/>
  <c r="Z133" i="18"/>
  <c r="AA133" i="18"/>
  <c r="AB133" i="18"/>
  <c r="AC133" i="18"/>
  <c r="AD133" i="18"/>
  <c r="AE133" i="18"/>
  <c r="AF133" i="18"/>
  <c r="AG133" i="18"/>
  <c r="AH133" i="18"/>
  <c r="AI133" i="18"/>
  <c r="AJ133" i="18"/>
  <c r="AK133" i="18"/>
  <c r="AL133" i="18"/>
  <c r="AM133" i="18"/>
  <c r="AN133" i="18"/>
  <c r="AO133" i="18"/>
  <c r="AP133" i="18"/>
  <c r="AQ133" i="18"/>
  <c r="AR133" i="18"/>
  <c r="AS133" i="18"/>
  <c r="AT133" i="18"/>
  <c r="AU133" i="18"/>
  <c r="L134" i="18"/>
  <c r="M134" i="18"/>
  <c r="AV134" i="18" s="1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Z134" i="18"/>
  <c r="AA134" i="18"/>
  <c r="AB134" i="18"/>
  <c r="AC134" i="18"/>
  <c r="AD134" i="18"/>
  <c r="AE134" i="18"/>
  <c r="AF134" i="18"/>
  <c r="AG134" i="18"/>
  <c r="AH134" i="18"/>
  <c r="AI134" i="18"/>
  <c r="AJ134" i="18"/>
  <c r="AK134" i="18"/>
  <c r="AL134" i="18"/>
  <c r="AM134" i="18"/>
  <c r="AN134" i="18"/>
  <c r="AO134" i="18"/>
  <c r="AP134" i="18"/>
  <c r="AQ134" i="18"/>
  <c r="AR134" i="18"/>
  <c r="AS134" i="18"/>
  <c r="AT134" i="18"/>
  <c r="AU134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Z135" i="18"/>
  <c r="AA135" i="18"/>
  <c r="AB135" i="18"/>
  <c r="AC135" i="18"/>
  <c r="AD135" i="18"/>
  <c r="AE135" i="18"/>
  <c r="AF135" i="18"/>
  <c r="AG135" i="18"/>
  <c r="AH135" i="18"/>
  <c r="AI135" i="18"/>
  <c r="AJ135" i="18"/>
  <c r="AK135" i="18"/>
  <c r="AL135" i="18"/>
  <c r="AM135" i="18"/>
  <c r="AN135" i="18"/>
  <c r="AO135" i="18"/>
  <c r="AP135" i="18"/>
  <c r="AQ135" i="18"/>
  <c r="AR135" i="18"/>
  <c r="AS135" i="18"/>
  <c r="AT135" i="18"/>
  <c r="AU135" i="18"/>
  <c r="AV135" i="18"/>
  <c r="L136" i="18"/>
  <c r="M136" i="18"/>
  <c r="AV136" i="18" s="1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Z136" i="18"/>
  <c r="AA136" i="18"/>
  <c r="AB136" i="18"/>
  <c r="AC136" i="18"/>
  <c r="AD136" i="18"/>
  <c r="AE136" i="18"/>
  <c r="AF136" i="18"/>
  <c r="AG136" i="18"/>
  <c r="AH136" i="18"/>
  <c r="AI136" i="18"/>
  <c r="AJ136" i="18"/>
  <c r="AK136" i="18"/>
  <c r="AL136" i="18"/>
  <c r="AM136" i="18"/>
  <c r="AN136" i="18"/>
  <c r="AO136" i="18"/>
  <c r="AP136" i="18"/>
  <c r="AQ136" i="18"/>
  <c r="AR136" i="18"/>
  <c r="AS136" i="18"/>
  <c r="AT136" i="18"/>
  <c r="AU136" i="18"/>
  <c r="L137" i="18"/>
  <c r="M137" i="18"/>
  <c r="N137" i="18"/>
  <c r="AV137" i="18" s="1"/>
  <c r="O137" i="18"/>
  <c r="P137" i="18"/>
  <c r="Q137" i="18"/>
  <c r="R137" i="18"/>
  <c r="S137" i="18"/>
  <c r="T137" i="18"/>
  <c r="U137" i="18"/>
  <c r="V137" i="18"/>
  <c r="W137" i="18"/>
  <c r="X137" i="18"/>
  <c r="Y137" i="18"/>
  <c r="Z137" i="18"/>
  <c r="AA137" i="18"/>
  <c r="AB137" i="18"/>
  <c r="AC137" i="18"/>
  <c r="AD137" i="18"/>
  <c r="AE137" i="18"/>
  <c r="AF137" i="18"/>
  <c r="AG137" i="18"/>
  <c r="AH137" i="18"/>
  <c r="AI137" i="18"/>
  <c r="AJ137" i="18"/>
  <c r="AK137" i="18"/>
  <c r="AL137" i="18"/>
  <c r="AM137" i="18"/>
  <c r="AN137" i="18"/>
  <c r="AO137" i="18"/>
  <c r="AP137" i="18"/>
  <c r="AQ137" i="18"/>
  <c r="AR137" i="18"/>
  <c r="AS137" i="18"/>
  <c r="AT137" i="18"/>
  <c r="AU137" i="18"/>
  <c r="L138" i="18"/>
  <c r="M138" i="18"/>
  <c r="AV138" i="18" s="1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Z138" i="18"/>
  <c r="AA138" i="18"/>
  <c r="AB138" i="18"/>
  <c r="AC138" i="18"/>
  <c r="AD138" i="18"/>
  <c r="AE138" i="18"/>
  <c r="AF138" i="18"/>
  <c r="AG138" i="18"/>
  <c r="AH138" i="18"/>
  <c r="AI138" i="18"/>
  <c r="AJ138" i="18"/>
  <c r="AK138" i="18"/>
  <c r="AL138" i="18"/>
  <c r="AM138" i="18"/>
  <c r="AN138" i="18"/>
  <c r="AO138" i="18"/>
  <c r="AP138" i="18"/>
  <c r="AQ138" i="18"/>
  <c r="AR138" i="18"/>
  <c r="AS138" i="18"/>
  <c r="AT138" i="18"/>
  <c r="AU138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Z139" i="18"/>
  <c r="AA139" i="18"/>
  <c r="AB139" i="18"/>
  <c r="AC139" i="18"/>
  <c r="AD139" i="18"/>
  <c r="AE139" i="18"/>
  <c r="AF139" i="18"/>
  <c r="AG139" i="18"/>
  <c r="AH139" i="18"/>
  <c r="AI139" i="18"/>
  <c r="AJ139" i="18"/>
  <c r="AK139" i="18"/>
  <c r="AL139" i="18"/>
  <c r="AM139" i="18"/>
  <c r="AN139" i="18"/>
  <c r="AO139" i="18"/>
  <c r="AP139" i="18"/>
  <c r="AQ139" i="18"/>
  <c r="AR139" i="18"/>
  <c r="AS139" i="18"/>
  <c r="AT139" i="18"/>
  <c r="AU139" i="18"/>
  <c r="AV139" i="18"/>
  <c r="L140" i="18"/>
  <c r="M140" i="18"/>
  <c r="AV140" i="18" s="1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Z140" i="18"/>
  <c r="AA140" i="18"/>
  <c r="AB140" i="18"/>
  <c r="AC140" i="18"/>
  <c r="AD140" i="18"/>
  <c r="AE140" i="18"/>
  <c r="AF140" i="18"/>
  <c r="AG140" i="18"/>
  <c r="AH140" i="18"/>
  <c r="AI140" i="18"/>
  <c r="AJ140" i="18"/>
  <c r="AK140" i="18"/>
  <c r="AL140" i="18"/>
  <c r="AM140" i="18"/>
  <c r="AN140" i="18"/>
  <c r="AO140" i="18"/>
  <c r="AP140" i="18"/>
  <c r="AQ140" i="18"/>
  <c r="AR140" i="18"/>
  <c r="AS140" i="18"/>
  <c r="AT140" i="18"/>
  <c r="AU140" i="18"/>
  <c r="L141" i="18"/>
  <c r="M141" i="18"/>
  <c r="N141" i="18"/>
  <c r="AV141" i="18" s="1"/>
  <c r="O141" i="18"/>
  <c r="P141" i="18"/>
  <c r="Q141" i="18"/>
  <c r="R141" i="18"/>
  <c r="S141" i="18"/>
  <c r="T141" i="18"/>
  <c r="U141" i="18"/>
  <c r="V141" i="18"/>
  <c r="W141" i="18"/>
  <c r="X141" i="18"/>
  <c r="Y141" i="18"/>
  <c r="Z141" i="18"/>
  <c r="AA141" i="18"/>
  <c r="AB141" i="18"/>
  <c r="AC141" i="18"/>
  <c r="AD141" i="18"/>
  <c r="AE141" i="18"/>
  <c r="AF141" i="18"/>
  <c r="AG141" i="18"/>
  <c r="AH141" i="18"/>
  <c r="AI141" i="18"/>
  <c r="AJ141" i="18"/>
  <c r="AK141" i="18"/>
  <c r="AL141" i="18"/>
  <c r="AM141" i="18"/>
  <c r="AN141" i="18"/>
  <c r="AO141" i="18"/>
  <c r="AP141" i="18"/>
  <c r="AQ141" i="18"/>
  <c r="AR141" i="18"/>
  <c r="AS141" i="18"/>
  <c r="AT141" i="18"/>
  <c r="AU141" i="18"/>
  <c r="L142" i="18"/>
  <c r="M142" i="18"/>
  <c r="AV142" i="18" s="1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Z142" i="18"/>
  <c r="AA142" i="18"/>
  <c r="AB142" i="18"/>
  <c r="AC142" i="18"/>
  <c r="AD142" i="18"/>
  <c r="AE142" i="18"/>
  <c r="AF142" i="18"/>
  <c r="AG142" i="18"/>
  <c r="AH142" i="18"/>
  <c r="AI142" i="18"/>
  <c r="AJ142" i="18"/>
  <c r="AK142" i="18"/>
  <c r="AL142" i="18"/>
  <c r="AM142" i="18"/>
  <c r="AN142" i="18"/>
  <c r="AO142" i="18"/>
  <c r="AP142" i="18"/>
  <c r="AQ142" i="18"/>
  <c r="AR142" i="18"/>
  <c r="AS142" i="18"/>
  <c r="AT142" i="18"/>
  <c r="AU142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Z143" i="18"/>
  <c r="AA143" i="18"/>
  <c r="AB143" i="18"/>
  <c r="AC143" i="18"/>
  <c r="AD143" i="18"/>
  <c r="AE143" i="18"/>
  <c r="AF143" i="18"/>
  <c r="AG143" i="18"/>
  <c r="AH143" i="18"/>
  <c r="AI143" i="18"/>
  <c r="AJ143" i="18"/>
  <c r="AK143" i="18"/>
  <c r="AL143" i="18"/>
  <c r="AM143" i="18"/>
  <c r="AN143" i="18"/>
  <c r="AO143" i="18"/>
  <c r="AP143" i="18"/>
  <c r="AQ143" i="18"/>
  <c r="AR143" i="18"/>
  <c r="AS143" i="18"/>
  <c r="AT143" i="18"/>
  <c r="AU143" i="18"/>
  <c r="AV143" i="18"/>
  <c r="L144" i="18"/>
  <c r="M144" i="18"/>
  <c r="AV144" i="18" s="1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Z144" i="18"/>
  <c r="AA144" i="18"/>
  <c r="AB144" i="18"/>
  <c r="AC144" i="18"/>
  <c r="AD144" i="18"/>
  <c r="AE144" i="18"/>
  <c r="AF144" i="18"/>
  <c r="AG144" i="18"/>
  <c r="AH144" i="18"/>
  <c r="AI144" i="18"/>
  <c r="AJ144" i="18"/>
  <c r="AK144" i="18"/>
  <c r="AL144" i="18"/>
  <c r="AM144" i="18"/>
  <c r="AN144" i="18"/>
  <c r="AO144" i="18"/>
  <c r="AP144" i="18"/>
  <c r="AQ144" i="18"/>
  <c r="AR144" i="18"/>
  <c r="AS144" i="18"/>
  <c r="AT144" i="18"/>
  <c r="AU144" i="18"/>
  <c r="L145" i="18"/>
  <c r="M145" i="18"/>
  <c r="N145" i="18"/>
  <c r="AV145" i="18" s="1"/>
  <c r="O145" i="18"/>
  <c r="P145" i="18"/>
  <c r="Q145" i="18"/>
  <c r="R145" i="18"/>
  <c r="S145" i="18"/>
  <c r="T145" i="18"/>
  <c r="U145" i="18"/>
  <c r="V145" i="18"/>
  <c r="W145" i="18"/>
  <c r="X145" i="18"/>
  <c r="Y145" i="18"/>
  <c r="Z145" i="18"/>
  <c r="AA145" i="18"/>
  <c r="AB145" i="18"/>
  <c r="AC145" i="18"/>
  <c r="AD145" i="18"/>
  <c r="AE145" i="18"/>
  <c r="AF145" i="18"/>
  <c r="AG145" i="18"/>
  <c r="AH145" i="18"/>
  <c r="AI145" i="18"/>
  <c r="AJ145" i="18"/>
  <c r="AK145" i="18"/>
  <c r="AL145" i="18"/>
  <c r="AM145" i="18"/>
  <c r="AN145" i="18"/>
  <c r="AO145" i="18"/>
  <c r="AP145" i="18"/>
  <c r="AQ145" i="18"/>
  <c r="AR145" i="18"/>
  <c r="AS145" i="18"/>
  <c r="AT145" i="18"/>
  <c r="AU145" i="18"/>
  <c r="L146" i="18"/>
  <c r="M146" i="18"/>
  <c r="AV146" i="18" s="1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Z146" i="18"/>
  <c r="AA146" i="18"/>
  <c r="AB146" i="18"/>
  <c r="AC146" i="18"/>
  <c r="AD146" i="18"/>
  <c r="AE146" i="18"/>
  <c r="AF146" i="18"/>
  <c r="AG146" i="18"/>
  <c r="AH146" i="18"/>
  <c r="AI146" i="18"/>
  <c r="AJ146" i="18"/>
  <c r="AK146" i="18"/>
  <c r="AL146" i="18"/>
  <c r="AM146" i="18"/>
  <c r="AN146" i="18"/>
  <c r="AO146" i="18"/>
  <c r="AP146" i="18"/>
  <c r="AQ146" i="18"/>
  <c r="AR146" i="18"/>
  <c r="AS146" i="18"/>
  <c r="AT146" i="18"/>
  <c r="AU146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Z147" i="18"/>
  <c r="AA147" i="18"/>
  <c r="AB147" i="18"/>
  <c r="AC147" i="18"/>
  <c r="AD147" i="18"/>
  <c r="AE147" i="18"/>
  <c r="AF147" i="18"/>
  <c r="AG147" i="18"/>
  <c r="AH147" i="18"/>
  <c r="AI147" i="18"/>
  <c r="AJ147" i="18"/>
  <c r="AK147" i="18"/>
  <c r="AL147" i="18"/>
  <c r="AM147" i="18"/>
  <c r="AN147" i="18"/>
  <c r="AO147" i="18"/>
  <c r="AP147" i="18"/>
  <c r="AQ147" i="18"/>
  <c r="AR147" i="18"/>
  <c r="AS147" i="18"/>
  <c r="AT147" i="18"/>
  <c r="AU147" i="18"/>
  <c r="AV147" i="18"/>
  <c r="L148" i="18"/>
  <c r="M148" i="18"/>
  <c r="AV148" i="18" s="1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Z148" i="18"/>
  <c r="AA148" i="18"/>
  <c r="AB148" i="18"/>
  <c r="AC148" i="18"/>
  <c r="AD148" i="18"/>
  <c r="AE148" i="18"/>
  <c r="AF148" i="18"/>
  <c r="AG148" i="18"/>
  <c r="AH148" i="18"/>
  <c r="AI148" i="18"/>
  <c r="AJ148" i="18"/>
  <c r="AK148" i="18"/>
  <c r="AL148" i="18"/>
  <c r="AM148" i="18"/>
  <c r="AN148" i="18"/>
  <c r="AO148" i="18"/>
  <c r="AP148" i="18"/>
  <c r="AQ148" i="18"/>
  <c r="AR148" i="18"/>
  <c r="AS148" i="18"/>
  <c r="AT148" i="18"/>
  <c r="AU148" i="18"/>
  <c r="L149" i="18"/>
  <c r="M149" i="18"/>
  <c r="N149" i="18"/>
  <c r="AV149" i="18" s="1"/>
  <c r="O149" i="18"/>
  <c r="P149" i="18"/>
  <c r="Q149" i="18"/>
  <c r="R149" i="18"/>
  <c r="S149" i="18"/>
  <c r="T149" i="18"/>
  <c r="U149" i="18"/>
  <c r="V149" i="18"/>
  <c r="W149" i="18"/>
  <c r="X149" i="18"/>
  <c r="Y149" i="18"/>
  <c r="Z149" i="18"/>
  <c r="AA149" i="18"/>
  <c r="AB149" i="18"/>
  <c r="AC149" i="18"/>
  <c r="AD149" i="18"/>
  <c r="AE149" i="18"/>
  <c r="AF149" i="18"/>
  <c r="AG149" i="18"/>
  <c r="AH149" i="18"/>
  <c r="AI149" i="18"/>
  <c r="AJ149" i="18"/>
  <c r="AK149" i="18"/>
  <c r="AL149" i="18"/>
  <c r="AM149" i="18"/>
  <c r="AN149" i="18"/>
  <c r="AO149" i="18"/>
  <c r="AP149" i="18"/>
  <c r="AQ149" i="18"/>
  <c r="AR149" i="18"/>
  <c r="AS149" i="18"/>
  <c r="AT149" i="18"/>
  <c r="AU149" i="18"/>
  <c r="L150" i="18"/>
  <c r="M150" i="18"/>
  <c r="AV150" i="18" s="1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Z150" i="18"/>
  <c r="AA150" i="18"/>
  <c r="AB150" i="18"/>
  <c r="AC150" i="18"/>
  <c r="AD150" i="18"/>
  <c r="AE150" i="18"/>
  <c r="AF150" i="18"/>
  <c r="AG150" i="18"/>
  <c r="AH150" i="18"/>
  <c r="AI150" i="18"/>
  <c r="AJ150" i="18"/>
  <c r="AK150" i="18"/>
  <c r="AL150" i="18"/>
  <c r="AM150" i="18"/>
  <c r="AN150" i="18"/>
  <c r="AO150" i="18"/>
  <c r="AP150" i="18"/>
  <c r="AQ150" i="18"/>
  <c r="AR150" i="18"/>
  <c r="AS150" i="18"/>
  <c r="AT150" i="18"/>
  <c r="AU150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Z151" i="18"/>
  <c r="AA151" i="18"/>
  <c r="AB151" i="18"/>
  <c r="AC151" i="18"/>
  <c r="AD151" i="18"/>
  <c r="AE151" i="18"/>
  <c r="AF151" i="18"/>
  <c r="AG151" i="18"/>
  <c r="AH151" i="18"/>
  <c r="AI151" i="18"/>
  <c r="AJ151" i="18"/>
  <c r="AK151" i="18"/>
  <c r="AL151" i="18"/>
  <c r="AM151" i="18"/>
  <c r="AN151" i="18"/>
  <c r="AO151" i="18"/>
  <c r="AP151" i="18"/>
  <c r="AQ151" i="18"/>
  <c r="AR151" i="18"/>
  <c r="AS151" i="18"/>
  <c r="AT151" i="18"/>
  <c r="AU151" i="18"/>
  <c r="AV151" i="18"/>
  <c r="L152" i="18"/>
  <c r="M152" i="18"/>
  <c r="AV152" i="18" s="1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Z152" i="18"/>
  <c r="AA152" i="18"/>
  <c r="AB152" i="18"/>
  <c r="AC152" i="18"/>
  <c r="AD152" i="18"/>
  <c r="AE152" i="18"/>
  <c r="AF152" i="18"/>
  <c r="AG152" i="18"/>
  <c r="AH152" i="18"/>
  <c r="AI152" i="18"/>
  <c r="AJ152" i="18"/>
  <c r="AK152" i="18"/>
  <c r="AL152" i="18"/>
  <c r="AM152" i="18"/>
  <c r="AN152" i="18"/>
  <c r="AO152" i="18"/>
  <c r="AP152" i="18"/>
  <c r="AQ152" i="18"/>
  <c r="AR152" i="18"/>
  <c r="AS152" i="18"/>
  <c r="AT152" i="18"/>
  <c r="AU152" i="18"/>
  <c r="L153" i="18"/>
  <c r="M153" i="18"/>
  <c r="N153" i="18"/>
  <c r="AV153" i="18" s="1"/>
  <c r="O153" i="18"/>
  <c r="P153" i="18"/>
  <c r="Q153" i="18"/>
  <c r="R153" i="18"/>
  <c r="S153" i="18"/>
  <c r="T153" i="18"/>
  <c r="U153" i="18"/>
  <c r="V153" i="18"/>
  <c r="W153" i="18"/>
  <c r="X153" i="18"/>
  <c r="Y153" i="18"/>
  <c r="Z153" i="18"/>
  <c r="AA153" i="18"/>
  <c r="AB153" i="18"/>
  <c r="AC153" i="18"/>
  <c r="AD153" i="18"/>
  <c r="AE153" i="18"/>
  <c r="AF153" i="18"/>
  <c r="AG153" i="18"/>
  <c r="AH153" i="18"/>
  <c r="AI153" i="18"/>
  <c r="AJ153" i="18"/>
  <c r="AK153" i="18"/>
  <c r="AL153" i="18"/>
  <c r="AM153" i="18"/>
  <c r="AN153" i="18"/>
  <c r="AO153" i="18"/>
  <c r="AP153" i="18"/>
  <c r="AQ153" i="18"/>
  <c r="AR153" i="18"/>
  <c r="AS153" i="18"/>
  <c r="AT153" i="18"/>
  <c r="AU153" i="18"/>
  <c r="L154" i="18"/>
  <c r="M154" i="18"/>
  <c r="AV154" i="18" s="1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Z154" i="18"/>
  <c r="AA154" i="18"/>
  <c r="AB154" i="18"/>
  <c r="AC154" i="18"/>
  <c r="AD154" i="18"/>
  <c r="AE154" i="18"/>
  <c r="AF154" i="18"/>
  <c r="AG154" i="18"/>
  <c r="AH154" i="18"/>
  <c r="AI154" i="18"/>
  <c r="AJ154" i="18"/>
  <c r="AK154" i="18"/>
  <c r="AL154" i="18"/>
  <c r="AM154" i="18"/>
  <c r="AN154" i="18"/>
  <c r="AO154" i="18"/>
  <c r="AP154" i="18"/>
  <c r="AQ154" i="18"/>
  <c r="AR154" i="18"/>
  <c r="AS154" i="18"/>
  <c r="AT154" i="18"/>
  <c r="AU154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Z155" i="18"/>
  <c r="AA155" i="18"/>
  <c r="AB155" i="18"/>
  <c r="AC155" i="18"/>
  <c r="AD155" i="18"/>
  <c r="AE155" i="18"/>
  <c r="AF155" i="18"/>
  <c r="AG155" i="18"/>
  <c r="AH155" i="18"/>
  <c r="AI155" i="18"/>
  <c r="AJ155" i="18"/>
  <c r="AK155" i="18"/>
  <c r="AL155" i="18"/>
  <c r="AM155" i="18"/>
  <c r="AN155" i="18"/>
  <c r="AO155" i="18"/>
  <c r="AP155" i="18"/>
  <c r="AQ155" i="18"/>
  <c r="AR155" i="18"/>
  <c r="AS155" i="18"/>
  <c r="AT155" i="18"/>
  <c r="AU155" i="18"/>
  <c r="AV155" i="18"/>
  <c r="L156" i="18"/>
  <c r="M156" i="18"/>
  <c r="AV156" i="18" s="1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Z156" i="18"/>
  <c r="AA156" i="18"/>
  <c r="AB156" i="18"/>
  <c r="AC156" i="18"/>
  <c r="AD156" i="18"/>
  <c r="AE156" i="18"/>
  <c r="AF156" i="18"/>
  <c r="AG156" i="18"/>
  <c r="AH156" i="18"/>
  <c r="AI156" i="18"/>
  <c r="AJ156" i="18"/>
  <c r="AK156" i="18"/>
  <c r="AL156" i="18"/>
  <c r="AM156" i="18"/>
  <c r="AN156" i="18"/>
  <c r="AO156" i="18"/>
  <c r="AP156" i="18"/>
  <c r="AQ156" i="18"/>
  <c r="AR156" i="18"/>
  <c r="AS156" i="18"/>
  <c r="AT156" i="18"/>
  <c r="AU156" i="18"/>
  <c r="L157" i="18"/>
  <c r="M157" i="18"/>
  <c r="N157" i="18"/>
  <c r="AV157" i="18" s="1"/>
  <c r="O157" i="18"/>
  <c r="P157" i="18"/>
  <c r="Q157" i="18"/>
  <c r="R157" i="18"/>
  <c r="S157" i="18"/>
  <c r="T157" i="18"/>
  <c r="U157" i="18"/>
  <c r="V157" i="18"/>
  <c r="W157" i="18"/>
  <c r="X157" i="18"/>
  <c r="Y157" i="18"/>
  <c r="Z157" i="18"/>
  <c r="AA157" i="18"/>
  <c r="AB157" i="18"/>
  <c r="AC157" i="18"/>
  <c r="AD157" i="18"/>
  <c r="AE157" i="18"/>
  <c r="AF157" i="18"/>
  <c r="AG157" i="18"/>
  <c r="AH157" i="18"/>
  <c r="AI157" i="18"/>
  <c r="AJ157" i="18"/>
  <c r="AK157" i="18"/>
  <c r="AL157" i="18"/>
  <c r="AM157" i="18"/>
  <c r="AN157" i="18"/>
  <c r="AO157" i="18"/>
  <c r="AP157" i="18"/>
  <c r="AQ157" i="18"/>
  <c r="AR157" i="18"/>
  <c r="AS157" i="18"/>
  <c r="AT157" i="18"/>
  <c r="AU157" i="18"/>
  <c r="L158" i="18"/>
  <c r="M158" i="18"/>
  <c r="AV158" i="18" s="1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Z158" i="18"/>
  <c r="AA158" i="18"/>
  <c r="AB158" i="18"/>
  <c r="AC158" i="18"/>
  <c r="AD158" i="18"/>
  <c r="AE158" i="18"/>
  <c r="AF158" i="18"/>
  <c r="AG158" i="18"/>
  <c r="AH158" i="18"/>
  <c r="AI158" i="18"/>
  <c r="AJ158" i="18"/>
  <c r="AK158" i="18"/>
  <c r="AL158" i="18"/>
  <c r="AM158" i="18"/>
  <c r="AN158" i="18"/>
  <c r="AO158" i="18"/>
  <c r="AP158" i="18"/>
  <c r="AQ158" i="18"/>
  <c r="AR158" i="18"/>
  <c r="AS158" i="18"/>
  <c r="AT158" i="18"/>
  <c r="AU158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Z159" i="18"/>
  <c r="AA159" i="18"/>
  <c r="AB159" i="18"/>
  <c r="AC159" i="18"/>
  <c r="AD159" i="18"/>
  <c r="AE159" i="18"/>
  <c r="AF159" i="18"/>
  <c r="AG159" i="18"/>
  <c r="AH159" i="18"/>
  <c r="AI159" i="18"/>
  <c r="AJ159" i="18"/>
  <c r="AK159" i="18"/>
  <c r="AL159" i="18"/>
  <c r="AM159" i="18"/>
  <c r="AN159" i="18"/>
  <c r="AO159" i="18"/>
  <c r="AP159" i="18"/>
  <c r="AQ159" i="18"/>
  <c r="AR159" i="18"/>
  <c r="AS159" i="18"/>
  <c r="AT159" i="18"/>
  <c r="AU159" i="18"/>
  <c r="AV159" i="18"/>
  <c r="L160" i="18"/>
  <c r="M160" i="18"/>
  <c r="AV160" i="18" s="1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Z160" i="18"/>
  <c r="AA160" i="18"/>
  <c r="AB160" i="18"/>
  <c r="AC160" i="18"/>
  <c r="AD160" i="18"/>
  <c r="AE160" i="18"/>
  <c r="AF160" i="18"/>
  <c r="AG160" i="18"/>
  <c r="AH160" i="18"/>
  <c r="AI160" i="18"/>
  <c r="AJ160" i="18"/>
  <c r="AK160" i="18"/>
  <c r="AL160" i="18"/>
  <c r="AM160" i="18"/>
  <c r="AN160" i="18"/>
  <c r="AO160" i="18"/>
  <c r="AP160" i="18"/>
  <c r="AQ160" i="18"/>
  <c r="AR160" i="18"/>
  <c r="AS160" i="18"/>
  <c r="AT160" i="18"/>
  <c r="AU160" i="18"/>
  <c r="L161" i="18"/>
  <c r="M161" i="18"/>
  <c r="N161" i="18"/>
  <c r="AV161" i="18" s="1"/>
  <c r="O161" i="18"/>
  <c r="P161" i="18"/>
  <c r="Q161" i="18"/>
  <c r="R161" i="18"/>
  <c r="S161" i="18"/>
  <c r="T161" i="18"/>
  <c r="U161" i="18"/>
  <c r="V161" i="18"/>
  <c r="W161" i="18"/>
  <c r="X161" i="18"/>
  <c r="Y161" i="18"/>
  <c r="Z161" i="18"/>
  <c r="AA161" i="18"/>
  <c r="AB161" i="18"/>
  <c r="AC161" i="18"/>
  <c r="AD161" i="18"/>
  <c r="AE161" i="18"/>
  <c r="AF161" i="18"/>
  <c r="AG161" i="18"/>
  <c r="AH161" i="18"/>
  <c r="AI161" i="18"/>
  <c r="AJ161" i="18"/>
  <c r="AK161" i="18"/>
  <c r="AL161" i="18"/>
  <c r="AM161" i="18"/>
  <c r="AN161" i="18"/>
  <c r="AO161" i="18"/>
  <c r="AP161" i="18"/>
  <c r="AQ161" i="18"/>
  <c r="AR161" i="18"/>
  <c r="AS161" i="18"/>
  <c r="AT161" i="18"/>
  <c r="AU161" i="18"/>
  <c r="L162" i="18"/>
  <c r="M162" i="18"/>
  <c r="AV162" i="18" s="1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Z162" i="18"/>
  <c r="AA162" i="18"/>
  <c r="AB162" i="18"/>
  <c r="AC162" i="18"/>
  <c r="AD162" i="18"/>
  <c r="AE162" i="18"/>
  <c r="AF162" i="18"/>
  <c r="AG162" i="18"/>
  <c r="AH162" i="18"/>
  <c r="AI162" i="18"/>
  <c r="AJ162" i="18"/>
  <c r="AK162" i="18"/>
  <c r="AL162" i="18"/>
  <c r="AM162" i="18"/>
  <c r="AN162" i="18"/>
  <c r="AO162" i="18"/>
  <c r="AP162" i="18"/>
  <c r="AQ162" i="18"/>
  <c r="AR162" i="18"/>
  <c r="AS162" i="18"/>
  <c r="AT162" i="18"/>
  <c r="AU162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Z163" i="18"/>
  <c r="AA163" i="18"/>
  <c r="AB163" i="18"/>
  <c r="AC163" i="18"/>
  <c r="AD163" i="18"/>
  <c r="AE163" i="18"/>
  <c r="AF163" i="18"/>
  <c r="AG163" i="18"/>
  <c r="AH163" i="18"/>
  <c r="AI163" i="18"/>
  <c r="AJ163" i="18"/>
  <c r="AK163" i="18"/>
  <c r="AL163" i="18"/>
  <c r="AM163" i="18"/>
  <c r="AN163" i="18"/>
  <c r="AO163" i="18"/>
  <c r="AP163" i="18"/>
  <c r="AQ163" i="18"/>
  <c r="AR163" i="18"/>
  <c r="AS163" i="18"/>
  <c r="AT163" i="18"/>
  <c r="AU163" i="18"/>
  <c r="AV163" i="18"/>
  <c r="L164" i="18"/>
  <c r="M164" i="18"/>
  <c r="AV164" i="18" s="1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Z164" i="18"/>
  <c r="AA164" i="18"/>
  <c r="AB164" i="18"/>
  <c r="AC164" i="18"/>
  <c r="AD164" i="18"/>
  <c r="AE164" i="18"/>
  <c r="AF164" i="18"/>
  <c r="AG164" i="18"/>
  <c r="AH164" i="18"/>
  <c r="AI164" i="18"/>
  <c r="AJ164" i="18"/>
  <c r="AK164" i="18"/>
  <c r="AL164" i="18"/>
  <c r="AM164" i="18"/>
  <c r="AN164" i="18"/>
  <c r="AO164" i="18"/>
  <c r="AP164" i="18"/>
  <c r="AQ164" i="18"/>
  <c r="AR164" i="18"/>
  <c r="AS164" i="18"/>
  <c r="AT164" i="18"/>
  <c r="AU164" i="18"/>
  <c r="L165" i="18"/>
  <c r="M165" i="18"/>
  <c r="N165" i="18"/>
  <c r="AV165" i="18" s="1"/>
  <c r="O165" i="18"/>
  <c r="P165" i="18"/>
  <c r="Q165" i="18"/>
  <c r="R165" i="18"/>
  <c r="S165" i="18"/>
  <c r="T165" i="18"/>
  <c r="U165" i="18"/>
  <c r="V165" i="18"/>
  <c r="W165" i="18"/>
  <c r="X165" i="18"/>
  <c r="Y165" i="18"/>
  <c r="Z165" i="18"/>
  <c r="AA165" i="18"/>
  <c r="AB165" i="18"/>
  <c r="AC165" i="18"/>
  <c r="AD165" i="18"/>
  <c r="AE165" i="18"/>
  <c r="AF165" i="18"/>
  <c r="AG165" i="18"/>
  <c r="AH165" i="18"/>
  <c r="AI165" i="18"/>
  <c r="AJ165" i="18"/>
  <c r="AK165" i="18"/>
  <c r="AL165" i="18"/>
  <c r="AM165" i="18"/>
  <c r="AN165" i="18"/>
  <c r="AO165" i="18"/>
  <c r="AP165" i="18"/>
  <c r="AQ165" i="18"/>
  <c r="AR165" i="18"/>
  <c r="AS165" i="18"/>
  <c r="AT165" i="18"/>
  <c r="AU165" i="18"/>
  <c r="L166" i="18"/>
  <c r="M166" i="18"/>
  <c r="AV166" i="18" s="1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Z166" i="18"/>
  <c r="AA166" i="18"/>
  <c r="AB166" i="18"/>
  <c r="AC166" i="18"/>
  <c r="AD166" i="18"/>
  <c r="AE166" i="18"/>
  <c r="AF166" i="18"/>
  <c r="AG166" i="18"/>
  <c r="AH166" i="18"/>
  <c r="AI166" i="18"/>
  <c r="AJ166" i="18"/>
  <c r="AK166" i="18"/>
  <c r="AL166" i="18"/>
  <c r="AM166" i="18"/>
  <c r="AN166" i="18"/>
  <c r="AO166" i="18"/>
  <c r="AP166" i="18"/>
  <c r="AQ166" i="18"/>
  <c r="AR166" i="18"/>
  <c r="AS166" i="18"/>
  <c r="AT166" i="18"/>
  <c r="AU166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Z167" i="18"/>
  <c r="AA167" i="18"/>
  <c r="AB167" i="18"/>
  <c r="AC167" i="18"/>
  <c r="AD167" i="18"/>
  <c r="AE167" i="18"/>
  <c r="AF167" i="18"/>
  <c r="AG167" i="18"/>
  <c r="AH167" i="18"/>
  <c r="AI167" i="18"/>
  <c r="AJ167" i="18"/>
  <c r="AK167" i="18"/>
  <c r="AL167" i="18"/>
  <c r="AM167" i="18"/>
  <c r="AN167" i="18"/>
  <c r="AO167" i="18"/>
  <c r="AP167" i="18"/>
  <c r="AQ167" i="18"/>
  <c r="AR167" i="18"/>
  <c r="AS167" i="18"/>
  <c r="AT167" i="18"/>
  <c r="AU167" i="18"/>
  <c r="AV167" i="18"/>
  <c r="L168" i="18"/>
  <c r="M168" i="18"/>
  <c r="AV168" i="18" s="1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Z168" i="18"/>
  <c r="AA168" i="18"/>
  <c r="AB168" i="18"/>
  <c r="AC168" i="18"/>
  <c r="AD168" i="18"/>
  <c r="AE168" i="18"/>
  <c r="AF168" i="18"/>
  <c r="AG168" i="18"/>
  <c r="AH168" i="18"/>
  <c r="AI168" i="18"/>
  <c r="AJ168" i="18"/>
  <c r="AK168" i="18"/>
  <c r="AL168" i="18"/>
  <c r="AM168" i="18"/>
  <c r="AN168" i="18"/>
  <c r="AO168" i="18"/>
  <c r="AP168" i="18"/>
  <c r="AQ168" i="18"/>
  <c r="AR168" i="18"/>
  <c r="AS168" i="18"/>
  <c r="AT168" i="18"/>
  <c r="AU168" i="18"/>
  <c r="L169" i="18"/>
  <c r="M169" i="18"/>
  <c r="N169" i="18"/>
  <c r="AV169" i="18" s="1"/>
  <c r="O169" i="18"/>
  <c r="P169" i="18"/>
  <c r="Q169" i="18"/>
  <c r="R169" i="18"/>
  <c r="S169" i="18"/>
  <c r="T169" i="18"/>
  <c r="U169" i="18"/>
  <c r="V169" i="18"/>
  <c r="W169" i="18"/>
  <c r="X169" i="18"/>
  <c r="Y169" i="18"/>
  <c r="Z169" i="18"/>
  <c r="AA169" i="18"/>
  <c r="AB169" i="18"/>
  <c r="AC169" i="18"/>
  <c r="AD169" i="18"/>
  <c r="AE169" i="18"/>
  <c r="AF169" i="18"/>
  <c r="AG169" i="18"/>
  <c r="AH169" i="18"/>
  <c r="AI169" i="18"/>
  <c r="AJ169" i="18"/>
  <c r="AK169" i="18"/>
  <c r="AL169" i="18"/>
  <c r="AM169" i="18"/>
  <c r="AN169" i="18"/>
  <c r="AO169" i="18"/>
  <c r="AP169" i="18"/>
  <c r="AQ169" i="18"/>
  <c r="AR169" i="18"/>
  <c r="AS169" i="18"/>
  <c r="AT169" i="18"/>
  <c r="AU169" i="18"/>
  <c r="L170" i="18"/>
  <c r="M170" i="18"/>
  <c r="AV170" i="18" s="1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Z170" i="18"/>
  <c r="AA170" i="18"/>
  <c r="AB170" i="18"/>
  <c r="AC170" i="18"/>
  <c r="AD170" i="18"/>
  <c r="AE170" i="18"/>
  <c r="AF170" i="18"/>
  <c r="AG170" i="18"/>
  <c r="AH170" i="18"/>
  <c r="AI170" i="18"/>
  <c r="AJ170" i="18"/>
  <c r="AK170" i="18"/>
  <c r="AL170" i="18"/>
  <c r="AM170" i="18"/>
  <c r="AN170" i="18"/>
  <c r="AO170" i="18"/>
  <c r="AP170" i="18"/>
  <c r="AQ170" i="18"/>
  <c r="AR170" i="18"/>
  <c r="AS170" i="18"/>
  <c r="AT170" i="18"/>
  <c r="AU170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A171" i="18"/>
  <c r="AB171" i="18"/>
  <c r="AC171" i="18"/>
  <c r="AD171" i="18"/>
  <c r="AE171" i="18"/>
  <c r="AF171" i="18"/>
  <c r="AG171" i="18"/>
  <c r="AH171" i="18"/>
  <c r="AI171" i="18"/>
  <c r="AJ171" i="18"/>
  <c r="AK171" i="18"/>
  <c r="AL171" i="18"/>
  <c r="AM171" i="18"/>
  <c r="AN171" i="18"/>
  <c r="AO171" i="18"/>
  <c r="AP171" i="18"/>
  <c r="AQ171" i="18"/>
  <c r="AR171" i="18"/>
  <c r="AS171" i="18"/>
  <c r="AT171" i="18"/>
  <c r="AU171" i="18"/>
  <c r="AV171" i="18"/>
  <c r="L172" i="18"/>
  <c r="M172" i="18"/>
  <c r="AV172" i="18" s="1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A172" i="18"/>
  <c r="AB172" i="18"/>
  <c r="AC172" i="18"/>
  <c r="AD172" i="18"/>
  <c r="AE172" i="18"/>
  <c r="AF172" i="18"/>
  <c r="AG172" i="18"/>
  <c r="AH172" i="18"/>
  <c r="AI172" i="18"/>
  <c r="AJ172" i="18"/>
  <c r="AK172" i="18"/>
  <c r="AL172" i="18"/>
  <c r="AM172" i="18"/>
  <c r="AN172" i="18"/>
  <c r="AO172" i="18"/>
  <c r="AP172" i="18"/>
  <c r="AQ172" i="18"/>
  <c r="AR172" i="18"/>
  <c r="AS172" i="18"/>
  <c r="AT172" i="18"/>
  <c r="AU172" i="18"/>
  <c r="L173" i="18"/>
  <c r="M173" i="18"/>
  <c r="N173" i="18"/>
  <c r="AV173" i="18" s="1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A173" i="18"/>
  <c r="AB173" i="18"/>
  <c r="AC173" i="18"/>
  <c r="AD173" i="18"/>
  <c r="AE173" i="18"/>
  <c r="AF173" i="18"/>
  <c r="AG173" i="18"/>
  <c r="AH173" i="18"/>
  <c r="AI173" i="18"/>
  <c r="AJ173" i="18"/>
  <c r="AK173" i="18"/>
  <c r="AL173" i="18"/>
  <c r="AM173" i="18"/>
  <c r="AN173" i="18"/>
  <c r="AO173" i="18"/>
  <c r="AP173" i="18"/>
  <c r="AQ173" i="18"/>
  <c r="AR173" i="18"/>
  <c r="AS173" i="18"/>
  <c r="AT173" i="18"/>
  <c r="AU173" i="18"/>
  <c r="L174" i="18"/>
  <c r="M174" i="18"/>
  <c r="AV174" i="18" s="1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A174" i="18"/>
  <c r="AB174" i="18"/>
  <c r="AC174" i="18"/>
  <c r="AD174" i="18"/>
  <c r="AE174" i="18"/>
  <c r="AF174" i="18"/>
  <c r="AG174" i="18"/>
  <c r="AH174" i="18"/>
  <c r="AI174" i="18"/>
  <c r="AJ174" i="18"/>
  <c r="AK174" i="18"/>
  <c r="AL174" i="18"/>
  <c r="AM174" i="18"/>
  <c r="AN174" i="18"/>
  <c r="AO174" i="18"/>
  <c r="AP174" i="18"/>
  <c r="AQ174" i="18"/>
  <c r="AR174" i="18"/>
  <c r="AS174" i="18"/>
  <c r="AT174" i="18"/>
  <c r="AU174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A175" i="18"/>
  <c r="AB175" i="18"/>
  <c r="AC175" i="18"/>
  <c r="AD175" i="18"/>
  <c r="AE175" i="18"/>
  <c r="AF175" i="18"/>
  <c r="AG175" i="18"/>
  <c r="AH175" i="18"/>
  <c r="AI175" i="18"/>
  <c r="AJ175" i="18"/>
  <c r="AK175" i="18"/>
  <c r="AL175" i="18"/>
  <c r="AM175" i="18"/>
  <c r="AN175" i="18"/>
  <c r="AO175" i="18"/>
  <c r="AP175" i="18"/>
  <c r="AQ175" i="18"/>
  <c r="AR175" i="18"/>
  <c r="AS175" i="18"/>
  <c r="AT175" i="18"/>
  <c r="AU175" i="18"/>
  <c r="AV175" i="18"/>
  <c r="L176" i="18"/>
  <c r="M176" i="18"/>
  <c r="AV176" i="18" s="1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A176" i="18"/>
  <c r="AB176" i="18"/>
  <c r="AC176" i="18"/>
  <c r="AD176" i="18"/>
  <c r="AE176" i="18"/>
  <c r="AF176" i="18"/>
  <c r="AG176" i="18"/>
  <c r="AH176" i="18"/>
  <c r="AI176" i="18"/>
  <c r="AJ176" i="18"/>
  <c r="AK176" i="18"/>
  <c r="AL176" i="18"/>
  <c r="AM176" i="18"/>
  <c r="AN176" i="18"/>
  <c r="AO176" i="18"/>
  <c r="AP176" i="18"/>
  <c r="AQ176" i="18"/>
  <c r="AR176" i="18"/>
  <c r="AS176" i="18"/>
  <c r="AT176" i="18"/>
  <c r="AU176" i="18"/>
  <c r="L177" i="18"/>
  <c r="M177" i="18"/>
  <c r="N177" i="18"/>
  <c r="AV177" i="18" s="1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A177" i="18"/>
  <c r="AB177" i="18"/>
  <c r="AC177" i="18"/>
  <c r="AD177" i="18"/>
  <c r="AE177" i="18"/>
  <c r="AF177" i="18"/>
  <c r="AG177" i="18"/>
  <c r="AH177" i="18"/>
  <c r="AI177" i="18"/>
  <c r="AJ177" i="18"/>
  <c r="AK177" i="18"/>
  <c r="AL177" i="18"/>
  <c r="AM177" i="18"/>
  <c r="AN177" i="18"/>
  <c r="AO177" i="18"/>
  <c r="AP177" i="18"/>
  <c r="AQ177" i="18"/>
  <c r="AR177" i="18"/>
  <c r="AS177" i="18"/>
  <c r="AT177" i="18"/>
  <c r="AU177" i="18"/>
  <c r="L178" i="18"/>
  <c r="M178" i="18"/>
  <c r="AV178" i="18" s="1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Z178" i="18"/>
  <c r="AA178" i="18"/>
  <c r="AB178" i="18"/>
  <c r="AC178" i="18"/>
  <c r="AD178" i="18"/>
  <c r="AE178" i="18"/>
  <c r="AF178" i="18"/>
  <c r="AG178" i="18"/>
  <c r="AH178" i="18"/>
  <c r="AI178" i="18"/>
  <c r="AJ178" i="18"/>
  <c r="AK178" i="18"/>
  <c r="AL178" i="18"/>
  <c r="AM178" i="18"/>
  <c r="AN178" i="18"/>
  <c r="AO178" i="18"/>
  <c r="AP178" i="18"/>
  <c r="AQ178" i="18"/>
  <c r="AR178" i="18"/>
  <c r="AS178" i="18"/>
  <c r="AT178" i="18"/>
  <c r="AU178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Z179" i="18"/>
  <c r="AA179" i="18"/>
  <c r="AB179" i="18"/>
  <c r="AC179" i="18"/>
  <c r="AD179" i="18"/>
  <c r="AE179" i="18"/>
  <c r="AF179" i="18"/>
  <c r="AG179" i="18"/>
  <c r="AH179" i="18"/>
  <c r="AI179" i="18"/>
  <c r="AJ179" i="18"/>
  <c r="AK179" i="18"/>
  <c r="AL179" i="18"/>
  <c r="AM179" i="18"/>
  <c r="AN179" i="18"/>
  <c r="AO179" i="18"/>
  <c r="AP179" i="18"/>
  <c r="AQ179" i="18"/>
  <c r="AR179" i="18"/>
  <c r="AS179" i="18"/>
  <c r="AT179" i="18"/>
  <c r="AU179" i="18"/>
  <c r="AV179" i="18"/>
  <c r="L180" i="18"/>
  <c r="M180" i="18"/>
  <c r="AV180" i="18" s="1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Z180" i="18"/>
  <c r="AA180" i="18"/>
  <c r="AB180" i="18"/>
  <c r="AC180" i="18"/>
  <c r="AD180" i="18"/>
  <c r="AE180" i="18"/>
  <c r="AF180" i="18"/>
  <c r="AG180" i="18"/>
  <c r="AH180" i="18"/>
  <c r="AI180" i="18"/>
  <c r="AJ180" i="18"/>
  <c r="AK180" i="18"/>
  <c r="AL180" i="18"/>
  <c r="AM180" i="18"/>
  <c r="AN180" i="18"/>
  <c r="AO180" i="18"/>
  <c r="AP180" i="18"/>
  <c r="AQ180" i="18"/>
  <c r="AR180" i="18"/>
  <c r="AS180" i="18"/>
  <c r="AT180" i="18"/>
  <c r="AU180" i="18"/>
  <c r="L181" i="18"/>
  <c r="M181" i="18"/>
  <c r="N181" i="18"/>
  <c r="AV181" i="18" s="1"/>
  <c r="O181" i="18"/>
  <c r="P181" i="18"/>
  <c r="Q181" i="18"/>
  <c r="R181" i="18"/>
  <c r="S181" i="18"/>
  <c r="T181" i="18"/>
  <c r="U181" i="18"/>
  <c r="V181" i="18"/>
  <c r="W181" i="18"/>
  <c r="X181" i="18"/>
  <c r="Y181" i="18"/>
  <c r="Z181" i="18"/>
  <c r="AA181" i="18"/>
  <c r="AB181" i="18"/>
  <c r="AC181" i="18"/>
  <c r="AD181" i="18"/>
  <c r="AE181" i="18"/>
  <c r="AF181" i="18"/>
  <c r="AG181" i="18"/>
  <c r="AH181" i="18"/>
  <c r="AI181" i="18"/>
  <c r="AJ181" i="18"/>
  <c r="AK181" i="18"/>
  <c r="AL181" i="18"/>
  <c r="AM181" i="18"/>
  <c r="AN181" i="18"/>
  <c r="AO181" i="18"/>
  <c r="AP181" i="18"/>
  <c r="AQ181" i="18"/>
  <c r="AR181" i="18"/>
  <c r="AS181" i="18"/>
  <c r="AT181" i="18"/>
  <c r="AU181" i="18"/>
  <c r="L182" i="18"/>
  <c r="M182" i="18"/>
  <c r="AV182" i="18" s="1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Z182" i="18"/>
  <c r="AA182" i="18"/>
  <c r="AB182" i="18"/>
  <c r="AC182" i="18"/>
  <c r="AD182" i="18"/>
  <c r="AE182" i="18"/>
  <c r="AF182" i="18"/>
  <c r="AG182" i="18"/>
  <c r="AH182" i="18"/>
  <c r="AI182" i="18"/>
  <c r="AJ182" i="18"/>
  <c r="AK182" i="18"/>
  <c r="AL182" i="18"/>
  <c r="AM182" i="18"/>
  <c r="AN182" i="18"/>
  <c r="AO182" i="18"/>
  <c r="AP182" i="18"/>
  <c r="AQ182" i="18"/>
  <c r="AR182" i="18"/>
  <c r="AS182" i="18"/>
  <c r="AT182" i="18"/>
  <c r="AU182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Z183" i="18"/>
  <c r="AA183" i="18"/>
  <c r="AB183" i="18"/>
  <c r="AC183" i="18"/>
  <c r="AD183" i="18"/>
  <c r="AE183" i="18"/>
  <c r="AF183" i="18"/>
  <c r="AG183" i="18"/>
  <c r="AH183" i="18"/>
  <c r="AI183" i="18"/>
  <c r="AJ183" i="18"/>
  <c r="AK183" i="18"/>
  <c r="AL183" i="18"/>
  <c r="AM183" i="18"/>
  <c r="AN183" i="18"/>
  <c r="AO183" i="18"/>
  <c r="AP183" i="18"/>
  <c r="AQ183" i="18"/>
  <c r="AR183" i="18"/>
  <c r="AS183" i="18"/>
  <c r="AT183" i="18"/>
  <c r="AU183" i="18"/>
  <c r="AV183" i="18"/>
  <c r="L184" i="18"/>
  <c r="M184" i="18"/>
  <c r="AV184" i="18" s="1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Z184" i="18"/>
  <c r="AA184" i="18"/>
  <c r="AB184" i="18"/>
  <c r="AC184" i="18"/>
  <c r="AD184" i="18"/>
  <c r="AE184" i="18"/>
  <c r="AF184" i="18"/>
  <c r="AG184" i="18"/>
  <c r="AH184" i="18"/>
  <c r="AI184" i="18"/>
  <c r="AJ184" i="18"/>
  <c r="AK184" i="18"/>
  <c r="AL184" i="18"/>
  <c r="AM184" i="18"/>
  <c r="AN184" i="18"/>
  <c r="AO184" i="18"/>
  <c r="AP184" i="18"/>
  <c r="AQ184" i="18"/>
  <c r="AR184" i="18"/>
  <c r="AS184" i="18"/>
  <c r="AT184" i="18"/>
  <c r="AU184" i="18"/>
  <c r="L185" i="18"/>
  <c r="M185" i="18"/>
  <c r="N185" i="18"/>
  <c r="AV185" i="18" s="1"/>
  <c r="O185" i="18"/>
  <c r="P185" i="18"/>
  <c r="Q185" i="18"/>
  <c r="R185" i="18"/>
  <c r="S185" i="18"/>
  <c r="T185" i="18"/>
  <c r="U185" i="18"/>
  <c r="V185" i="18"/>
  <c r="W185" i="18"/>
  <c r="X185" i="18"/>
  <c r="Y185" i="18"/>
  <c r="Z185" i="18"/>
  <c r="AA185" i="18"/>
  <c r="AB185" i="18"/>
  <c r="AC185" i="18"/>
  <c r="AD185" i="18"/>
  <c r="AE185" i="18"/>
  <c r="AF185" i="18"/>
  <c r="AG185" i="18"/>
  <c r="AH185" i="18"/>
  <c r="AI185" i="18"/>
  <c r="AJ185" i="18"/>
  <c r="AK185" i="18"/>
  <c r="AL185" i="18"/>
  <c r="AM185" i="18"/>
  <c r="AN185" i="18"/>
  <c r="AO185" i="18"/>
  <c r="AP185" i="18"/>
  <c r="AQ185" i="18"/>
  <c r="AR185" i="18"/>
  <c r="AS185" i="18"/>
  <c r="AT185" i="18"/>
  <c r="AU185" i="18"/>
  <c r="L186" i="18"/>
  <c r="M186" i="18"/>
  <c r="AV186" i="18" s="1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Z186" i="18"/>
  <c r="AA186" i="18"/>
  <c r="AB186" i="18"/>
  <c r="AC186" i="18"/>
  <c r="AD186" i="18"/>
  <c r="AE186" i="18"/>
  <c r="AF186" i="18"/>
  <c r="AG186" i="18"/>
  <c r="AH186" i="18"/>
  <c r="AI186" i="18"/>
  <c r="AJ186" i="18"/>
  <c r="AK186" i="18"/>
  <c r="AL186" i="18"/>
  <c r="AM186" i="18"/>
  <c r="AN186" i="18"/>
  <c r="AO186" i="18"/>
  <c r="AP186" i="18"/>
  <c r="AQ186" i="18"/>
  <c r="AR186" i="18"/>
  <c r="AS186" i="18"/>
  <c r="AT186" i="18"/>
  <c r="AU186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Z187" i="18"/>
  <c r="AA187" i="18"/>
  <c r="AB187" i="18"/>
  <c r="AC187" i="18"/>
  <c r="AD187" i="18"/>
  <c r="AE187" i="18"/>
  <c r="AF187" i="18"/>
  <c r="AG187" i="18"/>
  <c r="AH187" i="18"/>
  <c r="AI187" i="18"/>
  <c r="AJ187" i="18"/>
  <c r="AK187" i="18"/>
  <c r="AL187" i="18"/>
  <c r="AM187" i="18"/>
  <c r="AN187" i="18"/>
  <c r="AO187" i="18"/>
  <c r="AP187" i="18"/>
  <c r="AQ187" i="18"/>
  <c r="AR187" i="18"/>
  <c r="AS187" i="18"/>
  <c r="AT187" i="18"/>
  <c r="AU187" i="18"/>
  <c r="AV187" i="18"/>
  <c r="L188" i="18"/>
  <c r="M188" i="18"/>
  <c r="AV188" i="18" s="1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Z188" i="18"/>
  <c r="AA188" i="18"/>
  <c r="AB188" i="18"/>
  <c r="AC188" i="18"/>
  <c r="AD188" i="18"/>
  <c r="AE188" i="18"/>
  <c r="AF188" i="18"/>
  <c r="AG188" i="18"/>
  <c r="AH188" i="18"/>
  <c r="AI188" i="18"/>
  <c r="AJ188" i="18"/>
  <c r="AK188" i="18"/>
  <c r="AL188" i="18"/>
  <c r="AM188" i="18"/>
  <c r="AN188" i="18"/>
  <c r="AO188" i="18"/>
  <c r="AP188" i="18"/>
  <c r="AQ188" i="18"/>
  <c r="AR188" i="18"/>
  <c r="AS188" i="18"/>
  <c r="AT188" i="18"/>
  <c r="AU188" i="18"/>
  <c r="L189" i="18"/>
  <c r="M189" i="18"/>
  <c r="N189" i="18"/>
  <c r="AV189" i="18" s="1"/>
  <c r="O189" i="18"/>
  <c r="P189" i="18"/>
  <c r="Q189" i="18"/>
  <c r="R189" i="18"/>
  <c r="S189" i="18"/>
  <c r="T189" i="18"/>
  <c r="U189" i="18"/>
  <c r="V189" i="18"/>
  <c r="W189" i="18"/>
  <c r="X189" i="18"/>
  <c r="Y189" i="18"/>
  <c r="Z189" i="18"/>
  <c r="AA189" i="18"/>
  <c r="AB189" i="18"/>
  <c r="AC189" i="18"/>
  <c r="AD189" i="18"/>
  <c r="AE189" i="18"/>
  <c r="AF189" i="18"/>
  <c r="AG189" i="18"/>
  <c r="AH189" i="18"/>
  <c r="AI189" i="18"/>
  <c r="AJ189" i="18"/>
  <c r="AK189" i="18"/>
  <c r="AL189" i="18"/>
  <c r="AM189" i="18"/>
  <c r="AN189" i="18"/>
  <c r="AO189" i="18"/>
  <c r="AP189" i="18"/>
  <c r="AQ189" i="18"/>
  <c r="AR189" i="18"/>
  <c r="AS189" i="18"/>
  <c r="AT189" i="18"/>
  <c r="AU189" i="18"/>
  <c r="L190" i="18"/>
  <c r="M190" i="18"/>
  <c r="AV190" i="18" s="1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Z190" i="18"/>
  <c r="AA190" i="18"/>
  <c r="AB190" i="18"/>
  <c r="AC190" i="18"/>
  <c r="AD190" i="18"/>
  <c r="AE190" i="18"/>
  <c r="AF190" i="18"/>
  <c r="AG190" i="18"/>
  <c r="AH190" i="18"/>
  <c r="AI190" i="18"/>
  <c r="AJ190" i="18"/>
  <c r="AK190" i="18"/>
  <c r="AL190" i="18"/>
  <c r="AM190" i="18"/>
  <c r="AN190" i="18"/>
  <c r="AO190" i="18"/>
  <c r="AP190" i="18"/>
  <c r="AQ190" i="18"/>
  <c r="AR190" i="18"/>
  <c r="AS190" i="18"/>
  <c r="AT190" i="18"/>
  <c r="AU190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Z191" i="18"/>
  <c r="AA191" i="18"/>
  <c r="AB191" i="18"/>
  <c r="AC191" i="18"/>
  <c r="AD191" i="18"/>
  <c r="AE191" i="18"/>
  <c r="AF191" i="18"/>
  <c r="AG191" i="18"/>
  <c r="AH191" i="18"/>
  <c r="AI191" i="18"/>
  <c r="AJ191" i="18"/>
  <c r="AK191" i="18"/>
  <c r="AL191" i="18"/>
  <c r="AM191" i="18"/>
  <c r="AN191" i="18"/>
  <c r="AO191" i="18"/>
  <c r="AP191" i="18"/>
  <c r="AQ191" i="18"/>
  <c r="AR191" i="18"/>
  <c r="AS191" i="18"/>
  <c r="AT191" i="18"/>
  <c r="AU191" i="18"/>
  <c r="AV191" i="18"/>
  <c r="L192" i="18"/>
  <c r="M192" i="18"/>
  <c r="AV192" i="18" s="1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Z192" i="18"/>
  <c r="AA192" i="18"/>
  <c r="AB192" i="18"/>
  <c r="AC192" i="18"/>
  <c r="AD192" i="18"/>
  <c r="AE192" i="18"/>
  <c r="AF192" i="18"/>
  <c r="AG192" i="18"/>
  <c r="AH192" i="18"/>
  <c r="AI192" i="18"/>
  <c r="AJ192" i="18"/>
  <c r="AK192" i="18"/>
  <c r="AL192" i="18"/>
  <c r="AM192" i="18"/>
  <c r="AN192" i="18"/>
  <c r="AO192" i="18"/>
  <c r="AP192" i="18"/>
  <c r="AQ192" i="18"/>
  <c r="AR192" i="18"/>
  <c r="AS192" i="18"/>
  <c r="AT192" i="18"/>
  <c r="AU192" i="18"/>
  <c r="L193" i="18"/>
  <c r="M193" i="18"/>
  <c r="N193" i="18"/>
  <c r="AV193" i="18" s="1"/>
  <c r="O193" i="18"/>
  <c r="P193" i="18"/>
  <c r="Q193" i="18"/>
  <c r="R193" i="18"/>
  <c r="S193" i="18"/>
  <c r="T193" i="18"/>
  <c r="U193" i="18"/>
  <c r="V193" i="18"/>
  <c r="W193" i="18"/>
  <c r="X193" i="18"/>
  <c r="Y193" i="18"/>
  <c r="Z193" i="18"/>
  <c r="AA193" i="18"/>
  <c r="AB193" i="18"/>
  <c r="AC193" i="18"/>
  <c r="AD193" i="18"/>
  <c r="AE193" i="18"/>
  <c r="AF193" i="18"/>
  <c r="AG193" i="18"/>
  <c r="AH193" i="18"/>
  <c r="AI193" i="18"/>
  <c r="AJ193" i="18"/>
  <c r="AK193" i="18"/>
  <c r="AL193" i="18"/>
  <c r="AM193" i="18"/>
  <c r="AN193" i="18"/>
  <c r="AO193" i="18"/>
  <c r="AP193" i="18"/>
  <c r="AQ193" i="18"/>
  <c r="AR193" i="18"/>
  <c r="AS193" i="18"/>
  <c r="AT193" i="18"/>
  <c r="AU193" i="18"/>
  <c r="L194" i="18"/>
  <c r="M194" i="18"/>
  <c r="AV194" i="18" s="1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Z194" i="18"/>
  <c r="AA194" i="18"/>
  <c r="AB194" i="18"/>
  <c r="AC194" i="18"/>
  <c r="AD194" i="18"/>
  <c r="AE194" i="18"/>
  <c r="AF194" i="18"/>
  <c r="AG194" i="18"/>
  <c r="AH194" i="18"/>
  <c r="AI194" i="18"/>
  <c r="AJ194" i="18"/>
  <c r="AK194" i="18"/>
  <c r="AL194" i="18"/>
  <c r="AM194" i="18"/>
  <c r="AN194" i="18"/>
  <c r="AO194" i="18"/>
  <c r="AP194" i="18"/>
  <c r="AQ194" i="18"/>
  <c r="AR194" i="18"/>
  <c r="AS194" i="18"/>
  <c r="AT194" i="18"/>
  <c r="AU194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Z195" i="18"/>
  <c r="AA195" i="18"/>
  <c r="AB195" i="18"/>
  <c r="AC195" i="18"/>
  <c r="AD195" i="18"/>
  <c r="AE195" i="18"/>
  <c r="AF195" i="18"/>
  <c r="AG195" i="18"/>
  <c r="AH195" i="18"/>
  <c r="AI195" i="18"/>
  <c r="AJ195" i="18"/>
  <c r="AK195" i="18"/>
  <c r="AL195" i="18"/>
  <c r="AM195" i="18"/>
  <c r="AN195" i="18"/>
  <c r="AO195" i="18"/>
  <c r="AP195" i="18"/>
  <c r="AQ195" i="18"/>
  <c r="AR195" i="18"/>
  <c r="AS195" i="18"/>
  <c r="AT195" i="18"/>
  <c r="AU195" i="18"/>
  <c r="AV195" i="18"/>
  <c r="L196" i="18"/>
  <c r="M196" i="18"/>
  <c r="AV196" i="18" s="1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Z196" i="18"/>
  <c r="AA196" i="18"/>
  <c r="AB196" i="18"/>
  <c r="AC196" i="18"/>
  <c r="AD196" i="18"/>
  <c r="AE196" i="18"/>
  <c r="AF196" i="18"/>
  <c r="AG196" i="18"/>
  <c r="AH196" i="18"/>
  <c r="AI196" i="18"/>
  <c r="AJ196" i="18"/>
  <c r="AK196" i="18"/>
  <c r="AL196" i="18"/>
  <c r="AM196" i="18"/>
  <c r="AN196" i="18"/>
  <c r="AO196" i="18"/>
  <c r="AP196" i="18"/>
  <c r="AQ196" i="18"/>
  <c r="AR196" i="18"/>
  <c r="AS196" i="18"/>
  <c r="AT196" i="18"/>
  <c r="AU196" i="18"/>
  <c r="L197" i="18"/>
  <c r="M197" i="18"/>
  <c r="N197" i="18"/>
  <c r="AV197" i="18" s="1"/>
  <c r="O197" i="18"/>
  <c r="P197" i="18"/>
  <c r="Q197" i="18"/>
  <c r="R197" i="18"/>
  <c r="S197" i="18"/>
  <c r="T197" i="18"/>
  <c r="U197" i="18"/>
  <c r="V197" i="18"/>
  <c r="W197" i="18"/>
  <c r="X197" i="18"/>
  <c r="Y197" i="18"/>
  <c r="Z197" i="18"/>
  <c r="AA197" i="18"/>
  <c r="AB197" i="18"/>
  <c r="AC197" i="18"/>
  <c r="AD197" i="18"/>
  <c r="AE197" i="18"/>
  <c r="AF197" i="18"/>
  <c r="AG197" i="18"/>
  <c r="AH197" i="18"/>
  <c r="AI197" i="18"/>
  <c r="AJ197" i="18"/>
  <c r="AK197" i="18"/>
  <c r="AL197" i="18"/>
  <c r="AM197" i="18"/>
  <c r="AN197" i="18"/>
  <c r="AO197" i="18"/>
  <c r="AP197" i="18"/>
  <c r="AQ197" i="18"/>
  <c r="AR197" i="18"/>
  <c r="AS197" i="18"/>
  <c r="AT197" i="18"/>
  <c r="AU197" i="18"/>
  <c r="L198" i="18"/>
  <c r="M198" i="18"/>
  <c r="AV198" i="18" s="1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Z198" i="18"/>
  <c r="AA198" i="18"/>
  <c r="AB198" i="18"/>
  <c r="AC198" i="18"/>
  <c r="AD198" i="18"/>
  <c r="AE198" i="18"/>
  <c r="AF198" i="18"/>
  <c r="AG198" i="18"/>
  <c r="AH198" i="18"/>
  <c r="AI198" i="18"/>
  <c r="AJ198" i="18"/>
  <c r="AK198" i="18"/>
  <c r="AL198" i="18"/>
  <c r="AM198" i="18"/>
  <c r="AN198" i="18"/>
  <c r="AO198" i="18"/>
  <c r="AP198" i="18"/>
  <c r="AQ198" i="18"/>
  <c r="AR198" i="18"/>
  <c r="AS198" i="18"/>
  <c r="AT198" i="18"/>
  <c r="AU198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Z199" i="18"/>
  <c r="AA199" i="18"/>
  <c r="AB199" i="18"/>
  <c r="AC199" i="18"/>
  <c r="AD199" i="18"/>
  <c r="AE199" i="18"/>
  <c r="AF199" i="18"/>
  <c r="AG199" i="18"/>
  <c r="AH199" i="18"/>
  <c r="AI199" i="18"/>
  <c r="AJ199" i="18"/>
  <c r="AK199" i="18"/>
  <c r="AL199" i="18"/>
  <c r="AM199" i="18"/>
  <c r="AN199" i="18"/>
  <c r="AO199" i="18"/>
  <c r="AP199" i="18"/>
  <c r="AQ199" i="18"/>
  <c r="AR199" i="18"/>
  <c r="AS199" i="18"/>
  <c r="AT199" i="18"/>
  <c r="AU199" i="18"/>
  <c r="AV199" i="18"/>
  <c r="L200" i="18"/>
  <c r="M200" i="18"/>
  <c r="AV200" i="18" s="1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H200" i="18"/>
  <c r="AI200" i="18"/>
  <c r="AJ200" i="18"/>
  <c r="AK200" i="18"/>
  <c r="AL200" i="18"/>
  <c r="AM200" i="18"/>
  <c r="AN200" i="18"/>
  <c r="AO200" i="18"/>
  <c r="AP200" i="18"/>
  <c r="AQ200" i="18"/>
  <c r="AR200" i="18"/>
  <c r="AS200" i="18"/>
  <c r="AT200" i="18"/>
  <c r="AU200" i="18"/>
  <c r="L201" i="18"/>
  <c r="M201" i="18"/>
  <c r="N201" i="18"/>
  <c r="AV201" i="18" s="1"/>
  <c r="O201" i="18"/>
  <c r="P201" i="18"/>
  <c r="Q201" i="18"/>
  <c r="R201" i="18"/>
  <c r="S201" i="18"/>
  <c r="T201" i="18"/>
  <c r="U201" i="18"/>
  <c r="V201" i="18"/>
  <c r="W201" i="18"/>
  <c r="X201" i="18"/>
  <c r="Y201" i="18"/>
  <c r="Z201" i="18"/>
  <c r="AA201" i="18"/>
  <c r="AB201" i="18"/>
  <c r="AC201" i="18"/>
  <c r="AD201" i="18"/>
  <c r="AE201" i="18"/>
  <c r="AF201" i="18"/>
  <c r="AG201" i="18"/>
  <c r="AH201" i="18"/>
  <c r="AI201" i="18"/>
  <c r="AJ201" i="18"/>
  <c r="AK201" i="18"/>
  <c r="AL201" i="18"/>
  <c r="AM201" i="18"/>
  <c r="AN201" i="18"/>
  <c r="AO201" i="18"/>
  <c r="AP201" i="18"/>
  <c r="AQ201" i="18"/>
  <c r="AR201" i="18"/>
  <c r="AS201" i="18"/>
  <c r="AT201" i="18"/>
  <c r="AU201" i="18"/>
  <c r="L202" i="18"/>
  <c r="M202" i="18"/>
  <c r="AV202" i="18" s="1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Z202" i="18"/>
  <c r="AA202" i="18"/>
  <c r="AB202" i="18"/>
  <c r="AC202" i="18"/>
  <c r="AD202" i="18"/>
  <c r="AE202" i="18"/>
  <c r="AF202" i="18"/>
  <c r="AG202" i="18"/>
  <c r="AH202" i="18"/>
  <c r="AI202" i="18"/>
  <c r="AJ202" i="18"/>
  <c r="AK202" i="18"/>
  <c r="AL202" i="18"/>
  <c r="AM202" i="18"/>
  <c r="AN202" i="18"/>
  <c r="AO202" i="18"/>
  <c r="AP202" i="18"/>
  <c r="AQ202" i="18"/>
  <c r="AR202" i="18"/>
  <c r="AS202" i="18"/>
  <c r="AT202" i="18"/>
  <c r="AU202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Z203" i="18"/>
  <c r="AA203" i="18"/>
  <c r="AB203" i="18"/>
  <c r="AC203" i="18"/>
  <c r="AD203" i="18"/>
  <c r="AE203" i="18"/>
  <c r="AF203" i="18"/>
  <c r="AG203" i="18"/>
  <c r="AH203" i="18"/>
  <c r="AI203" i="18"/>
  <c r="AJ203" i="18"/>
  <c r="AK203" i="18"/>
  <c r="AL203" i="18"/>
  <c r="AM203" i="18"/>
  <c r="AN203" i="18"/>
  <c r="AO203" i="18"/>
  <c r="AP203" i="18"/>
  <c r="AQ203" i="18"/>
  <c r="AR203" i="18"/>
  <c r="AS203" i="18"/>
  <c r="AT203" i="18"/>
  <c r="AU203" i="18"/>
  <c r="AV203" i="18"/>
  <c r="L204" i="18"/>
  <c r="M204" i="18"/>
  <c r="AV204" i="18" s="1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Z204" i="18"/>
  <c r="AA204" i="18"/>
  <c r="AB204" i="18"/>
  <c r="AC204" i="18"/>
  <c r="AD204" i="18"/>
  <c r="AE204" i="18"/>
  <c r="AF204" i="18"/>
  <c r="AG204" i="18"/>
  <c r="AH204" i="18"/>
  <c r="AI204" i="18"/>
  <c r="AJ204" i="18"/>
  <c r="AK204" i="18"/>
  <c r="AL204" i="18"/>
  <c r="AM204" i="18"/>
  <c r="AN204" i="18"/>
  <c r="AO204" i="18"/>
  <c r="AP204" i="18"/>
  <c r="AQ204" i="18"/>
  <c r="AR204" i="18"/>
  <c r="AS204" i="18"/>
  <c r="AT204" i="18"/>
  <c r="AU204" i="18"/>
  <c r="L205" i="18"/>
  <c r="M205" i="18"/>
  <c r="N205" i="18"/>
  <c r="AV205" i="18" s="1"/>
  <c r="O205" i="18"/>
  <c r="P205" i="18"/>
  <c r="Q205" i="18"/>
  <c r="R205" i="18"/>
  <c r="S205" i="18"/>
  <c r="T205" i="18"/>
  <c r="U205" i="18"/>
  <c r="V205" i="18"/>
  <c r="W205" i="18"/>
  <c r="X205" i="18"/>
  <c r="Y205" i="18"/>
  <c r="Z205" i="18"/>
  <c r="AA205" i="18"/>
  <c r="AB205" i="18"/>
  <c r="AC205" i="18"/>
  <c r="AD205" i="18"/>
  <c r="AE205" i="18"/>
  <c r="AF205" i="18"/>
  <c r="AG205" i="18"/>
  <c r="AH205" i="18"/>
  <c r="AI205" i="18"/>
  <c r="AJ205" i="18"/>
  <c r="AK205" i="18"/>
  <c r="AL205" i="18"/>
  <c r="AM205" i="18"/>
  <c r="AN205" i="18"/>
  <c r="AO205" i="18"/>
  <c r="AP205" i="18"/>
  <c r="AQ205" i="18"/>
  <c r="AR205" i="18"/>
  <c r="AS205" i="18"/>
  <c r="AT205" i="18"/>
  <c r="AU205" i="18"/>
  <c r="L206" i="18"/>
  <c r="M206" i="18"/>
  <c r="AV206" i="18" s="1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Z206" i="18"/>
  <c r="AA206" i="18"/>
  <c r="AB206" i="18"/>
  <c r="AC206" i="18"/>
  <c r="AD206" i="18"/>
  <c r="AE206" i="18"/>
  <c r="AF206" i="18"/>
  <c r="AG206" i="18"/>
  <c r="AH206" i="18"/>
  <c r="AI206" i="18"/>
  <c r="AJ206" i="18"/>
  <c r="AK206" i="18"/>
  <c r="AL206" i="18"/>
  <c r="AM206" i="18"/>
  <c r="AN206" i="18"/>
  <c r="AO206" i="18"/>
  <c r="AP206" i="18"/>
  <c r="AQ206" i="18"/>
  <c r="AR206" i="18"/>
  <c r="AS206" i="18"/>
  <c r="AT206" i="18"/>
  <c r="AU206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Z207" i="18"/>
  <c r="AA207" i="18"/>
  <c r="AB207" i="18"/>
  <c r="AC207" i="18"/>
  <c r="AD207" i="18"/>
  <c r="AE207" i="18"/>
  <c r="AF207" i="18"/>
  <c r="AG207" i="18"/>
  <c r="AH207" i="18"/>
  <c r="AI207" i="18"/>
  <c r="AJ207" i="18"/>
  <c r="AK207" i="18"/>
  <c r="AL207" i="18"/>
  <c r="AM207" i="18"/>
  <c r="AN207" i="18"/>
  <c r="AO207" i="18"/>
  <c r="AP207" i="18"/>
  <c r="AQ207" i="18"/>
  <c r="AR207" i="18"/>
  <c r="AS207" i="18"/>
  <c r="AT207" i="18"/>
  <c r="AU207" i="18"/>
  <c r="AV207" i="18"/>
  <c r="L208" i="18"/>
  <c r="M208" i="18"/>
  <c r="AV208" i="18" s="1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Z208" i="18"/>
  <c r="AA208" i="18"/>
  <c r="AB208" i="18"/>
  <c r="AC208" i="18"/>
  <c r="AD208" i="18"/>
  <c r="AE208" i="18"/>
  <c r="AF208" i="18"/>
  <c r="AG208" i="18"/>
  <c r="AH208" i="18"/>
  <c r="AI208" i="18"/>
  <c r="AJ208" i="18"/>
  <c r="AK208" i="18"/>
  <c r="AL208" i="18"/>
  <c r="AM208" i="18"/>
  <c r="AN208" i="18"/>
  <c r="AO208" i="18"/>
  <c r="AP208" i="18"/>
  <c r="AQ208" i="18"/>
  <c r="AR208" i="18"/>
  <c r="AS208" i="18"/>
  <c r="AT208" i="18"/>
  <c r="AU208" i="18"/>
  <c r="L209" i="18"/>
  <c r="M209" i="18"/>
  <c r="N209" i="18"/>
  <c r="AV209" i="18" s="1"/>
  <c r="O209" i="18"/>
  <c r="P209" i="18"/>
  <c r="Q209" i="18"/>
  <c r="R209" i="18"/>
  <c r="S209" i="18"/>
  <c r="T209" i="18"/>
  <c r="U209" i="18"/>
  <c r="V209" i="18"/>
  <c r="W209" i="18"/>
  <c r="X209" i="18"/>
  <c r="Y209" i="18"/>
  <c r="Z209" i="18"/>
  <c r="AA209" i="18"/>
  <c r="AB209" i="18"/>
  <c r="AC209" i="18"/>
  <c r="AD209" i="18"/>
  <c r="AE209" i="18"/>
  <c r="AF209" i="18"/>
  <c r="AG209" i="18"/>
  <c r="AH209" i="18"/>
  <c r="AI209" i="18"/>
  <c r="AJ209" i="18"/>
  <c r="AK209" i="18"/>
  <c r="AL209" i="18"/>
  <c r="AM209" i="18"/>
  <c r="AN209" i="18"/>
  <c r="AO209" i="18"/>
  <c r="AP209" i="18"/>
  <c r="AQ209" i="18"/>
  <c r="AR209" i="18"/>
  <c r="AS209" i="18"/>
  <c r="AT209" i="18"/>
  <c r="AU209" i="18"/>
  <c r="L210" i="18"/>
  <c r="M210" i="18"/>
  <c r="AV210" i="18" s="1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Z210" i="18"/>
  <c r="AA210" i="18"/>
  <c r="AB210" i="18"/>
  <c r="AC210" i="18"/>
  <c r="AD210" i="18"/>
  <c r="AE210" i="18"/>
  <c r="AF210" i="18"/>
  <c r="AG210" i="18"/>
  <c r="AH210" i="18"/>
  <c r="AI210" i="18"/>
  <c r="AJ210" i="18"/>
  <c r="AK210" i="18"/>
  <c r="AL210" i="18"/>
  <c r="AM210" i="18"/>
  <c r="AN210" i="18"/>
  <c r="AO210" i="18"/>
  <c r="AP210" i="18"/>
  <c r="AQ210" i="18"/>
  <c r="AR210" i="18"/>
  <c r="AS210" i="18"/>
  <c r="AT210" i="18"/>
  <c r="AU210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Z211" i="18"/>
  <c r="AA211" i="18"/>
  <c r="AB211" i="18"/>
  <c r="AC211" i="18"/>
  <c r="AD211" i="18"/>
  <c r="AE211" i="18"/>
  <c r="AF211" i="18"/>
  <c r="AG211" i="18"/>
  <c r="AH211" i="18"/>
  <c r="AI211" i="18"/>
  <c r="AJ211" i="18"/>
  <c r="AK211" i="18"/>
  <c r="AL211" i="18"/>
  <c r="AM211" i="18"/>
  <c r="AN211" i="18"/>
  <c r="AO211" i="18"/>
  <c r="AP211" i="18"/>
  <c r="AQ211" i="18"/>
  <c r="AR211" i="18"/>
  <c r="AS211" i="18"/>
  <c r="AT211" i="18"/>
  <c r="AU211" i="18"/>
  <c r="AV211" i="18"/>
  <c r="L212" i="18"/>
  <c r="M212" i="18"/>
  <c r="AV212" i="18" s="1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Z212" i="18"/>
  <c r="AA212" i="18"/>
  <c r="AB212" i="18"/>
  <c r="AC212" i="18"/>
  <c r="AD212" i="18"/>
  <c r="AE212" i="18"/>
  <c r="AF212" i="18"/>
  <c r="AG212" i="18"/>
  <c r="AH212" i="18"/>
  <c r="AI212" i="18"/>
  <c r="AJ212" i="18"/>
  <c r="AK212" i="18"/>
  <c r="AL212" i="18"/>
  <c r="AM212" i="18"/>
  <c r="AN212" i="18"/>
  <c r="AO212" i="18"/>
  <c r="AP212" i="18"/>
  <c r="AQ212" i="18"/>
  <c r="AR212" i="18"/>
  <c r="AS212" i="18"/>
  <c r="AT212" i="18"/>
  <c r="AU212" i="18"/>
  <c r="L213" i="18"/>
  <c r="M213" i="18"/>
  <c r="N213" i="18"/>
  <c r="AV213" i="18" s="1"/>
  <c r="O213" i="18"/>
  <c r="P213" i="18"/>
  <c r="Q213" i="18"/>
  <c r="R213" i="18"/>
  <c r="S213" i="18"/>
  <c r="T213" i="18"/>
  <c r="U213" i="18"/>
  <c r="V213" i="18"/>
  <c r="W213" i="18"/>
  <c r="X213" i="18"/>
  <c r="Y213" i="18"/>
  <c r="Z213" i="18"/>
  <c r="AA213" i="18"/>
  <c r="AB213" i="18"/>
  <c r="AC213" i="18"/>
  <c r="AD213" i="18"/>
  <c r="AE213" i="18"/>
  <c r="AF213" i="18"/>
  <c r="AG213" i="18"/>
  <c r="AH213" i="18"/>
  <c r="AI213" i="18"/>
  <c r="AJ213" i="18"/>
  <c r="AK213" i="18"/>
  <c r="AL213" i="18"/>
  <c r="AM213" i="18"/>
  <c r="AN213" i="18"/>
  <c r="AO213" i="18"/>
  <c r="AP213" i="18"/>
  <c r="AQ213" i="18"/>
  <c r="AR213" i="18"/>
  <c r="AS213" i="18"/>
  <c r="AT213" i="18"/>
  <c r="AU213" i="18"/>
  <c r="L214" i="18"/>
  <c r="M214" i="18"/>
  <c r="AV214" i="18" s="1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Z214" i="18"/>
  <c r="AA214" i="18"/>
  <c r="AB214" i="18"/>
  <c r="AC214" i="18"/>
  <c r="AD214" i="18"/>
  <c r="AE214" i="18"/>
  <c r="AF214" i="18"/>
  <c r="AG214" i="18"/>
  <c r="AH214" i="18"/>
  <c r="AI214" i="18"/>
  <c r="AJ214" i="18"/>
  <c r="AK214" i="18"/>
  <c r="AL214" i="18"/>
  <c r="AM214" i="18"/>
  <c r="AN214" i="18"/>
  <c r="AO214" i="18"/>
  <c r="AP214" i="18"/>
  <c r="AQ214" i="18"/>
  <c r="AR214" i="18"/>
  <c r="AS214" i="18"/>
  <c r="AT214" i="18"/>
  <c r="AU214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Z215" i="18"/>
  <c r="AA215" i="18"/>
  <c r="AB215" i="18"/>
  <c r="AC215" i="18"/>
  <c r="AD215" i="18"/>
  <c r="AE215" i="18"/>
  <c r="AF215" i="18"/>
  <c r="AG215" i="18"/>
  <c r="AH215" i="18"/>
  <c r="AI215" i="18"/>
  <c r="AJ215" i="18"/>
  <c r="AK215" i="18"/>
  <c r="AL215" i="18"/>
  <c r="AM215" i="18"/>
  <c r="AN215" i="18"/>
  <c r="AO215" i="18"/>
  <c r="AP215" i="18"/>
  <c r="AQ215" i="18"/>
  <c r="AR215" i="18"/>
  <c r="AS215" i="18"/>
  <c r="AT215" i="18"/>
  <c r="AU215" i="18"/>
  <c r="AV215" i="18"/>
  <c r="L216" i="18"/>
  <c r="M216" i="18"/>
  <c r="AV216" i="18" s="1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Z216" i="18"/>
  <c r="AA216" i="18"/>
  <c r="AB216" i="18"/>
  <c r="AC216" i="18"/>
  <c r="AD216" i="18"/>
  <c r="AE216" i="18"/>
  <c r="AF216" i="18"/>
  <c r="AG216" i="18"/>
  <c r="AH216" i="18"/>
  <c r="AI216" i="18"/>
  <c r="AJ216" i="18"/>
  <c r="AK216" i="18"/>
  <c r="AL216" i="18"/>
  <c r="AM216" i="18"/>
  <c r="AN216" i="18"/>
  <c r="AO216" i="18"/>
  <c r="AP216" i="18"/>
  <c r="AQ216" i="18"/>
  <c r="AR216" i="18"/>
  <c r="AS216" i="18"/>
  <c r="AT216" i="18"/>
  <c r="AU216" i="18"/>
  <c r="L217" i="18"/>
  <c r="M217" i="18"/>
  <c r="N217" i="18"/>
  <c r="AV217" i="18" s="1"/>
  <c r="O217" i="18"/>
  <c r="P217" i="18"/>
  <c r="Q217" i="18"/>
  <c r="R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F217" i="18"/>
  <c r="AG217" i="18"/>
  <c r="AH217" i="18"/>
  <c r="AI217" i="18"/>
  <c r="AJ217" i="18"/>
  <c r="AK217" i="18"/>
  <c r="AL217" i="18"/>
  <c r="AM217" i="18"/>
  <c r="AN217" i="18"/>
  <c r="AO217" i="18"/>
  <c r="AP217" i="18"/>
  <c r="AQ217" i="18"/>
  <c r="AR217" i="18"/>
  <c r="AS217" i="18"/>
  <c r="AT217" i="18"/>
  <c r="AU217" i="18"/>
  <c r="L218" i="18"/>
  <c r="M218" i="18"/>
  <c r="AV218" i="18" s="1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Z218" i="18"/>
  <c r="AA218" i="18"/>
  <c r="AB218" i="18"/>
  <c r="AC218" i="18"/>
  <c r="AD218" i="18"/>
  <c r="AE218" i="18"/>
  <c r="AF218" i="18"/>
  <c r="AG218" i="18"/>
  <c r="AH218" i="18"/>
  <c r="AI218" i="18"/>
  <c r="AJ218" i="18"/>
  <c r="AK218" i="18"/>
  <c r="AL218" i="18"/>
  <c r="AM218" i="18"/>
  <c r="AN218" i="18"/>
  <c r="AO218" i="18"/>
  <c r="AP218" i="18"/>
  <c r="AQ218" i="18"/>
  <c r="AR218" i="18"/>
  <c r="AS218" i="18"/>
  <c r="AT218" i="18"/>
  <c r="AU218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Z219" i="18"/>
  <c r="AA219" i="18"/>
  <c r="AB219" i="18"/>
  <c r="AC219" i="18"/>
  <c r="AD219" i="18"/>
  <c r="AE219" i="18"/>
  <c r="AF219" i="18"/>
  <c r="AG219" i="18"/>
  <c r="AH219" i="18"/>
  <c r="AI219" i="18"/>
  <c r="AJ219" i="18"/>
  <c r="AK219" i="18"/>
  <c r="AL219" i="18"/>
  <c r="AM219" i="18"/>
  <c r="AN219" i="18"/>
  <c r="AO219" i="18"/>
  <c r="AP219" i="18"/>
  <c r="AQ219" i="18"/>
  <c r="AR219" i="18"/>
  <c r="AS219" i="18"/>
  <c r="AT219" i="18"/>
  <c r="AU219" i="18"/>
  <c r="AV219" i="18"/>
  <c r="L220" i="18"/>
  <c r="M220" i="18"/>
  <c r="AV220" i="18" s="1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Z220" i="18"/>
  <c r="AA220" i="18"/>
  <c r="AB220" i="18"/>
  <c r="AC220" i="18"/>
  <c r="AD220" i="18"/>
  <c r="AE220" i="18"/>
  <c r="AF220" i="18"/>
  <c r="AG220" i="18"/>
  <c r="AH220" i="18"/>
  <c r="AI220" i="18"/>
  <c r="AJ220" i="18"/>
  <c r="AK220" i="18"/>
  <c r="AL220" i="18"/>
  <c r="AM220" i="18"/>
  <c r="AN220" i="18"/>
  <c r="AO220" i="18"/>
  <c r="AP220" i="18"/>
  <c r="AQ220" i="18"/>
  <c r="AR220" i="18"/>
  <c r="AS220" i="18"/>
  <c r="AT220" i="18"/>
  <c r="AU220" i="18"/>
  <c r="L221" i="18"/>
  <c r="M221" i="18"/>
  <c r="N221" i="18"/>
  <c r="AV221" i="18" s="1"/>
  <c r="O221" i="18"/>
  <c r="P221" i="18"/>
  <c r="Q221" i="18"/>
  <c r="R221" i="18"/>
  <c r="S221" i="18"/>
  <c r="T221" i="18"/>
  <c r="U221" i="18"/>
  <c r="V221" i="18"/>
  <c r="W221" i="18"/>
  <c r="X221" i="18"/>
  <c r="Y221" i="18"/>
  <c r="Z221" i="18"/>
  <c r="AA221" i="18"/>
  <c r="AB221" i="18"/>
  <c r="AC221" i="18"/>
  <c r="AD221" i="18"/>
  <c r="AE221" i="18"/>
  <c r="AF221" i="18"/>
  <c r="AG221" i="18"/>
  <c r="AH221" i="18"/>
  <c r="AI221" i="18"/>
  <c r="AJ221" i="18"/>
  <c r="AK221" i="18"/>
  <c r="AL221" i="18"/>
  <c r="AM221" i="18"/>
  <c r="AN221" i="18"/>
  <c r="AO221" i="18"/>
  <c r="AP221" i="18"/>
  <c r="AQ221" i="18"/>
  <c r="AR221" i="18"/>
  <c r="AS221" i="18"/>
  <c r="AT221" i="18"/>
  <c r="AU221" i="18"/>
  <c r="L222" i="18"/>
  <c r="M222" i="18"/>
  <c r="AV222" i="18" s="1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Z222" i="18"/>
  <c r="AA222" i="18"/>
  <c r="AB222" i="18"/>
  <c r="AC222" i="18"/>
  <c r="AD222" i="18"/>
  <c r="AE222" i="18"/>
  <c r="AF222" i="18"/>
  <c r="AG222" i="18"/>
  <c r="AH222" i="18"/>
  <c r="AI222" i="18"/>
  <c r="AJ222" i="18"/>
  <c r="AK222" i="18"/>
  <c r="AL222" i="18"/>
  <c r="AM222" i="18"/>
  <c r="AN222" i="18"/>
  <c r="AO222" i="18"/>
  <c r="AP222" i="18"/>
  <c r="AQ222" i="18"/>
  <c r="AR222" i="18"/>
  <c r="AS222" i="18"/>
  <c r="AT222" i="18"/>
  <c r="AU222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Z223" i="18"/>
  <c r="AA223" i="18"/>
  <c r="AB223" i="18"/>
  <c r="AC223" i="18"/>
  <c r="AD223" i="18"/>
  <c r="AE223" i="18"/>
  <c r="AF223" i="18"/>
  <c r="AG223" i="18"/>
  <c r="AH223" i="18"/>
  <c r="AI223" i="18"/>
  <c r="AJ223" i="18"/>
  <c r="AK223" i="18"/>
  <c r="AL223" i="18"/>
  <c r="AM223" i="18"/>
  <c r="AN223" i="18"/>
  <c r="AO223" i="18"/>
  <c r="AP223" i="18"/>
  <c r="AQ223" i="18"/>
  <c r="AR223" i="18"/>
  <c r="AS223" i="18"/>
  <c r="AT223" i="18"/>
  <c r="AU223" i="18"/>
  <c r="AV223" i="18"/>
  <c r="L224" i="18"/>
  <c r="M224" i="18"/>
  <c r="AV224" i="18" s="1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Z224" i="18"/>
  <c r="AA224" i="18"/>
  <c r="AB224" i="18"/>
  <c r="AC224" i="18"/>
  <c r="AD224" i="18"/>
  <c r="AE224" i="18"/>
  <c r="AF224" i="18"/>
  <c r="AG224" i="18"/>
  <c r="AH224" i="18"/>
  <c r="AI224" i="18"/>
  <c r="AJ224" i="18"/>
  <c r="AK224" i="18"/>
  <c r="AL224" i="18"/>
  <c r="AM224" i="18"/>
  <c r="AN224" i="18"/>
  <c r="AO224" i="18"/>
  <c r="AP224" i="18"/>
  <c r="AQ224" i="18"/>
  <c r="AR224" i="18"/>
  <c r="AS224" i="18"/>
  <c r="AT224" i="18"/>
  <c r="AU224" i="18"/>
  <c r="L225" i="18"/>
  <c r="M225" i="18"/>
  <c r="N225" i="18"/>
  <c r="AV225" i="18" s="1"/>
  <c r="O225" i="18"/>
  <c r="P225" i="18"/>
  <c r="Q225" i="18"/>
  <c r="R225" i="18"/>
  <c r="S225" i="18"/>
  <c r="T225" i="18"/>
  <c r="U225" i="18"/>
  <c r="V225" i="18"/>
  <c r="W225" i="18"/>
  <c r="X225" i="18"/>
  <c r="Y225" i="18"/>
  <c r="Z225" i="18"/>
  <c r="AA225" i="18"/>
  <c r="AB225" i="18"/>
  <c r="AC225" i="18"/>
  <c r="AD225" i="18"/>
  <c r="AE225" i="18"/>
  <c r="AF225" i="18"/>
  <c r="AG225" i="18"/>
  <c r="AH225" i="18"/>
  <c r="AI225" i="18"/>
  <c r="AJ225" i="18"/>
  <c r="AK225" i="18"/>
  <c r="AL225" i="18"/>
  <c r="AM225" i="18"/>
  <c r="AN225" i="18"/>
  <c r="AO225" i="18"/>
  <c r="AP225" i="18"/>
  <c r="AQ225" i="18"/>
  <c r="AR225" i="18"/>
  <c r="AS225" i="18"/>
  <c r="AT225" i="18"/>
  <c r="AU225" i="18"/>
  <c r="L226" i="18"/>
  <c r="M226" i="18"/>
  <c r="AV226" i="18" s="1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Z226" i="18"/>
  <c r="AA226" i="18"/>
  <c r="AB226" i="18"/>
  <c r="AC226" i="18"/>
  <c r="AD226" i="18"/>
  <c r="AE226" i="18"/>
  <c r="AF226" i="18"/>
  <c r="AG226" i="18"/>
  <c r="AH226" i="18"/>
  <c r="AI226" i="18"/>
  <c r="AJ226" i="18"/>
  <c r="AK226" i="18"/>
  <c r="AL226" i="18"/>
  <c r="AM226" i="18"/>
  <c r="AN226" i="18"/>
  <c r="AO226" i="18"/>
  <c r="AP226" i="18"/>
  <c r="AQ226" i="18"/>
  <c r="AR226" i="18"/>
  <c r="AS226" i="18"/>
  <c r="AT226" i="18"/>
  <c r="AU226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Z227" i="18"/>
  <c r="AA227" i="18"/>
  <c r="AB227" i="18"/>
  <c r="AC227" i="18"/>
  <c r="AD227" i="18"/>
  <c r="AE227" i="18"/>
  <c r="AF227" i="18"/>
  <c r="AG227" i="18"/>
  <c r="AH227" i="18"/>
  <c r="AI227" i="18"/>
  <c r="AJ227" i="18"/>
  <c r="AK227" i="18"/>
  <c r="AL227" i="18"/>
  <c r="AM227" i="18"/>
  <c r="AN227" i="18"/>
  <c r="AO227" i="18"/>
  <c r="AP227" i="18"/>
  <c r="AQ227" i="18"/>
  <c r="AR227" i="18"/>
  <c r="AS227" i="18"/>
  <c r="AT227" i="18"/>
  <c r="AU227" i="18"/>
  <c r="AV227" i="18"/>
  <c r="L228" i="18"/>
  <c r="M228" i="18"/>
  <c r="AV228" i="18" s="1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Z228" i="18"/>
  <c r="AA228" i="18"/>
  <c r="AB228" i="18"/>
  <c r="AC228" i="18"/>
  <c r="AD228" i="18"/>
  <c r="AE228" i="18"/>
  <c r="AF228" i="18"/>
  <c r="AG228" i="18"/>
  <c r="AH228" i="18"/>
  <c r="AI228" i="18"/>
  <c r="AJ228" i="18"/>
  <c r="AK228" i="18"/>
  <c r="AL228" i="18"/>
  <c r="AM228" i="18"/>
  <c r="AN228" i="18"/>
  <c r="AO228" i="18"/>
  <c r="AP228" i="18"/>
  <c r="AQ228" i="18"/>
  <c r="AR228" i="18"/>
  <c r="AS228" i="18"/>
  <c r="AT228" i="18"/>
  <c r="AU228" i="18"/>
  <c r="L229" i="18"/>
  <c r="M229" i="18"/>
  <c r="N229" i="18"/>
  <c r="AV229" i="18" s="1"/>
  <c r="O229" i="18"/>
  <c r="P229" i="18"/>
  <c r="Q229" i="18"/>
  <c r="R229" i="18"/>
  <c r="S229" i="18"/>
  <c r="T229" i="18"/>
  <c r="U229" i="18"/>
  <c r="V229" i="18"/>
  <c r="W229" i="18"/>
  <c r="X229" i="18"/>
  <c r="Y229" i="18"/>
  <c r="Z229" i="18"/>
  <c r="AA229" i="18"/>
  <c r="AB229" i="18"/>
  <c r="AC229" i="18"/>
  <c r="AD229" i="18"/>
  <c r="AE229" i="18"/>
  <c r="AF229" i="18"/>
  <c r="AG229" i="18"/>
  <c r="AH229" i="18"/>
  <c r="AI229" i="18"/>
  <c r="AJ229" i="18"/>
  <c r="AK229" i="18"/>
  <c r="AL229" i="18"/>
  <c r="AM229" i="18"/>
  <c r="AN229" i="18"/>
  <c r="AO229" i="18"/>
  <c r="AP229" i="18"/>
  <c r="AQ229" i="18"/>
  <c r="AR229" i="18"/>
  <c r="AS229" i="18"/>
  <c r="AT229" i="18"/>
  <c r="AU229" i="18"/>
  <c r="L230" i="18"/>
  <c r="M230" i="18"/>
  <c r="AV230" i="18" s="1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Z230" i="18"/>
  <c r="AA230" i="18"/>
  <c r="AB230" i="18"/>
  <c r="AC230" i="18"/>
  <c r="AD230" i="18"/>
  <c r="AE230" i="18"/>
  <c r="AF230" i="18"/>
  <c r="AG230" i="18"/>
  <c r="AH230" i="18"/>
  <c r="AI230" i="18"/>
  <c r="AJ230" i="18"/>
  <c r="AK230" i="18"/>
  <c r="AL230" i="18"/>
  <c r="AM230" i="18"/>
  <c r="AN230" i="18"/>
  <c r="AO230" i="18"/>
  <c r="AP230" i="18"/>
  <c r="AQ230" i="18"/>
  <c r="AR230" i="18"/>
  <c r="AS230" i="18"/>
  <c r="AT230" i="18"/>
  <c r="AU230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Z231" i="18"/>
  <c r="AA231" i="18"/>
  <c r="AB231" i="18"/>
  <c r="AC231" i="18"/>
  <c r="AD231" i="18"/>
  <c r="AE231" i="18"/>
  <c r="AF231" i="18"/>
  <c r="AG231" i="18"/>
  <c r="AH231" i="18"/>
  <c r="AI231" i="18"/>
  <c r="AJ231" i="18"/>
  <c r="AK231" i="18"/>
  <c r="AL231" i="18"/>
  <c r="AM231" i="18"/>
  <c r="AN231" i="18"/>
  <c r="AO231" i="18"/>
  <c r="AP231" i="18"/>
  <c r="AQ231" i="18"/>
  <c r="AR231" i="18"/>
  <c r="AS231" i="18"/>
  <c r="AT231" i="18"/>
  <c r="AU231" i="18"/>
  <c r="AV231" i="18"/>
  <c r="L232" i="18"/>
  <c r="M232" i="18"/>
  <c r="AV232" i="18" s="1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Z232" i="18"/>
  <c r="AA232" i="18"/>
  <c r="AB232" i="18"/>
  <c r="AC232" i="18"/>
  <c r="AD232" i="18"/>
  <c r="AE232" i="18"/>
  <c r="AF232" i="18"/>
  <c r="AG232" i="18"/>
  <c r="AH232" i="18"/>
  <c r="AI232" i="18"/>
  <c r="AJ232" i="18"/>
  <c r="AK232" i="18"/>
  <c r="AL232" i="18"/>
  <c r="AM232" i="18"/>
  <c r="AN232" i="18"/>
  <c r="AO232" i="18"/>
  <c r="AP232" i="18"/>
  <c r="AQ232" i="18"/>
  <c r="AR232" i="18"/>
  <c r="AS232" i="18"/>
  <c r="AT232" i="18"/>
  <c r="AU232" i="18"/>
  <c r="L233" i="18"/>
  <c r="M233" i="18"/>
  <c r="N233" i="18"/>
  <c r="AV233" i="18" s="1"/>
  <c r="O233" i="18"/>
  <c r="P233" i="18"/>
  <c r="Q233" i="18"/>
  <c r="R233" i="18"/>
  <c r="S233" i="18"/>
  <c r="T233" i="18"/>
  <c r="U233" i="18"/>
  <c r="V233" i="18"/>
  <c r="W233" i="18"/>
  <c r="X233" i="18"/>
  <c r="Y233" i="18"/>
  <c r="Z233" i="18"/>
  <c r="AA233" i="18"/>
  <c r="AB233" i="18"/>
  <c r="AC233" i="18"/>
  <c r="AD233" i="18"/>
  <c r="AE233" i="18"/>
  <c r="AF233" i="18"/>
  <c r="AG233" i="18"/>
  <c r="AH233" i="18"/>
  <c r="AI233" i="18"/>
  <c r="AJ233" i="18"/>
  <c r="AK233" i="18"/>
  <c r="AL233" i="18"/>
  <c r="AM233" i="18"/>
  <c r="AN233" i="18"/>
  <c r="AO233" i="18"/>
  <c r="AP233" i="18"/>
  <c r="AQ233" i="18"/>
  <c r="AR233" i="18"/>
  <c r="AS233" i="18"/>
  <c r="AT233" i="18"/>
  <c r="AU233" i="18"/>
  <c r="L234" i="18"/>
  <c r="M234" i="18"/>
  <c r="AV234" i="18" s="1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Z234" i="18"/>
  <c r="AA234" i="18"/>
  <c r="AB234" i="18"/>
  <c r="AC234" i="18"/>
  <c r="AD234" i="18"/>
  <c r="AE234" i="18"/>
  <c r="AF234" i="18"/>
  <c r="AG234" i="18"/>
  <c r="AH234" i="18"/>
  <c r="AI234" i="18"/>
  <c r="AJ234" i="18"/>
  <c r="AK234" i="18"/>
  <c r="AL234" i="18"/>
  <c r="AM234" i="18"/>
  <c r="AN234" i="18"/>
  <c r="AO234" i="18"/>
  <c r="AP234" i="18"/>
  <c r="AQ234" i="18"/>
  <c r="AR234" i="18"/>
  <c r="AS234" i="18"/>
  <c r="AT234" i="18"/>
  <c r="AU234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Z235" i="18"/>
  <c r="AA235" i="18"/>
  <c r="AB235" i="18"/>
  <c r="AC235" i="18"/>
  <c r="AD235" i="18"/>
  <c r="AE235" i="18"/>
  <c r="AF235" i="18"/>
  <c r="AG235" i="18"/>
  <c r="AH235" i="18"/>
  <c r="AI235" i="18"/>
  <c r="AJ235" i="18"/>
  <c r="AK235" i="18"/>
  <c r="AL235" i="18"/>
  <c r="AM235" i="18"/>
  <c r="AN235" i="18"/>
  <c r="AO235" i="18"/>
  <c r="AP235" i="18"/>
  <c r="AQ235" i="18"/>
  <c r="AR235" i="18"/>
  <c r="AS235" i="18"/>
  <c r="AT235" i="18"/>
  <c r="AU235" i="18"/>
  <c r="AV235" i="18"/>
  <c r="L236" i="18"/>
  <c r="M236" i="18"/>
  <c r="AV236" i="18" s="1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Z236" i="18"/>
  <c r="AA236" i="18"/>
  <c r="AB236" i="18"/>
  <c r="AC236" i="18"/>
  <c r="AD236" i="18"/>
  <c r="AE236" i="18"/>
  <c r="AF236" i="18"/>
  <c r="AG236" i="18"/>
  <c r="AH236" i="18"/>
  <c r="AI236" i="18"/>
  <c r="AJ236" i="18"/>
  <c r="AK236" i="18"/>
  <c r="AL236" i="18"/>
  <c r="AM236" i="18"/>
  <c r="AN236" i="18"/>
  <c r="AO236" i="18"/>
  <c r="AP236" i="18"/>
  <c r="AQ236" i="18"/>
  <c r="AR236" i="18"/>
  <c r="AS236" i="18"/>
  <c r="AT236" i="18"/>
  <c r="AU236" i="18"/>
  <c r="L237" i="18"/>
  <c r="M237" i="18"/>
  <c r="N237" i="18"/>
  <c r="AV237" i="18" s="1"/>
  <c r="O237" i="18"/>
  <c r="P237" i="18"/>
  <c r="Q237" i="18"/>
  <c r="R237" i="18"/>
  <c r="S237" i="18"/>
  <c r="T237" i="18"/>
  <c r="U237" i="18"/>
  <c r="V237" i="18"/>
  <c r="W237" i="18"/>
  <c r="X237" i="18"/>
  <c r="Y237" i="18"/>
  <c r="Z237" i="18"/>
  <c r="AA237" i="18"/>
  <c r="AB237" i="18"/>
  <c r="AC237" i="18"/>
  <c r="AD237" i="18"/>
  <c r="AE237" i="18"/>
  <c r="AF237" i="18"/>
  <c r="AG237" i="18"/>
  <c r="AH237" i="18"/>
  <c r="AI237" i="18"/>
  <c r="AJ237" i="18"/>
  <c r="AK237" i="18"/>
  <c r="AL237" i="18"/>
  <c r="AM237" i="18"/>
  <c r="AN237" i="18"/>
  <c r="AO237" i="18"/>
  <c r="AP237" i="18"/>
  <c r="AQ237" i="18"/>
  <c r="AR237" i="18"/>
  <c r="AS237" i="18"/>
  <c r="AT237" i="18"/>
  <c r="AU237" i="18"/>
  <c r="L238" i="18"/>
  <c r="M238" i="18"/>
  <c r="AV238" i="18" s="1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Z238" i="18"/>
  <c r="AA238" i="18"/>
  <c r="AB238" i="18"/>
  <c r="AC238" i="18"/>
  <c r="AD238" i="18"/>
  <c r="AE238" i="18"/>
  <c r="AF238" i="18"/>
  <c r="AG238" i="18"/>
  <c r="AH238" i="18"/>
  <c r="AI238" i="18"/>
  <c r="AJ238" i="18"/>
  <c r="AK238" i="18"/>
  <c r="AL238" i="18"/>
  <c r="AM238" i="18"/>
  <c r="AN238" i="18"/>
  <c r="AO238" i="18"/>
  <c r="AP238" i="18"/>
  <c r="AQ238" i="18"/>
  <c r="AR238" i="18"/>
  <c r="AS238" i="18"/>
  <c r="AT238" i="18"/>
  <c r="AU238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Z239" i="18"/>
  <c r="AA239" i="18"/>
  <c r="AB239" i="18"/>
  <c r="AC239" i="18"/>
  <c r="AD239" i="18"/>
  <c r="AE239" i="18"/>
  <c r="AF239" i="18"/>
  <c r="AG239" i="18"/>
  <c r="AH239" i="18"/>
  <c r="AI239" i="18"/>
  <c r="AJ239" i="18"/>
  <c r="AK239" i="18"/>
  <c r="AL239" i="18"/>
  <c r="AM239" i="18"/>
  <c r="AN239" i="18"/>
  <c r="AO239" i="18"/>
  <c r="AP239" i="18"/>
  <c r="AQ239" i="18"/>
  <c r="AR239" i="18"/>
  <c r="AS239" i="18"/>
  <c r="AT239" i="18"/>
  <c r="AU239" i="18"/>
  <c r="AV239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Z240" i="18"/>
  <c r="AA240" i="18"/>
  <c r="AB240" i="18"/>
  <c r="AC240" i="18"/>
  <c r="AD240" i="18"/>
  <c r="AE240" i="18"/>
  <c r="AF240" i="18"/>
  <c r="AG240" i="18"/>
  <c r="AH240" i="18"/>
  <c r="AI240" i="18"/>
  <c r="AJ240" i="18"/>
  <c r="AK240" i="18"/>
  <c r="AL240" i="18"/>
  <c r="AM240" i="18"/>
  <c r="AN240" i="18"/>
  <c r="AO240" i="18"/>
  <c r="AP240" i="18"/>
  <c r="AQ240" i="18"/>
  <c r="AR240" i="18"/>
  <c r="AS240" i="18"/>
  <c r="AT240" i="18"/>
  <c r="AU240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Z241" i="18"/>
  <c r="AA241" i="18"/>
  <c r="AB241" i="18"/>
  <c r="AC241" i="18"/>
  <c r="AD241" i="18"/>
  <c r="AE241" i="18"/>
  <c r="AF241" i="18"/>
  <c r="AG241" i="18"/>
  <c r="AH241" i="18"/>
  <c r="AI241" i="18"/>
  <c r="AJ241" i="18"/>
  <c r="AK241" i="18"/>
  <c r="AL241" i="18"/>
  <c r="AM241" i="18"/>
  <c r="AN241" i="18"/>
  <c r="AO241" i="18"/>
  <c r="AP241" i="18"/>
  <c r="AQ241" i="18"/>
  <c r="AR241" i="18"/>
  <c r="AS241" i="18"/>
  <c r="AT241" i="18"/>
  <c r="AU241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Z242" i="18"/>
  <c r="AA242" i="18"/>
  <c r="AB242" i="18"/>
  <c r="AC242" i="18"/>
  <c r="AD242" i="18"/>
  <c r="AE242" i="18"/>
  <c r="AF242" i="18"/>
  <c r="AG242" i="18"/>
  <c r="AH242" i="18"/>
  <c r="AI242" i="18"/>
  <c r="AJ242" i="18"/>
  <c r="AK242" i="18"/>
  <c r="AL242" i="18"/>
  <c r="AM242" i="18"/>
  <c r="AN242" i="18"/>
  <c r="AO242" i="18"/>
  <c r="AP242" i="18"/>
  <c r="AQ242" i="18"/>
  <c r="AR242" i="18"/>
  <c r="AS242" i="18"/>
  <c r="AT242" i="18"/>
  <c r="AU242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Z243" i="18"/>
  <c r="AA243" i="18"/>
  <c r="AB243" i="18"/>
  <c r="AC243" i="18"/>
  <c r="AD243" i="18"/>
  <c r="AE243" i="18"/>
  <c r="AF243" i="18"/>
  <c r="AG243" i="18"/>
  <c r="AH243" i="18"/>
  <c r="AI243" i="18"/>
  <c r="AJ243" i="18"/>
  <c r="AK243" i="18"/>
  <c r="AL243" i="18"/>
  <c r="AM243" i="18"/>
  <c r="AN243" i="18"/>
  <c r="AO243" i="18"/>
  <c r="AP243" i="18"/>
  <c r="AQ243" i="18"/>
  <c r="AR243" i="18"/>
  <c r="AS243" i="18"/>
  <c r="AT243" i="18"/>
  <c r="AU243" i="18"/>
  <c r="AV243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Z244" i="18"/>
  <c r="AA244" i="18"/>
  <c r="AB244" i="18"/>
  <c r="AC244" i="18"/>
  <c r="AD244" i="18"/>
  <c r="AE244" i="18"/>
  <c r="AF244" i="18"/>
  <c r="AG244" i="18"/>
  <c r="AH244" i="18"/>
  <c r="AI244" i="18"/>
  <c r="AJ244" i="18"/>
  <c r="AK244" i="18"/>
  <c r="AL244" i="18"/>
  <c r="AM244" i="18"/>
  <c r="AN244" i="18"/>
  <c r="AO244" i="18"/>
  <c r="AP244" i="18"/>
  <c r="AQ244" i="18"/>
  <c r="AR244" i="18"/>
  <c r="AS244" i="18"/>
  <c r="AT244" i="18"/>
  <c r="AU244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Z245" i="18"/>
  <c r="AA245" i="18"/>
  <c r="AB245" i="18"/>
  <c r="AC245" i="18"/>
  <c r="AD245" i="18"/>
  <c r="AE245" i="18"/>
  <c r="AF245" i="18"/>
  <c r="AG245" i="18"/>
  <c r="AH245" i="18"/>
  <c r="AI245" i="18"/>
  <c r="AJ245" i="18"/>
  <c r="AK245" i="18"/>
  <c r="AL245" i="18"/>
  <c r="AM245" i="18"/>
  <c r="AN245" i="18"/>
  <c r="AO245" i="18"/>
  <c r="AP245" i="18"/>
  <c r="AQ245" i="18"/>
  <c r="AR245" i="18"/>
  <c r="AS245" i="18"/>
  <c r="AT245" i="18"/>
  <c r="AU245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Z246" i="18"/>
  <c r="AA246" i="18"/>
  <c r="AB246" i="18"/>
  <c r="AC246" i="18"/>
  <c r="AD246" i="18"/>
  <c r="AE246" i="18"/>
  <c r="AF246" i="18"/>
  <c r="AG246" i="18"/>
  <c r="AH246" i="18"/>
  <c r="AI246" i="18"/>
  <c r="AJ246" i="18"/>
  <c r="AK246" i="18"/>
  <c r="AL246" i="18"/>
  <c r="AM246" i="18"/>
  <c r="AN246" i="18"/>
  <c r="AO246" i="18"/>
  <c r="AP246" i="18"/>
  <c r="AQ246" i="18"/>
  <c r="AR246" i="18"/>
  <c r="AS246" i="18"/>
  <c r="AT246" i="18"/>
  <c r="AU246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Z247" i="18"/>
  <c r="AA247" i="18"/>
  <c r="AB247" i="18"/>
  <c r="AC247" i="18"/>
  <c r="AD247" i="18"/>
  <c r="AE247" i="18"/>
  <c r="AF247" i="18"/>
  <c r="AG247" i="18"/>
  <c r="AH247" i="18"/>
  <c r="AI247" i="18"/>
  <c r="AJ247" i="18"/>
  <c r="AK247" i="18"/>
  <c r="AL247" i="18"/>
  <c r="AM247" i="18"/>
  <c r="AN247" i="18"/>
  <c r="AO247" i="18"/>
  <c r="AP247" i="18"/>
  <c r="AQ247" i="18"/>
  <c r="AR247" i="18"/>
  <c r="AS247" i="18"/>
  <c r="AT247" i="18"/>
  <c r="AU247" i="18"/>
  <c r="AV247" i="18"/>
  <c r="L248" i="18"/>
  <c r="M248" i="18"/>
  <c r="N248" i="18"/>
  <c r="O248" i="18"/>
  <c r="P248" i="18"/>
  <c r="Q248" i="18"/>
  <c r="R248" i="18"/>
  <c r="S248" i="18"/>
  <c r="T248" i="18"/>
  <c r="U248" i="18"/>
  <c r="V248" i="18"/>
  <c r="W248" i="18"/>
  <c r="X248" i="18"/>
  <c r="Y248" i="18"/>
  <c r="Z248" i="18"/>
  <c r="AA248" i="18"/>
  <c r="AB248" i="18"/>
  <c r="AC248" i="18"/>
  <c r="AD248" i="18"/>
  <c r="AE248" i="18"/>
  <c r="AF248" i="18"/>
  <c r="AG248" i="18"/>
  <c r="AH248" i="18"/>
  <c r="AI248" i="18"/>
  <c r="AJ248" i="18"/>
  <c r="AK248" i="18"/>
  <c r="AL248" i="18"/>
  <c r="AM248" i="18"/>
  <c r="AN248" i="18"/>
  <c r="AO248" i="18"/>
  <c r="AP248" i="18"/>
  <c r="AQ248" i="18"/>
  <c r="AR248" i="18"/>
  <c r="AS248" i="18"/>
  <c r="AT248" i="18"/>
  <c r="AU248" i="18"/>
  <c r="L249" i="18"/>
  <c r="M249" i="18"/>
  <c r="N249" i="18"/>
  <c r="O249" i="18"/>
  <c r="P249" i="18"/>
  <c r="Q249" i="18"/>
  <c r="R249" i="18"/>
  <c r="S249" i="18"/>
  <c r="T249" i="18"/>
  <c r="U249" i="18"/>
  <c r="V249" i="18"/>
  <c r="W249" i="18"/>
  <c r="X249" i="18"/>
  <c r="Y249" i="18"/>
  <c r="Z249" i="18"/>
  <c r="AA249" i="18"/>
  <c r="AB249" i="18"/>
  <c r="AC249" i="18"/>
  <c r="AD249" i="18"/>
  <c r="AE249" i="18"/>
  <c r="AF249" i="18"/>
  <c r="AG249" i="18"/>
  <c r="AH249" i="18"/>
  <c r="AI249" i="18"/>
  <c r="AJ249" i="18"/>
  <c r="AK249" i="18"/>
  <c r="AL249" i="18"/>
  <c r="AM249" i="18"/>
  <c r="AN249" i="18"/>
  <c r="AO249" i="18"/>
  <c r="AP249" i="18"/>
  <c r="AQ249" i="18"/>
  <c r="AR249" i="18"/>
  <c r="AS249" i="18"/>
  <c r="AT249" i="18"/>
  <c r="AU249" i="18"/>
  <c r="L250" i="18"/>
  <c r="M250" i="18"/>
  <c r="N250" i="18"/>
  <c r="O250" i="18"/>
  <c r="P250" i="18"/>
  <c r="Q250" i="18"/>
  <c r="R250" i="18"/>
  <c r="S250" i="18"/>
  <c r="T250" i="18"/>
  <c r="U250" i="18"/>
  <c r="V250" i="18"/>
  <c r="W250" i="18"/>
  <c r="X250" i="18"/>
  <c r="Y250" i="18"/>
  <c r="Z250" i="18"/>
  <c r="AA250" i="18"/>
  <c r="AB250" i="18"/>
  <c r="AC250" i="18"/>
  <c r="AD250" i="18"/>
  <c r="AE250" i="18"/>
  <c r="AF250" i="18"/>
  <c r="AG250" i="18"/>
  <c r="AH250" i="18"/>
  <c r="AI250" i="18"/>
  <c r="AJ250" i="18"/>
  <c r="AK250" i="18"/>
  <c r="AL250" i="18"/>
  <c r="AM250" i="18"/>
  <c r="AN250" i="18"/>
  <c r="AO250" i="18"/>
  <c r="AP250" i="18"/>
  <c r="AQ250" i="18"/>
  <c r="AR250" i="18"/>
  <c r="AS250" i="18"/>
  <c r="AT250" i="18"/>
  <c r="AU250" i="18"/>
  <c r="L251" i="18"/>
  <c r="M251" i="18"/>
  <c r="N251" i="18"/>
  <c r="O251" i="18"/>
  <c r="P251" i="18"/>
  <c r="Q251" i="18"/>
  <c r="R251" i="18"/>
  <c r="S251" i="18"/>
  <c r="T251" i="18"/>
  <c r="U251" i="18"/>
  <c r="V251" i="18"/>
  <c r="W251" i="18"/>
  <c r="X251" i="18"/>
  <c r="Y251" i="18"/>
  <c r="Z251" i="18"/>
  <c r="AA251" i="18"/>
  <c r="AB251" i="18"/>
  <c r="AC251" i="18"/>
  <c r="AD251" i="18"/>
  <c r="AE251" i="18"/>
  <c r="AF251" i="18"/>
  <c r="AG251" i="18"/>
  <c r="AH251" i="18"/>
  <c r="AI251" i="18"/>
  <c r="AJ251" i="18"/>
  <c r="AK251" i="18"/>
  <c r="AL251" i="18"/>
  <c r="AM251" i="18"/>
  <c r="AN251" i="18"/>
  <c r="AO251" i="18"/>
  <c r="AP251" i="18"/>
  <c r="AQ251" i="18"/>
  <c r="AR251" i="18"/>
  <c r="AS251" i="18"/>
  <c r="AT251" i="18"/>
  <c r="AU251" i="18"/>
  <c r="AV251" i="18"/>
  <c r="L252" i="18"/>
  <c r="M252" i="18"/>
  <c r="N252" i="18"/>
  <c r="O252" i="18"/>
  <c r="P252" i="18"/>
  <c r="Q252" i="18"/>
  <c r="R252" i="18"/>
  <c r="S252" i="18"/>
  <c r="T252" i="18"/>
  <c r="U252" i="18"/>
  <c r="V252" i="18"/>
  <c r="W252" i="18"/>
  <c r="X252" i="18"/>
  <c r="Y252" i="18"/>
  <c r="Z252" i="18"/>
  <c r="AA252" i="18"/>
  <c r="AB252" i="18"/>
  <c r="AC252" i="18"/>
  <c r="AD252" i="18"/>
  <c r="AE252" i="18"/>
  <c r="AF252" i="18"/>
  <c r="AG252" i="18"/>
  <c r="AH252" i="18"/>
  <c r="AI252" i="18"/>
  <c r="AJ252" i="18"/>
  <c r="AK252" i="18"/>
  <c r="AL252" i="18"/>
  <c r="AM252" i="18"/>
  <c r="AN252" i="18"/>
  <c r="AO252" i="18"/>
  <c r="AP252" i="18"/>
  <c r="AQ252" i="18"/>
  <c r="AR252" i="18"/>
  <c r="AS252" i="18"/>
  <c r="AT252" i="18"/>
  <c r="AU252" i="18"/>
  <c r="L253" i="18"/>
  <c r="M253" i="18"/>
  <c r="N253" i="18"/>
  <c r="O253" i="18"/>
  <c r="P253" i="18"/>
  <c r="Q253" i="18"/>
  <c r="R253" i="18"/>
  <c r="S253" i="18"/>
  <c r="T253" i="18"/>
  <c r="U253" i="18"/>
  <c r="V253" i="18"/>
  <c r="W253" i="18"/>
  <c r="X253" i="18"/>
  <c r="Y253" i="18"/>
  <c r="Z253" i="18"/>
  <c r="AA253" i="18"/>
  <c r="AB253" i="18"/>
  <c r="AC253" i="18"/>
  <c r="AD253" i="18"/>
  <c r="AE253" i="18"/>
  <c r="AF253" i="18"/>
  <c r="AG253" i="18"/>
  <c r="AH253" i="18"/>
  <c r="AI253" i="18"/>
  <c r="AJ253" i="18"/>
  <c r="AK253" i="18"/>
  <c r="AL253" i="18"/>
  <c r="AM253" i="18"/>
  <c r="AN253" i="18"/>
  <c r="AO253" i="18"/>
  <c r="AP253" i="18"/>
  <c r="AQ253" i="18"/>
  <c r="AR253" i="18"/>
  <c r="AS253" i="18"/>
  <c r="AT253" i="18"/>
  <c r="AU253" i="18"/>
  <c r="L254" i="18"/>
  <c r="M254" i="18"/>
  <c r="N254" i="18"/>
  <c r="O254" i="18"/>
  <c r="P254" i="18"/>
  <c r="Q254" i="18"/>
  <c r="R254" i="18"/>
  <c r="S254" i="18"/>
  <c r="T254" i="18"/>
  <c r="U254" i="18"/>
  <c r="V254" i="18"/>
  <c r="W254" i="18"/>
  <c r="X254" i="18"/>
  <c r="Y254" i="18"/>
  <c r="Z254" i="18"/>
  <c r="AA254" i="18"/>
  <c r="AB254" i="18"/>
  <c r="AC254" i="18"/>
  <c r="AD254" i="18"/>
  <c r="AE254" i="18"/>
  <c r="AF254" i="18"/>
  <c r="AG254" i="18"/>
  <c r="AH254" i="18"/>
  <c r="AI254" i="18"/>
  <c r="AJ254" i="18"/>
  <c r="AK254" i="18"/>
  <c r="AL254" i="18"/>
  <c r="AM254" i="18"/>
  <c r="AN254" i="18"/>
  <c r="AO254" i="18"/>
  <c r="AP254" i="18"/>
  <c r="AQ254" i="18"/>
  <c r="AR254" i="18"/>
  <c r="AS254" i="18"/>
  <c r="AT254" i="18"/>
  <c r="AU254" i="18"/>
  <c r="L255" i="18"/>
  <c r="M255" i="18"/>
  <c r="N255" i="18"/>
  <c r="O255" i="18"/>
  <c r="P255" i="18"/>
  <c r="Q255" i="18"/>
  <c r="R255" i="18"/>
  <c r="S255" i="18"/>
  <c r="T255" i="18"/>
  <c r="U255" i="18"/>
  <c r="V255" i="18"/>
  <c r="W255" i="18"/>
  <c r="X255" i="18"/>
  <c r="Y255" i="18"/>
  <c r="Z255" i="18"/>
  <c r="AA255" i="18"/>
  <c r="AB255" i="18"/>
  <c r="AC255" i="18"/>
  <c r="AD255" i="18"/>
  <c r="AE255" i="18"/>
  <c r="AF255" i="18"/>
  <c r="AG255" i="18"/>
  <c r="AH255" i="18"/>
  <c r="AI255" i="18"/>
  <c r="AJ255" i="18"/>
  <c r="AK255" i="18"/>
  <c r="AL255" i="18"/>
  <c r="AM255" i="18"/>
  <c r="AN255" i="18"/>
  <c r="AO255" i="18"/>
  <c r="AP255" i="18"/>
  <c r="AQ255" i="18"/>
  <c r="AR255" i="18"/>
  <c r="AS255" i="18"/>
  <c r="AT255" i="18"/>
  <c r="AU255" i="18"/>
  <c r="AV255" i="18"/>
  <c r="L256" i="18"/>
  <c r="M256" i="18"/>
  <c r="N256" i="18"/>
  <c r="O256" i="18"/>
  <c r="P256" i="18"/>
  <c r="Q256" i="18"/>
  <c r="R256" i="18"/>
  <c r="S256" i="18"/>
  <c r="T256" i="18"/>
  <c r="U256" i="18"/>
  <c r="V256" i="18"/>
  <c r="W256" i="18"/>
  <c r="X256" i="18"/>
  <c r="Y256" i="18"/>
  <c r="Z256" i="18"/>
  <c r="AA256" i="18"/>
  <c r="AB256" i="18"/>
  <c r="AC256" i="18"/>
  <c r="AD256" i="18"/>
  <c r="AE256" i="18"/>
  <c r="AF256" i="18"/>
  <c r="AG256" i="18"/>
  <c r="AH256" i="18"/>
  <c r="AI256" i="18"/>
  <c r="AJ256" i="18"/>
  <c r="AK256" i="18"/>
  <c r="AL256" i="18"/>
  <c r="AM256" i="18"/>
  <c r="AN256" i="18"/>
  <c r="AO256" i="18"/>
  <c r="AP256" i="18"/>
  <c r="AQ256" i="18"/>
  <c r="AR256" i="18"/>
  <c r="AS256" i="18"/>
  <c r="AT256" i="18"/>
  <c r="AU256" i="18"/>
  <c r="L257" i="18"/>
  <c r="M257" i="18"/>
  <c r="N257" i="18"/>
  <c r="O257" i="18"/>
  <c r="P257" i="18"/>
  <c r="Q257" i="18"/>
  <c r="R257" i="18"/>
  <c r="S257" i="18"/>
  <c r="T257" i="18"/>
  <c r="U257" i="18"/>
  <c r="V257" i="18"/>
  <c r="W257" i="18"/>
  <c r="X257" i="18"/>
  <c r="Y257" i="18"/>
  <c r="Z257" i="18"/>
  <c r="AA257" i="18"/>
  <c r="AB257" i="18"/>
  <c r="AC257" i="18"/>
  <c r="AD257" i="18"/>
  <c r="AE257" i="18"/>
  <c r="AF257" i="18"/>
  <c r="AG257" i="18"/>
  <c r="AH257" i="18"/>
  <c r="AI257" i="18"/>
  <c r="AJ257" i="18"/>
  <c r="AK257" i="18"/>
  <c r="AL257" i="18"/>
  <c r="AM257" i="18"/>
  <c r="AN257" i="18"/>
  <c r="AO257" i="18"/>
  <c r="AP257" i="18"/>
  <c r="AQ257" i="18"/>
  <c r="AR257" i="18"/>
  <c r="AS257" i="18"/>
  <c r="AT257" i="18"/>
  <c r="AU257" i="18"/>
  <c r="L258" i="18"/>
  <c r="M258" i="18"/>
  <c r="N258" i="18"/>
  <c r="O258" i="18"/>
  <c r="P258" i="18"/>
  <c r="Q258" i="18"/>
  <c r="R258" i="18"/>
  <c r="S258" i="18"/>
  <c r="T258" i="18"/>
  <c r="U258" i="18"/>
  <c r="V258" i="18"/>
  <c r="W258" i="18"/>
  <c r="X258" i="18"/>
  <c r="Y258" i="18"/>
  <c r="Z258" i="18"/>
  <c r="AA258" i="18"/>
  <c r="AB258" i="18"/>
  <c r="AC258" i="18"/>
  <c r="AD258" i="18"/>
  <c r="AE258" i="18"/>
  <c r="AF258" i="18"/>
  <c r="AG258" i="18"/>
  <c r="AH258" i="18"/>
  <c r="AI258" i="18"/>
  <c r="AJ258" i="18"/>
  <c r="AK258" i="18"/>
  <c r="AL258" i="18"/>
  <c r="AM258" i="18"/>
  <c r="AN258" i="18"/>
  <c r="AO258" i="18"/>
  <c r="AP258" i="18"/>
  <c r="AQ258" i="18"/>
  <c r="AR258" i="18"/>
  <c r="AS258" i="18"/>
  <c r="AT258" i="18"/>
  <c r="AU258" i="18"/>
  <c r="L259" i="18"/>
  <c r="M259" i="18"/>
  <c r="N259" i="18"/>
  <c r="O259" i="18"/>
  <c r="P259" i="18"/>
  <c r="Q259" i="18"/>
  <c r="R259" i="18"/>
  <c r="S259" i="18"/>
  <c r="T259" i="18"/>
  <c r="U259" i="18"/>
  <c r="V259" i="18"/>
  <c r="W259" i="18"/>
  <c r="X259" i="18"/>
  <c r="Y259" i="18"/>
  <c r="Z259" i="18"/>
  <c r="AA259" i="18"/>
  <c r="AB259" i="18"/>
  <c r="AC259" i="18"/>
  <c r="AD259" i="18"/>
  <c r="AE259" i="18"/>
  <c r="AF259" i="18"/>
  <c r="AG259" i="18"/>
  <c r="AH259" i="18"/>
  <c r="AI259" i="18"/>
  <c r="AJ259" i="18"/>
  <c r="AK259" i="18"/>
  <c r="AL259" i="18"/>
  <c r="AM259" i="18"/>
  <c r="AN259" i="18"/>
  <c r="AO259" i="18"/>
  <c r="AP259" i="18"/>
  <c r="AQ259" i="18"/>
  <c r="AR259" i="18"/>
  <c r="AS259" i="18"/>
  <c r="AT259" i="18"/>
  <c r="AU259" i="18"/>
  <c r="AV259" i="18"/>
  <c r="L260" i="18"/>
  <c r="M260" i="18"/>
  <c r="N260" i="18"/>
  <c r="O260" i="18"/>
  <c r="P260" i="18"/>
  <c r="Q260" i="18"/>
  <c r="R260" i="18"/>
  <c r="S260" i="18"/>
  <c r="T260" i="18"/>
  <c r="U260" i="18"/>
  <c r="V260" i="18"/>
  <c r="W260" i="18"/>
  <c r="X260" i="18"/>
  <c r="Y260" i="18"/>
  <c r="Z260" i="18"/>
  <c r="AA260" i="18"/>
  <c r="AB260" i="18"/>
  <c r="AC260" i="18"/>
  <c r="AD260" i="18"/>
  <c r="AE260" i="18"/>
  <c r="AF260" i="18"/>
  <c r="AG260" i="18"/>
  <c r="AH260" i="18"/>
  <c r="AI260" i="18"/>
  <c r="AJ260" i="18"/>
  <c r="AK260" i="18"/>
  <c r="AL260" i="18"/>
  <c r="AM260" i="18"/>
  <c r="AN260" i="18"/>
  <c r="AO260" i="18"/>
  <c r="AP260" i="18"/>
  <c r="AQ260" i="18"/>
  <c r="AR260" i="18"/>
  <c r="AS260" i="18"/>
  <c r="AT260" i="18"/>
  <c r="AU260" i="18"/>
  <c r="L261" i="18"/>
  <c r="M261" i="18"/>
  <c r="N261" i="18"/>
  <c r="O261" i="18"/>
  <c r="P261" i="18"/>
  <c r="Q261" i="18"/>
  <c r="R261" i="18"/>
  <c r="S261" i="18"/>
  <c r="T261" i="18"/>
  <c r="U261" i="18"/>
  <c r="V261" i="18"/>
  <c r="W261" i="18"/>
  <c r="X261" i="18"/>
  <c r="Y261" i="18"/>
  <c r="Z261" i="18"/>
  <c r="AA261" i="18"/>
  <c r="AB261" i="18"/>
  <c r="AC261" i="18"/>
  <c r="AD261" i="18"/>
  <c r="AE261" i="18"/>
  <c r="AF261" i="18"/>
  <c r="AG261" i="18"/>
  <c r="AH261" i="18"/>
  <c r="AI261" i="18"/>
  <c r="AJ261" i="18"/>
  <c r="AK261" i="18"/>
  <c r="AL261" i="18"/>
  <c r="AM261" i="18"/>
  <c r="AN261" i="18"/>
  <c r="AO261" i="18"/>
  <c r="AP261" i="18"/>
  <c r="AQ261" i="18"/>
  <c r="AR261" i="18"/>
  <c r="AS261" i="18"/>
  <c r="AT261" i="18"/>
  <c r="AU261" i="18"/>
  <c r="L262" i="18"/>
  <c r="M262" i="18"/>
  <c r="N262" i="18"/>
  <c r="O262" i="18"/>
  <c r="P262" i="18"/>
  <c r="Q262" i="18"/>
  <c r="R262" i="18"/>
  <c r="S262" i="18"/>
  <c r="T262" i="18"/>
  <c r="U262" i="18"/>
  <c r="V262" i="18"/>
  <c r="W262" i="18"/>
  <c r="X262" i="18"/>
  <c r="Y262" i="18"/>
  <c r="Z262" i="18"/>
  <c r="AA262" i="18"/>
  <c r="AB262" i="18"/>
  <c r="AC262" i="18"/>
  <c r="AD262" i="18"/>
  <c r="AE262" i="18"/>
  <c r="AF262" i="18"/>
  <c r="AG262" i="18"/>
  <c r="AH262" i="18"/>
  <c r="AI262" i="18"/>
  <c r="AJ262" i="18"/>
  <c r="AK262" i="18"/>
  <c r="AL262" i="18"/>
  <c r="AM262" i="18"/>
  <c r="AN262" i="18"/>
  <c r="AO262" i="18"/>
  <c r="AP262" i="18"/>
  <c r="AQ262" i="18"/>
  <c r="AR262" i="18"/>
  <c r="AS262" i="18"/>
  <c r="AT262" i="18"/>
  <c r="AU262" i="18"/>
  <c r="L263" i="18"/>
  <c r="M263" i="18"/>
  <c r="N263" i="18"/>
  <c r="O263" i="18"/>
  <c r="P263" i="18"/>
  <c r="Q263" i="18"/>
  <c r="R263" i="18"/>
  <c r="S263" i="18"/>
  <c r="T263" i="18"/>
  <c r="U263" i="18"/>
  <c r="V263" i="18"/>
  <c r="W263" i="18"/>
  <c r="X263" i="18"/>
  <c r="Y263" i="18"/>
  <c r="Z263" i="18"/>
  <c r="AA263" i="18"/>
  <c r="AB263" i="18"/>
  <c r="AC263" i="18"/>
  <c r="AD263" i="18"/>
  <c r="AE263" i="18"/>
  <c r="AF263" i="18"/>
  <c r="AG263" i="18"/>
  <c r="AH263" i="18"/>
  <c r="AI263" i="18"/>
  <c r="AJ263" i="18"/>
  <c r="AK263" i="18"/>
  <c r="AL263" i="18"/>
  <c r="AM263" i="18"/>
  <c r="AN263" i="18"/>
  <c r="AO263" i="18"/>
  <c r="AP263" i="18"/>
  <c r="AQ263" i="18"/>
  <c r="AR263" i="18"/>
  <c r="AS263" i="18"/>
  <c r="AT263" i="18"/>
  <c r="AU263" i="18"/>
  <c r="AV263" i="18"/>
  <c r="L264" i="18"/>
  <c r="M264" i="18"/>
  <c r="N264" i="18"/>
  <c r="O264" i="18"/>
  <c r="P264" i="18"/>
  <c r="Q264" i="18"/>
  <c r="R264" i="18"/>
  <c r="S264" i="18"/>
  <c r="T264" i="18"/>
  <c r="U264" i="18"/>
  <c r="V264" i="18"/>
  <c r="W264" i="18"/>
  <c r="X264" i="18"/>
  <c r="Y264" i="18"/>
  <c r="Z264" i="18"/>
  <c r="AA264" i="18"/>
  <c r="AB264" i="18"/>
  <c r="AC264" i="18"/>
  <c r="AD264" i="18"/>
  <c r="AE264" i="18"/>
  <c r="AF264" i="18"/>
  <c r="AG264" i="18"/>
  <c r="AH264" i="18"/>
  <c r="AI264" i="18"/>
  <c r="AJ264" i="18"/>
  <c r="AK264" i="18"/>
  <c r="AL264" i="18"/>
  <c r="AM264" i="18"/>
  <c r="AN264" i="18"/>
  <c r="AO264" i="18"/>
  <c r="AP264" i="18"/>
  <c r="AQ264" i="18"/>
  <c r="AR264" i="18"/>
  <c r="AS264" i="18"/>
  <c r="AT264" i="18"/>
  <c r="AU264" i="18"/>
  <c r="L265" i="18"/>
  <c r="M265" i="18"/>
  <c r="N265" i="18"/>
  <c r="O265" i="18"/>
  <c r="P265" i="18"/>
  <c r="Q265" i="18"/>
  <c r="R265" i="18"/>
  <c r="S265" i="18"/>
  <c r="T265" i="18"/>
  <c r="U265" i="18"/>
  <c r="V265" i="18"/>
  <c r="W265" i="18"/>
  <c r="X265" i="18"/>
  <c r="Y265" i="18"/>
  <c r="Z265" i="18"/>
  <c r="AA265" i="18"/>
  <c r="AB265" i="18"/>
  <c r="AC265" i="18"/>
  <c r="AD265" i="18"/>
  <c r="AE265" i="18"/>
  <c r="AF265" i="18"/>
  <c r="AG265" i="18"/>
  <c r="AH265" i="18"/>
  <c r="AI265" i="18"/>
  <c r="AJ265" i="18"/>
  <c r="AK265" i="18"/>
  <c r="AL265" i="18"/>
  <c r="AM265" i="18"/>
  <c r="AN265" i="18"/>
  <c r="AO265" i="18"/>
  <c r="AP265" i="18"/>
  <c r="AQ265" i="18"/>
  <c r="AR265" i="18"/>
  <c r="AS265" i="18"/>
  <c r="AT265" i="18"/>
  <c r="AU265" i="18"/>
  <c r="L266" i="18"/>
  <c r="M266" i="18"/>
  <c r="N266" i="18"/>
  <c r="O266" i="18"/>
  <c r="P266" i="18"/>
  <c r="Q266" i="18"/>
  <c r="R266" i="18"/>
  <c r="S266" i="18"/>
  <c r="T266" i="18"/>
  <c r="U266" i="18"/>
  <c r="V266" i="18"/>
  <c r="W266" i="18"/>
  <c r="X266" i="18"/>
  <c r="Y266" i="18"/>
  <c r="Z266" i="18"/>
  <c r="AA266" i="18"/>
  <c r="AB266" i="18"/>
  <c r="AC266" i="18"/>
  <c r="AD266" i="18"/>
  <c r="AE266" i="18"/>
  <c r="AF266" i="18"/>
  <c r="AG266" i="18"/>
  <c r="AH266" i="18"/>
  <c r="AI266" i="18"/>
  <c r="AJ266" i="18"/>
  <c r="AK266" i="18"/>
  <c r="AL266" i="18"/>
  <c r="AM266" i="18"/>
  <c r="AN266" i="18"/>
  <c r="AO266" i="18"/>
  <c r="AP266" i="18"/>
  <c r="AQ266" i="18"/>
  <c r="AR266" i="18"/>
  <c r="AS266" i="18"/>
  <c r="AT266" i="18"/>
  <c r="AU266" i="18"/>
  <c r="L267" i="18"/>
  <c r="M267" i="18"/>
  <c r="N267" i="18"/>
  <c r="O267" i="18"/>
  <c r="P267" i="18"/>
  <c r="Q267" i="18"/>
  <c r="R267" i="18"/>
  <c r="S267" i="18"/>
  <c r="T267" i="18"/>
  <c r="U267" i="18"/>
  <c r="V267" i="18"/>
  <c r="W267" i="18"/>
  <c r="X267" i="18"/>
  <c r="Y267" i="18"/>
  <c r="Z267" i="18"/>
  <c r="AA267" i="18"/>
  <c r="AB267" i="18"/>
  <c r="AC267" i="18"/>
  <c r="AD267" i="18"/>
  <c r="AE267" i="18"/>
  <c r="AF267" i="18"/>
  <c r="AG267" i="18"/>
  <c r="AH267" i="18"/>
  <c r="AI267" i="18"/>
  <c r="AJ267" i="18"/>
  <c r="AK267" i="18"/>
  <c r="AL267" i="18"/>
  <c r="AM267" i="18"/>
  <c r="AN267" i="18"/>
  <c r="AO267" i="18"/>
  <c r="AP267" i="18"/>
  <c r="AQ267" i="18"/>
  <c r="AR267" i="18"/>
  <c r="AS267" i="18"/>
  <c r="AT267" i="18"/>
  <c r="AU267" i="18"/>
  <c r="AV267" i="18"/>
  <c r="L268" i="18"/>
  <c r="M268" i="18"/>
  <c r="N268" i="18"/>
  <c r="O268" i="18"/>
  <c r="P268" i="18"/>
  <c r="Q268" i="18"/>
  <c r="R268" i="18"/>
  <c r="S268" i="18"/>
  <c r="T268" i="18"/>
  <c r="U268" i="18"/>
  <c r="V268" i="18"/>
  <c r="W268" i="18"/>
  <c r="X268" i="18"/>
  <c r="Y268" i="18"/>
  <c r="Z268" i="18"/>
  <c r="AA268" i="18"/>
  <c r="AB268" i="18"/>
  <c r="AC268" i="18"/>
  <c r="AD268" i="18"/>
  <c r="AE268" i="18"/>
  <c r="AF268" i="18"/>
  <c r="AG268" i="18"/>
  <c r="AH268" i="18"/>
  <c r="AI268" i="18"/>
  <c r="AJ268" i="18"/>
  <c r="AK268" i="18"/>
  <c r="AL268" i="18"/>
  <c r="AM268" i="18"/>
  <c r="AN268" i="18"/>
  <c r="AO268" i="18"/>
  <c r="AP268" i="18"/>
  <c r="AQ268" i="18"/>
  <c r="AR268" i="18"/>
  <c r="AS268" i="18"/>
  <c r="AT268" i="18"/>
  <c r="AU268" i="18"/>
  <c r="L269" i="18"/>
  <c r="M269" i="18"/>
  <c r="N269" i="18"/>
  <c r="O269" i="18"/>
  <c r="P269" i="18"/>
  <c r="Q269" i="18"/>
  <c r="R269" i="18"/>
  <c r="S269" i="18"/>
  <c r="T269" i="18"/>
  <c r="U269" i="18"/>
  <c r="V269" i="18"/>
  <c r="W269" i="18"/>
  <c r="X269" i="18"/>
  <c r="Y269" i="18"/>
  <c r="Z269" i="18"/>
  <c r="AA269" i="18"/>
  <c r="AB269" i="18"/>
  <c r="AC269" i="18"/>
  <c r="AD269" i="18"/>
  <c r="AE269" i="18"/>
  <c r="AF269" i="18"/>
  <c r="AG269" i="18"/>
  <c r="AH269" i="18"/>
  <c r="AI269" i="18"/>
  <c r="AJ269" i="18"/>
  <c r="AK269" i="18"/>
  <c r="AL269" i="18"/>
  <c r="AM269" i="18"/>
  <c r="AN269" i="18"/>
  <c r="AO269" i="18"/>
  <c r="AP269" i="18"/>
  <c r="AQ269" i="18"/>
  <c r="AR269" i="18"/>
  <c r="AS269" i="18"/>
  <c r="AT269" i="18"/>
  <c r="AU269" i="18"/>
  <c r="L270" i="18"/>
  <c r="M270" i="18"/>
  <c r="N270" i="18"/>
  <c r="O270" i="18"/>
  <c r="P270" i="18"/>
  <c r="Q270" i="18"/>
  <c r="R270" i="18"/>
  <c r="S270" i="18"/>
  <c r="T270" i="18"/>
  <c r="U270" i="18"/>
  <c r="V270" i="18"/>
  <c r="W270" i="18"/>
  <c r="X270" i="18"/>
  <c r="Y270" i="18"/>
  <c r="Z270" i="18"/>
  <c r="AA270" i="18"/>
  <c r="AB270" i="18"/>
  <c r="AC270" i="18"/>
  <c r="AD270" i="18"/>
  <c r="AE270" i="18"/>
  <c r="AF270" i="18"/>
  <c r="AG270" i="18"/>
  <c r="AH270" i="18"/>
  <c r="AI270" i="18"/>
  <c r="AJ270" i="18"/>
  <c r="AK270" i="18"/>
  <c r="AL270" i="18"/>
  <c r="AM270" i="18"/>
  <c r="AN270" i="18"/>
  <c r="AO270" i="18"/>
  <c r="AP270" i="18"/>
  <c r="AQ270" i="18"/>
  <c r="AR270" i="18"/>
  <c r="AS270" i="18"/>
  <c r="AT270" i="18"/>
  <c r="AU270" i="18"/>
  <c r="L271" i="18"/>
  <c r="M271" i="18"/>
  <c r="N271" i="18"/>
  <c r="O271" i="18"/>
  <c r="P271" i="18"/>
  <c r="Q271" i="18"/>
  <c r="R271" i="18"/>
  <c r="S271" i="18"/>
  <c r="T271" i="18"/>
  <c r="U271" i="18"/>
  <c r="V271" i="18"/>
  <c r="W271" i="18"/>
  <c r="X271" i="18"/>
  <c r="Y271" i="18"/>
  <c r="Z271" i="18"/>
  <c r="AA271" i="18"/>
  <c r="AB271" i="18"/>
  <c r="AC271" i="18"/>
  <c r="AD271" i="18"/>
  <c r="AE271" i="18"/>
  <c r="AF271" i="18"/>
  <c r="AG271" i="18"/>
  <c r="AH271" i="18"/>
  <c r="AI271" i="18"/>
  <c r="AJ271" i="18"/>
  <c r="AK271" i="18"/>
  <c r="AL271" i="18"/>
  <c r="AM271" i="18"/>
  <c r="AN271" i="18"/>
  <c r="AO271" i="18"/>
  <c r="AP271" i="18"/>
  <c r="AQ271" i="18"/>
  <c r="AR271" i="18"/>
  <c r="AS271" i="18"/>
  <c r="AT271" i="18"/>
  <c r="AU271" i="18"/>
  <c r="AV271" i="18"/>
  <c r="L272" i="18"/>
  <c r="M272" i="18"/>
  <c r="N272" i="18"/>
  <c r="O272" i="18"/>
  <c r="P272" i="18"/>
  <c r="Q272" i="18"/>
  <c r="R272" i="18"/>
  <c r="S272" i="18"/>
  <c r="T272" i="18"/>
  <c r="U272" i="18"/>
  <c r="V272" i="18"/>
  <c r="W272" i="18"/>
  <c r="X272" i="18"/>
  <c r="Y272" i="18"/>
  <c r="Z272" i="18"/>
  <c r="AA272" i="18"/>
  <c r="AB272" i="18"/>
  <c r="AC272" i="18"/>
  <c r="AD272" i="18"/>
  <c r="AE272" i="18"/>
  <c r="AF272" i="18"/>
  <c r="AG272" i="18"/>
  <c r="AH272" i="18"/>
  <c r="AI272" i="18"/>
  <c r="AJ272" i="18"/>
  <c r="AK272" i="18"/>
  <c r="AL272" i="18"/>
  <c r="AM272" i="18"/>
  <c r="AN272" i="18"/>
  <c r="AO272" i="18"/>
  <c r="AP272" i="18"/>
  <c r="AQ272" i="18"/>
  <c r="AR272" i="18"/>
  <c r="AS272" i="18"/>
  <c r="AT272" i="18"/>
  <c r="AU272" i="18"/>
  <c r="L273" i="18"/>
  <c r="M273" i="18"/>
  <c r="N273" i="18"/>
  <c r="O273" i="18"/>
  <c r="P273" i="18"/>
  <c r="Q273" i="18"/>
  <c r="R273" i="18"/>
  <c r="S273" i="18"/>
  <c r="T273" i="18"/>
  <c r="U273" i="18"/>
  <c r="V273" i="18"/>
  <c r="W273" i="18"/>
  <c r="X273" i="18"/>
  <c r="Y273" i="18"/>
  <c r="Z273" i="18"/>
  <c r="AA273" i="18"/>
  <c r="AB273" i="18"/>
  <c r="AC273" i="18"/>
  <c r="AD273" i="18"/>
  <c r="AE273" i="18"/>
  <c r="AF273" i="18"/>
  <c r="AG273" i="18"/>
  <c r="AH273" i="18"/>
  <c r="AI273" i="18"/>
  <c r="AJ273" i="18"/>
  <c r="AK273" i="18"/>
  <c r="AL273" i="18"/>
  <c r="AM273" i="18"/>
  <c r="AN273" i="18"/>
  <c r="AO273" i="18"/>
  <c r="AP273" i="18"/>
  <c r="AQ273" i="18"/>
  <c r="AR273" i="18"/>
  <c r="AS273" i="18"/>
  <c r="AT273" i="18"/>
  <c r="AU273" i="18"/>
  <c r="L274" i="18"/>
  <c r="M274" i="18"/>
  <c r="N274" i="18"/>
  <c r="O274" i="18"/>
  <c r="P274" i="18"/>
  <c r="Q274" i="18"/>
  <c r="R274" i="18"/>
  <c r="S274" i="18"/>
  <c r="T274" i="18"/>
  <c r="U274" i="18"/>
  <c r="V274" i="18"/>
  <c r="W274" i="18"/>
  <c r="X274" i="18"/>
  <c r="Y274" i="18"/>
  <c r="Z274" i="18"/>
  <c r="AA274" i="18"/>
  <c r="AB274" i="18"/>
  <c r="AC274" i="18"/>
  <c r="AD274" i="18"/>
  <c r="AE274" i="18"/>
  <c r="AF274" i="18"/>
  <c r="AG274" i="18"/>
  <c r="AH274" i="18"/>
  <c r="AI274" i="18"/>
  <c r="AJ274" i="18"/>
  <c r="AK274" i="18"/>
  <c r="AL274" i="18"/>
  <c r="AM274" i="18"/>
  <c r="AN274" i="18"/>
  <c r="AO274" i="18"/>
  <c r="AP274" i="18"/>
  <c r="AQ274" i="18"/>
  <c r="AR274" i="18"/>
  <c r="AS274" i="18"/>
  <c r="AT274" i="18"/>
  <c r="AU274" i="18"/>
  <c r="L275" i="18"/>
  <c r="M275" i="18"/>
  <c r="N275" i="18"/>
  <c r="O275" i="18"/>
  <c r="P275" i="18"/>
  <c r="Q275" i="18"/>
  <c r="R275" i="18"/>
  <c r="S275" i="18"/>
  <c r="T275" i="18"/>
  <c r="U275" i="18"/>
  <c r="V275" i="18"/>
  <c r="W275" i="18"/>
  <c r="X275" i="18"/>
  <c r="Y275" i="18"/>
  <c r="Z275" i="18"/>
  <c r="AA275" i="18"/>
  <c r="AB275" i="18"/>
  <c r="AC275" i="18"/>
  <c r="AD275" i="18"/>
  <c r="AE275" i="18"/>
  <c r="AF275" i="18"/>
  <c r="AG275" i="18"/>
  <c r="AH275" i="18"/>
  <c r="AI275" i="18"/>
  <c r="AJ275" i="18"/>
  <c r="AK275" i="18"/>
  <c r="AL275" i="18"/>
  <c r="AM275" i="18"/>
  <c r="AN275" i="18"/>
  <c r="AO275" i="18"/>
  <c r="AP275" i="18"/>
  <c r="AQ275" i="18"/>
  <c r="AR275" i="18"/>
  <c r="AS275" i="18"/>
  <c r="AT275" i="18"/>
  <c r="AU275" i="18"/>
  <c r="AV275" i="18"/>
  <c r="L276" i="18"/>
  <c r="M276" i="18"/>
  <c r="N276" i="18"/>
  <c r="O276" i="18"/>
  <c r="P276" i="18"/>
  <c r="Q276" i="18"/>
  <c r="R276" i="18"/>
  <c r="S276" i="18"/>
  <c r="T276" i="18"/>
  <c r="U276" i="18"/>
  <c r="V276" i="18"/>
  <c r="W276" i="18"/>
  <c r="X276" i="18"/>
  <c r="Y276" i="18"/>
  <c r="Z276" i="18"/>
  <c r="AA276" i="18"/>
  <c r="AB276" i="18"/>
  <c r="AC276" i="18"/>
  <c r="AD276" i="18"/>
  <c r="AE276" i="18"/>
  <c r="AF276" i="18"/>
  <c r="AG276" i="18"/>
  <c r="AH276" i="18"/>
  <c r="AI276" i="18"/>
  <c r="AJ276" i="18"/>
  <c r="AK276" i="18"/>
  <c r="AL276" i="18"/>
  <c r="AM276" i="18"/>
  <c r="AN276" i="18"/>
  <c r="AO276" i="18"/>
  <c r="AP276" i="18"/>
  <c r="AQ276" i="18"/>
  <c r="AR276" i="18"/>
  <c r="AS276" i="18"/>
  <c r="AT276" i="18"/>
  <c r="AU276" i="18"/>
  <c r="L277" i="18"/>
  <c r="M277" i="18"/>
  <c r="N277" i="18"/>
  <c r="O277" i="18"/>
  <c r="P277" i="18"/>
  <c r="Q277" i="18"/>
  <c r="R277" i="18"/>
  <c r="S277" i="18"/>
  <c r="T277" i="18"/>
  <c r="U277" i="18"/>
  <c r="V277" i="18"/>
  <c r="W277" i="18"/>
  <c r="X277" i="18"/>
  <c r="Y277" i="18"/>
  <c r="Z277" i="18"/>
  <c r="AA277" i="18"/>
  <c r="AB277" i="18"/>
  <c r="AC277" i="18"/>
  <c r="AD277" i="18"/>
  <c r="AE277" i="18"/>
  <c r="AF277" i="18"/>
  <c r="AG277" i="18"/>
  <c r="AH277" i="18"/>
  <c r="AI277" i="18"/>
  <c r="AJ277" i="18"/>
  <c r="AK277" i="18"/>
  <c r="AL277" i="18"/>
  <c r="AM277" i="18"/>
  <c r="AN277" i="18"/>
  <c r="AO277" i="18"/>
  <c r="AP277" i="18"/>
  <c r="AQ277" i="18"/>
  <c r="AR277" i="18"/>
  <c r="AS277" i="18"/>
  <c r="AT277" i="18"/>
  <c r="AU277" i="18"/>
  <c r="L278" i="18"/>
  <c r="M278" i="18"/>
  <c r="N278" i="18"/>
  <c r="O278" i="18"/>
  <c r="P278" i="18"/>
  <c r="Q278" i="18"/>
  <c r="R278" i="18"/>
  <c r="S278" i="18"/>
  <c r="T278" i="18"/>
  <c r="U278" i="18"/>
  <c r="V278" i="18"/>
  <c r="W278" i="18"/>
  <c r="X278" i="18"/>
  <c r="Y278" i="18"/>
  <c r="Z278" i="18"/>
  <c r="AA278" i="18"/>
  <c r="AB278" i="18"/>
  <c r="AC278" i="18"/>
  <c r="AD278" i="18"/>
  <c r="AE278" i="18"/>
  <c r="AF278" i="18"/>
  <c r="AG278" i="18"/>
  <c r="AH278" i="18"/>
  <c r="AI278" i="18"/>
  <c r="AJ278" i="18"/>
  <c r="AK278" i="18"/>
  <c r="AL278" i="18"/>
  <c r="AM278" i="18"/>
  <c r="AN278" i="18"/>
  <c r="AO278" i="18"/>
  <c r="AP278" i="18"/>
  <c r="AQ278" i="18"/>
  <c r="AR278" i="18"/>
  <c r="AS278" i="18"/>
  <c r="AT278" i="18"/>
  <c r="AU278" i="18"/>
  <c r="L279" i="18"/>
  <c r="M279" i="18"/>
  <c r="N279" i="18"/>
  <c r="O279" i="18"/>
  <c r="P279" i="18"/>
  <c r="Q279" i="18"/>
  <c r="R279" i="18"/>
  <c r="S279" i="18"/>
  <c r="T279" i="18"/>
  <c r="U279" i="18"/>
  <c r="V279" i="18"/>
  <c r="W279" i="18"/>
  <c r="X279" i="18"/>
  <c r="Y279" i="18"/>
  <c r="Z279" i="18"/>
  <c r="AA279" i="18"/>
  <c r="AB279" i="18"/>
  <c r="AC279" i="18"/>
  <c r="AD279" i="18"/>
  <c r="AE279" i="18"/>
  <c r="AF279" i="18"/>
  <c r="AG279" i="18"/>
  <c r="AH279" i="18"/>
  <c r="AI279" i="18"/>
  <c r="AJ279" i="18"/>
  <c r="AK279" i="18"/>
  <c r="AL279" i="18"/>
  <c r="AM279" i="18"/>
  <c r="AN279" i="18"/>
  <c r="AO279" i="18"/>
  <c r="AP279" i="18"/>
  <c r="AQ279" i="18"/>
  <c r="AR279" i="18"/>
  <c r="AS279" i="18"/>
  <c r="AT279" i="18"/>
  <c r="AU279" i="18"/>
  <c r="AV279" i="18"/>
  <c r="L280" i="18"/>
  <c r="M280" i="18"/>
  <c r="AV280" i="18" s="1"/>
  <c r="N280" i="18"/>
  <c r="O280" i="18"/>
  <c r="P280" i="18"/>
  <c r="Q280" i="18"/>
  <c r="R280" i="18"/>
  <c r="S280" i="18"/>
  <c r="T280" i="18"/>
  <c r="U280" i="18"/>
  <c r="V280" i="18"/>
  <c r="W280" i="18"/>
  <c r="X280" i="18"/>
  <c r="Y280" i="18"/>
  <c r="Z280" i="18"/>
  <c r="AA280" i="18"/>
  <c r="AB280" i="18"/>
  <c r="AC280" i="18"/>
  <c r="AD280" i="18"/>
  <c r="AE280" i="18"/>
  <c r="AF280" i="18"/>
  <c r="AG280" i="18"/>
  <c r="AH280" i="18"/>
  <c r="AI280" i="18"/>
  <c r="AJ280" i="18"/>
  <c r="AK280" i="18"/>
  <c r="AL280" i="18"/>
  <c r="AM280" i="18"/>
  <c r="AN280" i="18"/>
  <c r="AO280" i="18"/>
  <c r="AP280" i="18"/>
  <c r="AQ280" i="18"/>
  <c r="AR280" i="18"/>
  <c r="AS280" i="18"/>
  <c r="AT280" i="18"/>
  <c r="AU280" i="18"/>
  <c r="L281" i="18"/>
  <c r="M281" i="18"/>
  <c r="N281" i="18"/>
  <c r="O281" i="18"/>
  <c r="P281" i="18"/>
  <c r="Q281" i="18"/>
  <c r="R281" i="18"/>
  <c r="S281" i="18"/>
  <c r="T281" i="18"/>
  <c r="U281" i="18"/>
  <c r="V281" i="18"/>
  <c r="W281" i="18"/>
  <c r="X281" i="18"/>
  <c r="Y281" i="18"/>
  <c r="Z281" i="18"/>
  <c r="AA281" i="18"/>
  <c r="AB281" i="18"/>
  <c r="AC281" i="18"/>
  <c r="AD281" i="18"/>
  <c r="AE281" i="18"/>
  <c r="AF281" i="18"/>
  <c r="AG281" i="18"/>
  <c r="AH281" i="18"/>
  <c r="AI281" i="18"/>
  <c r="AJ281" i="18"/>
  <c r="AK281" i="18"/>
  <c r="AL281" i="18"/>
  <c r="AM281" i="18"/>
  <c r="AN281" i="18"/>
  <c r="AO281" i="18"/>
  <c r="AP281" i="18"/>
  <c r="AQ281" i="18"/>
  <c r="AR281" i="18"/>
  <c r="AS281" i="18"/>
  <c r="AT281" i="18"/>
  <c r="AU281" i="18"/>
  <c r="L282" i="18"/>
  <c r="M282" i="18"/>
  <c r="N282" i="18"/>
  <c r="O282" i="18"/>
  <c r="P282" i="18"/>
  <c r="Q282" i="18"/>
  <c r="R282" i="18"/>
  <c r="S282" i="18"/>
  <c r="T282" i="18"/>
  <c r="U282" i="18"/>
  <c r="V282" i="18"/>
  <c r="W282" i="18"/>
  <c r="X282" i="18"/>
  <c r="Y282" i="18"/>
  <c r="Z282" i="18"/>
  <c r="AA282" i="18"/>
  <c r="AB282" i="18"/>
  <c r="AC282" i="18"/>
  <c r="AD282" i="18"/>
  <c r="AE282" i="18"/>
  <c r="AF282" i="18"/>
  <c r="AG282" i="18"/>
  <c r="AH282" i="18"/>
  <c r="AI282" i="18"/>
  <c r="AJ282" i="18"/>
  <c r="AK282" i="18"/>
  <c r="AL282" i="18"/>
  <c r="AM282" i="18"/>
  <c r="AN282" i="18"/>
  <c r="AO282" i="18"/>
  <c r="AP282" i="18"/>
  <c r="AQ282" i="18"/>
  <c r="AR282" i="18"/>
  <c r="AS282" i="18"/>
  <c r="AT282" i="18"/>
  <c r="AU282" i="18"/>
  <c r="L283" i="18"/>
  <c r="M283" i="18"/>
  <c r="N283" i="18"/>
  <c r="O283" i="18"/>
  <c r="P283" i="18"/>
  <c r="Q283" i="18"/>
  <c r="R283" i="18"/>
  <c r="S283" i="18"/>
  <c r="T283" i="18"/>
  <c r="U283" i="18"/>
  <c r="V283" i="18"/>
  <c r="W283" i="18"/>
  <c r="X283" i="18"/>
  <c r="Y283" i="18"/>
  <c r="Z283" i="18"/>
  <c r="AA283" i="18"/>
  <c r="AB283" i="18"/>
  <c r="AC283" i="18"/>
  <c r="AD283" i="18"/>
  <c r="AE283" i="18"/>
  <c r="AF283" i="18"/>
  <c r="AG283" i="18"/>
  <c r="AH283" i="18"/>
  <c r="AI283" i="18"/>
  <c r="AJ283" i="18"/>
  <c r="AK283" i="18"/>
  <c r="AL283" i="18"/>
  <c r="AM283" i="18"/>
  <c r="AN283" i="18"/>
  <c r="AO283" i="18"/>
  <c r="AP283" i="18"/>
  <c r="AQ283" i="18"/>
  <c r="AR283" i="18"/>
  <c r="AS283" i="18"/>
  <c r="AT283" i="18"/>
  <c r="AU283" i="18"/>
  <c r="AV283" i="18"/>
  <c r="L284" i="18"/>
  <c r="M284" i="18"/>
  <c r="N284" i="18"/>
  <c r="O284" i="18"/>
  <c r="P284" i="18"/>
  <c r="Q284" i="18"/>
  <c r="R284" i="18"/>
  <c r="S284" i="18"/>
  <c r="T284" i="18"/>
  <c r="U284" i="18"/>
  <c r="V284" i="18"/>
  <c r="W284" i="18"/>
  <c r="X284" i="18"/>
  <c r="Y284" i="18"/>
  <c r="Z284" i="18"/>
  <c r="AA284" i="18"/>
  <c r="AB284" i="18"/>
  <c r="AC284" i="18"/>
  <c r="AD284" i="18"/>
  <c r="AE284" i="18"/>
  <c r="AF284" i="18"/>
  <c r="AG284" i="18"/>
  <c r="AH284" i="18"/>
  <c r="AI284" i="18"/>
  <c r="AJ284" i="18"/>
  <c r="AK284" i="18"/>
  <c r="AL284" i="18"/>
  <c r="AM284" i="18"/>
  <c r="AN284" i="18"/>
  <c r="AO284" i="18"/>
  <c r="AP284" i="18"/>
  <c r="AQ284" i="18"/>
  <c r="AR284" i="18"/>
  <c r="AS284" i="18"/>
  <c r="AT284" i="18"/>
  <c r="AU284" i="18"/>
  <c r="L285" i="18"/>
  <c r="M285" i="18"/>
  <c r="N285" i="18"/>
  <c r="O285" i="18"/>
  <c r="P285" i="18"/>
  <c r="Q285" i="18"/>
  <c r="R285" i="18"/>
  <c r="S285" i="18"/>
  <c r="T285" i="18"/>
  <c r="U285" i="18"/>
  <c r="V285" i="18"/>
  <c r="W285" i="18"/>
  <c r="X285" i="18"/>
  <c r="Y285" i="18"/>
  <c r="Z285" i="18"/>
  <c r="AA285" i="18"/>
  <c r="AB285" i="18"/>
  <c r="AC285" i="18"/>
  <c r="AD285" i="18"/>
  <c r="AE285" i="18"/>
  <c r="AF285" i="18"/>
  <c r="AG285" i="18"/>
  <c r="AH285" i="18"/>
  <c r="AI285" i="18"/>
  <c r="AJ285" i="18"/>
  <c r="AK285" i="18"/>
  <c r="AL285" i="18"/>
  <c r="AM285" i="18"/>
  <c r="AN285" i="18"/>
  <c r="AO285" i="18"/>
  <c r="AP285" i="18"/>
  <c r="AQ285" i="18"/>
  <c r="AR285" i="18"/>
  <c r="AS285" i="18"/>
  <c r="AT285" i="18"/>
  <c r="AU285" i="18"/>
  <c r="AV285" i="18"/>
  <c r="L286" i="18"/>
  <c r="M286" i="18"/>
  <c r="N286" i="18"/>
  <c r="O286" i="18"/>
  <c r="P286" i="18"/>
  <c r="Q286" i="18"/>
  <c r="R286" i="18"/>
  <c r="S286" i="18"/>
  <c r="T286" i="18"/>
  <c r="U286" i="18"/>
  <c r="V286" i="18"/>
  <c r="W286" i="18"/>
  <c r="X286" i="18"/>
  <c r="Y286" i="18"/>
  <c r="Z286" i="18"/>
  <c r="AA286" i="18"/>
  <c r="AB286" i="18"/>
  <c r="AC286" i="18"/>
  <c r="AD286" i="18"/>
  <c r="AE286" i="18"/>
  <c r="AF286" i="18"/>
  <c r="AG286" i="18"/>
  <c r="AH286" i="18"/>
  <c r="AI286" i="18"/>
  <c r="AJ286" i="18"/>
  <c r="AK286" i="18"/>
  <c r="AL286" i="18"/>
  <c r="AM286" i="18"/>
  <c r="AN286" i="18"/>
  <c r="AO286" i="18"/>
  <c r="AP286" i="18"/>
  <c r="AQ286" i="18"/>
  <c r="AR286" i="18"/>
  <c r="AS286" i="18"/>
  <c r="AT286" i="18"/>
  <c r="AU286" i="18"/>
  <c r="L287" i="18"/>
  <c r="M287" i="18"/>
  <c r="N287" i="18"/>
  <c r="O287" i="18"/>
  <c r="P287" i="18"/>
  <c r="Q287" i="18"/>
  <c r="R287" i="18"/>
  <c r="S287" i="18"/>
  <c r="T287" i="18"/>
  <c r="U287" i="18"/>
  <c r="V287" i="18"/>
  <c r="W287" i="18"/>
  <c r="X287" i="18"/>
  <c r="Y287" i="18"/>
  <c r="Z287" i="18"/>
  <c r="AV287" i="18" s="1"/>
  <c r="AA287" i="18"/>
  <c r="AB287" i="18"/>
  <c r="AC287" i="18"/>
  <c r="AD287" i="18"/>
  <c r="AE287" i="18"/>
  <c r="AF287" i="18"/>
  <c r="AG287" i="18"/>
  <c r="AH287" i="18"/>
  <c r="AI287" i="18"/>
  <c r="AJ287" i="18"/>
  <c r="AK287" i="18"/>
  <c r="AL287" i="18"/>
  <c r="AM287" i="18"/>
  <c r="AN287" i="18"/>
  <c r="AO287" i="18"/>
  <c r="AP287" i="18"/>
  <c r="AQ287" i="18"/>
  <c r="AR287" i="18"/>
  <c r="AS287" i="18"/>
  <c r="AT287" i="18"/>
  <c r="AU287" i="18"/>
  <c r="L288" i="18"/>
  <c r="M288" i="18"/>
  <c r="N288" i="18"/>
  <c r="O288" i="18"/>
  <c r="P288" i="18"/>
  <c r="Q288" i="18"/>
  <c r="R288" i="18"/>
  <c r="S288" i="18"/>
  <c r="T288" i="18"/>
  <c r="U288" i="18"/>
  <c r="V288" i="18"/>
  <c r="W288" i="18"/>
  <c r="X288" i="18"/>
  <c r="Y288" i="18"/>
  <c r="Z288" i="18"/>
  <c r="AA288" i="18"/>
  <c r="AB288" i="18"/>
  <c r="AC288" i="18"/>
  <c r="AD288" i="18"/>
  <c r="AE288" i="18"/>
  <c r="AF288" i="18"/>
  <c r="AG288" i="18"/>
  <c r="AH288" i="18"/>
  <c r="AI288" i="18"/>
  <c r="AJ288" i="18"/>
  <c r="AK288" i="18"/>
  <c r="AL288" i="18"/>
  <c r="AM288" i="18"/>
  <c r="AN288" i="18"/>
  <c r="AO288" i="18"/>
  <c r="AP288" i="18"/>
  <c r="AQ288" i="18"/>
  <c r="AR288" i="18"/>
  <c r="AS288" i="18"/>
  <c r="AT288" i="18"/>
  <c r="AU288" i="18"/>
  <c r="L289" i="18"/>
  <c r="M289" i="18"/>
  <c r="N289" i="18"/>
  <c r="AV289" i="18" s="1"/>
  <c r="O289" i="18"/>
  <c r="P289" i="18"/>
  <c r="Q289" i="18"/>
  <c r="R289" i="18"/>
  <c r="S289" i="18"/>
  <c r="T289" i="18"/>
  <c r="U289" i="18"/>
  <c r="V289" i="18"/>
  <c r="W289" i="18"/>
  <c r="X289" i="18"/>
  <c r="Y289" i="18"/>
  <c r="Z289" i="18"/>
  <c r="AA289" i="18"/>
  <c r="AB289" i="18"/>
  <c r="AC289" i="18"/>
  <c r="AD289" i="18"/>
  <c r="AE289" i="18"/>
  <c r="AF289" i="18"/>
  <c r="AG289" i="18"/>
  <c r="AH289" i="18"/>
  <c r="AI289" i="18"/>
  <c r="AJ289" i="18"/>
  <c r="AK289" i="18"/>
  <c r="AL289" i="18"/>
  <c r="AM289" i="18"/>
  <c r="AN289" i="18"/>
  <c r="AO289" i="18"/>
  <c r="AP289" i="18"/>
  <c r="AQ289" i="18"/>
  <c r="AR289" i="18"/>
  <c r="AS289" i="18"/>
  <c r="AT289" i="18"/>
  <c r="AU289" i="18"/>
  <c r="L290" i="18"/>
  <c r="M290" i="18"/>
  <c r="N290" i="18"/>
  <c r="O290" i="18"/>
  <c r="P290" i="18"/>
  <c r="Q290" i="18"/>
  <c r="R290" i="18"/>
  <c r="S290" i="18"/>
  <c r="T290" i="18"/>
  <c r="U290" i="18"/>
  <c r="V290" i="18"/>
  <c r="W290" i="18"/>
  <c r="X290" i="18"/>
  <c r="Y290" i="18"/>
  <c r="Z290" i="18"/>
  <c r="AA290" i="18"/>
  <c r="AB290" i="18"/>
  <c r="AC290" i="18"/>
  <c r="AD290" i="18"/>
  <c r="AE290" i="18"/>
  <c r="AF290" i="18"/>
  <c r="AG290" i="18"/>
  <c r="AH290" i="18"/>
  <c r="AI290" i="18"/>
  <c r="AJ290" i="18"/>
  <c r="AK290" i="18"/>
  <c r="AL290" i="18"/>
  <c r="AM290" i="18"/>
  <c r="AN290" i="18"/>
  <c r="AO290" i="18"/>
  <c r="AP290" i="18"/>
  <c r="AQ290" i="18"/>
  <c r="AR290" i="18"/>
  <c r="AS290" i="18"/>
  <c r="AT290" i="18"/>
  <c r="AU290" i="18"/>
  <c r="L291" i="18"/>
  <c r="M291" i="18"/>
  <c r="N291" i="18"/>
  <c r="O291" i="18"/>
  <c r="P291" i="18"/>
  <c r="Q291" i="18"/>
  <c r="R291" i="18"/>
  <c r="S291" i="18"/>
  <c r="T291" i="18"/>
  <c r="U291" i="18"/>
  <c r="V291" i="18"/>
  <c r="W291" i="18"/>
  <c r="X291" i="18"/>
  <c r="Y291" i="18"/>
  <c r="Z291" i="18"/>
  <c r="AA291" i="18"/>
  <c r="AB291" i="18"/>
  <c r="AC291" i="18"/>
  <c r="AD291" i="18"/>
  <c r="AE291" i="18"/>
  <c r="AF291" i="18"/>
  <c r="AG291" i="18"/>
  <c r="AH291" i="18"/>
  <c r="AI291" i="18"/>
  <c r="AJ291" i="18"/>
  <c r="AK291" i="18"/>
  <c r="AL291" i="18"/>
  <c r="AM291" i="18"/>
  <c r="AN291" i="18"/>
  <c r="AO291" i="18"/>
  <c r="AP291" i="18"/>
  <c r="AQ291" i="18"/>
  <c r="AR291" i="18"/>
  <c r="AS291" i="18"/>
  <c r="AT291" i="18"/>
  <c r="AU291" i="18"/>
  <c r="AV291" i="18"/>
  <c r="L292" i="18"/>
  <c r="M292" i="18"/>
  <c r="N292" i="18"/>
  <c r="O292" i="18"/>
  <c r="P292" i="18"/>
  <c r="Q292" i="18"/>
  <c r="R292" i="18"/>
  <c r="S292" i="18"/>
  <c r="T292" i="18"/>
  <c r="U292" i="18"/>
  <c r="V292" i="18"/>
  <c r="W292" i="18"/>
  <c r="X292" i="18"/>
  <c r="Y292" i="18"/>
  <c r="Z292" i="18"/>
  <c r="AA292" i="18"/>
  <c r="AB292" i="18"/>
  <c r="AC292" i="18"/>
  <c r="AD292" i="18"/>
  <c r="AE292" i="18"/>
  <c r="AF292" i="18"/>
  <c r="AG292" i="18"/>
  <c r="AH292" i="18"/>
  <c r="AI292" i="18"/>
  <c r="AJ292" i="18"/>
  <c r="AK292" i="18"/>
  <c r="AL292" i="18"/>
  <c r="AM292" i="18"/>
  <c r="AN292" i="18"/>
  <c r="AO292" i="18"/>
  <c r="AP292" i="18"/>
  <c r="AQ292" i="18"/>
  <c r="AR292" i="18"/>
  <c r="AS292" i="18"/>
  <c r="AT292" i="18"/>
  <c r="AU292" i="18"/>
  <c r="L293" i="18"/>
  <c r="M293" i="18"/>
  <c r="N293" i="18"/>
  <c r="O293" i="18"/>
  <c r="P293" i="18"/>
  <c r="Q293" i="18"/>
  <c r="R293" i="18"/>
  <c r="S293" i="18"/>
  <c r="T293" i="18"/>
  <c r="U293" i="18"/>
  <c r="V293" i="18"/>
  <c r="W293" i="18"/>
  <c r="X293" i="18"/>
  <c r="Y293" i="18"/>
  <c r="Z293" i="18"/>
  <c r="AA293" i="18"/>
  <c r="AB293" i="18"/>
  <c r="AC293" i="18"/>
  <c r="AD293" i="18"/>
  <c r="AE293" i="18"/>
  <c r="AF293" i="18"/>
  <c r="AG293" i="18"/>
  <c r="AH293" i="18"/>
  <c r="AI293" i="18"/>
  <c r="AJ293" i="18"/>
  <c r="AK293" i="18"/>
  <c r="AL293" i="18"/>
  <c r="AM293" i="18"/>
  <c r="AN293" i="18"/>
  <c r="AO293" i="18"/>
  <c r="AP293" i="18"/>
  <c r="AQ293" i="18"/>
  <c r="AR293" i="18"/>
  <c r="AS293" i="18"/>
  <c r="AT293" i="18"/>
  <c r="AU293" i="18"/>
  <c r="AV293" i="18"/>
  <c r="L294" i="18"/>
  <c r="M294" i="18"/>
  <c r="N294" i="18"/>
  <c r="O294" i="18"/>
  <c r="P294" i="18"/>
  <c r="Q294" i="18"/>
  <c r="R294" i="18"/>
  <c r="S294" i="18"/>
  <c r="T294" i="18"/>
  <c r="U294" i="18"/>
  <c r="V294" i="18"/>
  <c r="W294" i="18"/>
  <c r="X294" i="18"/>
  <c r="Y294" i="18"/>
  <c r="Z294" i="18"/>
  <c r="AA294" i="18"/>
  <c r="AB294" i="18"/>
  <c r="AC294" i="18"/>
  <c r="AD294" i="18"/>
  <c r="AE294" i="18"/>
  <c r="AF294" i="18"/>
  <c r="AG294" i="18"/>
  <c r="AH294" i="18"/>
  <c r="AI294" i="18"/>
  <c r="AJ294" i="18"/>
  <c r="AK294" i="18"/>
  <c r="AL294" i="18"/>
  <c r="AM294" i="18"/>
  <c r="AN294" i="18"/>
  <c r="AO294" i="18"/>
  <c r="AP294" i="18"/>
  <c r="AQ294" i="18"/>
  <c r="AR294" i="18"/>
  <c r="AS294" i="18"/>
  <c r="AT294" i="18"/>
  <c r="AU294" i="18"/>
  <c r="L295" i="18"/>
  <c r="M295" i="18"/>
  <c r="N295" i="18"/>
  <c r="AV295" i="18" s="1"/>
  <c r="O295" i="18"/>
  <c r="P295" i="18"/>
  <c r="Q295" i="18"/>
  <c r="R295" i="18"/>
  <c r="S295" i="18"/>
  <c r="T295" i="18"/>
  <c r="U295" i="18"/>
  <c r="V295" i="18"/>
  <c r="W295" i="18"/>
  <c r="X295" i="18"/>
  <c r="Y295" i="18"/>
  <c r="Z295" i="18"/>
  <c r="AA295" i="18"/>
  <c r="AB295" i="18"/>
  <c r="AC295" i="18"/>
  <c r="AD295" i="18"/>
  <c r="AE295" i="18"/>
  <c r="AF295" i="18"/>
  <c r="AG295" i="18"/>
  <c r="AH295" i="18"/>
  <c r="AI295" i="18"/>
  <c r="AJ295" i="18"/>
  <c r="AK295" i="18"/>
  <c r="AL295" i="18"/>
  <c r="AM295" i="18"/>
  <c r="AN295" i="18"/>
  <c r="AO295" i="18"/>
  <c r="AP295" i="18"/>
  <c r="AQ295" i="18"/>
  <c r="AR295" i="18"/>
  <c r="AS295" i="18"/>
  <c r="AT295" i="18"/>
  <c r="AU295" i="18"/>
  <c r="L296" i="18"/>
  <c r="M296" i="18"/>
  <c r="N296" i="18"/>
  <c r="O296" i="18"/>
  <c r="P296" i="18"/>
  <c r="Q296" i="18"/>
  <c r="R296" i="18"/>
  <c r="S296" i="18"/>
  <c r="T296" i="18"/>
  <c r="U296" i="18"/>
  <c r="V296" i="18"/>
  <c r="W296" i="18"/>
  <c r="X296" i="18"/>
  <c r="Y296" i="18"/>
  <c r="Z296" i="18"/>
  <c r="AA296" i="18"/>
  <c r="AB296" i="18"/>
  <c r="AC296" i="18"/>
  <c r="AD296" i="18"/>
  <c r="AE296" i="18"/>
  <c r="AF296" i="18"/>
  <c r="AG296" i="18"/>
  <c r="AH296" i="18"/>
  <c r="AI296" i="18"/>
  <c r="AJ296" i="18"/>
  <c r="AK296" i="18"/>
  <c r="AL296" i="18"/>
  <c r="AM296" i="18"/>
  <c r="AN296" i="18"/>
  <c r="AO296" i="18"/>
  <c r="AP296" i="18"/>
  <c r="AQ296" i="18"/>
  <c r="AR296" i="18"/>
  <c r="AS296" i="18"/>
  <c r="AT296" i="18"/>
  <c r="AU296" i="18"/>
  <c r="L297" i="18"/>
  <c r="M297" i="18"/>
  <c r="N297" i="18"/>
  <c r="AV297" i="18" s="1"/>
  <c r="O297" i="18"/>
  <c r="P297" i="18"/>
  <c r="Q297" i="18"/>
  <c r="R297" i="18"/>
  <c r="S297" i="18"/>
  <c r="T297" i="18"/>
  <c r="U297" i="18"/>
  <c r="V297" i="18"/>
  <c r="W297" i="18"/>
  <c r="X297" i="18"/>
  <c r="Y297" i="18"/>
  <c r="Z297" i="18"/>
  <c r="AA297" i="18"/>
  <c r="AB297" i="18"/>
  <c r="AC297" i="18"/>
  <c r="AD297" i="18"/>
  <c r="AE297" i="18"/>
  <c r="AF297" i="18"/>
  <c r="AG297" i="18"/>
  <c r="AH297" i="18"/>
  <c r="AI297" i="18"/>
  <c r="AJ297" i="18"/>
  <c r="AK297" i="18"/>
  <c r="AL297" i="18"/>
  <c r="AM297" i="18"/>
  <c r="AN297" i="18"/>
  <c r="AO297" i="18"/>
  <c r="AP297" i="18"/>
  <c r="AQ297" i="18"/>
  <c r="AR297" i="18"/>
  <c r="AS297" i="18"/>
  <c r="AT297" i="18"/>
  <c r="AU297" i="18"/>
  <c r="L298" i="18"/>
  <c r="M298" i="18"/>
  <c r="N298" i="18"/>
  <c r="O298" i="18"/>
  <c r="P298" i="18"/>
  <c r="Q298" i="18"/>
  <c r="R298" i="18"/>
  <c r="S298" i="18"/>
  <c r="T298" i="18"/>
  <c r="U298" i="18"/>
  <c r="V298" i="18"/>
  <c r="W298" i="18"/>
  <c r="X298" i="18"/>
  <c r="Y298" i="18"/>
  <c r="Z298" i="18"/>
  <c r="AA298" i="18"/>
  <c r="AB298" i="18"/>
  <c r="AC298" i="18"/>
  <c r="AD298" i="18"/>
  <c r="AE298" i="18"/>
  <c r="AF298" i="18"/>
  <c r="AG298" i="18"/>
  <c r="AH298" i="18"/>
  <c r="AI298" i="18"/>
  <c r="AJ298" i="18"/>
  <c r="AK298" i="18"/>
  <c r="AL298" i="18"/>
  <c r="AM298" i="18"/>
  <c r="AN298" i="18"/>
  <c r="AO298" i="18"/>
  <c r="AP298" i="18"/>
  <c r="AQ298" i="18"/>
  <c r="AR298" i="18"/>
  <c r="AS298" i="18"/>
  <c r="AT298" i="18"/>
  <c r="AU298" i="18"/>
  <c r="L299" i="18"/>
  <c r="M299" i="18"/>
  <c r="N299" i="18"/>
  <c r="O299" i="18"/>
  <c r="P299" i="18"/>
  <c r="Q299" i="18"/>
  <c r="R299" i="18"/>
  <c r="S299" i="18"/>
  <c r="T299" i="18"/>
  <c r="U299" i="18"/>
  <c r="V299" i="18"/>
  <c r="W299" i="18"/>
  <c r="X299" i="18"/>
  <c r="Y299" i="18"/>
  <c r="Z299" i="18"/>
  <c r="AA299" i="18"/>
  <c r="AB299" i="18"/>
  <c r="AC299" i="18"/>
  <c r="AD299" i="18"/>
  <c r="AE299" i="18"/>
  <c r="AF299" i="18"/>
  <c r="AG299" i="18"/>
  <c r="AH299" i="18"/>
  <c r="AI299" i="18"/>
  <c r="AJ299" i="18"/>
  <c r="AK299" i="18"/>
  <c r="AL299" i="18"/>
  <c r="AM299" i="18"/>
  <c r="AN299" i="18"/>
  <c r="AO299" i="18"/>
  <c r="AP299" i="18"/>
  <c r="AQ299" i="18"/>
  <c r="AR299" i="18"/>
  <c r="AS299" i="18"/>
  <c r="AT299" i="18"/>
  <c r="AU299" i="18"/>
  <c r="AV299" i="18"/>
  <c r="L300" i="18"/>
  <c r="M300" i="18"/>
  <c r="N300" i="18"/>
  <c r="O300" i="18"/>
  <c r="P300" i="18"/>
  <c r="Q300" i="18"/>
  <c r="R300" i="18"/>
  <c r="S300" i="18"/>
  <c r="T300" i="18"/>
  <c r="U300" i="18"/>
  <c r="V300" i="18"/>
  <c r="W300" i="18"/>
  <c r="X300" i="18"/>
  <c r="Y300" i="18"/>
  <c r="Z300" i="18"/>
  <c r="AA300" i="18"/>
  <c r="AB300" i="18"/>
  <c r="AC300" i="18"/>
  <c r="AD300" i="18"/>
  <c r="AE300" i="18"/>
  <c r="AF300" i="18"/>
  <c r="AG300" i="18"/>
  <c r="AH300" i="18"/>
  <c r="AI300" i="18"/>
  <c r="AJ300" i="18"/>
  <c r="AK300" i="18"/>
  <c r="AL300" i="18"/>
  <c r="AM300" i="18"/>
  <c r="AN300" i="18"/>
  <c r="AO300" i="18"/>
  <c r="AP300" i="18"/>
  <c r="AQ300" i="18"/>
  <c r="AR300" i="18"/>
  <c r="AS300" i="18"/>
  <c r="AT300" i="18"/>
  <c r="AU300" i="18"/>
  <c r="L301" i="18"/>
  <c r="M301" i="18"/>
  <c r="N301" i="18"/>
  <c r="O301" i="18"/>
  <c r="P301" i="18"/>
  <c r="Q301" i="18"/>
  <c r="R301" i="18"/>
  <c r="S301" i="18"/>
  <c r="T301" i="18"/>
  <c r="U301" i="18"/>
  <c r="V301" i="18"/>
  <c r="W301" i="18"/>
  <c r="X301" i="18"/>
  <c r="Y301" i="18"/>
  <c r="Z301" i="18"/>
  <c r="AA301" i="18"/>
  <c r="AB301" i="18"/>
  <c r="AC301" i="18"/>
  <c r="AD301" i="18"/>
  <c r="AE301" i="18"/>
  <c r="AF301" i="18"/>
  <c r="AG301" i="18"/>
  <c r="AH301" i="18"/>
  <c r="AI301" i="18"/>
  <c r="AJ301" i="18"/>
  <c r="AK301" i="18"/>
  <c r="AL301" i="18"/>
  <c r="AM301" i="18"/>
  <c r="AN301" i="18"/>
  <c r="AO301" i="18"/>
  <c r="AP301" i="18"/>
  <c r="AQ301" i="18"/>
  <c r="AR301" i="18"/>
  <c r="AS301" i="18"/>
  <c r="AT301" i="18"/>
  <c r="AU301" i="18"/>
  <c r="AV301" i="18"/>
  <c r="L302" i="18"/>
  <c r="M302" i="18"/>
  <c r="N302" i="18"/>
  <c r="O302" i="18"/>
  <c r="P302" i="18"/>
  <c r="Q302" i="18"/>
  <c r="R302" i="18"/>
  <c r="S302" i="18"/>
  <c r="T302" i="18"/>
  <c r="U302" i="18"/>
  <c r="V302" i="18"/>
  <c r="W302" i="18"/>
  <c r="X302" i="18"/>
  <c r="Y302" i="18"/>
  <c r="Z302" i="18"/>
  <c r="AA302" i="18"/>
  <c r="AB302" i="18"/>
  <c r="AC302" i="18"/>
  <c r="AD302" i="18"/>
  <c r="AE302" i="18"/>
  <c r="AF302" i="18"/>
  <c r="AG302" i="18"/>
  <c r="AH302" i="18"/>
  <c r="AI302" i="18"/>
  <c r="AJ302" i="18"/>
  <c r="AK302" i="18"/>
  <c r="AL302" i="18"/>
  <c r="AM302" i="18"/>
  <c r="AN302" i="18"/>
  <c r="AO302" i="18"/>
  <c r="AP302" i="18"/>
  <c r="AQ302" i="18"/>
  <c r="AR302" i="18"/>
  <c r="AS302" i="18"/>
  <c r="AT302" i="18"/>
  <c r="AU302" i="18"/>
  <c r="L303" i="18"/>
  <c r="M303" i="18"/>
  <c r="N303" i="18"/>
  <c r="AV303" i="18" s="1"/>
  <c r="O303" i="18"/>
  <c r="P303" i="18"/>
  <c r="Q303" i="18"/>
  <c r="R303" i="18"/>
  <c r="S303" i="18"/>
  <c r="T303" i="18"/>
  <c r="U303" i="18"/>
  <c r="V303" i="18"/>
  <c r="W303" i="18"/>
  <c r="X303" i="18"/>
  <c r="Y303" i="18"/>
  <c r="Z303" i="18"/>
  <c r="AA303" i="18"/>
  <c r="AB303" i="18"/>
  <c r="AC303" i="18"/>
  <c r="AD303" i="18"/>
  <c r="AE303" i="18"/>
  <c r="AF303" i="18"/>
  <c r="AG303" i="18"/>
  <c r="AH303" i="18"/>
  <c r="AI303" i="18"/>
  <c r="AJ303" i="18"/>
  <c r="AK303" i="18"/>
  <c r="AL303" i="18"/>
  <c r="AM303" i="18"/>
  <c r="AN303" i="18"/>
  <c r="AO303" i="18"/>
  <c r="AP303" i="18"/>
  <c r="AQ303" i="18"/>
  <c r="AR303" i="18"/>
  <c r="AS303" i="18"/>
  <c r="AT303" i="18"/>
  <c r="AU303" i="18"/>
  <c r="L304" i="18"/>
  <c r="M304" i="18"/>
  <c r="N304" i="18"/>
  <c r="O304" i="18"/>
  <c r="P304" i="18"/>
  <c r="Q304" i="18"/>
  <c r="R304" i="18"/>
  <c r="S304" i="18"/>
  <c r="T304" i="18"/>
  <c r="U304" i="18"/>
  <c r="V304" i="18"/>
  <c r="W304" i="18"/>
  <c r="X304" i="18"/>
  <c r="Y304" i="18"/>
  <c r="Z304" i="18"/>
  <c r="AA304" i="18"/>
  <c r="AB304" i="18"/>
  <c r="AC304" i="18"/>
  <c r="AD304" i="18"/>
  <c r="AE304" i="18"/>
  <c r="AF304" i="18"/>
  <c r="AG304" i="18"/>
  <c r="AH304" i="18"/>
  <c r="AI304" i="18"/>
  <c r="AJ304" i="18"/>
  <c r="AK304" i="18"/>
  <c r="AL304" i="18"/>
  <c r="AM304" i="18"/>
  <c r="AN304" i="18"/>
  <c r="AO304" i="18"/>
  <c r="AP304" i="18"/>
  <c r="AQ304" i="18"/>
  <c r="AR304" i="18"/>
  <c r="AS304" i="18"/>
  <c r="AT304" i="18"/>
  <c r="AU304" i="18"/>
  <c r="L305" i="18"/>
  <c r="M305" i="18"/>
  <c r="N305" i="18"/>
  <c r="AV305" i="18" s="1"/>
  <c r="O305" i="18"/>
  <c r="P305" i="18"/>
  <c r="Q305" i="18"/>
  <c r="R305" i="18"/>
  <c r="S305" i="18"/>
  <c r="T305" i="18"/>
  <c r="U305" i="18"/>
  <c r="V305" i="18"/>
  <c r="W305" i="18"/>
  <c r="X305" i="18"/>
  <c r="Y305" i="18"/>
  <c r="Z305" i="18"/>
  <c r="AA305" i="18"/>
  <c r="AB305" i="18"/>
  <c r="AC305" i="18"/>
  <c r="AD305" i="18"/>
  <c r="AE305" i="18"/>
  <c r="AF305" i="18"/>
  <c r="AG305" i="18"/>
  <c r="AH305" i="18"/>
  <c r="AI305" i="18"/>
  <c r="AJ305" i="18"/>
  <c r="AK305" i="18"/>
  <c r="AL305" i="18"/>
  <c r="AM305" i="18"/>
  <c r="AN305" i="18"/>
  <c r="AO305" i="18"/>
  <c r="AP305" i="18"/>
  <c r="AQ305" i="18"/>
  <c r="AR305" i="18"/>
  <c r="AS305" i="18"/>
  <c r="AT305" i="18"/>
  <c r="AU305" i="18"/>
  <c r="L306" i="18"/>
  <c r="M306" i="18"/>
  <c r="AV306" i="18" s="1"/>
  <c r="N306" i="18"/>
  <c r="O306" i="18"/>
  <c r="P306" i="18"/>
  <c r="Q306" i="18"/>
  <c r="R306" i="18"/>
  <c r="S306" i="18"/>
  <c r="T306" i="18"/>
  <c r="U306" i="18"/>
  <c r="V306" i="18"/>
  <c r="W306" i="18"/>
  <c r="X306" i="18"/>
  <c r="Y306" i="18"/>
  <c r="Z306" i="18"/>
  <c r="AA306" i="18"/>
  <c r="AB306" i="18"/>
  <c r="AC306" i="18"/>
  <c r="AD306" i="18"/>
  <c r="AE306" i="18"/>
  <c r="AF306" i="18"/>
  <c r="AG306" i="18"/>
  <c r="AH306" i="18"/>
  <c r="AI306" i="18"/>
  <c r="AJ306" i="18"/>
  <c r="AK306" i="18"/>
  <c r="AL306" i="18"/>
  <c r="AM306" i="18"/>
  <c r="AN306" i="18"/>
  <c r="AO306" i="18"/>
  <c r="AP306" i="18"/>
  <c r="AQ306" i="18"/>
  <c r="AR306" i="18"/>
  <c r="AS306" i="18"/>
  <c r="AT306" i="18"/>
  <c r="AU306" i="18"/>
  <c r="L307" i="18"/>
  <c r="M307" i="18"/>
  <c r="N307" i="18"/>
  <c r="O307" i="18"/>
  <c r="P307" i="18"/>
  <c r="Q307" i="18"/>
  <c r="R307" i="18"/>
  <c r="S307" i="18"/>
  <c r="T307" i="18"/>
  <c r="U307" i="18"/>
  <c r="V307" i="18"/>
  <c r="W307" i="18"/>
  <c r="X307" i="18"/>
  <c r="Y307" i="18"/>
  <c r="Z307" i="18"/>
  <c r="AA307" i="18"/>
  <c r="AB307" i="18"/>
  <c r="AC307" i="18"/>
  <c r="AD307" i="18"/>
  <c r="AE307" i="18"/>
  <c r="AF307" i="18"/>
  <c r="AG307" i="18"/>
  <c r="AH307" i="18"/>
  <c r="AI307" i="18"/>
  <c r="AJ307" i="18"/>
  <c r="AK307" i="18"/>
  <c r="AL307" i="18"/>
  <c r="AM307" i="18"/>
  <c r="AN307" i="18"/>
  <c r="AO307" i="18"/>
  <c r="AP307" i="18"/>
  <c r="AQ307" i="18"/>
  <c r="AR307" i="18"/>
  <c r="AS307" i="18"/>
  <c r="AT307" i="18"/>
  <c r="AU307" i="18"/>
  <c r="AV307" i="18"/>
  <c r="L308" i="18"/>
  <c r="M308" i="18"/>
  <c r="N308" i="18"/>
  <c r="O308" i="18"/>
  <c r="P308" i="18"/>
  <c r="Q308" i="18"/>
  <c r="R308" i="18"/>
  <c r="S308" i="18"/>
  <c r="T308" i="18"/>
  <c r="U308" i="18"/>
  <c r="V308" i="18"/>
  <c r="W308" i="18"/>
  <c r="X308" i="18"/>
  <c r="Y308" i="18"/>
  <c r="Z308" i="18"/>
  <c r="AA308" i="18"/>
  <c r="AB308" i="18"/>
  <c r="AC308" i="18"/>
  <c r="AD308" i="18"/>
  <c r="AE308" i="18"/>
  <c r="AF308" i="18"/>
  <c r="AG308" i="18"/>
  <c r="AH308" i="18"/>
  <c r="AI308" i="18"/>
  <c r="AJ308" i="18"/>
  <c r="AK308" i="18"/>
  <c r="AL308" i="18"/>
  <c r="AM308" i="18"/>
  <c r="AN308" i="18"/>
  <c r="AO308" i="18"/>
  <c r="AP308" i="18"/>
  <c r="AQ308" i="18"/>
  <c r="AR308" i="18"/>
  <c r="AS308" i="18"/>
  <c r="AT308" i="18"/>
  <c r="AU308" i="18"/>
  <c r="L309" i="18"/>
  <c r="M309" i="18"/>
  <c r="AV309" i="18" s="1"/>
  <c r="N309" i="18"/>
  <c r="O309" i="18"/>
  <c r="P309" i="18"/>
  <c r="Q309" i="18"/>
  <c r="R309" i="18"/>
  <c r="S309" i="18"/>
  <c r="T309" i="18"/>
  <c r="U309" i="18"/>
  <c r="V309" i="18"/>
  <c r="W309" i="18"/>
  <c r="X309" i="18"/>
  <c r="Y309" i="18"/>
  <c r="Z309" i="18"/>
  <c r="AA309" i="18"/>
  <c r="AB309" i="18"/>
  <c r="AC309" i="18"/>
  <c r="AD309" i="18"/>
  <c r="AE309" i="18"/>
  <c r="AF309" i="18"/>
  <c r="AG309" i="18"/>
  <c r="AH309" i="18"/>
  <c r="AI309" i="18"/>
  <c r="AJ309" i="18"/>
  <c r="AK309" i="18"/>
  <c r="AL309" i="18"/>
  <c r="AM309" i="18"/>
  <c r="AN309" i="18"/>
  <c r="AO309" i="18"/>
  <c r="AP309" i="18"/>
  <c r="AQ309" i="18"/>
  <c r="AR309" i="18"/>
  <c r="AS309" i="18"/>
  <c r="AT309" i="18"/>
  <c r="AU309" i="18"/>
  <c r="L310" i="18"/>
  <c r="M310" i="18"/>
  <c r="N310" i="18"/>
  <c r="O310" i="18"/>
  <c r="P310" i="18"/>
  <c r="Q310" i="18"/>
  <c r="R310" i="18"/>
  <c r="S310" i="18"/>
  <c r="T310" i="18"/>
  <c r="U310" i="18"/>
  <c r="V310" i="18"/>
  <c r="W310" i="18"/>
  <c r="X310" i="18"/>
  <c r="Y310" i="18"/>
  <c r="Z310" i="18"/>
  <c r="AA310" i="18"/>
  <c r="AB310" i="18"/>
  <c r="AC310" i="18"/>
  <c r="AD310" i="18"/>
  <c r="AE310" i="18"/>
  <c r="AF310" i="18"/>
  <c r="AG310" i="18"/>
  <c r="AH310" i="18"/>
  <c r="AI310" i="18"/>
  <c r="AJ310" i="18"/>
  <c r="AK310" i="18"/>
  <c r="AL310" i="18"/>
  <c r="AM310" i="18"/>
  <c r="AN310" i="18"/>
  <c r="AO310" i="18"/>
  <c r="AP310" i="18"/>
  <c r="AQ310" i="18"/>
  <c r="AR310" i="18"/>
  <c r="AS310" i="18"/>
  <c r="AT310" i="18"/>
  <c r="AU310" i="18"/>
  <c r="AV310" i="18"/>
  <c r="L311" i="18"/>
  <c r="M311" i="18"/>
  <c r="N311" i="18"/>
  <c r="O311" i="18"/>
  <c r="P311" i="18"/>
  <c r="Q311" i="18"/>
  <c r="R311" i="18"/>
  <c r="S311" i="18"/>
  <c r="T311" i="18"/>
  <c r="U311" i="18"/>
  <c r="V311" i="18"/>
  <c r="W311" i="18"/>
  <c r="X311" i="18"/>
  <c r="Y311" i="18"/>
  <c r="Z311" i="18"/>
  <c r="AA311" i="18"/>
  <c r="AB311" i="18"/>
  <c r="AC311" i="18"/>
  <c r="AD311" i="18"/>
  <c r="AE311" i="18"/>
  <c r="AF311" i="18"/>
  <c r="AG311" i="18"/>
  <c r="AH311" i="18"/>
  <c r="AI311" i="18"/>
  <c r="AJ311" i="18"/>
  <c r="AK311" i="18"/>
  <c r="AL311" i="18"/>
  <c r="AM311" i="18"/>
  <c r="AN311" i="18"/>
  <c r="AO311" i="18"/>
  <c r="AP311" i="18"/>
  <c r="AQ311" i="18"/>
  <c r="AV311" i="18" s="1"/>
  <c r="AR311" i="18"/>
  <c r="AS311" i="18"/>
  <c r="AT311" i="18"/>
  <c r="AU311" i="18"/>
  <c r="L312" i="18"/>
  <c r="M312" i="18"/>
  <c r="N312" i="18"/>
  <c r="O312" i="18"/>
  <c r="P312" i="18"/>
  <c r="Q312" i="18"/>
  <c r="R312" i="18"/>
  <c r="S312" i="18"/>
  <c r="T312" i="18"/>
  <c r="U312" i="18"/>
  <c r="V312" i="18"/>
  <c r="W312" i="18"/>
  <c r="X312" i="18"/>
  <c r="Y312" i="18"/>
  <c r="Z312" i="18"/>
  <c r="AA312" i="18"/>
  <c r="AB312" i="18"/>
  <c r="AC312" i="18"/>
  <c r="AD312" i="18"/>
  <c r="AE312" i="18"/>
  <c r="AF312" i="18"/>
  <c r="AG312" i="18"/>
  <c r="AH312" i="18"/>
  <c r="AI312" i="18"/>
  <c r="AJ312" i="18"/>
  <c r="AK312" i="18"/>
  <c r="AL312" i="18"/>
  <c r="AM312" i="18"/>
  <c r="AN312" i="18"/>
  <c r="AO312" i="18"/>
  <c r="AP312" i="18"/>
  <c r="AQ312" i="18"/>
  <c r="AR312" i="18"/>
  <c r="AS312" i="18"/>
  <c r="AT312" i="18"/>
  <c r="AU312" i="18"/>
  <c r="L313" i="18"/>
  <c r="M313" i="18"/>
  <c r="N313" i="18"/>
  <c r="AV313" i="18" s="1"/>
  <c r="O313" i="18"/>
  <c r="P313" i="18"/>
  <c r="Q313" i="18"/>
  <c r="R313" i="18"/>
  <c r="S313" i="18"/>
  <c r="T313" i="18"/>
  <c r="U313" i="18"/>
  <c r="V313" i="18"/>
  <c r="W313" i="18"/>
  <c r="X313" i="18"/>
  <c r="Y313" i="18"/>
  <c r="Z313" i="18"/>
  <c r="AA313" i="18"/>
  <c r="AB313" i="18"/>
  <c r="AC313" i="18"/>
  <c r="AD313" i="18"/>
  <c r="AE313" i="18"/>
  <c r="AF313" i="18"/>
  <c r="AG313" i="18"/>
  <c r="AH313" i="18"/>
  <c r="AI313" i="18"/>
  <c r="AJ313" i="18"/>
  <c r="AK313" i="18"/>
  <c r="AL313" i="18"/>
  <c r="AM313" i="18"/>
  <c r="AN313" i="18"/>
  <c r="AO313" i="18"/>
  <c r="AP313" i="18"/>
  <c r="AQ313" i="18"/>
  <c r="AR313" i="18"/>
  <c r="AS313" i="18"/>
  <c r="AT313" i="18"/>
  <c r="AU313" i="18"/>
  <c r="L314" i="18"/>
  <c r="M314" i="18"/>
  <c r="AV314" i="18" s="1"/>
  <c r="N314" i="18"/>
  <c r="O314" i="18"/>
  <c r="P314" i="18"/>
  <c r="Q314" i="18"/>
  <c r="R314" i="18"/>
  <c r="S314" i="18"/>
  <c r="T314" i="18"/>
  <c r="U314" i="18"/>
  <c r="V314" i="18"/>
  <c r="W314" i="18"/>
  <c r="X314" i="18"/>
  <c r="Y314" i="18"/>
  <c r="Z314" i="18"/>
  <c r="AA314" i="18"/>
  <c r="AB314" i="18"/>
  <c r="AC314" i="18"/>
  <c r="AD314" i="18"/>
  <c r="AE314" i="18"/>
  <c r="AF314" i="18"/>
  <c r="AG314" i="18"/>
  <c r="AH314" i="18"/>
  <c r="AI314" i="18"/>
  <c r="AJ314" i="18"/>
  <c r="AK314" i="18"/>
  <c r="AL314" i="18"/>
  <c r="AM314" i="18"/>
  <c r="AN314" i="18"/>
  <c r="AO314" i="18"/>
  <c r="AP314" i="18"/>
  <c r="AQ314" i="18"/>
  <c r="AR314" i="18"/>
  <c r="AS314" i="18"/>
  <c r="AT314" i="18"/>
  <c r="AU314" i="18"/>
  <c r="L315" i="18"/>
  <c r="M315" i="18"/>
  <c r="N315" i="18"/>
  <c r="O315" i="18"/>
  <c r="P315" i="18"/>
  <c r="Q315" i="18"/>
  <c r="R315" i="18"/>
  <c r="S315" i="18"/>
  <c r="T315" i="18"/>
  <c r="U315" i="18"/>
  <c r="V315" i="18"/>
  <c r="W315" i="18"/>
  <c r="X315" i="18"/>
  <c r="Y315" i="18"/>
  <c r="Z315" i="18"/>
  <c r="AA315" i="18"/>
  <c r="AB315" i="18"/>
  <c r="AC315" i="18"/>
  <c r="AD315" i="18"/>
  <c r="AE315" i="18"/>
  <c r="AF315" i="18"/>
  <c r="AG315" i="18"/>
  <c r="AH315" i="18"/>
  <c r="AI315" i="18"/>
  <c r="AJ315" i="18"/>
  <c r="AK315" i="18"/>
  <c r="AL315" i="18"/>
  <c r="AM315" i="18"/>
  <c r="AN315" i="18"/>
  <c r="AO315" i="18"/>
  <c r="AP315" i="18"/>
  <c r="AQ315" i="18"/>
  <c r="AR315" i="18"/>
  <c r="AS315" i="18"/>
  <c r="AT315" i="18"/>
  <c r="AU315" i="18"/>
  <c r="AV315" i="18"/>
  <c r="L316" i="18"/>
  <c r="M316" i="18"/>
  <c r="N316" i="18"/>
  <c r="O316" i="18"/>
  <c r="P316" i="18"/>
  <c r="Q316" i="18"/>
  <c r="R316" i="18"/>
  <c r="S316" i="18"/>
  <c r="T316" i="18"/>
  <c r="U316" i="18"/>
  <c r="V316" i="18"/>
  <c r="W316" i="18"/>
  <c r="X316" i="18"/>
  <c r="Y316" i="18"/>
  <c r="Z316" i="18"/>
  <c r="AA316" i="18"/>
  <c r="AB316" i="18"/>
  <c r="AC316" i="18"/>
  <c r="AD316" i="18"/>
  <c r="AE316" i="18"/>
  <c r="AF316" i="18"/>
  <c r="AG316" i="18"/>
  <c r="AH316" i="18"/>
  <c r="AI316" i="18"/>
  <c r="AJ316" i="18"/>
  <c r="AK316" i="18"/>
  <c r="AL316" i="18"/>
  <c r="AM316" i="18"/>
  <c r="AN316" i="18"/>
  <c r="AO316" i="18"/>
  <c r="AP316" i="18"/>
  <c r="AQ316" i="18"/>
  <c r="AR316" i="18"/>
  <c r="AS316" i="18"/>
  <c r="AT316" i="18"/>
  <c r="AU316" i="18"/>
  <c r="L317" i="18"/>
  <c r="M317" i="18"/>
  <c r="AV317" i="18" s="1"/>
  <c r="N317" i="18"/>
  <c r="O317" i="18"/>
  <c r="P317" i="18"/>
  <c r="Q317" i="18"/>
  <c r="R317" i="18"/>
  <c r="S317" i="18"/>
  <c r="T317" i="18"/>
  <c r="U317" i="18"/>
  <c r="V317" i="18"/>
  <c r="W317" i="18"/>
  <c r="X317" i="18"/>
  <c r="Y317" i="18"/>
  <c r="Z317" i="18"/>
  <c r="AA317" i="18"/>
  <c r="AB317" i="18"/>
  <c r="AC317" i="18"/>
  <c r="AD317" i="18"/>
  <c r="AE317" i="18"/>
  <c r="AF317" i="18"/>
  <c r="AG317" i="18"/>
  <c r="AH317" i="18"/>
  <c r="AI317" i="18"/>
  <c r="AJ317" i="18"/>
  <c r="AK317" i="18"/>
  <c r="AL317" i="18"/>
  <c r="AM317" i="18"/>
  <c r="AN317" i="18"/>
  <c r="AO317" i="18"/>
  <c r="AP317" i="18"/>
  <c r="AQ317" i="18"/>
  <c r="AR317" i="18"/>
  <c r="AS317" i="18"/>
  <c r="AT317" i="18"/>
  <c r="AU317" i="18"/>
  <c r="L318" i="18"/>
  <c r="M318" i="18"/>
  <c r="N318" i="18"/>
  <c r="O318" i="18"/>
  <c r="P318" i="18"/>
  <c r="Q318" i="18"/>
  <c r="R318" i="18"/>
  <c r="S318" i="18"/>
  <c r="T318" i="18"/>
  <c r="U318" i="18"/>
  <c r="V318" i="18"/>
  <c r="W318" i="18"/>
  <c r="X318" i="18"/>
  <c r="Y318" i="18"/>
  <c r="Z318" i="18"/>
  <c r="AA318" i="18"/>
  <c r="AB318" i="18"/>
  <c r="AC318" i="18"/>
  <c r="AD318" i="18"/>
  <c r="AE318" i="18"/>
  <c r="AF318" i="18"/>
  <c r="AG318" i="18"/>
  <c r="AH318" i="18"/>
  <c r="AI318" i="18"/>
  <c r="AJ318" i="18"/>
  <c r="AK318" i="18"/>
  <c r="AL318" i="18"/>
  <c r="AM318" i="18"/>
  <c r="AN318" i="18"/>
  <c r="AO318" i="18"/>
  <c r="AP318" i="18"/>
  <c r="AQ318" i="18"/>
  <c r="AR318" i="18"/>
  <c r="AS318" i="18"/>
  <c r="AT318" i="18"/>
  <c r="AU318" i="18"/>
  <c r="AV318" i="18"/>
  <c r="L319" i="18"/>
  <c r="M319" i="18"/>
  <c r="N319" i="18"/>
  <c r="AV319" i="18" s="1"/>
  <c r="O319" i="18"/>
  <c r="P319" i="18"/>
  <c r="Q319" i="18"/>
  <c r="R319" i="18"/>
  <c r="S319" i="18"/>
  <c r="T319" i="18"/>
  <c r="U319" i="18"/>
  <c r="V319" i="18"/>
  <c r="W319" i="18"/>
  <c r="X319" i="18"/>
  <c r="Y319" i="18"/>
  <c r="Z319" i="18"/>
  <c r="AA319" i="18"/>
  <c r="AB319" i="18"/>
  <c r="AC319" i="18"/>
  <c r="AD319" i="18"/>
  <c r="AE319" i="18"/>
  <c r="AF319" i="18"/>
  <c r="AG319" i="18"/>
  <c r="AH319" i="18"/>
  <c r="AI319" i="18"/>
  <c r="AJ319" i="18"/>
  <c r="AK319" i="18"/>
  <c r="AL319" i="18"/>
  <c r="AM319" i="18"/>
  <c r="AN319" i="18"/>
  <c r="AO319" i="18"/>
  <c r="AP319" i="18"/>
  <c r="AQ319" i="18"/>
  <c r="AR319" i="18"/>
  <c r="AS319" i="18"/>
  <c r="AT319" i="18"/>
  <c r="AU319" i="18"/>
  <c r="L320" i="18"/>
  <c r="M320" i="18"/>
  <c r="N320" i="18"/>
  <c r="O320" i="18"/>
  <c r="P320" i="18"/>
  <c r="Q320" i="18"/>
  <c r="R320" i="18"/>
  <c r="S320" i="18"/>
  <c r="T320" i="18"/>
  <c r="U320" i="18"/>
  <c r="V320" i="18"/>
  <c r="W320" i="18"/>
  <c r="X320" i="18"/>
  <c r="Y320" i="18"/>
  <c r="Z320" i="18"/>
  <c r="AA320" i="18"/>
  <c r="AB320" i="18"/>
  <c r="AC320" i="18"/>
  <c r="AD320" i="18"/>
  <c r="AE320" i="18"/>
  <c r="AF320" i="18"/>
  <c r="AG320" i="18"/>
  <c r="AH320" i="18"/>
  <c r="AI320" i="18"/>
  <c r="AJ320" i="18"/>
  <c r="AK320" i="18"/>
  <c r="AL320" i="18"/>
  <c r="AM320" i="18"/>
  <c r="AN320" i="18"/>
  <c r="AO320" i="18"/>
  <c r="AP320" i="18"/>
  <c r="AQ320" i="18"/>
  <c r="AR320" i="18"/>
  <c r="AS320" i="18"/>
  <c r="AT320" i="18"/>
  <c r="AU320" i="18"/>
  <c r="L321" i="18"/>
  <c r="M321" i="18"/>
  <c r="N321" i="18"/>
  <c r="AV321" i="18" s="1"/>
  <c r="O321" i="18"/>
  <c r="P321" i="18"/>
  <c r="Q321" i="18"/>
  <c r="R321" i="18"/>
  <c r="S321" i="18"/>
  <c r="T321" i="18"/>
  <c r="U321" i="18"/>
  <c r="V321" i="18"/>
  <c r="W321" i="18"/>
  <c r="X321" i="18"/>
  <c r="Y321" i="18"/>
  <c r="Z321" i="18"/>
  <c r="AA321" i="18"/>
  <c r="AB321" i="18"/>
  <c r="AC321" i="18"/>
  <c r="AD321" i="18"/>
  <c r="AE321" i="18"/>
  <c r="AF321" i="18"/>
  <c r="AG321" i="18"/>
  <c r="AH321" i="18"/>
  <c r="AI321" i="18"/>
  <c r="AJ321" i="18"/>
  <c r="AK321" i="18"/>
  <c r="AL321" i="18"/>
  <c r="AM321" i="18"/>
  <c r="AN321" i="18"/>
  <c r="AO321" i="18"/>
  <c r="AP321" i="18"/>
  <c r="AQ321" i="18"/>
  <c r="AR321" i="18"/>
  <c r="AS321" i="18"/>
  <c r="AT321" i="18"/>
  <c r="AU321" i="18"/>
  <c r="L322" i="18"/>
  <c r="M322" i="18"/>
  <c r="AV322" i="18" s="1"/>
  <c r="N322" i="18"/>
  <c r="O322" i="18"/>
  <c r="P322" i="18"/>
  <c r="Q322" i="18"/>
  <c r="R322" i="18"/>
  <c r="S322" i="18"/>
  <c r="T322" i="18"/>
  <c r="U322" i="18"/>
  <c r="V322" i="18"/>
  <c r="W322" i="18"/>
  <c r="X322" i="18"/>
  <c r="Y322" i="18"/>
  <c r="Z322" i="18"/>
  <c r="AA322" i="18"/>
  <c r="AB322" i="18"/>
  <c r="AC322" i="18"/>
  <c r="AD322" i="18"/>
  <c r="AE322" i="18"/>
  <c r="AF322" i="18"/>
  <c r="AG322" i="18"/>
  <c r="AH322" i="18"/>
  <c r="AI322" i="18"/>
  <c r="AJ322" i="18"/>
  <c r="AK322" i="18"/>
  <c r="AL322" i="18"/>
  <c r="AM322" i="18"/>
  <c r="AN322" i="18"/>
  <c r="AO322" i="18"/>
  <c r="AP322" i="18"/>
  <c r="AQ322" i="18"/>
  <c r="AR322" i="18"/>
  <c r="AS322" i="18"/>
  <c r="AT322" i="18"/>
  <c r="AU322" i="18"/>
  <c r="L323" i="18"/>
  <c r="M323" i="18"/>
  <c r="N323" i="18"/>
  <c r="O323" i="18"/>
  <c r="P323" i="18"/>
  <c r="Q323" i="18"/>
  <c r="R323" i="18"/>
  <c r="S323" i="18"/>
  <c r="T323" i="18"/>
  <c r="U323" i="18"/>
  <c r="V323" i="18"/>
  <c r="W323" i="18"/>
  <c r="X323" i="18"/>
  <c r="Y323" i="18"/>
  <c r="Z323" i="18"/>
  <c r="AA323" i="18"/>
  <c r="AB323" i="18"/>
  <c r="AC323" i="18"/>
  <c r="AD323" i="18"/>
  <c r="AE323" i="18"/>
  <c r="AF323" i="18"/>
  <c r="AG323" i="18"/>
  <c r="AH323" i="18"/>
  <c r="AI323" i="18"/>
  <c r="AJ323" i="18"/>
  <c r="AK323" i="18"/>
  <c r="AL323" i="18"/>
  <c r="AM323" i="18"/>
  <c r="AN323" i="18"/>
  <c r="AO323" i="18"/>
  <c r="AP323" i="18"/>
  <c r="AQ323" i="18"/>
  <c r="AR323" i="18"/>
  <c r="AS323" i="18"/>
  <c r="AT323" i="18"/>
  <c r="AU323" i="18"/>
  <c r="AV323" i="18"/>
  <c r="L324" i="18"/>
  <c r="M324" i="18"/>
  <c r="N324" i="18"/>
  <c r="O324" i="18"/>
  <c r="P324" i="18"/>
  <c r="Q324" i="18"/>
  <c r="R324" i="18"/>
  <c r="S324" i="18"/>
  <c r="T324" i="18"/>
  <c r="U324" i="18"/>
  <c r="V324" i="18"/>
  <c r="W324" i="18"/>
  <c r="X324" i="18"/>
  <c r="Y324" i="18"/>
  <c r="Z324" i="18"/>
  <c r="AA324" i="18"/>
  <c r="AB324" i="18"/>
  <c r="AC324" i="18"/>
  <c r="AD324" i="18"/>
  <c r="AE324" i="18"/>
  <c r="AF324" i="18"/>
  <c r="AG324" i="18"/>
  <c r="AH324" i="18"/>
  <c r="AI324" i="18"/>
  <c r="AJ324" i="18"/>
  <c r="AK324" i="18"/>
  <c r="AL324" i="18"/>
  <c r="AM324" i="18"/>
  <c r="AN324" i="18"/>
  <c r="AO324" i="18"/>
  <c r="AP324" i="18"/>
  <c r="AQ324" i="18"/>
  <c r="AR324" i="18"/>
  <c r="AS324" i="18"/>
  <c r="AT324" i="18"/>
  <c r="AU324" i="18"/>
  <c r="L325" i="18"/>
  <c r="M325" i="18"/>
  <c r="AV325" i="18" s="1"/>
  <c r="N325" i="18"/>
  <c r="O325" i="18"/>
  <c r="P325" i="18"/>
  <c r="Q325" i="18"/>
  <c r="R325" i="18"/>
  <c r="S325" i="18"/>
  <c r="T325" i="18"/>
  <c r="U325" i="18"/>
  <c r="V325" i="18"/>
  <c r="W325" i="18"/>
  <c r="X325" i="18"/>
  <c r="Y325" i="18"/>
  <c r="Z325" i="18"/>
  <c r="AA325" i="18"/>
  <c r="AB325" i="18"/>
  <c r="AC325" i="18"/>
  <c r="AD325" i="18"/>
  <c r="AE325" i="18"/>
  <c r="AF325" i="18"/>
  <c r="AG325" i="18"/>
  <c r="AH325" i="18"/>
  <c r="AI325" i="18"/>
  <c r="AJ325" i="18"/>
  <c r="AK325" i="18"/>
  <c r="AL325" i="18"/>
  <c r="AM325" i="18"/>
  <c r="AN325" i="18"/>
  <c r="AO325" i="18"/>
  <c r="AP325" i="18"/>
  <c r="AQ325" i="18"/>
  <c r="AR325" i="18"/>
  <c r="AS325" i="18"/>
  <c r="AT325" i="18"/>
  <c r="AU325" i="18"/>
  <c r="L326" i="18"/>
  <c r="M326" i="18"/>
  <c r="N326" i="18"/>
  <c r="O326" i="18"/>
  <c r="P326" i="18"/>
  <c r="Q326" i="18"/>
  <c r="R326" i="18"/>
  <c r="S326" i="18"/>
  <c r="T326" i="18"/>
  <c r="U326" i="18"/>
  <c r="V326" i="18"/>
  <c r="W326" i="18"/>
  <c r="X326" i="18"/>
  <c r="Y326" i="18"/>
  <c r="Z326" i="18"/>
  <c r="AA326" i="18"/>
  <c r="AB326" i="18"/>
  <c r="AC326" i="18"/>
  <c r="AD326" i="18"/>
  <c r="AE326" i="18"/>
  <c r="AF326" i="18"/>
  <c r="AG326" i="18"/>
  <c r="AH326" i="18"/>
  <c r="AI326" i="18"/>
  <c r="AJ326" i="18"/>
  <c r="AK326" i="18"/>
  <c r="AL326" i="18"/>
  <c r="AM326" i="18"/>
  <c r="AN326" i="18"/>
  <c r="AO326" i="18"/>
  <c r="AP326" i="18"/>
  <c r="AQ326" i="18"/>
  <c r="AR326" i="18"/>
  <c r="AS326" i="18"/>
  <c r="AT326" i="18"/>
  <c r="AU326" i="18"/>
  <c r="AV326" i="18"/>
  <c r="L327" i="18"/>
  <c r="M327" i="18"/>
  <c r="N327" i="18"/>
  <c r="O327" i="18"/>
  <c r="P327" i="18"/>
  <c r="Q327" i="18"/>
  <c r="R327" i="18"/>
  <c r="S327" i="18"/>
  <c r="T327" i="18"/>
  <c r="U327" i="18"/>
  <c r="V327" i="18"/>
  <c r="W327" i="18"/>
  <c r="X327" i="18"/>
  <c r="Y327" i="18"/>
  <c r="Z327" i="18"/>
  <c r="AA327" i="18"/>
  <c r="AB327" i="18"/>
  <c r="AC327" i="18"/>
  <c r="AD327" i="18"/>
  <c r="AE327" i="18"/>
  <c r="AF327" i="18"/>
  <c r="AG327" i="18"/>
  <c r="AH327" i="18"/>
  <c r="AI327" i="18"/>
  <c r="AJ327" i="18"/>
  <c r="AK327" i="18"/>
  <c r="AL327" i="18"/>
  <c r="AM327" i="18"/>
  <c r="AN327" i="18"/>
  <c r="AO327" i="18"/>
  <c r="AP327" i="18"/>
  <c r="AQ327" i="18"/>
  <c r="AR327" i="18"/>
  <c r="AS327" i="18"/>
  <c r="AT327" i="18"/>
  <c r="AU327" i="18"/>
  <c r="AV327" i="18"/>
  <c r="L328" i="18"/>
  <c r="M328" i="18"/>
  <c r="N328" i="18"/>
  <c r="O328" i="18"/>
  <c r="P328" i="18"/>
  <c r="Q328" i="18"/>
  <c r="R328" i="18"/>
  <c r="S328" i="18"/>
  <c r="T328" i="18"/>
  <c r="U328" i="18"/>
  <c r="V328" i="18"/>
  <c r="W328" i="18"/>
  <c r="X328" i="18"/>
  <c r="Y328" i="18"/>
  <c r="Z328" i="18"/>
  <c r="AA328" i="18"/>
  <c r="AB328" i="18"/>
  <c r="AC328" i="18"/>
  <c r="AD328" i="18"/>
  <c r="AE328" i="18"/>
  <c r="AF328" i="18"/>
  <c r="AG328" i="18"/>
  <c r="AH328" i="18"/>
  <c r="AI328" i="18"/>
  <c r="AJ328" i="18"/>
  <c r="AK328" i="18"/>
  <c r="AL328" i="18"/>
  <c r="AM328" i="18"/>
  <c r="AN328" i="18"/>
  <c r="AO328" i="18"/>
  <c r="AP328" i="18"/>
  <c r="AQ328" i="18"/>
  <c r="AR328" i="18"/>
  <c r="AS328" i="18"/>
  <c r="AT328" i="18"/>
  <c r="AU328" i="18"/>
  <c r="L329" i="18"/>
  <c r="M329" i="18"/>
  <c r="N329" i="18"/>
  <c r="AV329" i="18" s="1"/>
  <c r="O329" i="18"/>
  <c r="P329" i="18"/>
  <c r="Q329" i="18"/>
  <c r="R329" i="18"/>
  <c r="S329" i="18"/>
  <c r="T329" i="18"/>
  <c r="U329" i="18"/>
  <c r="V329" i="18"/>
  <c r="W329" i="18"/>
  <c r="X329" i="18"/>
  <c r="Y329" i="18"/>
  <c r="Z329" i="18"/>
  <c r="AA329" i="18"/>
  <c r="AB329" i="18"/>
  <c r="AC329" i="18"/>
  <c r="AD329" i="18"/>
  <c r="AE329" i="18"/>
  <c r="AF329" i="18"/>
  <c r="AG329" i="18"/>
  <c r="AH329" i="18"/>
  <c r="AI329" i="18"/>
  <c r="AJ329" i="18"/>
  <c r="AK329" i="18"/>
  <c r="AL329" i="18"/>
  <c r="AM329" i="18"/>
  <c r="AN329" i="18"/>
  <c r="AO329" i="18"/>
  <c r="AP329" i="18"/>
  <c r="AQ329" i="18"/>
  <c r="AR329" i="18"/>
  <c r="AS329" i="18"/>
  <c r="AT329" i="18"/>
  <c r="AU329" i="18"/>
  <c r="L330" i="18"/>
  <c r="M330" i="18"/>
  <c r="AV330" i="18" s="1"/>
  <c r="N330" i="18"/>
  <c r="O330" i="18"/>
  <c r="P330" i="18"/>
  <c r="Q330" i="18"/>
  <c r="R330" i="18"/>
  <c r="S330" i="18"/>
  <c r="T330" i="18"/>
  <c r="U330" i="18"/>
  <c r="V330" i="18"/>
  <c r="W330" i="18"/>
  <c r="X330" i="18"/>
  <c r="Y330" i="18"/>
  <c r="Z330" i="18"/>
  <c r="AA330" i="18"/>
  <c r="AB330" i="18"/>
  <c r="AC330" i="18"/>
  <c r="AD330" i="18"/>
  <c r="AE330" i="18"/>
  <c r="AF330" i="18"/>
  <c r="AG330" i="18"/>
  <c r="AH330" i="18"/>
  <c r="AI330" i="18"/>
  <c r="AJ330" i="18"/>
  <c r="AK330" i="18"/>
  <c r="AL330" i="18"/>
  <c r="AM330" i="18"/>
  <c r="AN330" i="18"/>
  <c r="AO330" i="18"/>
  <c r="AP330" i="18"/>
  <c r="AQ330" i="18"/>
  <c r="AR330" i="18"/>
  <c r="AS330" i="18"/>
  <c r="AT330" i="18"/>
  <c r="AU330" i="18"/>
  <c r="L331" i="18"/>
  <c r="M331" i="18"/>
  <c r="N331" i="18"/>
  <c r="O331" i="18"/>
  <c r="P331" i="18"/>
  <c r="Q331" i="18"/>
  <c r="R331" i="18"/>
  <c r="S331" i="18"/>
  <c r="T331" i="18"/>
  <c r="U331" i="18"/>
  <c r="V331" i="18"/>
  <c r="W331" i="18"/>
  <c r="X331" i="18"/>
  <c r="Y331" i="18"/>
  <c r="Z331" i="18"/>
  <c r="AA331" i="18"/>
  <c r="AB331" i="18"/>
  <c r="AC331" i="18"/>
  <c r="AD331" i="18"/>
  <c r="AE331" i="18"/>
  <c r="AF331" i="18"/>
  <c r="AG331" i="18"/>
  <c r="AH331" i="18"/>
  <c r="AI331" i="18"/>
  <c r="AJ331" i="18"/>
  <c r="AK331" i="18"/>
  <c r="AL331" i="18"/>
  <c r="AM331" i="18"/>
  <c r="AN331" i="18"/>
  <c r="AO331" i="18"/>
  <c r="AP331" i="18"/>
  <c r="AQ331" i="18"/>
  <c r="AR331" i="18"/>
  <c r="AS331" i="18"/>
  <c r="AT331" i="18"/>
  <c r="AU331" i="18"/>
  <c r="AV331" i="18"/>
  <c r="L332" i="18"/>
  <c r="M332" i="18"/>
  <c r="N332" i="18"/>
  <c r="O332" i="18"/>
  <c r="P332" i="18"/>
  <c r="Q332" i="18"/>
  <c r="R332" i="18"/>
  <c r="S332" i="18"/>
  <c r="T332" i="18"/>
  <c r="U332" i="18"/>
  <c r="V332" i="18"/>
  <c r="W332" i="18"/>
  <c r="X332" i="18"/>
  <c r="Y332" i="18"/>
  <c r="Z332" i="18"/>
  <c r="AA332" i="18"/>
  <c r="AB332" i="18"/>
  <c r="AC332" i="18"/>
  <c r="AD332" i="18"/>
  <c r="AE332" i="18"/>
  <c r="AF332" i="18"/>
  <c r="AG332" i="18"/>
  <c r="AH332" i="18"/>
  <c r="AI332" i="18"/>
  <c r="AJ332" i="18"/>
  <c r="AK332" i="18"/>
  <c r="AL332" i="18"/>
  <c r="AM332" i="18"/>
  <c r="AN332" i="18"/>
  <c r="AO332" i="18"/>
  <c r="AP332" i="18"/>
  <c r="AQ332" i="18"/>
  <c r="AR332" i="18"/>
  <c r="AS332" i="18"/>
  <c r="AT332" i="18"/>
  <c r="AU332" i="18"/>
  <c r="L333" i="18"/>
  <c r="M333" i="18"/>
  <c r="AV333" i="18" s="1"/>
  <c r="N333" i="18"/>
  <c r="O333" i="18"/>
  <c r="P333" i="18"/>
  <c r="Q333" i="18"/>
  <c r="R333" i="18"/>
  <c r="S333" i="18"/>
  <c r="T333" i="18"/>
  <c r="U333" i="18"/>
  <c r="V333" i="18"/>
  <c r="W333" i="18"/>
  <c r="X333" i="18"/>
  <c r="Y333" i="18"/>
  <c r="Z333" i="18"/>
  <c r="AA333" i="18"/>
  <c r="AB333" i="18"/>
  <c r="AC333" i="18"/>
  <c r="AD333" i="18"/>
  <c r="AE333" i="18"/>
  <c r="AF333" i="18"/>
  <c r="AG333" i="18"/>
  <c r="AH333" i="18"/>
  <c r="AI333" i="18"/>
  <c r="AJ333" i="18"/>
  <c r="AK333" i="18"/>
  <c r="AL333" i="18"/>
  <c r="AM333" i="18"/>
  <c r="AN333" i="18"/>
  <c r="AO333" i="18"/>
  <c r="AP333" i="18"/>
  <c r="AQ333" i="18"/>
  <c r="AR333" i="18"/>
  <c r="AS333" i="18"/>
  <c r="AT333" i="18"/>
  <c r="AU333" i="18"/>
  <c r="L334" i="18"/>
  <c r="M334" i="18"/>
  <c r="N334" i="18"/>
  <c r="O334" i="18"/>
  <c r="P334" i="18"/>
  <c r="Q334" i="18"/>
  <c r="R334" i="18"/>
  <c r="S334" i="18"/>
  <c r="T334" i="18"/>
  <c r="U334" i="18"/>
  <c r="V334" i="18"/>
  <c r="W334" i="18"/>
  <c r="X334" i="18"/>
  <c r="Y334" i="18"/>
  <c r="Z334" i="18"/>
  <c r="AA334" i="18"/>
  <c r="AB334" i="18"/>
  <c r="AC334" i="18"/>
  <c r="AD334" i="18"/>
  <c r="AE334" i="18"/>
  <c r="AF334" i="18"/>
  <c r="AG334" i="18"/>
  <c r="AH334" i="18"/>
  <c r="AI334" i="18"/>
  <c r="AJ334" i="18"/>
  <c r="AK334" i="18"/>
  <c r="AL334" i="18"/>
  <c r="AM334" i="18"/>
  <c r="AN334" i="18"/>
  <c r="AO334" i="18"/>
  <c r="AP334" i="18"/>
  <c r="AQ334" i="18"/>
  <c r="AR334" i="18"/>
  <c r="AS334" i="18"/>
  <c r="AT334" i="18"/>
  <c r="AU334" i="18"/>
  <c r="AV334" i="18"/>
  <c r="L335" i="18"/>
  <c r="M335" i="18"/>
  <c r="N335" i="18"/>
  <c r="AV335" i="18" s="1"/>
  <c r="O335" i="18"/>
  <c r="P335" i="18"/>
  <c r="Q335" i="18"/>
  <c r="R335" i="18"/>
  <c r="S335" i="18"/>
  <c r="T335" i="18"/>
  <c r="U335" i="18"/>
  <c r="V335" i="18"/>
  <c r="W335" i="18"/>
  <c r="X335" i="18"/>
  <c r="Y335" i="18"/>
  <c r="Z335" i="18"/>
  <c r="AA335" i="18"/>
  <c r="AB335" i="18"/>
  <c r="AC335" i="18"/>
  <c r="AD335" i="18"/>
  <c r="AE335" i="18"/>
  <c r="AF335" i="18"/>
  <c r="AG335" i="18"/>
  <c r="AH335" i="18"/>
  <c r="AI335" i="18"/>
  <c r="AJ335" i="18"/>
  <c r="AK335" i="18"/>
  <c r="AL335" i="18"/>
  <c r="AM335" i="18"/>
  <c r="AN335" i="18"/>
  <c r="AO335" i="18"/>
  <c r="AP335" i="18"/>
  <c r="AQ335" i="18"/>
  <c r="AR335" i="18"/>
  <c r="AS335" i="18"/>
  <c r="AT335" i="18"/>
  <c r="AU335" i="18"/>
  <c r="L336" i="18"/>
  <c r="M336" i="18"/>
  <c r="N336" i="18"/>
  <c r="O336" i="18"/>
  <c r="P336" i="18"/>
  <c r="Q336" i="18"/>
  <c r="R336" i="18"/>
  <c r="S336" i="18"/>
  <c r="T336" i="18"/>
  <c r="U336" i="18"/>
  <c r="V336" i="18"/>
  <c r="W336" i="18"/>
  <c r="X336" i="18"/>
  <c r="Y336" i="18"/>
  <c r="Z336" i="18"/>
  <c r="AA336" i="18"/>
  <c r="AB336" i="18"/>
  <c r="AC336" i="18"/>
  <c r="AD336" i="18"/>
  <c r="AE336" i="18"/>
  <c r="AF336" i="18"/>
  <c r="AG336" i="18"/>
  <c r="AH336" i="18"/>
  <c r="AI336" i="18"/>
  <c r="AJ336" i="18"/>
  <c r="AK336" i="18"/>
  <c r="AL336" i="18"/>
  <c r="AM336" i="18"/>
  <c r="AN336" i="18"/>
  <c r="AO336" i="18"/>
  <c r="AP336" i="18"/>
  <c r="AQ336" i="18"/>
  <c r="AR336" i="18"/>
  <c r="AS336" i="18"/>
  <c r="AT336" i="18"/>
  <c r="AU336" i="18"/>
  <c r="L337" i="18"/>
  <c r="M337" i="18"/>
  <c r="N337" i="18"/>
  <c r="AV337" i="18" s="1"/>
  <c r="O337" i="18"/>
  <c r="P337" i="18"/>
  <c r="Q337" i="18"/>
  <c r="R337" i="18"/>
  <c r="S337" i="18"/>
  <c r="T337" i="18"/>
  <c r="U337" i="18"/>
  <c r="V337" i="18"/>
  <c r="W337" i="18"/>
  <c r="X337" i="18"/>
  <c r="Y337" i="18"/>
  <c r="Z337" i="18"/>
  <c r="AA337" i="18"/>
  <c r="AB337" i="18"/>
  <c r="AC337" i="18"/>
  <c r="AD337" i="18"/>
  <c r="AE337" i="18"/>
  <c r="AF337" i="18"/>
  <c r="AG337" i="18"/>
  <c r="AH337" i="18"/>
  <c r="AI337" i="18"/>
  <c r="AJ337" i="18"/>
  <c r="AK337" i="18"/>
  <c r="AL337" i="18"/>
  <c r="AM337" i="18"/>
  <c r="AN337" i="18"/>
  <c r="AO337" i="18"/>
  <c r="AP337" i="18"/>
  <c r="AQ337" i="18"/>
  <c r="AR337" i="18"/>
  <c r="AS337" i="18"/>
  <c r="AT337" i="18"/>
  <c r="AU337" i="18"/>
  <c r="L338" i="18"/>
  <c r="M338" i="18"/>
  <c r="AV338" i="18" s="1"/>
  <c r="N338" i="18"/>
  <c r="O338" i="18"/>
  <c r="P338" i="18"/>
  <c r="Q338" i="18"/>
  <c r="R338" i="18"/>
  <c r="S338" i="18"/>
  <c r="T338" i="18"/>
  <c r="U338" i="18"/>
  <c r="V338" i="18"/>
  <c r="W338" i="18"/>
  <c r="X338" i="18"/>
  <c r="Y338" i="18"/>
  <c r="Z338" i="18"/>
  <c r="AA338" i="18"/>
  <c r="AB338" i="18"/>
  <c r="AC338" i="18"/>
  <c r="AD338" i="18"/>
  <c r="AE338" i="18"/>
  <c r="AF338" i="18"/>
  <c r="AG338" i="18"/>
  <c r="AH338" i="18"/>
  <c r="AI338" i="18"/>
  <c r="AJ338" i="18"/>
  <c r="AK338" i="18"/>
  <c r="AL338" i="18"/>
  <c r="AM338" i="18"/>
  <c r="AN338" i="18"/>
  <c r="AO338" i="18"/>
  <c r="AP338" i="18"/>
  <c r="AQ338" i="18"/>
  <c r="AR338" i="18"/>
  <c r="AS338" i="18"/>
  <c r="AT338" i="18"/>
  <c r="AU338" i="18"/>
  <c r="L339" i="18"/>
  <c r="M339" i="18"/>
  <c r="N339" i="18"/>
  <c r="O339" i="18"/>
  <c r="P339" i="18"/>
  <c r="Q339" i="18"/>
  <c r="R339" i="18"/>
  <c r="S339" i="18"/>
  <c r="T339" i="18"/>
  <c r="U339" i="18"/>
  <c r="V339" i="18"/>
  <c r="W339" i="18"/>
  <c r="X339" i="18"/>
  <c r="Y339" i="18"/>
  <c r="Z339" i="18"/>
  <c r="AA339" i="18"/>
  <c r="AB339" i="18"/>
  <c r="AC339" i="18"/>
  <c r="AD339" i="18"/>
  <c r="AE339" i="18"/>
  <c r="AF339" i="18"/>
  <c r="AG339" i="18"/>
  <c r="AH339" i="18"/>
  <c r="AI339" i="18"/>
  <c r="AJ339" i="18"/>
  <c r="AK339" i="18"/>
  <c r="AL339" i="18"/>
  <c r="AM339" i="18"/>
  <c r="AN339" i="18"/>
  <c r="AO339" i="18"/>
  <c r="AP339" i="18"/>
  <c r="AQ339" i="18"/>
  <c r="AR339" i="18"/>
  <c r="AS339" i="18"/>
  <c r="AT339" i="18"/>
  <c r="AU339" i="18"/>
  <c r="AV339" i="18"/>
  <c r="L340" i="18"/>
  <c r="M340" i="18"/>
  <c r="N340" i="18"/>
  <c r="O340" i="18"/>
  <c r="P340" i="18"/>
  <c r="Q340" i="18"/>
  <c r="R340" i="18"/>
  <c r="S340" i="18"/>
  <c r="T340" i="18"/>
  <c r="U340" i="18"/>
  <c r="V340" i="18"/>
  <c r="W340" i="18"/>
  <c r="X340" i="18"/>
  <c r="Y340" i="18"/>
  <c r="Z340" i="18"/>
  <c r="AA340" i="18"/>
  <c r="AB340" i="18"/>
  <c r="AC340" i="18"/>
  <c r="AD340" i="18"/>
  <c r="AE340" i="18"/>
  <c r="AF340" i="18"/>
  <c r="AG340" i="18"/>
  <c r="AH340" i="18"/>
  <c r="AI340" i="18"/>
  <c r="AJ340" i="18"/>
  <c r="AK340" i="18"/>
  <c r="AL340" i="18"/>
  <c r="AM340" i="18"/>
  <c r="AN340" i="18"/>
  <c r="AO340" i="18"/>
  <c r="AP340" i="18"/>
  <c r="AQ340" i="18"/>
  <c r="AR340" i="18"/>
  <c r="AS340" i="18"/>
  <c r="AT340" i="18"/>
  <c r="AU340" i="18"/>
  <c r="L341" i="18"/>
  <c r="M341" i="18"/>
  <c r="AV341" i="18" s="1"/>
  <c r="N341" i="18"/>
  <c r="O341" i="18"/>
  <c r="P341" i="18"/>
  <c r="Q341" i="18"/>
  <c r="R341" i="18"/>
  <c r="S341" i="18"/>
  <c r="T341" i="18"/>
  <c r="U341" i="18"/>
  <c r="V341" i="18"/>
  <c r="W341" i="18"/>
  <c r="X341" i="18"/>
  <c r="Y341" i="18"/>
  <c r="Z341" i="18"/>
  <c r="AA341" i="18"/>
  <c r="AB341" i="18"/>
  <c r="AC341" i="18"/>
  <c r="AD341" i="18"/>
  <c r="AE341" i="18"/>
  <c r="AF341" i="18"/>
  <c r="AG341" i="18"/>
  <c r="AH341" i="18"/>
  <c r="AI341" i="18"/>
  <c r="AJ341" i="18"/>
  <c r="AK341" i="18"/>
  <c r="AL341" i="18"/>
  <c r="AM341" i="18"/>
  <c r="AN341" i="18"/>
  <c r="AO341" i="18"/>
  <c r="AP341" i="18"/>
  <c r="AQ341" i="18"/>
  <c r="AR341" i="18"/>
  <c r="AS341" i="18"/>
  <c r="AT341" i="18"/>
  <c r="AU341" i="18"/>
  <c r="L342" i="18"/>
  <c r="M342" i="18"/>
  <c r="N342" i="18"/>
  <c r="AV342" i="18" s="1"/>
  <c r="O342" i="18"/>
  <c r="P342" i="18"/>
  <c r="Q342" i="18"/>
  <c r="R342" i="18"/>
  <c r="S342" i="18"/>
  <c r="T342" i="18"/>
  <c r="U342" i="18"/>
  <c r="V342" i="18"/>
  <c r="W342" i="18"/>
  <c r="X342" i="18"/>
  <c r="Y342" i="18"/>
  <c r="Z342" i="18"/>
  <c r="AA342" i="18"/>
  <c r="AB342" i="18"/>
  <c r="AC342" i="18"/>
  <c r="AD342" i="18"/>
  <c r="AE342" i="18"/>
  <c r="AF342" i="18"/>
  <c r="AG342" i="18"/>
  <c r="AH342" i="18"/>
  <c r="AI342" i="18"/>
  <c r="AJ342" i="18"/>
  <c r="AK342" i="18"/>
  <c r="AL342" i="18"/>
  <c r="AM342" i="18"/>
  <c r="AN342" i="18"/>
  <c r="AO342" i="18"/>
  <c r="AP342" i="18"/>
  <c r="AQ342" i="18"/>
  <c r="AR342" i="18"/>
  <c r="AS342" i="18"/>
  <c r="AT342" i="18"/>
  <c r="AU342" i="18"/>
  <c r="L343" i="18"/>
  <c r="M343" i="18"/>
  <c r="AV343" i="18" s="1"/>
  <c r="N343" i="18"/>
  <c r="O343" i="18"/>
  <c r="P343" i="18"/>
  <c r="Q343" i="18"/>
  <c r="R343" i="18"/>
  <c r="S343" i="18"/>
  <c r="T343" i="18"/>
  <c r="U343" i="18"/>
  <c r="V343" i="18"/>
  <c r="W343" i="18"/>
  <c r="X343" i="18"/>
  <c r="Y343" i="18"/>
  <c r="Z343" i="18"/>
  <c r="AA343" i="18"/>
  <c r="AB343" i="18"/>
  <c r="AC343" i="18"/>
  <c r="AD343" i="18"/>
  <c r="AE343" i="18"/>
  <c r="AF343" i="18"/>
  <c r="AG343" i="18"/>
  <c r="AH343" i="18"/>
  <c r="AI343" i="18"/>
  <c r="AJ343" i="18"/>
  <c r="AK343" i="18"/>
  <c r="AL343" i="18"/>
  <c r="AM343" i="18"/>
  <c r="AN343" i="18"/>
  <c r="AO343" i="18"/>
  <c r="AP343" i="18"/>
  <c r="AQ343" i="18"/>
  <c r="AR343" i="18"/>
  <c r="AS343" i="18"/>
  <c r="AT343" i="18"/>
  <c r="AU343" i="18"/>
  <c r="L344" i="18"/>
  <c r="M344" i="18"/>
  <c r="N344" i="18"/>
  <c r="O344" i="18"/>
  <c r="P344" i="18"/>
  <c r="Q344" i="18"/>
  <c r="R344" i="18"/>
  <c r="S344" i="18"/>
  <c r="T344" i="18"/>
  <c r="U344" i="18"/>
  <c r="V344" i="18"/>
  <c r="W344" i="18"/>
  <c r="X344" i="18"/>
  <c r="Y344" i="18"/>
  <c r="Z344" i="18"/>
  <c r="AA344" i="18"/>
  <c r="AB344" i="18"/>
  <c r="AC344" i="18"/>
  <c r="AD344" i="18"/>
  <c r="AE344" i="18"/>
  <c r="AF344" i="18"/>
  <c r="AG344" i="18"/>
  <c r="AH344" i="18"/>
  <c r="AI344" i="18"/>
  <c r="AJ344" i="18"/>
  <c r="AK344" i="18"/>
  <c r="AL344" i="18"/>
  <c r="AM344" i="18"/>
  <c r="AN344" i="18"/>
  <c r="AO344" i="18"/>
  <c r="AP344" i="18"/>
  <c r="AQ344" i="18"/>
  <c r="AR344" i="18"/>
  <c r="AS344" i="18"/>
  <c r="AT344" i="18"/>
  <c r="AU344" i="18"/>
  <c r="AV344" i="18"/>
  <c r="L345" i="18"/>
  <c r="M345" i="18"/>
  <c r="AV345" i="18" s="1"/>
  <c r="N345" i="18"/>
  <c r="O345" i="18"/>
  <c r="P345" i="18"/>
  <c r="Q345" i="18"/>
  <c r="R345" i="18"/>
  <c r="S345" i="18"/>
  <c r="T345" i="18"/>
  <c r="U345" i="18"/>
  <c r="V345" i="18"/>
  <c r="W345" i="18"/>
  <c r="X345" i="18"/>
  <c r="Y345" i="18"/>
  <c r="Z345" i="18"/>
  <c r="AA345" i="18"/>
  <c r="AB345" i="18"/>
  <c r="AC345" i="18"/>
  <c r="AD345" i="18"/>
  <c r="AE345" i="18"/>
  <c r="AF345" i="18"/>
  <c r="AG345" i="18"/>
  <c r="AH345" i="18"/>
  <c r="AI345" i="18"/>
  <c r="AJ345" i="18"/>
  <c r="AK345" i="18"/>
  <c r="AL345" i="18"/>
  <c r="AM345" i="18"/>
  <c r="AN345" i="18"/>
  <c r="AO345" i="18"/>
  <c r="AP345" i="18"/>
  <c r="AQ345" i="18"/>
  <c r="AR345" i="18"/>
  <c r="AS345" i="18"/>
  <c r="AT345" i="18"/>
  <c r="AU345" i="18"/>
  <c r="L346" i="18"/>
  <c r="M346" i="18"/>
  <c r="N346" i="18"/>
  <c r="AV346" i="18" s="1"/>
  <c r="O346" i="18"/>
  <c r="P346" i="18"/>
  <c r="Q346" i="18"/>
  <c r="R346" i="18"/>
  <c r="S346" i="18"/>
  <c r="T346" i="18"/>
  <c r="U346" i="18"/>
  <c r="V346" i="18"/>
  <c r="W346" i="18"/>
  <c r="X346" i="18"/>
  <c r="Y346" i="18"/>
  <c r="Z346" i="18"/>
  <c r="AA346" i="18"/>
  <c r="AB346" i="18"/>
  <c r="AC346" i="18"/>
  <c r="AD346" i="18"/>
  <c r="AE346" i="18"/>
  <c r="AF346" i="18"/>
  <c r="AG346" i="18"/>
  <c r="AH346" i="18"/>
  <c r="AI346" i="18"/>
  <c r="AJ346" i="18"/>
  <c r="AK346" i="18"/>
  <c r="AL346" i="18"/>
  <c r="AM346" i="18"/>
  <c r="AN346" i="18"/>
  <c r="AO346" i="18"/>
  <c r="AP346" i="18"/>
  <c r="AQ346" i="18"/>
  <c r="AR346" i="18"/>
  <c r="AS346" i="18"/>
  <c r="AT346" i="18"/>
  <c r="AU346" i="18"/>
  <c r="L347" i="18"/>
  <c r="M347" i="18"/>
  <c r="AV347" i="18" s="1"/>
  <c r="N347" i="18"/>
  <c r="O347" i="18"/>
  <c r="P347" i="18"/>
  <c r="Q347" i="18"/>
  <c r="R347" i="18"/>
  <c r="S347" i="18"/>
  <c r="T347" i="18"/>
  <c r="U347" i="18"/>
  <c r="V347" i="18"/>
  <c r="W347" i="18"/>
  <c r="X347" i="18"/>
  <c r="Y347" i="18"/>
  <c r="Z347" i="18"/>
  <c r="AA347" i="18"/>
  <c r="AB347" i="18"/>
  <c r="AC347" i="18"/>
  <c r="AD347" i="18"/>
  <c r="AE347" i="18"/>
  <c r="AF347" i="18"/>
  <c r="AG347" i="18"/>
  <c r="AH347" i="18"/>
  <c r="AI347" i="18"/>
  <c r="AJ347" i="18"/>
  <c r="AK347" i="18"/>
  <c r="AL347" i="18"/>
  <c r="AM347" i="18"/>
  <c r="AN347" i="18"/>
  <c r="AO347" i="18"/>
  <c r="AP347" i="18"/>
  <c r="AQ347" i="18"/>
  <c r="AR347" i="18"/>
  <c r="AS347" i="18"/>
  <c r="AT347" i="18"/>
  <c r="AU347" i="18"/>
  <c r="L348" i="18"/>
  <c r="M348" i="18"/>
  <c r="N348" i="18"/>
  <c r="O348" i="18"/>
  <c r="P348" i="18"/>
  <c r="Q348" i="18"/>
  <c r="R348" i="18"/>
  <c r="S348" i="18"/>
  <c r="T348" i="18"/>
  <c r="U348" i="18"/>
  <c r="V348" i="18"/>
  <c r="W348" i="18"/>
  <c r="X348" i="18"/>
  <c r="Y348" i="18"/>
  <c r="Z348" i="18"/>
  <c r="AA348" i="18"/>
  <c r="AB348" i="18"/>
  <c r="AC348" i="18"/>
  <c r="AD348" i="18"/>
  <c r="AE348" i="18"/>
  <c r="AF348" i="18"/>
  <c r="AG348" i="18"/>
  <c r="AH348" i="18"/>
  <c r="AI348" i="18"/>
  <c r="AJ348" i="18"/>
  <c r="AK348" i="18"/>
  <c r="AL348" i="18"/>
  <c r="AM348" i="18"/>
  <c r="AN348" i="18"/>
  <c r="AO348" i="18"/>
  <c r="AP348" i="18"/>
  <c r="AQ348" i="18"/>
  <c r="AR348" i="18"/>
  <c r="AS348" i="18"/>
  <c r="AT348" i="18"/>
  <c r="AU348" i="18"/>
  <c r="AV348" i="18"/>
  <c r="L349" i="18"/>
  <c r="M349" i="18"/>
  <c r="AV349" i="18" s="1"/>
  <c r="N349" i="18"/>
  <c r="O349" i="18"/>
  <c r="P349" i="18"/>
  <c r="Q349" i="18"/>
  <c r="R349" i="18"/>
  <c r="S349" i="18"/>
  <c r="T349" i="18"/>
  <c r="U349" i="18"/>
  <c r="V349" i="18"/>
  <c r="W349" i="18"/>
  <c r="X349" i="18"/>
  <c r="Y349" i="18"/>
  <c r="Z349" i="18"/>
  <c r="AA349" i="18"/>
  <c r="AB349" i="18"/>
  <c r="AC349" i="18"/>
  <c r="AD349" i="18"/>
  <c r="AE349" i="18"/>
  <c r="AF349" i="18"/>
  <c r="AG349" i="18"/>
  <c r="AH349" i="18"/>
  <c r="AI349" i="18"/>
  <c r="AJ349" i="18"/>
  <c r="AK349" i="18"/>
  <c r="AL349" i="18"/>
  <c r="AM349" i="18"/>
  <c r="AN349" i="18"/>
  <c r="AO349" i="18"/>
  <c r="AP349" i="18"/>
  <c r="AQ349" i="18"/>
  <c r="AR349" i="18"/>
  <c r="AS349" i="18"/>
  <c r="AT349" i="18"/>
  <c r="AU349" i="18"/>
  <c r="L350" i="18"/>
  <c r="M350" i="18"/>
  <c r="N350" i="18"/>
  <c r="AV350" i="18" s="1"/>
  <c r="O350" i="18"/>
  <c r="P350" i="18"/>
  <c r="Q350" i="18"/>
  <c r="R350" i="18"/>
  <c r="S350" i="18"/>
  <c r="T350" i="18"/>
  <c r="U350" i="18"/>
  <c r="V350" i="18"/>
  <c r="W350" i="18"/>
  <c r="X350" i="18"/>
  <c r="Y350" i="18"/>
  <c r="Z350" i="18"/>
  <c r="AA350" i="18"/>
  <c r="AB350" i="18"/>
  <c r="AC350" i="18"/>
  <c r="AD350" i="18"/>
  <c r="AE350" i="18"/>
  <c r="AF350" i="18"/>
  <c r="AG350" i="18"/>
  <c r="AH350" i="18"/>
  <c r="AI350" i="18"/>
  <c r="AJ350" i="18"/>
  <c r="AK350" i="18"/>
  <c r="AL350" i="18"/>
  <c r="AM350" i="18"/>
  <c r="AN350" i="18"/>
  <c r="AO350" i="18"/>
  <c r="AP350" i="18"/>
  <c r="AQ350" i="18"/>
  <c r="AR350" i="18"/>
  <c r="AS350" i="18"/>
  <c r="AT350" i="18"/>
  <c r="AU350" i="18"/>
  <c r="L351" i="18"/>
  <c r="M351" i="18"/>
  <c r="AV351" i="18" s="1"/>
  <c r="N351" i="18"/>
  <c r="O351" i="18"/>
  <c r="P351" i="18"/>
  <c r="Q351" i="18"/>
  <c r="R351" i="18"/>
  <c r="S351" i="18"/>
  <c r="T351" i="18"/>
  <c r="U351" i="18"/>
  <c r="V351" i="18"/>
  <c r="W351" i="18"/>
  <c r="X351" i="18"/>
  <c r="Y351" i="18"/>
  <c r="Z351" i="18"/>
  <c r="AA351" i="18"/>
  <c r="AB351" i="18"/>
  <c r="AC351" i="18"/>
  <c r="AD351" i="18"/>
  <c r="AE351" i="18"/>
  <c r="AF351" i="18"/>
  <c r="AG351" i="18"/>
  <c r="AH351" i="18"/>
  <c r="AI351" i="18"/>
  <c r="AJ351" i="18"/>
  <c r="AK351" i="18"/>
  <c r="AL351" i="18"/>
  <c r="AM351" i="18"/>
  <c r="AN351" i="18"/>
  <c r="AO351" i="18"/>
  <c r="AP351" i="18"/>
  <c r="AQ351" i="18"/>
  <c r="AR351" i="18"/>
  <c r="AS351" i="18"/>
  <c r="AT351" i="18"/>
  <c r="AU351" i="18"/>
  <c r="L352" i="18"/>
  <c r="M352" i="18"/>
  <c r="N352" i="18"/>
  <c r="O352" i="18"/>
  <c r="P352" i="18"/>
  <c r="Q352" i="18"/>
  <c r="R352" i="18"/>
  <c r="S352" i="18"/>
  <c r="T352" i="18"/>
  <c r="U352" i="18"/>
  <c r="V352" i="18"/>
  <c r="W352" i="18"/>
  <c r="X352" i="18"/>
  <c r="Y352" i="18"/>
  <c r="Z352" i="18"/>
  <c r="AA352" i="18"/>
  <c r="AB352" i="18"/>
  <c r="AC352" i="18"/>
  <c r="AD352" i="18"/>
  <c r="AE352" i="18"/>
  <c r="AF352" i="18"/>
  <c r="AG352" i="18"/>
  <c r="AH352" i="18"/>
  <c r="AI352" i="18"/>
  <c r="AJ352" i="18"/>
  <c r="AK352" i="18"/>
  <c r="AL352" i="18"/>
  <c r="AM352" i="18"/>
  <c r="AN352" i="18"/>
  <c r="AO352" i="18"/>
  <c r="AP352" i="18"/>
  <c r="AQ352" i="18"/>
  <c r="AR352" i="18"/>
  <c r="AS352" i="18"/>
  <c r="AT352" i="18"/>
  <c r="AU352" i="18"/>
  <c r="AV352" i="18"/>
  <c r="L353" i="18"/>
  <c r="M353" i="18"/>
  <c r="AV353" i="18" s="1"/>
  <c r="N353" i="18"/>
  <c r="O353" i="18"/>
  <c r="P353" i="18"/>
  <c r="Q353" i="18"/>
  <c r="R353" i="18"/>
  <c r="S353" i="18"/>
  <c r="T353" i="18"/>
  <c r="U353" i="18"/>
  <c r="V353" i="18"/>
  <c r="W353" i="18"/>
  <c r="X353" i="18"/>
  <c r="Y353" i="18"/>
  <c r="Z353" i="18"/>
  <c r="AA353" i="18"/>
  <c r="AB353" i="18"/>
  <c r="AC353" i="18"/>
  <c r="AD353" i="18"/>
  <c r="AE353" i="18"/>
  <c r="AF353" i="18"/>
  <c r="AG353" i="18"/>
  <c r="AH353" i="18"/>
  <c r="AI353" i="18"/>
  <c r="AJ353" i="18"/>
  <c r="AK353" i="18"/>
  <c r="AL353" i="18"/>
  <c r="AM353" i="18"/>
  <c r="AN353" i="18"/>
  <c r="AO353" i="18"/>
  <c r="AP353" i="18"/>
  <c r="AQ353" i="18"/>
  <c r="AR353" i="18"/>
  <c r="AS353" i="18"/>
  <c r="AT353" i="18"/>
  <c r="AU353" i="18"/>
  <c r="L354" i="18"/>
  <c r="M354" i="18"/>
  <c r="N354" i="18"/>
  <c r="AV354" i="18" s="1"/>
  <c r="O354" i="18"/>
  <c r="P354" i="18"/>
  <c r="Q354" i="18"/>
  <c r="R354" i="18"/>
  <c r="S354" i="18"/>
  <c r="T354" i="18"/>
  <c r="U354" i="18"/>
  <c r="V354" i="18"/>
  <c r="W354" i="18"/>
  <c r="X354" i="18"/>
  <c r="Y354" i="18"/>
  <c r="Z354" i="18"/>
  <c r="AA354" i="18"/>
  <c r="AB354" i="18"/>
  <c r="AC354" i="18"/>
  <c r="AD354" i="18"/>
  <c r="AE354" i="18"/>
  <c r="AF354" i="18"/>
  <c r="AG354" i="18"/>
  <c r="AH354" i="18"/>
  <c r="AI354" i="18"/>
  <c r="AJ354" i="18"/>
  <c r="AK354" i="18"/>
  <c r="AL354" i="18"/>
  <c r="AM354" i="18"/>
  <c r="AN354" i="18"/>
  <c r="AO354" i="18"/>
  <c r="AP354" i="18"/>
  <c r="AQ354" i="18"/>
  <c r="AR354" i="18"/>
  <c r="AS354" i="18"/>
  <c r="AT354" i="18"/>
  <c r="AU354" i="18"/>
  <c r="L355" i="18"/>
  <c r="M355" i="18"/>
  <c r="AV355" i="18" s="1"/>
  <c r="N355" i="18"/>
  <c r="O355" i="18"/>
  <c r="P355" i="18"/>
  <c r="Q355" i="18"/>
  <c r="R355" i="18"/>
  <c r="S355" i="18"/>
  <c r="T355" i="18"/>
  <c r="U355" i="18"/>
  <c r="V355" i="18"/>
  <c r="W355" i="18"/>
  <c r="X355" i="18"/>
  <c r="Y355" i="18"/>
  <c r="Z355" i="18"/>
  <c r="AA355" i="18"/>
  <c r="AB355" i="18"/>
  <c r="AC355" i="18"/>
  <c r="AD355" i="18"/>
  <c r="AE355" i="18"/>
  <c r="AF355" i="18"/>
  <c r="AG355" i="18"/>
  <c r="AH355" i="18"/>
  <c r="AI355" i="18"/>
  <c r="AJ355" i="18"/>
  <c r="AK355" i="18"/>
  <c r="AL355" i="18"/>
  <c r="AM355" i="18"/>
  <c r="AN355" i="18"/>
  <c r="AO355" i="18"/>
  <c r="AP355" i="18"/>
  <c r="AQ355" i="18"/>
  <c r="AR355" i="18"/>
  <c r="AS355" i="18"/>
  <c r="AT355" i="18"/>
  <c r="AU355" i="18"/>
  <c r="L356" i="18"/>
  <c r="M356" i="18"/>
  <c r="N356" i="18"/>
  <c r="O356" i="18"/>
  <c r="P356" i="18"/>
  <c r="Q356" i="18"/>
  <c r="R356" i="18"/>
  <c r="S356" i="18"/>
  <c r="T356" i="18"/>
  <c r="U356" i="18"/>
  <c r="V356" i="18"/>
  <c r="W356" i="18"/>
  <c r="X356" i="18"/>
  <c r="Y356" i="18"/>
  <c r="Z356" i="18"/>
  <c r="AA356" i="18"/>
  <c r="AB356" i="18"/>
  <c r="AC356" i="18"/>
  <c r="AD356" i="18"/>
  <c r="AE356" i="18"/>
  <c r="AF356" i="18"/>
  <c r="AG356" i="18"/>
  <c r="AH356" i="18"/>
  <c r="AI356" i="18"/>
  <c r="AJ356" i="18"/>
  <c r="AK356" i="18"/>
  <c r="AL356" i="18"/>
  <c r="AM356" i="18"/>
  <c r="AN356" i="18"/>
  <c r="AO356" i="18"/>
  <c r="AP356" i="18"/>
  <c r="AQ356" i="18"/>
  <c r="AR356" i="18"/>
  <c r="AS356" i="18"/>
  <c r="AT356" i="18"/>
  <c r="AU356" i="18"/>
  <c r="AV356" i="18"/>
  <c r="L357" i="18"/>
  <c r="M357" i="18"/>
  <c r="AV357" i="18" s="1"/>
  <c r="N357" i="18"/>
  <c r="O357" i="18"/>
  <c r="P357" i="18"/>
  <c r="Q357" i="18"/>
  <c r="R357" i="18"/>
  <c r="S357" i="18"/>
  <c r="T357" i="18"/>
  <c r="U357" i="18"/>
  <c r="V357" i="18"/>
  <c r="W357" i="18"/>
  <c r="X357" i="18"/>
  <c r="Y357" i="18"/>
  <c r="Z357" i="18"/>
  <c r="AA357" i="18"/>
  <c r="AB357" i="18"/>
  <c r="AC357" i="18"/>
  <c r="AD357" i="18"/>
  <c r="AE357" i="18"/>
  <c r="AF357" i="18"/>
  <c r="AG357" i="18"/>
  <c r="AH357" i="18"/>
  <c r="AI357" i="18"/>
  <c r="AJ357" i="18"/>
  <c r="AK357" i="18"/>
  <c r="AL357" i="18"/>
  <c r="AM357" i="18"/>
  <c r="AN357" i="18"/>
  <c r="AO357" i="18"/>
  <c r="AP357" i="18"/>
  <c r="AQ357" i="18"/>
  <c r="AR357" i="18"/>
  <c r="AS357" i="18"/>
  <c r="AT357" i="18"/>
  <c r="AU357" i="18"/>
  <c r="L358" i="18"/>
  <c r="M358" i="18"/>
  <c r="N358" i="18"/>
  <c r="AV358" i="18" s="1"/>
  <c r="O358" i="18"/>
  <c r="P358" i="18"/>
  <c r="Q358" i="18"/>
  <c r="R358" i="18"/>
  <c r="S358" i="18"/>
  <c r="T358" i="18"/>
  <c r="U358" i="18"/>
  <c r="V358" i="18"/>
  <c r="W358" i="18"/>
  <c r="X358" i="18"/>
  <c r="Y358" i="18"/>
  <c r="Z358" i="18"/>
  <c r="AA358" i="18"/>
  <c r="AB358" i="18"/>
  <c r="AC358" i="18"/>
  <c r="AD358" i="18"/>
  <c r="AE358" i="18"/>
  <c r="AF358" i="18"/>
  <c r="AG358" i="18"/>
  <c r="AH358" i="18"/>
  <c r="AI358" i="18"/>
  <c r="AJ358" i="18"/>
  <c r="AK358" i="18"/>
  <c r="AL358" i="18"/>
  <c r="AM358" i="18"/>
  <c r="AN358" i="18"/>
  <c r="AO358" i="18"/>
  <c r="AP358" i="18"/>
  <c r="AQ358" i="18"/>
  <c r="AR358" i="18"/>
  <c r="AS358" i="18"/>
  <c r="AT358" i="18"/>
  <c r="AU358" i="18"/>
  <c r="L359" i="18"/>
  <c r="M359" i="18"/>
  <c r="AV359" i="18" s="1"/>
  <c r="N359" i="18"/>
  <c r="O359" i="18"/>
  <c r="P359" i="18"/>
  <c r="Q359" i="18"/>
  <c r="R359" i="18"/>
  <c r="S359" i="18"/>
  <c r="T359" i="18"/>
  <c r="U359" i="18"/>
  <c r="V359" i="18"/>
  <c r="W359" i="18"/>
  <c r="X359" i="18"/>
  <c r="Y359" i="18"/>
  <c r="Z359" i="18"/>
  <c r="AA359" i="18"/>
  <c r="AB359" i="18"/>
  <c r="AC359" i="18"/>
  <c r="AD359" i="18"/>
  <c r="AE359" i="18"/>
  <c r="AF359" i="18"/>
  <c r="AG359" i="18"/>
  <c r="AH359" i="18"/>
  <c r="AI359" i="18"/>
  <c r="AJ359" i="18"/>
  <c r="AK359" i="18"/>
  <c r="AL359" i="18"/>
  <c r="AM359" i="18"/>
  <c r="AN359" i="18"/>
  <c r="AO359" i="18"/>
  <c r="AP359" i="18"/>
  <c r="AQ359" i="18"/>
  <c r="AR359" i="18"/>
  <c r="AS359" i="18"/>
  <c r="AT359" i="18"/>
  <c r="AU359" i="18"/>
  <c r="L360" i="18"/>
  <c r="M360" i="18"/>
  <c r="N360" i="18"/>
  <c r="O360" i="18"/>
  <c r="P360" i="18"/>
  <c r="Q360" i="18"/>
  <c r="R360" i="18"/>
  <c r="S360" i="18"/>
  <c r="T360" i="18"/>
  <c r="U360" i="18"/>
  <c r="V360" i="18"/>
  <c r="W360" i="18"/>
  <c r="X360" i="18"/>
  <c r="Y360" i="18"/>
  <c r="Z360" i="18"/>
  <c r="AA360" i="18"/>
  <c r="AB360" i="18"/>
  <c r="AC360" i="18"/>
  <c r="AD360" i="18"/>
  <c r="AE360" i="18"/>
  <c r="AF360" i="18"/>
  <c r="AG360" i="18"/>
  <c r="AH360" i="18"/>
  <c r="AI360" i="18"/>
  <c r="AJ360" i="18"/>
  <c r="AK360" i="18"/>
  <c r="AL360" i="18"/>
  <c r="AM360" i="18"/>
  <c r="AN360" i="18"/>
  <c r="AO360" i="18"/>
  <c r="AP360" i="18"/>
  <c r="AQ360" i="18"/>
  <c r="AR360" i="18"/>
  <c r="AS360" i="18"/>
  <c r="AT360" i="18"/>
  <c r="AU360" i="18"/>
  <c r="AV360" i="18"/>
  <c r="L361" i="18"/>
  <c r="M361" i="18"/>
  <c r="AV361" i="18" s="1"/>
  <c r="N361" i="18"/>
  <c r="O361" i="18"/>
  <c r="P361" i="18"/>
  <c r="Q361" i="18"/>
  <c r="R361" i="18"/>
  <c r="S361" i="18"/>
  <c r="T361" i="18"/>
  <c r="U361" i="18"/>
  <c r="V361" i="18"/>
  <c r="W361" i="18"/>
  <c r="X361" i="18"/>
  <c r="Y361" i="18"/>
  <c r="Z361" i="18"/>
  <c r="AA361" i="18"/>
  <c r="AB361" i="18"/>
  <c r="AC361" i="18"/>
  <c r="AD361" i="18"/>
  <c r="AE361" i="18"/>
  <c r="AF361" i="18"/>
  <c r="AG361" i="18"/>
  <c r="AH361" i="18"/>
  <c r="AI361" i="18"/>
  <c r="AJ361" i="18"/>
  <c r="AK361" i="18"/>
  <c r="AL361" i="18"/>
  <c r="AM361" i="18"/>
  <c r="AN361" i="18"/>
  <c r="AO361" i="18"/>
  <c r="AP361" i="18"/>
  <c r="AQ361" i="18"/>
  <c r="AR361" i="18"/>
  <c r="AS361" i="18"/>
  <c r="AT361" i="18"/>
  <c r="AU361" i="18"/>
  <c r="L362" i="18"/>
  <c r="M362" i="18"/>
  <c r="N362" i="18"/>
  <c r="AV362" i="18" s="1"/>
  <c r="O362" i="18"/>
  <c r="P362" i="18"/>
  <c r="Q362" i="18"/>
  <c r="R362" i="18"/>
  <c r="S362" i="18"/>
  <c r="T362" i="18"/>
  <c r="U362" i="18"/>
  <c r="V362" i="18"/>
  <c r="W362" i="18"/>
  <c r="X362" i="18"/>
  <c r="Y362" i="18"/>
  <c r="Z362" i="18"/>
  <c r="AA362" i="18"/>
  <c r="AB362" i="18"/>
  <c r="AC362" i="18"/>
  <c r="AD362" i="18"/>
  <c r="AE362" i="18"/>
  <c r="AF362" i="18"/>
  <c r="AG362" i="18"/>
  <c r="AH362" i="18"/>
  <c r="AI362" i="18"/>
  <c r="AJ362" i="18"/>
  <c r="AK362" i="18"/>
  <c r="AL362" i="18"/>
  <c r="AM362" i="18"/>
  <c r="AN362" i="18"/>
  <c r="AO362" i="18"/>
  <c r="AP362" i="18"/>
  <c r="AQ362" i="18"/>
  <c r="AR362" i="18"/>
  <c r="AS362" i="18"/>
  <c r="AT362" i="18"/>
  <c r="AU362" i="18"/>
  <c r="L363" i="18"/>
  <c r="M363" i="18"/>
  <c r="AV363" i="18" s="1"/>
  <c r="N363" i="18"/>
  <c r="O363" i="18"/>
  <c r="P363" i="18"/>
  <c r="Q363" i="18"/>
  <c r="R363" i="18"/>
  <c r="S363" i="18"/>
  <c r="T363" i="18"/>
  <c r="U363" i="18"/>
  <c r="V363" i="18"/>
  <c r="W363" i="18"/>
  <c r="X363" i="18"/>
  <c r="Y363" i="18"/>
  <c r="Z363" i="18"/>
  <c r="AA363" i="18"/>
  <c r="AB363" i="18"/>
  <c r="AC363" i="18"/>
  <c r="AD363" i="18"/>
  <c r="AE363" i="18"/>
  <c r="AF363" i="18"/>
  <c r="AG363" i="18"/>
  <c r="AH363" i="18"/>
  <c r="AI363" i="18"/>
  <c r="AJ363" i="18"/>
  <c r="AK363" i="18"/>
  <c r="AL363" i="18"/>
  <c r="AM363" i="18"/>
  <c r="AN363" i="18"/>
  <c r="AO363" i="18"/>
  <c r="AP363" i="18"/>
  <c r="AQ363" i="18"/>
  <c r="AR363" i="18"/>
  <c r="AS363" i="18"/>
  <c r="AT363" i="18"/>
  <c r="AU363" i="18"/>
  <c r="L364" i="18"/>
  <c r="M364" i="18"/>
  <c r="N364" i="18"/>
  <c r="O364" i="18"/>
  <c r="P364" i="18"/>
  <c r="Q364" i="18"/>
  <c r="R364" i="18"/>
  <c r="S364" i="18"/>
  <c r="T364" i="18"/>
  <c r="U364" i="18"/>
  <c r="V364" i="18"/>
  <c r="W364" i="18"/>
  <c r="X364" i="18"/>
  <c r="Y364" i="18"/>
  <c r="Z364" i="18"/>
  <c r="AA364" i="18"/>
  <c r="AB364" i="18"/>
  <c r="AC364" i="18"/>
  <c r="AD364" i="18"/>
  <c r="AE364" i="18"/>
  <c r="AF364" i="18"/>
  <c r="AG364" i="18"/>
  <c r="AH364" i="18"/>
  <c r="AI364" i="18"/>
  <c r="AJ364" i="18"/>
  <c r="AK364" i="18"/>
  <c r="AL364" i="18"/>
  <c r="AM364" i="18"/>
  <c r="AN364" i="18"/>
  <c r="AO364" i="18"/>
  <c r="AP364" i="18"/>
  <c r="AQ364" i="18"/>
  <c r="AR364" i="18"/>
  <c r="AS364" i="18"/>
  <c r="AT364" i="18"/>
  <c r="AU364" i="18"/>
  <c r="AV364" i="18"/>
  <c r="L365" i="18"/>
  <c r="M365" i="18"/>
  <c r="AV365" i="18" s="1"/>
  <c r="N365" i="18"/>
  <c r="O365" i="18"/>
  <c r="P365" i="18"/>
  <c r="Q365" i="18"/>
  <c r="R365" i="18"/>
  <c r="S365" i="18"/>
  <c r="T365" i="18"/>
  <c r="U365" i="18"/>
  <c r="V365" i="18"/>
  <c r="W365" i="18"/>
  <c r="X365" i="18"/>
  <c r="Y365" i="18"/>
  <c r="Z365" i="18"/>
  <c r="AA365" i="18"/>
  <c r="AB365" i="18"/>
  <c r="AC365" i="18"/>
  <c r="AD365" i="18"/>
  <c r="AE365" i="18"/>
  <c r="AF365" i="18"/>
  <c r="AG365" i="18"/>
  <c r="AH365" i="18"/>
  <c r="AI365" i="18"/>
  <c r="AJ365" i="18"/>
  <c r="AK365" i="18"/>
  <c r="AL365" i="18"/>
  <c r="AM365" i="18"/>
  <c r="AN365" i="18"/>
  <c r="AO365" i="18"/>
  <c r="AP365" i="18"/>
  <c r="AQ365" i="18"/>
  <c r="AR365" i="18"/>
  <c r="AS365" i="18"/>
  <c r="AT365" i="18"/>
  <c r="AU365" i="18"/>
  <c r="L366" i="18"/>
  <c r="M366" i="18"/>
  <c r="AV366" i="18" s="1"/>
  <c r="N366" i="18"/>
  <c r="O366" i="18"/>
  <c r="P366" i="18"/>
  <c r="Q366" i="18"/>
  <c r="R366" i="18"/>
  <c r="S366" i="18"/>
  <c r="T366" i="18"/>
  <c r="U366" i="18"/>
  <c r="V366" i="18"/>
  <c r="W366" i="18"/>
  <c r="X366" i="18"/>
  <c r="Y366" i="18"/>
  <c r="Z366" i="18"/>
  <c r="AA366" i="18"/>
  <c r="AB366" i="18"/>
  <c r="AC366" i="18"/>
  <c r="AD366" i="18"/>
  <c r="AE366" i="18"/>
  <c r="AF366" i="18"/>
  <c r="AG366" i="18"/>
  <c r="AH366" i="18"/>
  <c r="AI366" i="18"/>
  <c r="AJ366" i="18"/>
  <c r="AK366" i="18"/>
  <c r="AL366" i="18"/>
  <c r="AM366" i="18"/>
  <c r="AN366" i="18"/>
  <c r="AO366" i="18"/>
  <c r="AP366" i="18"/>
  <c r="AQ366" i="18"/>
  <c r="AR366" i="18"/>
  <c r="AS366" i="18"/>
  <c r="AT366" i="18"/>
  <c r="AU366" i="18"/>
  <c r="L367" i="18"/>
  <c r="M367" i="18"/>
  <c r="AV367" i="18" s="1"/>
  <c r="N367" i="18"/>
  <c r="O367" i="18"/>
  <c r="P367" i="18"/>
  <c r="Q367" i="18"/>
  <c r="R367" i="18"/>
  <c r="S367" i="18"/>
  <c r="T367" i="18"/>
  <c r="U367" i="18"/>
  <c r="V367" i="18"/>
  <c r="W367" i="18"/>
  <c r="X367" i="18"/>
  <c r="Y367" i="18"/>
  <c r="Z367" i="18"/>
  <c r="AA367" i="18"/>
  <c r="AB367" i="18"/>
  <c r="AC367" i="18"/>
  <c r="AD367" i="18"/>
  <c r="AE367" i="18"/>
  <c r="AF367" i="18"/>
  <c r="AG367" i="18"/>
  <c r="AH367" i="18"/>
  <c r="AI367" i="18"/>
  <c r="AJ367" i="18"/>
  <c r="AK367" i="18"/>
  <c r="AL367" i="18"/>
  <c r="AM367" i="18"/>
  <c r="AN367" i="18"/>
  <c r="AO367" i="18"/>
  <c r="AP367" i="18"/>
  <c r="AQ367" i="18"/>
  <c r="AR367" i="18"/>
  <c r="AS367" i="18"/>
  <c r="AT367" i="18"/>
  <c r="AU367" i="18"/>
  <c r="L368" i="18"/>
  <c r="M368" i="18"/>
  <c r="N368" i="18"/>
  <c r="O368" i="18"/>
  <c r="P368" i="18"/>
  <c r="Q368" i="18"/>
  <c r="R368" i="18"/>
  <c r="S368" i="18"/>
  <c r="T368" i="18"/>
  <c r="U368" i="18"/>
  <c r="V368" i="18"/>
  <c r="W368" i="18"/>
  <c r="X368" i="18"/>
  <c r="Y368" i="18"/>
  <c r="Z368" i="18"/>
  <c r="AA368" i="18"/>
  <c r="AB368" i="18"/>
  <c r="AC368" i="18"/>
  <c r="AD368" i="18"/>
  <c r="AE368" i="18"/>
  <c r="AF368" i="18"/>
  <c r="AV368" i="18" s="1"/>
  <c r="AG368" i="18"/>
  <c r="AH368" i="18"/>
  <c r="AI368" i="18"/>
  <c r="AJ368" i="18"/>
  <c r="AK368" i="18"/>
  <c r="AL368" i="18"/>
  <c r="AM368" i="18"/>
  <c r="AN368" i="18"/>
  <c r="AO368" i="18"/>
  <c r="AP368" i="18"/>
  <c r="AQ368" i="18"/>
  <c r="AR368" i="18"/>
  <c r="AS368" i="18"/>
  <c r="AT368" i="18"/>
  <c r="AU368" i="18"/>
  <c r="L369" i="18"/>
  <c r="M369" i="18"/>
  <c r="AV369" i="18" s="1"/>
  <c r="N369" i="18"/>
  <c r="O369" i="18"/>
  <c r="P369" i="18"/>
  <c r="Q369" i="18"/>
  <c r="R369" i="18"/>
  <c r="S369" i="18"/>
  <c r="T369" i="18"/>
  <c r="U369" i="18"/>
  <c r="V369" i="18"/>
  <c r="W369" i="18"/>
  <c r="X369" i="18"/>
  <c r="Y369" i="18"/>
  <c r="Z369" i="18"/>
  <c r="AA369" i="18"/>
  <c r="AB369" i="18"/>
  <c r="AC369" i="18"/>
  <c r="AD369" i="18"/>
  <c r="AE369" i="18"/>
  <c r="AF369" i="18"/>
  <c r="AG369" i="18"/>
  <c r="AH369" i="18"/>
  <c r="AI369" i="18"/>
  <c r="AJ369" i="18"/>
  <c r="AK369" i="18"/>
  <c r="AL369" i="18"/>
  <c r="AM369" i="18"/>
  <c r="AN369" i="18"/>
  <c r="AO369" i="18"/>
  <c r="AP369" i="18"/>
  <c r="AQ369" i="18"/>
  <c r="AR369" i="18"/>
  <c r="AS369" i="18"/>
  <c r="AT369" i="18"/>
  <c r="AU369" i="18"/>
  <c r="L482" i="18"/>
  <c r="M482" i="18"/>
  <c r="N482" i="18"/>
  <c r="O482" i="18"/>
  <c r="P482" i="18"/>
  <c r="Q482" i="18"/>
  <c r="R482" i="18"/>
  <c r="S482" i="18"/>
  <c r="T482" i="18"/>
  <c r="U482" i="18"/>
  <c r="V482" i="18"/>
  <c r="W482" i="18"/>
  <c r="X482" i="18"/>
  <c r="Y482" i="18"/>
  <c r="Z482" i="18"/>
  <c r="AA482" i="18"/>
  <c r="AB482" i="18"/>
  <c r="AC482" i="18"/>
  <c r="AD482" i="18"/>
  <c r="AE482" i="18"/>
  <c r="AF482" i="18"/>
  <c r="AG482" i="18"/>
  <c r="AH482" i="18"/>
  <c r="AI482" i="18"/>
  <c r="AJ482" i="18"/>
  <c r="AK482" i="18"/>
  <c r="AL482" i="18"/>
  <c r="AM482" i="18"/>
  <c r="AN482" i="18"/>
  <c r="AO482" i="18"/>
  <c r="AP482" i="18"/>
  <c r="AQ482" i="18"/>
  <c r="AR482" i="18"/>
  <c r="AS482" i="18"/>
  <c r="AT482" i="18"/>
  <c r="AU482" i="18"/>
  <c r="L483" i="18"/>
  <c r="M483" i="18"/>
  <c r="N483" i="18"/>
  <c r="O483" i="18"/>
  <c r="P483" i="18"/>
  <c r="Q483" i="18"/>
  <c r="R483" i="18"/>
  <c r="S483" i="18"/>
  <c r="T483" i="18"/>
  <c r="U483" i="18"/>
  <c r="V483" i="18"/>
  <c r="W483" i="18"/>
  <c r="X483" i="18"/>
  <c r="Y483" i="18"/>
  <c r="Z483" i="18"/>
  <c r="AA483" i="18"/>
  <c r="AB483" i="18"/>
  <c r="AC483" i="18"/>
  <c r="AD483" i="18"/>
  <c r="AE483" i="18"/>
  <c r="AF483" i="18"/>
  <c r="AG483" i="18"/>
  <c r="AH483" i="18"/>
  <c r="AI483" i="18"/>
  <c r="AJ483" i="18"/>
  <c r="AK483" i="18"/>
  <c r="AL483" i="18"/>
  <c r="AM483" i="18"/>
  <c r="AN483" i="18"/>
  <c r="AO483" i="18"/>
  <c r="AP483" i="18"/>
  <c r="AQ483" i="18"/>
  <c r="AR483" i="18"/>
  <c r="AS483" i="18"/>
  <c r="AT483" i="18"/>
  <c r="AU483" i="18"/>
  <c r="L484" i="18"/>
  <c r="M484" i="18"/>
  <c r="N484" i="18"/>
  <c r="O484" i="18"/>
  <c r="P484" i="18"/>
  <c r="Q484" i="18"/>
  <c r="R484" i="18"/>
  <c r="S484" i="18"/>
  <c r="T484" i="18"/>
  <c r="U484" i="18"/>
  <c r="V484" i="18"/>
  <c r="W484" i="18"/>
  <c r="X484" i="18"/>
  <c r="Y484" i="18"/>
  <c r="Z484" i="18"/>
  <c r="AA484" i="18"/>
  <c r="AB484" i="18"/>
  <c r="AC484" i="18"/>
  <c r="AD484" i="18"/>
  <c r="AE484" i="18"/>
  <c r="AF484" i="18"/>
  <c r="AG484" i="18"/>
  <c r="AH484" i="18"/>
  <c r="AI484" i="18"/>
  <c r="AJ484" i="18"/>
  <c r="AK484" i="18"/>
  <c r="AL484" i="18"/>
  <c r="AM484" i="18"/>
  <c r="AN484" i="18"/>
  <c r="AO484" i="18"/>
  <c r="AP484" i="18"/>
  <c r="AQ484" i="18"/>
  <c r="AR484" i="18"/>
  <c r="AS484" i="18"/>
  <c r="AT484" i="18"/>
  <c r="AU484" i="18"/>
  <c r="L485" i="18"/>
  <c r="M485" i="18"/>
  <c r="N485" i="18"/>
  <c r="O485" i="18"/>
  <c r="P485" i="18"/>
  <c r="Q485" i="18"/>
  <c r="R485" i="18"/>
  <c r="S485" i="18"/>
  <c r="T485" i="18"/>
  <c r="U485" i="18"/>
  <c r="V485" i="18"/>
  <c r="W485" i="18"/>
  <c r="X485" i="18"/>
  <c r="Y485" i="18"/>
  <c r="Z485" i="18"/>
  <c r="AA485" i="18"/>
  <c r="AB485" i="18"/>
  <c r="AC485" i="18"/>
  <c r="AD485" i="18"/>
  <c r="AE485" i="18"/>
  <c r="AF485" i="18"/>
  <c r="AG485" i="18"/>
  <c r="AH485" i="18"/>
  <c r="AI485" i="18"/>
  <c r="AJ485" i="18"/>
  <c r="AK485" i="18"/>
  <c r="AL485" i="18"/>
  <c r="AM485" i="18"/>
  <c r="AN485" i="18"/>
  <c r="AO485" i="18"/>
  <c r="AP485" i="18"/>
  <c r="AQ485" i="18"/>
  <c r="AR485" i="18"/>
  <c r="AS485" i="18"/>
  <c r="AT485" i="18"/>
  <c r="AU485" i="18"/>
  <c r="L486" i="18"/>
  <c r="M486" i="18"/>
  <c r="N486" i="18"/>
  <c r="O486" i="18"/>
  <c r="P486" i="18"/>
  <c r="Q486" i="18"/>
  <c r="R486" i="18"/>
  <c r="S486" i="18"/>
  <c r="T486" i="18"/>
  <c r="U486" i="18"/>
  <c r="V486" i="18"/>
  <c r="W486" i="18"/>
  <c r="X486" i="18"/>
  <c r="Y486" i="18"/>
  <c r="Z486" i="18"/>
  <c r="AA486" i="18"/>
  <c r="AB486" i="18"/>
  <c r="AC486" i="18"/>
  <c r="AD486" i="18"/>
  <c r="AE486" i="18"/>
  <c r="AF486" i="18"/>
  <c r="AG486" i="18"/>
  <c r="AH486" i="18"/>
  <c r="AI486" i="18"/>
  <c r="AJ486" i="18"/>
  <c r="AK486" i="18"/>
  <c r="AL486" i="18"/>
  <c r="AM486" i="18"/>
  <c r="AN486" i="18"/>
  <c r="AO486" i="18"/>
  <c r="AP486" i="18"/>
  <c r="AQ486" i="18"/>
  <c r="AR486" i="18"/>
  <c r="AS486" i="18"/>
  <c r="AT486" i="18"/>
  <c r="AU486" i="18"/>
  <c r="L487" i="18"/>
  <c r="M487" i="18"/>
  <c r="N487" i="18"/>
  <c r="O487" i="18"/>
  <c r="P487" i="18"/>
  <c r="Q487" i="18"/>
  <c r="R487" i="18"/>
  <c r="S487" i="18"/>
  <c r="T487" i="18"/>
  <c r="U487" i="18"/>
  <c r="V487" i="18"/>
  <c r="W487" i="18"/>
  <c r="X487" i="18"/>
  <c r="Y487" i="18"/>
  <c r="Z487" i="18"/>
  <c r="AA487" i="18"/>
  <c r="AB487" i="18"/>
  <c r="AC487" i="18"/>
  <c r="AD487" i="18"/>
  <c r="AE487" i="18"/>
  <c r="AF487" i="18"/>
  <c r="AG487" i="18"/>
  <c r="AH487" i="18"/>
  <c r="AI487" i="18"/>
  <c r="AJ487" i="18"/>
  <c r="AK487" i="18"/>
  <c r="AL487" i="18"/>
  <c r="AM487" i="18"/>
  <c r="AN487" i="18"/>
  <c r="AO487" i="18"/>
  <c r="AP487" i="18"/>
  <c r="AQ487" i="18"/>
  <c r="AR487" i="18"/>
  <c r="AS487" i="18"/>
  <c r="AT487" i="18"/>
  <c r="AU487" i="18"/>
  <c r="L488" i="18"/>
  <c r="M488" i="18"/>
  <c r="N488" i="18"/>
  <c r="O488" i="18"/>
  <c r="P488" i="18"/>
  <c r="Q488" i="18"/>
  <c r="R488" i="18"/>
  <c r="S488" i="18"/>
  <c r="T488" i="18"/>
  <c r="U488" i="18"/>
  <c r="V488" i="18"/>
  <c r="W488" i="18"/>
  <c r="X488" i="18"/>
  <c r="Y488" i="18"/>
  <c r="Z488" i="18"/>
  <c r="AA488" i="18"/>
  <c r="AB488" i="18"/>
  <c r="AC488" i="18"/>
  <c r="AD488" i="18"/>
  <c r="AE488" i="18"/>
  <c r="AF488" i="18"/>
  <c r="AG488" i="18"/>
  <c r="AH488" i="18"/>
  <c r="AI488" i="18"/>
  <c r="AJ488" i="18"/>
  <c r="AK488" i="18"/>
  <c r="AL488" i="18"/>
  <c r="AM488" i="18"/>
  <c r="AN488" i="18"/>
  <c r="AO488" i="18"/>
  <c r="AP488" i="18"/>
  <c r="AQ488" i="18"/>
  <c r="AR488" i="18"/>
  <c r="AS488" i="18"/>
  <c r="AT488" i="18"/>
  <c r="AU488" i="18"/>
  <c r="L489" i="18"/>
  <c r="M489" i="18"/>
  <c r="N489" i="18"/>
  <c r="O489" i="18"/>
  <c r="P489" i="18"/>
  <c r="Q489" i="18"/>
  <c r="R489" i="18"/>
  <c r="S489" i="18"/>
  <c r="T489" i="18"/>
  <c r="U489" i="18"/>
  <c r="V489" i="18"/>
  <c r="W489" i="18"/>
  <c r="X489" i="18"/>
  <c r="Y489" i="18"/>
  <c r="Z489" i="18"/>
  <c r="AA489" i="18"/>
  <c r="AB489" i="18"/>
  <c r="AC489" i="18"/>
  <c r="AD489" i="18"/>
  <c r="AE489" i="18"/>
  <c r="AF489" i="18"/>
  <c r="AG489" i="18"/>
  <c r="AH489" i="18"/>
  <c r="AI489" i="18"/>
  <c r="AJ489" i="18"/>
  <c r="AK489" i="18"/>
  <c r="AL489" i="18"/>
  <c r="AM489" i="18"/>
  <c r="AN489" i="18"/>
  <c r="AO489" i="18"/>
  <c r="AP489" i="18"/>
  <c r="AQ489" i="18"/>
  <c r="AR489" i="18"/>
  <c r="AS489" i="18"/>
  <c r="AT489" i="18"/>
  <c r="AU489" i="18"/>
  <c r="L490" i="18"/>
  <c r="M490" i="18"/>
  <c r="N490" i="18"/>
  <c r="O490" i="18"/>
  <c r="P490" i="18"/>
  <c r="Q490" i="18"/>
  <c r="R490" i="18"/>
  <c r="S490" i="18"/>
  <c r="T490" i="18"/>
  <c r="U490" i="18"/>
  <c r="V490" i="18"/>
  <c r="W490" i="18"/>
  <c r="X490" i="18"/>
  <c r="Y490" i="18"/>
  <c r="Z490" i="18"/>
  <c r="AA490" i="18"/>
  <c r="AB490" i="18"/>
  <c r="AC490" i="18"/>
  <c r="AD490" i="18"/>
  <c r="AE490" i="18"/>
  <c r="AF490" i="18"/>
  <c r="AG490" i="18"/>
  <c r="AH490" i="18"/>
  <c r="AI490" i="18"/>
  <c r="AJ490" i="18"/>
  <c r="AK490" i="18"/>
  <c r="AL490" i="18"/>
  <c r="AM490" i="18"/>
  <c r="AN490" i="18"/>
  <c r="AO490" i="18"/>
  <c r="AP490" i="18"/>
  <c r="AQ490" i="18"/>
  <c r="AR490" i="18"/>
  <c r="AS490" i="18"/>
  <c r="AT490" i="18"/>
  <c r="AU490" i="18"/>
  <c r="L491" i="18"/>
  <c r="M491" i="18"/>
  <c r="N491" i="18"/>
  <c r="O491" i="18"/>
  <c r="P491" i="18"/>
  <c r="Q491" i="18"/>
  <c r="R491" i="18"/>
  <c r="S491" i="18"/>
  <c r="T491" i="18"/>
  <c r="U491" i="18"/>
  <c r="V491" i="18"/>
  <c r="W491" i="18"/>
  <c r="X491" i="18"/>
  <c r="Y491" i="18"/>
  <c r="Z491" i="18"/>
  <c r="AA491" i="18"/>
  <c r="AB491" i="18"/>
  <c r="AC491" i="18"/>
  <c r="AD491" i="18"/>
  <c r="AE491" i="18"/>
  <c r="AF491" i="18"/>
  <c r="AG491" i="18"/>
  <c r="AH491" i="18"/>
  <c r="AI491" i="18"/>
  <c r="AJ491" i="18"/>
  <c r="AK491" i="18"/>
  <c r="AL491" i="18"/>
  <c r="AM491" i="18"/>
  <c r="AN491" i="18"/>
  <c r="AO491" i="18"/>
  <c r="AP491" i="18"/>
  <c r="AQ491" i="18"/>
  <c r="AR491" i="18"/>
  <c r="AS491" i="18"/>
  <c r="AT491" i="18"/>
  <c r="AU491" i="18"/>
  <c r="L492" i="18"/>
  <c r="M492" i="18"/>
  <c r="N492" i="18"/>
  <c r="O492" i="18"/>
  <c r="P492" i="18"/>
  <c r="Q492" i="18"/>
  <c r="R492" i="18"/>
  <c r="S492" i="18"/>
  <c r="T492" i="18"/>
  <c r="U492" i="18"/>
  <c r="V492" i="18"/>
  <c r="W492" i="18"/>
  <c r="X492" i="18"/>
  <c r="Y492" i="18"/>
  <c r="Z492" i="18"/>
  <c r="AA492" i="18"/>
  <c r="AB492" i="18"/>
  <c r="AC492" i="18"/>
  <c r="AD492" i="18"/>
  <c r="AE492" i="18"/>
  <c r="AF492" i="18"/>
  <c r="AG492" i="18"/>
  <c r="AH492" i="18"/>
  <c r="AI492" i="18"/>
  <c r="AJ492" i="18"/>
  <c r="AK492" i="18"/>
  <c r="AL492" i="18"/>
  <c r="AM492" i="18"/>
  <c r="AN492" i="18"/>
  <c r="AO492" i="18"/>
  <c r="AP492" i="18"/>
  <c r="AQ492" i="18"/>
  <c r="AR492" i="18"/>
  <c r="AS492" i="18"/>
  <c r="AT492" i="18"/>
  <c r="AU492" i="18"/>
  <c r="L493" i="18"/>
  <c r="M493" i="18"/>
  <c r="N493" i="18"/>
  <c r="O493" i="18"/>
  <c r="P493" i="18"/>
  <c r="Q493" i="18"/>
  <c r="R493" i="18"/>
  <c r="S493" i="18"/>
  <c r="T493" i="18"/>
  <c r="U493" i="18"/>
  <c r="V493" i="18"/>
  <c r="W493" i="18"/>
  <c r="X493" i="18"/>
  <c r="Y493" i="18"/>
  <c r="Z493" i="18"/>
  <c r="AA493" i="18"/>
  <c r="AB493" i="18"/>
  <c r="AC493" i="18"/>
  <c r="AD493" i="18"/>
  <c r="AE493" i="18"/>
  <c r="AF493" i="18"/>
  <c r="AG493" i="18"/>
  <c r="AH493" i="18"/>
  <c r="AI493" i="18"/>
  <c r="AJ493" i="18"/>
  <c r="AK493" i="18"/>
  <c r="AL493" i="18"/>
  <c r="AM493" i="18"/>
  <c r="AN493" i="18"/>
  <c r="AO493" i="18"/>
  <c r="AP493" i="18"/>
  <c r="AQ493" i="18"/>
  <c r="AR493" i="18"/>
  <c r="AS493" i="18"/>
  <c r="AT493" i="18"/>
  <c r="AU493" i="18"/>
  <c r="L494" i="18"/>
  <c r="M494" i="18"/>
  <c r="N494" i="18"/>
  <c r="O494" i="18"/>
  <c r="P494" i="18"/>
  <c r="Q494" i="18"/>
  <c r="R494" i="18"/>
  <c r="S494" i="18"/>
  <c r="T494" i="18"/>
  <c r="U494" i="18"/>
  <c r="V494" i="18"/>
  <c r="W494" i="18"/>
  <c r="X494" i="18"/>
  <c r="Y494" i="18"/>
  <c r="Z494" i="18"/>
  <c r="AA494" i="18"/>
  <c r="AB494" i="18"/>
  <c r="AC494" i="18"/>
  <c r="AD494" i="18"/>
  <c r="AE494" i="18"/>
  <c r="AF494" i="18"/>
  <c r="AG494" i="18"/>
  <c r="AH494" i="18"/>
  <c r="AI494" i="18"/>
  <c r="AJ494" i="18"/>
  <c r="AK494" i="18"/>
  <c r="AL494" i="18"/>
  <c r="AM494" i="18"/>
  <c r="AN494" i="18"/>
  <c r="AO494" i="18"/>
  <c r="AP494" i="18"/>
  <c r="AQ494" i="18"/>
  <c r="AR494" i="18"/>
  <c r="AS494" i="18"/>
  <c r="AT494" i="18"/>
  <c r="AU494" i="18"/>
  <c r="L495" i="18"/>
  <c r="M495" i="18"/>
  <c r="N495" i="18"/>
  <c r="O495" i="18"/>
  <c r="P495" i="18"/>
  <c r="Q495" i="18"/>
  <c r="R495" i="18"/>
  <c r="S495" i="18"/>
  <c r="T495" i="18"/>
  <c r="U495" i="18"/>
  <c r="V495" i="18"/>
  <c r="W495" i="18"/>
  <c r="X495" i="18"/>
  <c r="Y495" i="18"/>
  <c r="Z495" i="18"/>
  <c r="AA495" i="18"/>
  <c r="AB495" i="18"/>
  <c r="AC495" i="18"/>
  <c r="AD495" i="18"/>
  <c r="AE495" i="18"/>
  <c r="AF495" i="18"/>
  <c r="AG495" i="18"/>
  <c r="AH495" i="18"/>
  <c r="AI495" i="18"/>
  <c r="AJ495" i="18"/>
  <c r="AK495" i="18"/>
  <c r="AL495" i="18"/>
  <c r="AM495" i="18"/>
  <c r="AN495" i="18"/>
  <c r="AO495" i="18"/>
  <c r="AP495" i="18"/>
  <c r="AQ495" i="18"/>
  <c r="AR495" i="18"/>
  <c r="AS495" i="18"/>
  <c r="AT495" i="18"/>
  <c r="AU495" i="18"/>
  <c r="L496" i="18"/>
  <c r="M496" i="18"/>
  <c r="N496" i="18"/>
  <c r="O496" i="18"/>
  <c r="P496" i="18"/>
  <c r="Q496" i="18"/>
  <c r="R496" i="18"/>
  <c r="S496" i="18"/>
  <c r="T496" i="18"/>
  <c r="U496" i="18"/>
  <c r="V496" i="18"/>
  <c r="W496" i="18"/>
  <c r="X496" i="18"/>
  <c r="Y496" i="18"/>
  <c r="Z496" i="18"/>
  <c r="AA496" i="18"/>
  <c r="AB496" i="18"/>
  <c r="AC496" i="18"/>
  <c r="AD496" i="18"/>
  <c r="AE496" i="18"/>
  <c r="AF496" i="18"/>
  <c r="AG496" i="18"/>
  <c r="AH496" i="18"/>
  <c r="AI496" i="18"/>
  <c r="AJ496" i="18"/>
  <c r="AK496" i="18"/>
  <c r="AL496" i="18"/>
  <c r="AM496" i="18"/>
  <c r="AN496" i="18"/>
  <c r="AO496" i="18"/>
  <c r="AP496" i="18"/>
  <c r="AQ496" i="18"/>
  <c r="AR496" i="18"/>
  <c r="AS496" i="18"/>
  <c r="AT496" i="18"/>
  <c r="AU496" i="18"/>
  <c r="L497" i="18"/>
  <c r="M497" i="18"/>
  <c r="N497" i="18"/>
  <c r="O497" i="18"/>
  <c r="P497" i="18"/>
  <c r="Q497" i="18"/>
  <c r="R497" i="18"/>
  <c r="S497" i="18"/>
  <c r="T497" i="18"/>
  <c r="U497" i="18"/>
  <c r="V497" i="18"/>
  <c r="W497" i="18"/>
  <c r="X497" i="18"/>
  <c r="Y497" i="18"/>
  <c r="Z497" i="18"/>
  <c r="AA497" i="18"/>
  <c r="AB497" i="18"/>
  <c r="AC497" i="18"/>
  <c r="AD497" i="18"/>
  <c r="AE497" i="18"/>
  <c r="AF497" i="18"/>
  <c r="AG497" i="18"/>
  <c r="AH497" i="18"/>
  <c r="AI497" i="18"/>
  <c r="AJ497" i="18"/>
  <c r="AK497" i="18"/>
  <c r="AL497" i="18"/>
  <c r="AM497" i="18"/>
  <c r="AN497" i="18"/>
  <c r="AO497" i="18"/>
  <c r="AP497" i="18"/>
  <c r="AQ497" i="18"/>
  <c r="AR497" i="18"/>
  <c r="AS497" i="18"/>
  <c r="AT497" i="18"/>
  <c r="AU497" i="18"/>
  <c r="L498" i="18"/>
  <c r="M498" i="18"/>
  <c r="N498" i="18"/>
  <c r="O498" i="18"/>
  <c r="P498" i="18"/>
  <c r="Q498" i="18"/>
  <c r="R498" i="18"/>
  <c r="S498" i="18"/>
  <c r="T498" i="18"/>
  <c r="U498" i="18"/>
  <c r="V498" i="18"/>
  <c r="W498" i="18"/>
  <c r="X498" i="18"/>
  <c r="Y498" i="18"/>
  <c r="Z498" i="18"/>
  <c r="AA498" i="18"/>
  <c r="AB498" i="18"/>
  <c r="AC498" i="18"/>
  <c r="AD498" i="18"/>
  <c r="AE498" i="18"/>
  <c r="AF498" i="18"/>
  <c r="AG498" i="18"/>
  <c r="AH498" i="18"/>
  <c r="AI498" i="18"/>
  <c r="AJ498" i="18"/>
  <c r="AK498" i="18"/>
  <c r="AL498" i="18"/>
  <c r="AM498" i="18"/>
  <c r="AN498" i="18"/>
  <c r="AO498" i="18"/>
  <c r="AP498" i="18"/>
  <c r="AQ498" i="18"/>
  <c r="AR498" i="18"/>
  <c r="AS498" i="18"/>
  <c r="AT498" i="18"/>
  <c r="AU498" i="18"/>
  <c r="L499" i="18"/>
  <c r="M499" i="18"/>
  <c r="N499" i="18"/>
  <c r="O499" i="18"/>
  <c r="P499" i="18"/>
  <c r="Q499" i="18"/>
  <c r="R499" i="18"/>
  <c r="S499" i="18"/>
  <c r="T499" i="18"/>
  <c r="U499" i="18"/>
  <c r="V499" i="18"/>
  <c r="W499" i="18"/>
  <c r="X499" i="18"/>
  <c r="Y499" i="18"/>
  <c r="Z499" i="18"/>
  <c r="AA499" i="18"/>
  <c r="AB499" i="18"/>
  <c r="AC499" i="18"/>
  <c r="AD499" i="18"/>
  <c r="AE499" i="18"/>
  <c r="AF499" i="18"/>
  <c r="AG499" i="18"/>
  <c r="AH499" i="18"/>
  <c r="AI499" i="18"/>
  <c r="AJ499" i="18"/>
  <c r="AK499" i="18"/>
  <c r="AL499" i="18"/>
  <c r="AM499" i="18"/>
  <c r="AN499" i="18"/>
  <c r="AO499" i="18"/>
  <c r="AP499" i="18"/>
  <c r="AQ499" i="18"/>
  <c r="AR499" i="18"/>
  <c r="AS499" i="18"/>
  <c r="AT499" i="18"/>
  <c r="AU499" i="18"/>
  <c r="L500" i="18"/>
  <c r="M500" i="18"/>
  <c r="N500" i="18"/>
  <c r="O500" i="18"/>
  <c r="P500" i="18"/>
  <c r="Q500" i="18"/>
  <c r="R500" i="18"/>
  <c r="S500" i="18"/>
  <c r="T500" i="18"/>
  <c r="U500" i="18"/>
  <c r="V500" i="18"/>
  <c r="W500" i="18"/>
  <c r="X500" i="18"/>
  <c r="Y500" i="18"/>
  <c r="Z500" i="18"/>
  <c r="AA500" i="18"/>
  <c r="AB500" i="18"/>
  <c r="AC500" i="18"/>
  <c r="AD500" i="18"/>
  <c r="AE500" i="18"/>
  <c r="AF500" i="18"/>
  <c r="AG500" i="18"/>
  <c r="AH500" i="18"/>
  <c r="AI500" i="18"/>
  <c r="AJ500" i="18"/>
  <c r="AK500" i="18"/>
  <c r="AL500" i="18"/>
  <c r="AM500" i="18"/>
  <c r="AN500" i="18"/>
  <c r="AO500" i="18"/>
  <c r="AP500" i="18"/>
  <c r="AQ500" i="18"/>
  <c r="AR500" i="18"/>
  <c r="AS500" i="18"/>
  <c r="AT500" i="18"/>
  <c r="AU500" i="18"/>
  <c r="L501" i="18"/>
  <c r="M501" i="18"/>
  <c r="N501" i="18"/>
  <c r="O501" i="18"/>
  <c r="P501" i="18"/>
  <c r="Q501" i="18"/>
  <c r="R501" i="18"/>
  <c r="S501" i="18"/>
  <c r="T501" i="18"/>
  <c r="U501" i="18"/>
  <c r="V501" i="18"/>
  <c r="W501" i="18"/>
  <c r="X501" i="18"/>
  <c r="Y501" i="18"/>
  <c r="Z501" i="18"/>
  <c r="AA501" i="18"/>
  <c r="AB501" i="18"/>
  <c r="AC501" i="18"/>
  <c r="AD501" i="18"/>
  <c r="AE501" i="18"/>
  <c r="AF501" i="18"/>
  <c r="AG501" i="18"/>
  <c r="AH501" i="18"/>
  <c r="AI501" i="18"/>
  <c r="AJ501" i="18"/>
  <c r="AK501" i="18"/>
  <c r="AL501" i="18"/>
  <c r="AM501" i="18"/>
  <c r="AN501" i="18"/>
  <c r="AO501" i="18"/>
  <c r="AP501" i="18"/>
  <c r="AQ501" i="18"/>
  <c r="AR501" i="18"/>
  <c r="AS501" i="18"/>
  <c r="AT501" i="18"/>
  <c r="AU501" i="18"/>
  <c r="L502" i="18"/>
  <c r="M502" i="18"/>
  <c r="N502" i="18"/>
  <c r="O502" i="18"/>
  <c r="P502" i="18"/>
  <c r="Q502" i="18"/>
  <c r="R502" i="18"/>
  <c r="S502" i="18"/>
  <c r="T502" i="18"/>
  <c r="U502" i="18"/>
  <c r="V502" i="18"/>
  <c r="W502" i="18"/>
  <c r="X502" i="18"/>
  <c r="Y502" i="18"/>
  <c r="Z502" i="18"/>
  <c r="AA502" i="18"/>
  <c r="AB502" i="18"/>
  <c r="AC502" i="18"/>
  <c r="AD502" i="18"/>
  <c r="AE502" i="18"/>
  <c r="AF502" i="18"/>
  <c r="AG502" i="18"/>
  <c r="AH502" i="18"/>
  <c r="AI502" i="18"/>
  <c r="AJ502" i="18"/>
  <c r="AK502" i="18"/>
  <c r="AL502" i="18"/>
  <c r="AM502" i="18"/>
  <c r="AN502" i="18"/>
  <c r="AO502" i="18"/>
  <c r="AP502" i="18"/>
  <c r="AQ502" i="18"/>
  <c r="AR502" i="18"/>
  <c r="AS502" i="18"/>
  <c r="AT502" i="18"/>
  <c r="AU502" i="18"/>
  <c r="L503" i="18"/>
  <c r="M503" i="18"/>
  <c r="N503" i="18"/>
  <c r="O503" i="18"/>
  <c r="P503" i="18"/>
  <c r="Q503" i="18"/>
  <c r="R503" i="18"/>
  <c r="S503" i="18"/>
  <c r="T503" i="18"/>
  <c r="U503" i="18"/>
  <c r="V503" i="18"/>
  <c r="W503" i="18"/>
  <c r="X503" i="18"/>
  <c r="Y503" i="18"/>
  <c r="Z503" i="18"/>
  <c r="AA503" i="18"/>
  <c r="AB503" i="18"/>
  <c r="AC503" i="18"/>
  <c r="AD503" i="18"/>
  <c r="AE503" i="18"/>
  <c r="AF503" i="18"/>
  <c r="AG503" i="18"/>
  <c r="AH503" i="18"/>
  <c r="AI503" i="18"/>
  <c r="AJ503" i="18"/>
  <c r="AK503" i="18"/>
  <c r="AL503" i="18"/>
  <c r="AM503" i="18"/>
  <c r="AN503" i="18"/>
  <c r="AO503" i="18"/>
  <c r="AP503" i="18"/>
  <c r="AQ503" i="18"/>
  <c r="AR503" i="18"/>
  <c r="AS503" i="18"/>
  <c r="AT503" i="18"/>
  <c r="AU503" i="18"/>
  <c r="L504" i="18"/>
  <c r="M504" i="18"/>
  <c r="N504" i="18"/>
  <c r="O504" i="18"/>
  <c r="P504" i="18"/>
  <c r="Q504" i="18"/>
  <c r="R504" i="18"/>
  <c r="S504" i="18"/>
  <c r="T504" i="18"/>
  <c r="U504" i="18"/>
  <c r="V504" i="18"/>
  <c r="W504" i="18"/>
  <c r="X504" i="18"/>
  <c r="Y504" i="18"/>
  <c r="Z504" i="18"/>
  <c r="AA504" i="18"/>
  <c r="AB504" i="18"/>
  <c r="AC504" i="18"/>
  <c r="AD504" i="18"/>
  <c r="AE504" i="18"/>
  <c r="AF504" i="18"/>
  <c r="AG504" i="18"/>
  <c r="AH504" i="18"/>
  <c r="AI504" i="18"/>
  <c r="AJ504" i="18"/>
  <c r="AK504" i="18"/>
  <c r="AL504" i="18"/>
  <c r="AM504" i="18"/>
  <c r="AN504" i="18"/>
  <c r="AO504" i="18"/>
  <c r="AP504" i="18"/>
  <c r="AQ504" i="18"/>
  <c r="AR504" i="18"/>
  <c r="AS504" i="18"/>
  <c r="AT504" i="18"/>
  <c r="AU504" i="18"/>
  <c r="L505" i="18"/>
  <c r="M505" i="18"/>
  <c r="N505" i="18"/>
  <c r="O505" i="18"/>
  <c r="P505" i="18"/>
  <c r="Q505" i="18"/>
  <c r="R505" i="18"/>
  <c r="S505" i="18"/>
  <c r="T505" i="18"/>
  <c r="U505" i="18"/>
  <c r="V505" i="18"/>
  <c r="W505" i="18"/>
  <c r="X505" i="18"/>
  <c r="Y505" i="18"/>
  <c r="Z505" i="18"/>
  <c r="AA505" i="18"/>
  <c r="AB505" i="18"/>
  <c r="AC505" i="18"/>
  <c r="AD505" i="18"/>
  <c r="AE505" i="18"/>
  <c r="AF505" i="18"/>
  <c r="AG505" i="18"/>
  <c r="AH505" i="18"/>
  <c r="AI505" i="18"/>
  <c r="AJ505" i="18"/>
  <c r="AK505" i="18"/>
  <c r="AL505" i="18"/>
  <c r="AM505" i="18"/>
  <c r="AN505" i="18"/>
  <c r="AO505" i="18"/>
  <c r="AP505" i="18"/>
  <c r="AQ505" i="18"/>
  <c r="AR505" i="18"/>
  <c r="AS505" i="18"/>
  <c r="AT505" i="18"/>
  <c r="AU505" i="18"/>
  <c r="L506" i="18"/>
  <c r="M506" i="18"/>
  <c r="N506" i="18"/>
  <c r="O506" i="18"/>
  <c r="P506" i="18"/>
  <c r="Q506" i="18"/>
  <c r="R506" i="18"/>
  <c r="S506" i="18"/>
  <c r="T506" i="18"/>
  <c r="U506" i="18"/>
  <c r="V506" i="18"/>
  <c r="W506" i="18"/>
  <c r="X506" i="18"/>
  <c r="Y506" i="18"/>
  <c r="Z506" i="18"/>
  <c r="AA506" i="18"/>
  <c r="AB506" i="18"/>
  <c r="AC506" i="18"/>
  <c r="AD506" i="18"/>
  <c r="AE506" i="18"/>
  <c r="AF506" i="18"/>
  <c r="AG506" i="18"/>
  <c r="AH506" i="18"/>
  <c r="AI506" i="18"/>
  <c r="AJ506" i="18"/>
  <c r="AK506" i="18"/>
  <c r="AL506" i="18"/>
  <c r="AM506" i="18"/>
  <c r="AN506" i="18"/>
  <c r="AO506" i="18"/>
  <c r="AP506" i="18"/>
  <c r="AQ506" i="18"/>
  <c r="AR506" i="18"/>
  <c r="AS506" i="18"/>
  <c r="AT506" i="18"/>
  <c r="AU506" i="18"/>
  <c r="L507" i="18"/>
  <c r="M507" i="18"/>
  <c r="N507" i="18"/>
  <c r="O507" i="18"/>
  <c r="P507" i="18"/>
  <c r="Q507" i="18"/>
  <c r="R507" i="18"/>
  <c r="S507" i="18"/>
  <c r="T507" i="18"/>
  <c r="U507" i="18"/>
  <c r="V507" i="18"/>
  <c r="W507" i="18"/>
  <c r="X507" i="18"/>
  <c r="Y507" i="18"/>
  <c r="Z507" i="18"/>
  <c r="AA507" i="18"/>
  <c r="AB507" i="18"/>
  <c r="AC507" i="18"/>
  <c r="AD507" i="18"/>
  <c r="AE507" i="18"/>
  <c r="AF507" i="18"/>
  <c r="AG507" i="18"/>
  <c r="AH507" i="18"/>
  <c r="AI507" i="18"/>
  <c r="AJ507" i="18"/>
  <c r="AK507" i="18"/>
  <c r="AL507" i="18"/>
  <c r="AM507" i="18"/>
  <c r="AN507" i="18"/>
  <c r="AO507" i="18"/>
  <c r="AP507" i="18"/>
  <c r="AQ507" i="18"/>
  <c r="AR507" i="18"/>
  <c r="AS507" i="18"/>
  <c r="AT507" i="18"/>
  <c r="AU507" i="18"/>
  <c r="L508" i="18"/>
  <c r="M508" i="18"/>
  <c r="N508" i="18"/>
  <c r="O508" i="18"/>
  <c r="P508" i="18"/>
  <c r="Q508" i="18"/>
  <c r="R508" i="18"/>
  <c r="S508" i="18"/>
  <c r="T508" i="18"/>
  <c r="U508" i="18"/>
  <c r="V508" i="18"/>
  <c r="W508" i="18"/>
  <c r="X508" i="18"/>
  <c r="Y508" i="18"/>
  <c r="Z508" i="18"/>
  <c r="AA508" i="18"/>
  <c r="AB508" i="18"/>
  <c r="AC508" i="18"/>
  <c r="AD508" i="18"/>
  <c r="AE508" i="18"/>
  <c r="AF508" i="18"/>
  <c r="AG508" i="18"/>
  <c r="AH508" i="18"/>
  <c r="AI508" i="18"/>
  <c r="AJ508" i="18"/>
  <c r="AK508" i="18"/>
  <c r="AL508" i="18"/>
  <c r="AM508" i="18"/>
  <c r="AN508" i="18"/>
  <c r="AO508" i="18"/>
  <c r="AP508" i="18"/>
  <c r="AQ508" i="18"/>
  <c r="AR508" i="18"/>
  <c r="AS508" i="18"/>
  <c r="AT508" i="18"/>
  <c r="AU508" i="18"/>
  <c r="L509" i="18"/>
  <c r="M509" i="18"/>
  <c r="N509" i="18"/>
  <c r="O509" i="18"/>
  <c r="P509" i="18"/>
  <c r="Q509" i="18"/>
  <c r="R509" i="18"/>
  <c r="S509" i="18"/>
  <c r="T509" i="18"/>
  <c r="U509" i="18"/>
  <c r="V509" i="18"/>
  <c r="W509" i="18"/>
  <c r="X509" i="18"/>
  <c r="Y509" i="18"/>
  <c r="Z509" i="18"/>
  <c r="AA509" i="18"/>
  <c r="AB509" i="18"/>
  <c r="AC509" i="18"/>
  <c r="AD509" i="18"/>
  <c r="AE509" i="18"/>
  <c r="AF509" i="18"/>
  <c r="AG509" i="18"/>
  <c r="AH509" i="18"/>
  <c r="AI509" i="18"/>
  <c r="AJ509" i="18"/>
  <c r="AK509" i="18"/>
  <c r="AL509" i="18"/>
  <c r="AM509" i="18"/>
  <c r="AN509" i="18"/>
  <c r="AO509" i="18"/>
  <c r="AP509" i="18"/>
  <c r="AQ509" i="18"/>
  <c r="AR509" i="18"/>
  <c r="AS509" i="18"/>
  <c r="AT509" i="18"/>
  <c r="AU509" i="18"/>
  <c r="L510" i="18"/>
  <c r="M510" i="18"/>
  <c r="N510" i="18"/>
  <c r="O510" i="18"/>
  <c r="P510" i="18"/>
  <c r="Q510" i="18"/>
  <c r="R510" i="18"/>
  <c r="S510" i="18"/>
  <c r="T510" i="18"/>
  <c r="U510" i="18"/>
  <c r="V510" i="18"/>
  <c r="W510" i="18"/>
  <c r="X510" i="18"/>
  <c r="Y510" i="18"/>
  <c r="Z510" i="18"/>
  <c r="AA510" i="18"/>
  <c r="AB510" i="18"/>
  <c r="AC510" i="18"/>
  <c r="AD510" i="18"/>
  <c r="AE510" i="18"/>
  <c r="AF510" i="18"/>
  <c r="AG510" i="18"/>
  <c r="AH510" i="18"/>
  <c r="AI510" i="18"/>
  <c r="AJ510" i="18"/>
  <c r="AK510" i="18"/>
  <c r="AL510" i="18"/>
  <c r="AM510" i="18"/>
  <c r="AN510" i="18"/>
  <c r="AO510" i="18"/>
  <c r="AP510" i="18"/>
  <c r="AQ510" i="18"/>
  <c r="AR510" i="18"/>
  <c r="AS510" i="18"/>
  <c r="AT510" i="18"/>
  <c r="AU510" i="18"/>
  <c r="L511" i="18"/>
  <c r="M511" i="18"/>
  <c r="N511" i="18"/>
  <c r="O511" i="18"/>
  <c r="P511" i="18"/>
  <c r="Q511" i="18"/>
  <c r="R511" i="18"/>
  <c r="S511" i="18"/>
  <c r="T511" i="18"/>
  <c r="U511" i="18"/>
  <c r="V511" i="18"/>
  <c r="W511" i="18"/>
  <c r="X511" i="18"/>
  <c r="Y511" i="18"/>
  <c r="Z511" i="18"/>
  <c r="AA511" i="18"/>
  <c r="AB511" i="18"/>
  <c r="AC511" i="18"/>
  <c r="AD511" i="18"/>
  <c r="AE511" i="18"/>
  <c r="AF511" i="18"/>
  <c r="AG511" i="18"/>
  <c r="AH511" i="18"/>
  <c r="AI511" i="18"/>
  <c r="AJ511" i="18"/>
  <c r="AK511" i="18"/>
  <c r="AL511" i="18"/>
  <c r="AM511" i="18"/>
  <c r="AN511" i="18"/>
  <c r="AO511" i="18"/>
  <c r="AP511" i="18"/>
  <c r="AQ511" i="18"/>
  <c r="AR511" i="18"/>
  <c r="AS511" i="18"/>
  <c r="AT511" i="18"/>
  <c r="AU511" i="18"/>
  <c r="L512" i="18"/>
  <c r="M512" i="18"/>
  <c r="N512" i="18"/>
  <c r="O512" i="18"/>
  <c r="P512" i="18"/>
  <c r="Q512" i="18"/>
  <c r="R512" i="18"/>
  <c r="S512" i="18"/>
  <c r="T512" i="18"/>
  <c r="U512" i="18"/>
  <c r="V512" i="18"/>
  <c r="W512" i="18"/>
  <c r="X512" i="18"/>
  <c r="Y512" i="18"/>
  <c r="Z512" i="18"/>
  <c r="AA512" i="18"/>
  <c r="AB512" i="18"/>
  <c r="AC512" i="18"/>
  <c r="AD512" i="18"/>
  <c r="AE512" i="18"/>
  <c r="AF512" i="18"/>
  <c r="AG512" i="18"/>
  <c r="AH512" i="18"/>
  <c r="AI512" i="18"/>
  <c r="AJ512" i="18"/>
  <c r="AK512" i="18"/>
  <c r="AL512" i="18"/>
  <c r="AM512" i="18"/>
  <c r="AN512" i="18"/>
  <c r="AO512" i="18"/>
  <c r="AP512" i="18"/>
  <c r="AQ512" i="18"/>
  <c r="AR512" i="18"/>
  <c r="AS512" i="18"/>
  <c r="AT512" i="18"/>
  <c r="AU512" i="18"/>
  <c r="L513" i="18"/>
  <c r="M513" i="18"/>
  <c r="N513" i="18"/>
  <c r="O513" i="18"/>
  <c r="P513" i="18"/>
  <c r="Q513" i="18"/>
  <c r="R513" i="18"/>
  <c r="S513" i="18"/>
  <c r="T513" i="18"/>
  <c r="U513" i="18"/>
  <c r="V513" i="18"/>
  <c r="W513" i="18"/>
  <c r="X513" i="18"/>
  <c r="Y513" i="18"/>
  <c r="Z513" i="18"/>
  <c r="AA513" i="18"/>
  <c r="AB513" i="18"/>
  <c r="AC513" i="18"/>
  <c r="AD513" i="18"/>
  <c r="AE513" i="18"/>
  <c r="AF513" i="18"/>
  <c r="AG513" i="18"/>
  <c r="AH513" i="18"/>
  <c r="AI513" i="18"/>
  <c r="AJ513" i="18"/>
  <c r="AK513" i="18"/>
  <c r="AL513" i="18"/>
  <c r="AM513" i="18"/>
  <c r="AN513" i="18"/>
  <c r="AO513" i="18"/>
  <c r="AP513" i="18"/>
  <c r="AQ513" i="18"/>
  <c r="AR513" i="18"/>
  <c r="AS513" i="18"/>
  <c r="AT513" i="18"/>
  <c r="AU513" i="18"/>
  <c r="L514" i="18"/>
  <c r="M514" i="18"/>
  <c r="N514" i="18"/>
  <c r="O514" i="18"/>
  <c r="P514" i="18"/>
  <c r="Q514" i="18"/>
  <c r="R514" i="18"/>
  <c r="S514" i="18"/>
  <c r="T514" i="18"/>
  <c r="U514" i="18"/>
  <c r="V514" i="18"/>
  <c r="W514" i="18"/>
  <c r="X514" i="18"/>
  <c r="Y514" i="18"/>
  <c r="Z514" i="18"/>
  <c r="AA514" i="18"/>
  <c r="AB514" i="18"/>
  <c r="AC514" i="18"/>
  <c r="AD514" i="18"/>
  <c r="AE514" i="18"/>
  <c r="AF514" i="18"/>
  <c r="AG514" i="18"/>
  <c r="AH514" i="18"/>
  <c r="AI514" i="18"/>
  <c r="AJ514" i="18"/>
  <c r="AK514" i="18"/>
  <c r="AL514" i="18"/>
  <c r="AM514" i="18"/>
  <c r="AN514" i="18"/>
  <c r="AO514" i="18"/>
  <c r="AP514" i="18"/>
  <c r="AQ514" i="18"/>
  <c r="AR514" i="18"/>
  <c r="AS514" i="18"/>
  <c r="AT514" i="18"/>
  <c r="AU514" i="18"/>
  <c r="L515" i="18"/>
  <c r="M515" i="18"/>
  <c r="N515" i="18"/>
  <c r="O515" i="18"/>
  <c r="P515" i="18"/>
  <c r="Q515" i="18"/>
  <c r="R515" i="18"/>
  <c r="S515" i="18"/>
  <c r="T515" i="18"/>
  <c r="U515" i="18"/>
  <c r="V515" i="18"/>
  <c r="W515" i="18"/>
  <c r="X515" i="18"/>
  <c r="Y515" i="18"/>
  <c r="Z515" i="18"/>
  <c r="AA515" i="18"/>
  <c r="AB515" i="18"/>
  <c r="AC515" i="18"/>
  <c r="AD515" i="18"/>
  <c r="AE515" i="18"/>
  <c r="AF515" i="18"/>
  <c r="AG515" i="18"/>
  <c r="AH515" i="18"/>
  <c r="AI515" i="18"/>
  <c r="AJ515" i="18"/>
  <c r="AK515" i="18"/>
  <c r="AL515" i="18"/>
  <c r="AM515" i="18"/>
  <c r="AN515" i="18"/>
  <c r="AO515" i="18"/>
  <c r="AP515" i="18"/>
  <c r="AQ515" i="18"/>
  <c r="AR515" i="18"/>
  <c r="AS515" i="18"/>
  <c r="AT515" i="18"/>
  <c r="AU515" i="18"/>
  <c r="L516" i="18"/>
  <c r="M516" i="18"/>
  <c r="N516" i="18"/>
  <c r="O516" i="18"/>
  <c r="P516" i="18"/>
  <c r="Q516" i="18"/>
  <c r="R516" i="18"/>
  <c r="S516" i="18"/>
  <c r="T516" i="18"/>
  <c r="U516" i="18"/>
  <c r="V516" i="18"/>
  <c r="W516" i="18"/>
  <c r="X516" i="18"/>
  <c r="Y516" i="18"/>
  <c r="Z516" i="18"/>
  <c r="AA516" i="18"/>
  <c r="AB516" i="18"/>
  <c r="AC516" i="18"/>
  <c r="AD516" i="18"/>
  <c r="AE516" i="18"/>
  <c r="AF516" i="18"/>
  <c r="AG516" i="18"/>
  <c r="AH516" i="18"/>
  <c r="AI516" i="18"/>
  <c r="AJ516" i="18"/>
  <c r="AK516" i="18"/>
  <c r="AL516" i="18"/>
  <c r="AM516" i="18"/>
  <c r="AN516" i="18"/>
  <c r="AO516" i="18"/>
  <c r="AP516" i="18"/>
  <c r="AQ516" i="18"/>
  <c r="AR516" i="18"/>
  <c r="AS516" i="18"/>
  <c r="AT516" i="18"/>
  <c r="AU516" i="18"/>
  <c r="L517" i="18"/>
  <c r="M517" i="18"/>
  <c r="N517" i="18"/>
  <c r="O517" i="18"/>
  <c r="P517" i="18"/>
  <c r="Q517" i="18"/>
  <c r="R517" i="18"/>
  <c r="S517" i="18"/>
  <c r="T517" i="18"/>
  <c r="U517" i="18"/>
  <c r="V517" i="18"/>
  <c r="W517" i="18"/>
  <c r="X517" i="18"/>
  <c r="Y517" i="18"/>
  <c r="Z517" i="18"/>
  <c r="AA517" i="18"/>
  <c r="AB517" i="18"/>
  <c r="AC517" i="18"/>
  <c r="AD517" i="18"/>
  <c r="AE517" i="18"/>
  <c r="AF517" i="18"/>
  <c r="AG517" i="18"/>
  <c r="AH517" i="18"/>
  <c r="AI517" i="18"/>
  <c r="AJ517" i="18"/>
  <c r="AK517" i="18"/>
  <c r="AL517" i="18"/>
  <c r="AM517" i="18"/>
  <c r="AN517" i="18"/>
  <c r="AO517" i="18"/>
  <c r="AP517" i="18"/>
  <c r="AQ517" i="18"/>
  <c r="AR517" i="18"/>
  <c r="AS517" i="18"/>
  <c r="AT517" i="18"/>
  <c r="AU517" i="18"/>
  <c r="L518" i="18"/>
  <c r="M518" i="18"/>
  <c r="N518" i="18"/>
  <c r="O518" i="18"/>
  <c r="P518" i="18"/>
  <c r="Q518" i="18"/>
  <c r="R518" i="18"/>
  <c r="S518" i="18"/>
  <c r="T518" i="18"/>
  <c r="U518" i="18"/>
  <c r="V518" i="18"/>
  <c r="W518" i="18"/>
  <c r="X518" i="18"/>
  <c r="Y518" i="18"/>
  <c r="Z518" i="18"/>
  <c r="AA518" i="18"/>
  <c r="AB518" i="18"/>
  <c r="AC518" i="18"/>
  <c r="AD518" i="18"/>
  <c r="AE518" i="18"/>
  <c r="AF518" i="18"/>
  <c r="AG518" i="18"/>
  <c r="AH518" i="18"/>
  <c r="AI518" i="18"/>
  <c r="AJ518" i="18"/>
  <c r="AK518" i="18"/>
  <c r="AL518" i="18"/>
  <c r="AM518" i="18"/>
  <c r="AN518" i="18"/>
  <c r="AO518" i="18"/>
  <c r="AP518" i="18"/>
  <c r="AQ518" i="18"/>
  <c r="AR518" i="18"/>
  <c r="AS518" i="18"/>
  <c r="AT518" i="18"/>
  <c r="AU518" i="18"/>
  <c r="L519" i="18"/>
  <c r="M519" i="18"/>
  <c r="N519" i="18"/>
  <c r="O519" i="18"/>
  <c r="P519" i="18"/>
  <c r="Q519" i="18"/>
  <c r="R519" i="18"/>
  <c r="S519" i="18"/>
  <c r="T519" i="18"/>
  <c r="U519" i="18"/>
  <c r="V519" i="18"/>
  <c r="W519" i="18"/>
  <c r="X519" i="18"/>
  <c r="Y519" i="18"/>
  <c r="Z519" i="18"/>
  <c r="AA519" i="18"/>
  <c r="AB519" i="18"/>
  <c r="AC519" i="18"/>
  <c r="AD519" i="18"/>
  <c r="AE519" i="18"/>
  <c r="AF519" i="18"/>
  <c r="AG519" i="18"/>
  <c r="AH519" i="18"/>
  <c r="AI519" i="18"/>
  <c r="AJ519" i="18"/>
  <c r="AK519" i="18"/>
  <c r="AL519" i="18"/>
  <c r="AM519" i="18"/>
  <c r="AN519" i="18"/>
  <c r="AO519" i="18"/>
  <c r="AP519" i="18"/>
  <c r="AQ519" i="18"/>
  <c r="AR519" i="18"/>
  <c r="AS519" i="18"/>
  <c r="AT519" i="18"/>
  <c r="AU519" i="18"/>
  <c r="L520" i="18"/>
  <c r="M520" i="18"/>
  <c r="N520" i="18"/>
  <c r="O520" i="18"/>
  <c r="P520" i="18"/>
  <c r="Q520" i="18"/>
  <c r="R520" i="18"/>
  <c r="S520" i="18"/>
  <c r="T520" i="18"/>
  <c r="U520" i="18"/>
  <c r="V520" i="18"/>
  <c r="W520" i="18"/>
  <c r="X520" i="18"/>
  <c r="Y520" i="18"/>
  <c r="Z520" i="18"/>
  <c r="AA520" i="18"/>
  <c r="AB520" i="18"/>
  <c r="AC520" i="18"/>
  <c r="AD520" i="18"/>
  <c r="AE520" i="18"/>
  <c r="AF520" i="18"/>
  <c r="AG520" i="18"/>
  <c r="AH520" i="18"/>
  <c r="AI520" i="18"/>
  <c r="AJ520" i="18"/>
  <c r="AK520" i="18"/>
  <c r="AL520" i="18"/>
  <c r="AM520" i="18"/>
  <c r="AN520" i="18"/>
  <c r="AO520" i="18"/>
  <c r="AP520" i="18"/>
  <c r="AQ520" i="18"/>
  <c r="AR520" i="18"/>
  <c r="AS520" i="18"/>
  <c r="AT520" i="18"/>
  <c r="AU520" i="18"/>
  <c r="L521" i="18"/>
  <c r="M521" i="18"/>
  <c r="N521" i="18"/>
  <c r="O521" i="18"/>
  <c r="P521" i="18"/>
  <c r="Q521" i="18"/>
  <c r="R521" i="18"/>
  <c r="S521" i="18"/>
  <c r="T521" i="18"/>
  <c r="U521" i="18"/>
  <c r="V521" i="18"/>
  <c r="W521" i="18"/>
  <c r="X521" i="18"/>
  <c r="Y521" i="18"/>
  <c r="Z521" i="18"/>
  <c r="AA521" i="18"/>
  <c r="AB521" i="18"/>
  <c r="AC521" i="18"/>
  <c r="AD521" i="18"/>
  <c r="AE521" i="18"/>
  <c r="AF521" i="18"/>
  <c r="AG521" i="18"/>
  <c r="AH521" i="18"/>
  <c r="AI521" i="18"/>
  <c r="AJ521" i="18"/>
  <c r="AK521" i="18"/>
  <c r="AL521" i="18"/>
  <c r="AM521" i="18"/>
  <c r="AN521" i="18"/>
  <c r="AO521" i="18"/>
  <c r="AP521" i="18"/>
  <c r="AQ521" i="18"/>
  <c r="AR521" i="18"/>
  <c r="AS521" i="18"/>
  <c r="AT521" i="18"/>
  <c r="AU521" i="18"/>
  <c r="L522" i="18"/>
  <c r="M522" i="18"/>
  <c r="N522" i="18"/>
  <c r="O522" i="18"/>
  <c r="P522" i="18"/>
  <c r="Q522" i="18"/>
  <c r="R522" i="18"/>
  <c r="S522" i="18"/>
  <c r="T522" i="18"/>
  <c r="U522" i="18"/>
  <c r="V522" i="18"/>
  <c r="W522" i="18"/>
  <c r="X522" i="18"/>
  <c r="Y522" i="18"/>
  <c r="Z522" i="18"/>
  <c r="AA522" i="18"/>
  <c r="AB522" i="18"/>
  <c r="AC522" i="18"/>
  <c r="AD522" i="18"/>
  <c r="AE522" i="18"/>
  <c r="AF522" i="18"/>
  <c r="AG522" i="18"/>
  <c r="AH522" i="18"/>
  <c r="AI522" i="18"/>
  <c r="AJ522" i="18"/>
  <c r="AK522" i="18"/>
  <c r="AL522" i="18"/>
  <c r="AM522" i="18"/>
  <c r="AN522" i="18"/>
  <c r="AO522" i="18"/>
  <c r="AP522" i="18"/>
  <c r="AQ522" i="18"/>
  <c r="AR522" i="18"/>
  <c r="AS522" i="18"/>
  <c r="AT522" i="18"/>
  <c r="AU522" i="18"/>
  <c r="L523" i="18"/>
  <c r="M523" i="18"/>
  <c r="N523" i="18"/>
  <c r="O523" i="18"/>
  <c r="P523" i="18"/>
  <c r="Q523" i="18"/>
  <c r="R523" i="18"/>
  <c r="S523" i="18"/>
  <c r="T523" i="18"/>
  <c r="U523" i="18"/>
  <c r="V523" i="18"/>
  <c r="W523" i="18"/>
  <c r="X523" i="18"/>
  <c r="Y523" i="18"/>
  <c r="Z523" i="18"/>
  <c r="AA523" i="18"/>
  <c r="AB523" i="18"/>
  <c r="AC523" i="18"/>
  <c r="AD523" i="18"/>
  <c r="AE523" i="18"/>
  <c r="AF523" i="18"/>
  <c r="AG523" i="18"/>
  <c r="AH523" i="18"/>
  <c r="AI523" i="18"/>
  <c r="AJ523" i="18"/>
  <c r="AK523" i="18"/>
  <c r="AL523" i="18"/>
  <c r="AM523" i="18"/>
  <c r="AN523" i="18"/>
  <c r="AO523" i="18"/>
  <c r="AP523" i="18"/>
  <c r="AQ523" i="18"/>
  <c r="AR523" i="18"/>
  <c r="AS523" i="18"/>
  <c r="AT523" i="18"/>
  <c r="AU523" i="18"/>
  <c r="L524" i="18"/>
  <c r="M524" i="18"/>
  <c r="N524" i="18"/>
  <c r="O524" i="18"/>
  <c r="P524" i="18"/>
  <c r="Q524" i="18"/>
  <c r="R524" i="18"/>
  <c r="S524" i="18"/>
  <c r="T524" i="18"/>
  <c r="U524" i="18"/>
  <c r="V524" i="18"/>
  <c r="W524" i="18"/>
  <c r="X524" i="18"/>
  <c r="Y524" i="18"/>
  <c r="Z524" i="18"/>
  <c r="AA524" i="18"/>
  <c r="AB524" i="18"/>
  <c r="AC524" i="18"/>
  <c r="AD524" i="18"/>
  <c r="AE524" i="18"/>
  <c r="AF524" i="18"/>
  <c r="AG524" i="18"/>
  <c r="AH524" i="18"/>
  <c r="AI524" i="18"/>
  <c r="AJ524" i="18"/>
  <c r="AK524" i="18"/>
  <c r="AL524" i="18"/>
  <c r="AM524" i="18"/>
  <c r="AN524" i="18"/>
  <c r="AO524" i="18"/>
  <c r="AP524" i="18"/>
  <c r="AQ524" i="18"/>
  <c r="AR524" i="18"/>
  <c r="AS524" i="18"/>
  <c r="AT524" i="18"/>
  <c r="AU524" i="18"/>
  <c r="L525" i="18"/>
  <c r="M525" i="18"/>
  <c r="N525" i="18"/>
  <c r="O525" i="18"/>
  <c r="P525" i="18"/>
  <c r="Q525" i="18"/>
  <c r="R525" i="18"/>
  <c r="S525" i="18"/>
  <c r="T525" i="18"/>
  <c r="U525" i="18"/>
  <c r="V525" i="18"/>
  <c r="W525" i="18"/>
  <c r="X525" i="18"/>
  <c r="Y525" i="18"/>
  <c r="Z525" i="18"/>
  <c r="AA525" i="18"/>
  <c r="AB525" i="18"/>
  <c r="AC525" i="18"/>
  <c r="AD525" i="18"/>
  <c r="AE525" i="18"/>
  <c r="AF525" i="18"/>
  <c r="AG525" i="18"/>
  <c r="AH525" i="18"/>
  <c r="AI525" i="18"/>
  <c r="AJ525" i="18"/>
  <c r="AK525" i="18"/>
  <c r="AL525" i="18"/>
  <c r="AM525" i="18"/>
  <c r="AN525" i="18"/>
  <c r="AO525" i="18"/>
  <c r="AP525" i="18"/>
  <c r="AQ525" i="18"/>
  <c r="AR525" i="18"/>
  <c r="AS525" i="18"/>
  <c r="AT525" i="18"/>
  <c r="AU525" i="18"/>
  <c r="L526" i="18"/>
  <c r="M526" i="18"/>
  <c r="N526" i="18"/>
  <c r="O526" i="18"/>
  <c r="P526" i="18"/>
  <c r="Q526" i="18"/>
  <c r="R526" i="18"/>
  <c r="S526" i="18"/>
  <c r="T526" i="18"/>
  <c r="U526" i="18"/>
  <c r="V526" i="18"/>
  <c r="W526" i="18"/>
  <c r="X526" i="18"/>
  <c r="Y526" i="18"/>
  <c r="Z526" i="18"/>
  <c r="AA526" i="18"/>
  <c r="AB526" i="18"/>
  <c r="AC526" i="18"/>
  <c r="AD526" i="18"/>
  <c r="AE526" i="18"/>
  <c r="AF526" i="18"/>
  <c r="AG526" i="18"/>
  <c r="AH526" i="18"/>
  <c r="AI526" i="18"/>
  <c r="AJ526" i="18"/>
  <c r="AK526" i="18"/>
  <c r="AL526" i="18"/>
  <c r="AM526" i="18"/>
  <c r="AN526" i="18"/>
  <c r="AO526" i="18"/>
  <c r="AP526" i="18"/>
  <c r="AQ526" i="18"/>
  <c r="AR526" i="18"/>
  <c r="AS526" i="18"/>
  <c r="AT526" i="18"/>
  <c r="AU526" i="18"/>
  <c r="L527" i="18"/>
  <c r="M527" i="18"/>
  <c r="N527" i="18"/>
  <c r="O527" i="18"/>
  <c r="P527" i="18"/>
  <c r="Q527" i="18"/>
  <c r="R527" i="18"/>
  <c r="S527" i="18"/>
  <c r="T527" i="18"/>
  <c r="U527" i="18"/>
  <c r="V527" i="18"/>
  <c r="W527" i="18"/>
  <c r="X527" i="18"/>
  <c r="Y527" i="18"/>
  <c r="Z527" i="18"/>
  <c r="AA527" i="18"/>
  <c r="AB527" i="18"/>
  <c r="AC527" i="18"/>
  <c r="AD527" i="18"/>
  <c r="AE527" i="18"/>
  <c r="AF527" i="18"/>
  <c r="AG527" i="18"/>
  <c r="AH527" i="18"/>
  <c r="AI527" i="18"/>
  <c r="AJ527" i="18"/>
  <c r="AK527" i="18"/>
  <c r="AL527" i="18"/>
  <c r="AM527" i="18"/>
  <c r="AN527" i="18"/>
  <c r="AO527" i="18"/>
  <c r="AP527" i="18"/>
  <c r="AQ527" i="18"/>
  <c r="AR527" i="18"/>
  <c r="AS527" i="18"/>
  <c r="AT527" i="18"/>
  <c r="AU527" i="18"/>
  <c r="L528" i="18"/>
  <c r="M528" i="18"/>
  <c r="N528" i="18"/>
  <c r="O528" i="18"/>
  <c r="P528" i="18"/>
  <c r="Q528" i="18"/>
  <c r="R528" i="18"/>
  <c r="S528" i="18"/>
  <c r="T528" i="18"/>
  <c r="U528" i="18"/>
  <c r="V528" i="18"/>
  <c r="W528" i="18"/>
  <c r="X528" i="18"/>
  <c r="Y528" i="18"/>
  <c r="Z528" i="18"/>
  <c r="AA528" i="18"/>
  <c r="AB528" i="18"/>
  <c r="AC528" i="18"/>
  <c r="AD528" i="18"/>
  <c r="AE528" i="18"/>
  <c r="AF528" i="18"/>
  <c r="AG528" i="18"/>
  <c r="AH528" i="18"/>
  <c r="AI528" i="18"/>
  <c r="AJ528" i="18"/>
  <c r="AK528" i="18"/>
  <c r="AL528" i="18"/>
  <c r="AM528" i="18"/>
  <c r="AN528" i="18"/>
  <c r="AO528" i="18"/>
  <c r="AP528" i="18"/>
  <c r="AQ528" i="18"/>
  <c r="AR528" i="18"/>
  <c r="AS528" i="18"/>
  <c r="AT528" i="18"/>
  <c r="AU528" i="18"/>
  <c r="L529" i="18"/>
  <c r="M529" i="18"/>
  <c r="N529" i="18"/>
  <c r="O529" i="18"/>
  <c r="P529" i="18"/>
  <c r="Q529" i="18"/>
  <c r="R529" i="18"/>
  <c r="S529" i="18"/>
  <c r="T529" i="18"/>
  <c r="U529" i="18"/>
  <c r="V529" i="18"/>
  <c r="W529" i="18"/>
  <c r="X529" i="18"/>
  <c r="Y529" i="18"/>
  <c r="Z529" i="18"/>
  <c r="AA529" i="18"/>
  <c r="AB529" i="18"/>
  <c r="AC529" i="18"/>
  <c r="AD529" i="18"/>
  <c r="AE529" i="18"/>
  <c r="AF529" i="18"/>
  <c r="AG529" i="18"/>
  <c r="AH529" i="18"/>
  <c r="AI529" i="18"/>
  <c r="AJ529" i="18"/>
  <c r="AK529" i="18"/>
  <c r="AL529" i="18"/>
  <c r="AM529" i="18"/>
  <c r="AN529" i="18"/>
  <c r="AO529" i="18"/>
  <c r="AP529" i="18"/>
  <c r="AQ529" i="18"/>
  <c r="AR529" i="18"/>
  <c r="AS529" i="18"/>
  <c r="AT529" i="18"/>
  <c r="AU529" i="18"/>
  <c r="L530" i="18"/>
  <c r="M530" i="18"/>
  <c r="N530" i="18"/>
  <c r="O530" i="18"/>
  <c r="P530" i="18"/>
  <c r="Q530" i="18"/>
  <c r="R530" i="18"/>
  <c r="S530" i="18"/>
  <c r="T530" i="18"/>
  <c r="U530" i="18"/>
  <c r="V530" i="18"/>
  <c r="W530" i="18"/>
  <c r="X530" i="18"/>
  <c r="Y530" i="18"/>
  <c r="Z530" i="18"/>
  <c r="AA530" i="18"/>
  <c r="AB530" i="18"/>
  <c r="AC530" i="18"/>
  <c r="AD530" i="18"/>
  <c r="AE530" i="18"/>
  <c r="AF530" i="18"/>
  <c r="AG530" i="18"/>
  <c r="AH530" i="18"/>
  <c r="AI530" i="18"/>
  <c r="AJ530" i="18"/>
  <c r="AK530" i="18"/>
  <c r="AL530" i="18"/>
  <c r="AM530" i="18"/>
  <c r="AN530" i="18"/>
  <c r="AO530" i="18"/>
  <c r="AP530" i="18"/>
  <c r="AQ530" i="18"/>
  <c r="AR530" i="18"/>
  <c r="AS530" i="18"/>
  <c r="AT530" i="18"/>
  <c r="AU530" i="18"/>
  <c r="L531" i="18"/>
  <c r="M531" i="18"/>
  <c r="N531" i="18"/>
  <c r="O531" i="18"/>
  <c r="P531" i="18"/>
  <c r="Q531" i="18"/>
  <c r="R531" i="18"/>
  <c r="S531" i="18"/>
  <c r="T531" i="18"/>
  <c r="U531" i="18"/>
  <c r="V531" i="18"/>
  <c r="W531" i="18"/>
  <c r="X531" i="18"/>
  <c r="Y531" i="18"/>
  <c r="Z531" i="18"/>
  <c r="AA531" i="18"/>
  <c r="AB531" i="18"/>
  <c r="AC531" i="18"/>
  <c r="AD531" i="18"/>
  <c r="AE531" i="18"/>
  <c r="AF531" i="18"/>
  <c r="AG531" i="18"/>
  <c r="AH531" i="18"/>
  <c r="AI531" i="18"/>
  <c r="AJ531" i="18"/>
  <c r="AK531" i="18"/>
  <c r="AL531" i="18"/>
  <c r="AM531" i="18"/>
  <c r="AN531" i="18"/>
  <c r="AO531" i="18"/>
  <c r="AP531" i="18"/>
  <c r="AQ531" i="18"/>
  <c r="AR531" i="18"/>
  <c r="AS531" i="18"/>
  <c r="AT531" i="18"/>
  <c r="AU531" i="18"/>
  <c r="L532" i="18"/>
  <c r="M532" i="18"/>
  <c r="N532" i="18"/>
  <c r="O532" i="18"/>
  <c r="P532" i="18"/>
  <c r="Q532" i="18"/>
  <c r="R532" i="18"/>
  <c r="S532" i="18"/>
  <c r="T532" i="18"/>
  <c r="U532" i="18"/>
  <c r="V532" i="18"/>
  <c r="W532" i="18"/>
  <c r="X532" i="18"/>
  <c r="Y532" i="18"/>
  <c r="Z532" i="18"/>
  <c r="AA532" i="18"/>
  <c r="AB532" i="18"/>
  <c r="AC532" i="18"/>
  <c r="AD532" i="18"/>
  <c r="AE532" i="18"/>
  <c r="AF532" i="18"/>
  <c r="AG532" i="18"/>
  <c r="AH532" i="18"/>
  <c r="AI532" i="18"/>
  <c r="AJ532" i="18"/>
  <c r="AK532" i="18"/>
  <c r="AL532" i="18"/>
  <c r="AM532" i="18"/>
  <c r="AN532" i="18"/>
  <c r="AO532" i="18"/>
  <c r="AP532" i="18"/>
  <c r="AQ532" i="18"/>
  <c r="AR532" i="18"/>
  <c r="AS532" i="18"/>
  <c r="AT532" i="18"/>
  <c r="AU532" i="18"/>
  <c r="L533" i="18"/>
  <c r="M533" i="18"/>
  <c r="N533" i="18"/>
  <c r="O533" i="18"/>
  <c r="P533" i="18"/>
  <c r="Q533" i="18"/>
  <c r="R533" i="18"/>
  <c r="S533" i="18"/>
  <c r="T533" i="18"/>
  <c r="U533" i="18"/>
  <c r="V533" i="18"/>
  <c r="W533" i="18"/>
  <c r="X533" i="18"/>
  <c r="Y533" i="18"/>
  <c r="Z533" i="18"/>
  <c r="AA533" i="18"/>
  <c r="AB533" i="18"/>
  <c r="AC533" i="18"/>
  <c r="AD533" i="18"/>
  <c r="AE533" i="18"/>
  <c r="AF533" i="18"/>
  <c r="AG533" i="18"/>
  <c r="AH533" i="18"/>
  <c r="AI533" i="18"/>
  <c r="AJ533" i="18"/>
  <c r="AK533" i="18"/>
  <c r="AL533" i="18"/>
  <c r="AM533" i="18"/>
  <c r="AN533" i="18"/>
  <c r="AO533" i="18"/>
  <c r="AP533" i="18"/>
  <c r="AQ533" i="18"/>
  <c r="AR533" i="18"/>
  <c r="AS533" i="18"/>
  <c r="AT533" i="18"/>
  <c r="AU533" i="18"/>
  <c r="L534" i="18"/>
  <c r="M534" i="18"/>
  <c r="N534" i="18"/>
  <c r="O534" i="18"/>
  <c r="P534" i="18"/>
  <c r="Q534" i="18"/>
  <c r="R534" i="18"/>
  <c r="S534" i="18"/>
  <c r="T534" i="18"/>
  <c r="U534" i="18"/>
  <c r="V534" i="18"/>
  <c r="W534" i="18"/>
  <c r="X534" i="18"/>
  <c r="Y534" i="18"/>
  <c r="Z534" i="18"/>
  <c r="AA534" i="18"/>
  <c r="AB534" i="18"/>
  <c r="AC534" i="18"/>
  <c r="AD534" i="18"/>
  <c r="AE534" i="18"/>
  <c r="AF534" i="18"/>
  <c r="AG534" i="18"/>
  <c r="AH534" i="18"/>
  <c r="AI534" i="18"/>
  <c r="AJ534" i="18"/>
  <c r="AK534" i="18"/>
  <c r="AL534" i="18"/>
  <c r="AM534" i="18"/>
  <c r="AN534" i="18"/>
  <c r="AO534" i="18"/>
  <c r="AP534" i="18"/>
  <c r="AQ534" i="18"/>
  <c r="AR534" i="18"/>
  <c r="AS534" i="18"/>
  <c r="AT534" i="18"/>
  <c r="AU534" i="18"/>
  <c r="L535" i="18"/>
  <c r="M535" i="18"/>
  <c r="N535" i="18"/>
  <c r="O535" i="18"/>
  <c r="P535" i="18"/>
  <c r="Q535" i="18"/>
  <c r="R535" i="18"/>
  <c r="S535" i="18"/>
  <c r="T535" i="18"/>
  <c r="U535" i="18"/>
  <c r="V535" i="18"/>
  <c r="W535" i="18"/>
  <c r="X535" i="18"/>
  <c r="Y535" i="18"/>
  <c r="Z535" i="18"/>
  <c r="AA535" i="18"/>
  <c r="AB535" i="18"/>
  <c r="AC535" i="18"/>
  <c r="AD535" i="18"/>
  <c r="AE535" i="18"/>
  <c r="AF535" i="18"/>
  <c r="AG535" i="18"/>
  <c r="AH535" i="18"/>
  <c r="AI535" i="18"/>
  <c r="AJ535" i="18"/>
  <c r="AK535" i="18"/>
  <c r="AL535" i="18"/>
  <c r="AM535" i="18"/>
  <c r="AN535" i="18"/>
  <c r="AO535" i="18"/>
  <c r="AP535" i="18"/>
  <c r="AQ535" i="18"/>
  <c r="AR535" i="18"/>
  <c r="AS535" i="18"/>
  <c r="AT535" i="18"/>
  <c r="AU535" i="18"/>
  <c r="L536" i="18"/>
  <c r="M536" i="18"/>
  <c r="N536" i="18"/>
  <c r="O536" i="18"/>
  <c r="P536" i="18"/>
  <c r="Q536" i="18"/>
  <c r="R536" i="18"/>
  <c r="S536" i="18"/>
  <c r="T536" i="18"/>
  <c r="U536" i="18"/>
  <c r="V536" i="18"/>
  <c r="W536" i="18"/>
  <c r="X536" i="18"/>
  <c r="Y536" i="18"/>
  <c r="Z536" i="18"/>
  <c r="AA536" i="18"/>
  <c r="AB536" i="18"/>
  <c r="AC536" i="18"/>
  <c r="AD536" i="18"/>
  <c r="AE536" i="18"/>
  <c r="AF536" i="18"/>
  <c r="AG536" i="18"/>
  <c r="AH536" i="18"/>
  <c r="AI536" i="18"/>
  <c r="AJ536" i="18"/>
  <c r="AK536" i="18"/>
  <c r="AL536" i="18"/>
  <c r="AM536" i="18"/>
  <c r="AN536" i="18"/>
  <c r="AO536" i="18"/>
  <c r="AP536" i="18"/>
  <c r="AQ536" i="18"/>
  <c r="AR536" i="18"/>
  <c r="AS536" i="18"/>
  <c r="AT536" i="18"/>
  <c r="AU536" i="18"/>
  <c r="L537" i="18"/>
  <c r="M537" i="18"/>
  <c r="N537" i="18"/>
  <c r="O537" i="18"/>
  <c r="P537" i="18"/>
  <c r="Q537" i="18"/>
  <c r="R537" i="18"/>
  <c r="S537" i="18"/>
  <c r="T537" i="18"/>
  <c r="U537" i="18"/>
  <c r="V537" i="18"/>
  <c r="W537" i="18"/>
  <c r="X537" i="18"/>
  <c r="Y537" i="18"/>
  <c r="Z537" i="18"/>
  <c r="AA537" i="18"/>
  <c r="AB537" i="18"/>
  <c r="AC537" i="18"/>
  <c r="AD537" i="18"/>
  <c r="AE537" i="18"/>
  <c r="AF537" i="18"/>
  <c r="AG537" i="18"/>
  <c r="AH537" i="18"/>
  <c r="AI537" i="18"/>
  <c r="AJ537" i="18"/>
  <c r="AK537" i="18"/>
  <c r="AL537" i="18"/>
  <c r="AM537" i="18"/>
  <c r="AN537" i="18"/>
  <c r="AO537" i="18"/>
  <c r="AP537" i="18"/>
  <c r="AQ537" i="18"/>
  <c r="AR537" i="18"/>
  <c r="AS537" i="18"/>
  <c r="AT537" i="18"/>
  <c r="AU537" i="18"/>
  <c r="L538" i="18"/>
  <c r="M538" i="18"/>
  <c r="N538" i="18"/>
  <c r="O538" i="18"/>
  <c r="P538" i="18"/>
  <c r="Q538" i="18"/>
  <c r="R538" i="18"/>
  <c r="S538" i="18"/>
  <c r="T538" i="18"/>
  <c r="U538" i="18"/>
  <c r="V538" i="18"/>
  <c r="W538" i="18"/>
  <c r="X538" i="18"/>
  <c r="Y538" i="18"/>
  <c r="Z538" i="18"/>
  <c r="AA538" i="18"/>
  <c r="AB538" i="18"/>
  <c r="AC538" i="18"/>
  <c r="AD538" i="18"/>
  <c r="AE538" i="18"/>
  <c r="AF538" i="18"/>
  <c r="AG538" i="18"/>
  <c r="AH538" i="18"/>
  <c r="AI538" i="18"/>
  <c r="AJ538" i="18"/>
  <c r="AK538" i="18"/>
  <c r="AL538" i="18"/>
  <c r="AM538" i="18"/>
  <c r="AN538" i="18"/>
  <c r="AO538" i="18"/>
  <c r="AP538" i="18"/>
  <c r="AQ538" i="18"/>
  <c r="AR538" i="18"/>
  <c r="AS538" i="18"/>
  <c r="AT538" i="18"/>
  <c r="AU538" i="18"/>
  <c r="L539" i="18"/>
  <c r="M539" i="18"/>
  <c r="N539" i="18"/>
  <c r="O539" i="18"/>
  <c r="P539" i="18"/>
  <c r="Q539" i="18"/>
  <c r="R539" i="18"/>
  <c r="S539" i="18"/>
  <c r="T539" i="18"/>
  <c r="U539" i="18"/>
  <c r="V539" i="18"/>
  <c r="W539" i="18"/>
  <c r="X539" i="18"/>
  <c r="Y539" i="18"/>
  <c r="Z539" i="18"/>
  <c r="AA539" i="18"/>
  <c r="AB539" i="18"/>
  <c r="AC539" i="18"/>
  <c r="AD539" i="18"/>
  <c r="AE539" i="18"/>
  <c r="AF539" i="18"/>
  <c r="AG539" i="18"/>
  <c r="AH539" i="18"/>
  <c r="AI539" i="18"/>
  <c r="AJ539" i="18"/>
  <c r="AK539" i="18"/>
  <c r="AL539" i="18"/>
  <c r="AM539" i="18"/>
  <c r="AN539" i="18"/>
  <c r="AO539" i="18"/>
  <c r="AP539" i="18"/>
  <c r="AQ539" i="18"/>
  <c r="AR539" i="18"/>
  <c r="AS539" i="18"/>
  <c r="AT539" i="18"/>
  <c r="AU539" i="18"/>
  <c r="L540" i="18"/>
  <c r="M540" i="18"/>
  <c r="N540" i="18"/>
  <c r="O540" i="18"/>
  <c r="P540" i="18"/>
  <c r="Q540" i="18"/>
  <c r="R540" i="18"/>
  <c r="S540" i="18"/>
  <c r="T540" i="18"/>
  <c r="U540" i="18"/>
  <c r="V540" i="18"/>
  <c r="W540" i="18"/>
  <c r="X540" i="18"/>
  <c r="Y540" i="18"/>
  <c r="Z540" i="18"/>
  <c r="AA540" i="18"/>
  <c r="AB540" i="18"/>
  <c r="AC540" i="18"/>
  <c r="AD540" i="18"/>
  <c r="AE540" i="18"/>
  <c r="AF540" i="18"/>
  <c r="AG540" i="18"/>
  <c r="AH540" i="18"/>
  <c r="AI540" i="18"/>
  <c r="AJ540" i="18"/>
  <c r="AK540" i="18"/>
  <c r="AL540" i="18"/>
  <c r="AM540" i="18"/>
  <c r="AN540" i="18"/>
  <c r="AO540" i="18"/>
  <c r="AP540" i="18"/>
  <c r="AQ540" i="18"/>
  <c r="AR540" i="18"/>
  <c r="AS540" i="18"/>
  <c r="AT540" i="18"/>
  <c r="AU540" i="18"/>
  <c r="L541" i="18"/>
  <c r="M541" i="18"/>
  <c r="N541" i="18"/>
  <c r="O541" i="18"/>
  <c r="P541" i="18"/>
  <c r="Q541" i="18"/>
  <c r="R541" i="18"/>
  <c r="S541" i="18"/>
  <c r="T541" i="18"/>
  <c r="U541" i="18"/>
  <c r="V541" i="18"/>
  <c r="W541" i="18"/>
  <c r="X541" i="18"/>
  <c r="Y541" i="18"/>
  <c r="Z541" i="18"/>
  <c r="AA541" i="18"/>
  <c r="AB541" i="18"/>
  <c r="AC541" i="18"/>
  <c r="AD541" i="18"/>
  <c r="AE541" i="18"/>
  <c r="AF541" i="18"/>
  <c r="AG541" i="18"/>
  <c r="AH541" i="18"/>
  <c r="AI541" i="18"/>
  <c r="AJ541" i="18"/>
  <c r="AK541" i="18"/>
  <c r="AL541" i="18"/>
  <c r="AM541" i="18"/>
  <c r="AN541" i="18"/>
  <c r="AO541" i="18"/>
  <c r="AP541" i="18"/>
  <c r="AQ541" i="18"/>
  <c r="AR541" i="18"/>
  <c r="AS541" i="18"/>
  <c r="AT541" i="18"/>
  <c r="AU541" i="18"/>
  <c r="L542" i="18"/>
  <c r="M542" i="18"/>
  <c r="N542" i="18"/>
  <c r="O542" i="18"/>
  <c r="P542" i="18"/>
  <c r="Q542" i="18"/>
  <c r="R542" i="18"/>
  <c r="S542" i="18"/>
  <c r="T542" i="18"/>
  <c r="U542" i="18"/>
  <c r="V542" i="18"/>
  <c r="W542" i="18"/>
  <c r="X542" i="18"/>
  <c r="Y542" i="18"/>
  <c r="Z542" i="18"/>
  <c r="AA542" i="18"/>
  <c r="AB542" i="18"/>
  <c r="AC542" i="18"/>
  <c r="AD542" i="18"/>
  <c r="AE542" i="18"/>
  <c r="AF542" i="18"/>
  <c r="AG542" i="18"/>
  <c r="AH542" i="18"/>
  <c r="AI542" i="18"/>
  <c r="AJ542" i="18"/>
  <c r="AK542" i="18"/>
  <c r="AL542" i="18"/>
  <c r="AM542" i="18"/>
  <c r="AN542" i="18"/>
  <c r="AO542" i="18"/>
  <c r="AP542" i="18"/>
  <c r="AQ542" i="18"/>
  <c r="AR542" i="18"/>
  <c r="AS542" i="18"/>
  <c r="AT542" i="18"/>
  <c r="AU542" i="18"/>
  <c r="L543" i="18"/>
  <c r="M543" i="18"/>
  <c r="N543" i="18"/>
  <c r="O543" i="18"/>
  <c r="P543" i="18"/>
  <c r="Q543" i="18"/>
  <c r="R543" i="18"/>
  <c r="S543" i="18"/>
  <c r="T543" i="18"/>
  <c r="U543" i="18"/>
  <c r="V543" i="18"/>
  <c r="W543" i="18"/>
  <c r="X543" i="18"/>
  <c r="Y543" i="18"/>
  <c r="Z543" i="18"/>
  <c r="AA543" i="18"/>
  <c r="AB543" i="18"/>
  <c r="AC543" i="18"/>
  <c r="AD543" i="18"/>
  <c r="AE543" i="18"/>
  <c r="AF543" i="18"/>
  <c r="AG543" i="18"/>
  <c r="AH543" i="18"/>
  <c r="AI543" i="18"/>
  <c r="AJ543" i="18"/>
  <c r="AK543" i="18"/>
  <c r="AL543" i="18"/>
  <c r="AM543" i="18"/>
  <c r="AN543" i="18"/>
  <c r="AO543" i="18"/>
  <c r="AP543" i="18"/>
  <c r="AQ543" i="18"/>
  <c r="AR543" i="18"/>
  <c r="AS543" i="18"/>
  <c r="AT543" i="18"/>
  <c r="AU543" i="18"/>
  <c r="L463" i="18"/>
  <c r="M463" i="18"/>
  <c r="N463" i="18"/>
  <c r="O463" i="18"/>
  <c r="P463" i="18"/>
  <c r="Q463" i="18"/>
  <c r="R463" i="18"/>
  <c r="S463" i="18"/>
  <c r="T463" i="18"/>
  <c r="U463" i="18"/>
  <c r="V463" i="18"/>
  <c r="W463" i="18"/>
  <c r="X463" i="18"/>
  <c r="Y463" i="18"/>
  <c r="Z463" i="18"/>
  <c r="AA463" i="18"/>
  <c r="AB463" i="18"/>
  <c r="AC463" i="18"/>
  <c r="AD463" i="18"/>
  <c r="AE463" i="18"/>
  <c r="AF463" i="18"/>
  <c r="AG463" i="18"/>
  <c r="AH463" i="18"/>
  <c r="AI463" i="18"/>
  <c r="AJ463" i="18"/>
  <c r="AK463" i="18"/>
  <c r="AL463" i="18"/>
  <c r="AM463" i="18"/>
  <c r="AN463" i="18"/>
  <c r="AO463" i="18"/>
  <c r="AP463" i="18"/>
  <c r="AQ463" i="18"/>
  <c r="AR463" i="18"/>
  <c r="AS463" i="18"/>
  <c r="AT463" i="18"/>
  <c r="AU463" i="18"/>
  <c r="L464" i="18"/>
  <c r="M464" i="18"/>
  <c r="N464" i="18"/>
  <c r="O464" i="18"/>
  <c r="P464" i="18"/>
  <c r="Q464" i="18"/>
  <c r="R464" i="18"/>
  <c r="S464" i="18"/>
  <c r="T464" i="18"/>
  <c r="U464" i="18"/>
  <c r="V464" i="18"/>
  <c r="W464" i="18"/>
  <c r="X464" i="18"/>
  <c r="Y464" i="18"/>
  <c r="Z464" i="18"/>
  <c r="AA464" i="18"/>
  <c r="AB464" i="18"/>
  <c r="AC464" i="18"/>
  <c r="AD464" i="18"/>
  <c r="AE464" i="18"/>
  <c r="AF464" i="18"/>
  <c r="AG464" i="18"/>
  <c r="AH464" i="18"/>
  <c r="AI464" i="18"/>
  <c r="AJ464" i="18"/>
  <c r="AK464" i="18"/>
  <c r="AL464" i="18"/>
  <c r="AM464" i="18"/>
  <c r="AN464" i="18"/>
  <c r="AO464" i="18"/>
  <c r="AP464" i="18"/>
  <c r="AQ464" i="18"/>
  <c r="AR464" i="18"/>
  <c r="AS464" i="18"/>
  <c r="AT464" i="18"/>
  <c r="AU464" i="18"/>
  <c r="L465" i="18"/>
  <c r="M465" i="18"/>
  <c r="N465" i="18"/>
  <c r="O465" i="18"/>
  <c r="P465" i="18"/>
  <c r="Q465" i="18"/>
  <c r="R465" i="18"/>
  <c r="S465" i="18"/>
  <c r="T465" i="18"/>
  <c r="U465" i="18"/>
  <c r="V465" i="18"/>
  <c r="W465" i="18"/>
  <c r="X465" i="18"/>
  <c r="Y465" i="18"/>
  <c r="Z465" i="18"/>
  <c r="AA465" i="18"/>
  <c r="AB465" i="18"/>
  <c r="AC465" i="18"/>
  <c r="AD465" i="18"/>
  <c r="AE465" i="18"/>
  <c r="AF465" i="18"/>
  <c r="AG465" i="18"/>
  <c r="AH465" i="18"/>
  <c r="AI465" i="18"/>
  <c r="AJ465" i="18"/>
  <c r="AK465" i="18"/>
  <c r="AL465" i="18"/>
  <c r="AM465" i="18"/>
  <c r="AN465" i="18"/>
  <c r="AO465" i="18"/>
  <c r="AP465" i="18"/>
  <c r="AQ465" i="18"/>
  <c r="AR465" i="18"/>
  <c r="AS465" i="18"/>
  <c r="AT465" i="18"/>
  <c r="AU465" i="18"/>
  <c r="L466" i="18"/>
  <c r="M466" i="18"/>
  <c r="N466" i="18"/>
  <c r="O466" i="18"/>
  <c r="P466" i="18"/>
  <c r="Q466" i="18"/>
  <c r="R466" i="18"/>
  <c r="S466" i="18"/>
  <c r="T466" i="18"/>
  <c r="U466" i="18"/>
  <c r="V466" i="18"/>
  <c r="W466" i="18"/>
  <c r="X466" i="18"/>
  <c r="Y466" i="18"/>
  <c r="Z466" i="18"/>
  <c r="AA466" i="18"/>
  <c r="AB466" i="18"/>
  <c r="AC466" i="18"/>
  <c r="AD466" i="18"/>
  <c r="AE466" i="18"/>
  <c r="AF466" i="18"/>
  <c r="AG466" i="18"/>
  <c r="AH466" i="18"/>
  <c r="AI466" i="18"/>
  <c r="AJ466" i="18"/>
  <c r="AK466" i="18"/>
  <c r="AL466" i="18"/>
  <c r="AM466" i="18"/>
  <c r="AN466" i="18"/>
  <c r="AO466" i="18"/>
  <c r="AP466" i="18"/>
  <c r="AQ466" i="18"/>
  <c r="AR466" i="18"/>
  <c r="AS466" i="18"/>
  <c r="AT466" i="18"/>
  <c r="AU466" i="18"/>
  <c r="L467" i="18"/>
  <c r="M467" i="18"/>
  <c r="N467" i="18"/>
  <c r="O467" i="18"/>
  <c r="P467" i="18"/>
  <c r="Q467" i="18"/>
  <c r="R467" i="18"/>
  <c r="S467" i="18"/>
  <c r="T467" i="18"/>
  <c r="U467" i="18"/>
  <c r="V467" i="18"/>
  <c r="W467" i="18"/>
  <c r="X467" i="18"/>
  <c r="Y467" i="18"/>
  <c r="Z467" i="18"/>
  <c r="AA467" i="18"/>
  <c r="AB467" i="18"/>
  <c r="AC467" i="18"/>
  <c r="AD467" i="18"/>
  <c r="AE467" i="18"/>
  <c r="AF467" i="18"/>
  <c r="AG467" i="18"/>
  <c r="AH467" i="18"/>
  <c r="AI467" i="18"/>
  <c r="AJ467" i="18"/>
  <c r="AK467" i="18"/>
  <c r="AL467" i="18"/>
  <c r="AM467" i="18"/>
  <c r="AN467" i="18"/>
  <c r="AO467" i="18"/>
  <c r="AP467" i="18"/>
  <c r="AQ467" i="18"/>
  <c r="AR467" i="18"/>
  <c r="AS467" i="18"/>
  <c r="AT467" i="18"/>
  <c r="AU467" i="18"/>
  <c r="L468" i="18"/>
  <c r="M468" i="18"/>
  <c r="N468" i="18"/>
  <c r="O468" i="18"/>
  <c r="P468" i="18"/>
  <c r="Q468" i="18"/>
  <c r="R468" i="18"/>
  <c r="S468" i="18"/>
  <c r="T468" i="18"/>
  <c r="U468" i="18"/>
  <c r="V468" i="18"/>
  <c r="W468" i="18"/>
  <c r="X468" i="18"/>
  <c r="Y468" i="18"/>
  <c r="Z468" i="18"/>
  <c r="AA468" i="18"/>
  <c r="AB468" i="18"/>
  <c r="AC468" i="18"/>
  <c r="AD468" i="18"/>
  <c r="AE468" i="18"/>
  <c r="AF468" i="18"/>
  <c r="AG468" i="18"/>
  <c r="AH468" i="18"/>
  <c r="AI468" i="18"/>
  <c r="AJ468" i="18"/>
  <c r="AK468" i="18"/>
  <c r="AL468" i="18"/>
  <c r="AM468" i="18"/>
  <c r="AN468" i="18"/>
  <c r="AO468" i="18"/>
  <c r="AP468" i="18"/>
  <c r="AQ468" i="18"/>
  <c r="AR468" i="18"/>
  <c r="AS468" i="18"/>
  <c r="AT468" i="18"/>
  <c r="AU468" i="18"/>
  <c r="L469" i="18"/>
  <c r="M469" i="18"/>
  <c r="N469" i="18"/>
  <c r="O469" i="18"/>
  <c r="P469" i="18"/>
  <c r="Q469" i="18"/>
  <c r="R469" i="18"/>
  <c r="S469" i="18"/>
  <c r="T469" i="18"/>
  <c r="U469" i="18"/>
  <c r="V469" i="18"/>
  <c r="W469" i="18"/>
  <c r="X469" i="18"/>
  <c r="Y469" i="18"/>
  <c r="Z469" i="18"/>
  <c r="AA469" i="18"/>
  <c r="AB469" i="18"/>
  <c r="AC469" i="18"/>
  <c r="AD469" i="18"/>
  <c r="AE469" i="18"/>
  <c r="AF469" i="18"/>
  <c r="AG469" i="18"/>
  <c r="AH469" i="18"/>
  <c r="AI469" i="18"/>
  <c r="AJ469" i="18"/>
  <c r="AK469" i="18"/>
  <c r="AL469" i="18"/>
  <c r="AM469" i="18"/>
  <c r="AN469" i="18"/>
  <c r="AO469" i="18"/>
  <c r="AP469" i="18"/>
  <c r="AQ469" i="18"/>
  <c r="AR469" i="18"/>
  <c r="AS469" i="18"/>
  <c r="AT469" i="18"/>
  <c r="AU469" i="18"/>
  <c r="L470" i="18"/>
  <c r="M470" i="18"/>
  <c r="N470" i="18"/>
  <c r="O470" i="18"/>
  <c r="P470" i="18"/>
  <c r="Q470" i="18"/>
  <c r="R470" i="18"/>
  <c r="S470" i="18"/>
  <c r="T470" i="18"/>
  <c r="U470" i="18"/>
  <c r="V470" i="18"/>
  <c r="W470" i="18"/>
  <c r="X470" i="18"/>
  <c r="Y470" i="18"/>
  <c r="Z470" i="18"/>
  <c r="AA470" i="18"/>
  <c r="AB470" i="18"/>
  <c r="AC470" i="18"/>
  <c r="AD470" i="18"/>
  <c r="AE470" i="18"/>
  <c r="AF470" i="18"/>
  <c r="AG470" i="18"/>
  <c r="AH470" i="18"/>
  <c r="AI470" i="18"/>
  <c r="AJ470" i="18"/>
  <c r="AK470" i="18"/>
  <c r="AL470" i="18"/>
  <c r="AM470" i="18"/>
  <c r="AN470" i="18"/>
  <c r="AO470" i="18"/>
  <c r="AP470" i="18"/>
  <c r="AQ470" i="18"/>
  <c r="AR470" i="18"/>
  <c r="AS470" i="18"/>
  <c r="AT470" i="18"/>
  <c r="AU470" i="18"/>
  <c r="L471" i="18"/>
  <c r="M471" i="18"/>
  <c r="N471" i="18"/>
  <c r="O471" i="18"/>
  <c r="P471" i="18"/>
  <c r="Q471" i="18"/>
  <c r="R471" i="18"/>
  <c r="S471" i="18"/>
  <c r="T471" i="18"/>
  <c r="U471" i="18"/>
  <c r="V471" i="18"/>
  <c r="W471" i="18"/>
  <c r="X471" i="18"/>
  <c r="Y471" i="18"/>
  <c r="Z471" i="18"/>
  <c r="AA471" i="18"/>
  <c r="AB471" i="18"/>
  <c r="AC471" i="18"/>
  <c r="AD471" i="18"/>
  <c r="AE471" i="18"/>
  <c r="AF471" i="18"/>
  <c r="AG471" i="18"/>
  <c r="AH471" i="18"/>
  <c r="AI471" i="18"/>
  <c r="AJ471" i="18"/>
  <c r="AK471" i="18"/>
  <c r="AL471" i="18"/>
  <c r="AM471" i="18"/>
  <c r="AN471" i="18"/>
  <c r="AO471" i="18"/>
  <c r="AP471" i="18"/>
  <c r="AQ471" i="18"/>
  <c r="AR471" i="18"/>
  <c r="AS471" i="18"/>
  <c r="AT471" i="18"/>
  <c r="AU471" i="18"/>
  <c r="L472" i="18"/>
  <c r="M472" i="18"/>
  <c r="N472" i="18"/>
  <c r="O472" i="18"/>
  <c r="P472" i="18"/>
  <c r="Q472" i="18"/>
  <c r="R472" i="18"/>
  <c r="S472" i="18"/>
  <c r="T472" i="18"/>
  <c r="U472" i="18"/>
  <c r="V472" i="18"/>
  <c r="W472" i="18"/>
  <c r="X472" i="18"/>
  <c r="Y472" i="18"/>
  <c r="Z472" i="18"/>
  <c r="AA472" i="18"/>
  <c r="AB472" i="18"/>
  <c r="AC472" i="18"/>
  <c r="AD472" i="18"/>
  <c r="AE472" i="18"/>
  <c r="AF472" i="18"/>
  <c r="AG472" i="18"/>
  <c r="AH472" i="18"/>
  <c r="AI472" i="18"/>
  <c r="AJ472" i="18"/>
  <c r="AK472" i="18"/>
  <c r="AL472" i="18"/>
  <c r="AM472" i="18"/>
  <c r="AN472" i="18"/>
  <c r="AO472" i="18"/>
  <c r="AP472" i="18"/>
  <c r="AQ472" i="18"/>
  <c r="AR472" i="18"/>
  <c r="AS472" i="18"/>
  <c r="AT472" i="18"/>
  <c r="AU472" i="18"/>
  <c r="L473" i="18"/>
  <c r="M473" i="18"/>
  <c r="N473" i="18"/>
  <c r="O473" i="18"/>
  <c r="P473" i="18"/>
  <c r="Q473" i="18"/>
  <c r="R473" i="18"/>
  <c r="S473" i="18"/>
  <c r="T473" i="18"/>
  <c r="U473" i="18"/>
  <c r="V473" i="18"/>
  <c r="W473" i="18"/>
  <c r="X473" i="18"/>
  <c r="Y473" i="18"/>
  <c r="Z473" i="18"/>
  <c r="AA473" i="18"/>
  <c r="AB473" i="18"/>
  <c r="AC473" i="18"/>
  <c r="AD473" i="18"/>
  <c r="AE473" i="18"/>
  <c r="AF473" i="18"/>
  <c r="AG473" i="18"/>
  <c r="AH473" i="18"/>
  <c r="AI473" i="18"/>
  <c r="AJ473" i="18"/>
  <c r="AK473" i="18"/>
  <c r="AL473" i="18"/>
  <c r="AM473" i="18"/>
  <c r="AN473" i="18"/>
  <c r="AO473" i="18"/>
  <c r="AP473" i="18"/>
  <c r="AQ473" i="18"/>
  <c r="AR473" i="18"/>
  <c r="AS473" i="18"/>
  <c r="AT473" i="18"/>
  <c r="AU473" i="18"/>
  <c r="L474" i="18"/>
  <c r="M474" i="18"/>
  <c r="N474" i="18"/>
  <c r="O474" i="18"/>
  <c r="P474" i="18"/>
  <c r="Q474" i="18"/>
  <c r="R474" i="18"/>
  <c r="S474" i="18"/>
  <c r="T474" i="18"/>
  <c r="U474" i="18"/>
  <c r="V474" i="18"/>
  <c r="W474" i="18"/>
  <c r="X474" i="18"/>
  <c r="Y474" i="18"/>
  <c r="Z474" i="18"/>
  <c r="AA474" i="18"/>
  <c r="AB474" i="18"/>
  <c r="AC474" i="18"/>
  <c r="AD474" i="18"/>
  <c r="AE474" i="18"/>
  <c r="AF474" i="18"/>
  <c r="AG474" i="18"/>
  <c r="AH474" i="18"/>
  <c r="AI474" i="18"/>
  <c r="AJ474" i="18"/>
  <c r="AK474" i="18"/>
  <c r="AL474" i="18"/>
  <c r="AM474" i="18"/>
  <c r="AN474" i="18"/>
  <c r="AO474" i="18"/>
  <c r="AP474" i="18"/>
  <c r="AQ474" i="18"/>
  <c r="AR474" i="18"/>
  <c r="AS474" i="18"/>
  <c r="AT474" i="18"/>
  <c r="AU474" i="18"/>
  <c r="L475" i="18"/>
  <c r="M475" i="18"/>
  <c r="N475" i="18"/>
  <c r="O475" i="18"/>
  <c r="P475" i="18"/>
  <c r="Q475" i="18"/>
  <c r="R475" i="18"/>
  <c r="S475" i="18"/>
  <c r="T475" i="18"/>
  <c r="U475" i="18"/>
  <c r="V475" i="18"/>
  <c r="W475" i="18"/>
  <c r="X475" i="18"/>
  <c r="Y475" i="18"/>
  <c r="Z475" i="18"/>
  <c r="AA475" i="18"/>
  <c r="AB475" i="18"/>
  <c r="AC475" i="18"/>
  <c r="AD475" i="18"/>
  <c r="AE475" i="18"/>
  <c r="AF475" i="18"/>
  <c r="AG475" i="18"/>
  <c r="AH475" i="18"/>
  <c r="AI475" i="18"/>
  <c r="AJ475" i="18"/>
  <c r="AK475" i="18"/>
  <c r="AL475" i="18"/>
  <c r="AM475" i="18"/>
  <c r="AN475" i="18"/>
  <c r="AO475" i="18"/>
  <c r="AP475" i="18"/>
  <c r="AQ475" i="18"/>
  <c r="AR475" i="18"/>
  <c r="AS475" i="18"/>
  <c r="AT475" i="18"/>
  <c r="AU475" i="18"/>
  <c r="L476" i="18"/>
  <c r="M476" i="18"/>
  <c r="N476" i="18"/>
  <c r="O476" i="18"/>
  <c r="P476" i="18"/>
  <c r="Q476" i="18"/>
  <c r="R476" i="18"/>
  <c r="S476" i="18"/>
  <c r="T476" i="18"/>
  <c r="U476" i="18"/>
  <c r="V476" i="18"/>
  <c r="W476" i="18"/>
  <c r="X476" i="18"/>
  <c r="Y476" i="18"/>
  <c r="Z476" i="18"/>
  <c r="AA476" i="18"/>
  <c r="AB476" i="18"/>
  <c r="AC476" i="18"/>
  <c r="AD476" i="18"/>
  <c r="AE476" i="18"/>
  <c r="AF476" i="18"/>
  <c r="AG476" i="18"/>
  <c r="AH476" i="18"/>
  <c r="AI476" i="18"/>
  <c r="AJ476" i="18"/>
  <c r="AK476" i="18"/>
  <c r="AL476" i="18"/>
  <c r="AM476" i="18"/>
  <c r="AN476" i="18"/>
  <c r="AO476" i="18"/>
  <c r="AP476" i="18"/>
  <c r="AQ476" i="18"/>
  <c r="AR476" i="18"/>
  <c r="AS476" i="18"/>
  <c r="AT476" i="18"/>
  <c r="AU476" i="18"/>
  <c r="L477" i="18"/>
  <c r="M477" i="18"/>
  <c r="N477" i="18"/>
  <c r="O477" i="18"/>
  <c r="P477" i="18"/>
  <c r="Q477" i="18"/>
  <c r="R477" i="18"/>
  <c r="S477" i="18"/>
  <c r="T477" i="18"/>
  <c r="U477" i="18"/>
  <c r="V477" i="18"/>
  <c r="W477" i="18"/>
  <c r="X477" i="18"/>
  <c r="Y477" i="18"/>
  <c r="Z477" i="18"/>
  <c r="AA477" i="18"/>
  <c r="AB477" i="18"/>
  <c r="AC477" i="18"/>
  <c r="AD477" i="18"/>
  <c r="AE477" i="18"/>
  <c r="AF477" i="18"/>
  <c r="AG477" i="18"/>
  <c r="AH477" i="18"/>
  <c r="AI477" i="18"/>
  <c r="AJ477" i="18"/>
  <c r="AK477" i="18"/>
  <c r="AL477" i="18"/>
  <c r="AM477" i="18"/>
  <c r="AN477" i="18"/>
  <c r="AO477" i="18"/>
  <c r="AP477" i="18"/>
  <c r="AQ477" i="18"/>
  <c r="AR477" i="18"/>
  <c r="AS477" i="18"/>
  <c r="AT477" i="18"/>
  <c r="AU477" i="18"/>
  <c r="L478" i="18"/>
  <c r="M478" i="18"/>
  <c r="N478" i="18"/>
  <c r="O478" i="18"/>
  <c r="P478" i="18"/>
  <c r="Q478" i="18"/>
  <c r="R478" i="18"/>
  <c r="S478" i="18"/>
  <c r="T478" i="18"/>
  <c r="U478" i="18"/>
  <c r="V478" i="18"/>
  <c r="W478" i="18"/>
  <c r="X478" i="18"/>
  <c r="Y478" i="18"/>
  <c r="Z478" i="18"/>
  <c r="AA478" i="18"/>
  <c r="AB478" i="18"/>
  <c r="AC478" i="18"/>
  <c r="AD478" i="18"/>
  <c r="AE478" i="18"/>
  <c r="AF478" i="18"/>
  <c r="AG478" i="18"/>
  <c r="AH478" i="18"/>
  <c r="AI478" i="18"/>
  <c r="AJ478" i="18"/>
  <c r="AK478" i="18"/>
  <c r="AL478" i="18"/>
  <c r="AM478" i="18"/>
  <c r="AN478" i="18"/>
  <c r="AO478" i="18"/>
  <c r="AP478" i="18"/>
  <c r="AQ478" i="18"/>
  <c r="AR478" i="18"/>
  <c r="AS478" i="18"/>
  <c r="AT478" i="18"/>
  <c r="AU478" i="18"/>
  <c r="L479" i="18"/>
  <c r="M479" i="18"/>
  <c r="N479" i="18"/>
  <c r="O479" i="18"/>
  <c r="P479" i="18"/>
  <c r="Q479" i="18"/>
  <c r="R479" i="18"/>
  <c r="S479" i="18"/>
  <c r="T479" i="18"/>
  <c r="U479" i="18"/>
  <c r="V479" i="18"/>
  <c r="W479" i="18"/>
  <c r="X479" i="18"/>
  <c r="Y479" i="18"/>
  <c r="Z479" i="18"/>
  <c r="AA479" i="18"/>
  <c r="AB479" i="18"/>
  <c r="AC479" i="18"/>
  <c r="AD479" i="18"/>
  <c r="AE479" i="18"/>
  <c r="AF479" i="18"/>
  <c r="AG479" i="18"/>
  <c r="AH479" i="18"/>
  <c r="AI479" i="18"/>
  <c r="AJ479" i="18"/>
  <c r="AK479" i="18"/>
  <c r="AL479" i="18"/>
  <c r="AM479" i="18"/>
  <c r="AN479" i="18"/>
  <c r="AO479" i="18"/>
  <c r="AP479" i="18"/>
  <c r="AQ479" i="18"/>
  <c r="AR479" i="18"/>
  <c r="AS479" i="18"/>
  <c r="AT479" i="18"/>
  <c r="AU479" i="18"/>
  <c r="L480" i="18"/>
  <c r="M480" i="18"/>
  <c r="N480" i="18"/>
  <c r="O480" i="18"/>
  <c r="P480" i="18"/>
  <c r="Q480" i="18"/>
  <c r="R480" i="18"/>
  <c r="S480" i="18"/>
  <c r="T480" i="18"/>
  <c r="U480" i="18"/>
  <c r="V480" i="18"/>
  <c r="W480" i="18"/>
  <c r="X480" i="18"/>
  <c r="Y480" i="18"/>
  <c r="Z480" i="18"/>
  <c r="AA480" i="18"/>
  <c r="AB480" i="18"/>
  <c r="AC480" i="18"/>
  <c r="AD480" i="18"/>
  <c r="AE480" i="18"/>
  <c r="AF480" i="18"/>
  <c r="AG480" i="18"/>
  <c r="AH480" i="18"/>
  <c r="AI480" i="18"/>
  <c r="AJ480" i="18"/>
  <c r="AK480" i="18"/>
  <c r="AL480" i="18"/>
  <c r="AM480" i="18"/>
  <c r="AN480" i="18"/>
  <c r="AO480" i="18"/>
  <c r="AP480" i="18"/>
  <c r="AQ480" i="18"/>
  <c r="AR480" i="18"/>
  <c r="AS480" i="18"/>
  <c r="AT480" i="18"/>
  <c r="AU480" i="18"/>
  <c r="L481" i="18"/>
  <c r="M481" i="18"/>
  <c r="N481" i="18"/>
  <c r="O481" i="18"/>
  <c r="P481" i="18"/>
  <c r="Q481" i="18"/>
  <c r="R481" i="18"/>
  <c r="S481" i="18"/>
  <c r="T481" i="18"/>
  <c r="U481" i="18"/>
  <c r="V481" i="18"/>
  <c r="W481" i="18"/>
  <c r="X481" i="18"/>
  <c r="Y481" i="18"/>
  <c r="Z481" i="18"/>
  <c r="AA481" i="18"/>
  <c r="AB481" i="18"/>
  <c r="AC481" i="18"/>
  <c r="AD481" i="18"/>
  <c r="AE481" i="18"/>
  <c r="AF481" i="18"/>
  <c r="AG481" i="18"/>
  <c r="AH481" i="18"/>
  <c r="AI481" i="18"/>
  <c r="AJ481" i="18"/>
  <c r="AK481" i="18"/>
  <c r="AL481" i="18"/>
  <c r="AM481" i="18"/>
  <c r="AN481" i="18"/>
  <c r="AO481" i="18"/>
  <c r="AP481" i="18"/>
  <c r="AQ481" i="18"/>
  <c r="AR481" i="18"/>
  <c r="AS481" i="18"/>
  <c r="AT481" i="18"/>
  <c r="AU481" i="18"/>
  <c r="AS1406" i="16"/>
  <c r="AT1406" i="16"/>
  <c r="AS1407" i="16"/>
  <c r="AT1407" i="16" s="1"/>
  <c r="AU1407" i="16"/>
  <c r="AS1408" i="16"/>
  <c r="AT1408" i="16"/>
  <c r="AU1408" i="16" s="1"/>
  <c r="AS1409" i="16"/>
  <c r="AT1409" i="16" s="1"/>
  <c r="AU1409" i="16"/>
  <c r="AS1410" i="16"/>
  <c r="AT1410" i="16"/>
  <c r="AS1411" i="16"/>
  <c r="AT1411" i="16" s="1"/>
  <c r="AU1411" i="16"/>
  <c r="AS1412" i="16"/>
  <c r="AT1412" i="16"/>
  <c r="AU1412" i="16" s="1"/>
  <c r="AS1413" i="16"/>
  <c r="AT1413" i="16" s="1"/>
  <c r="AU1413" i="16"/>
  <c r="AS1414" i="16"/>
  <c r="AT1414" i="16"/>
  <c r="AS1415" i="16"/>
  <c r="AT1415" i="16" s="1"/>
  <c r="AU1415" i="16"/>
  <c r="AS1416" i="16"/>
  <c r="AT1416" i="16"/>
  <c r="AU1416" i="16" s="1"/>
  <c r="AS1417" i="16"/>
  <c r="AT1417" i="16" s="1"/>
  <c r="AU1417" i="16"/>
  <c r="AS1418" i="16"/>
  <c r="AT1418" i="16"/>
  <c r="AS1419" i="16"/>
  <c r="AT1419" i="16" s="1"/>
  <c r="AU1419" i="16"/>
  <c r="AS1420" i="16"/>
  <c r="AT1420" i="16"/>
  <c r="AU1420" i="16" s="1"/>
  <c r="AS1421" i="16"/>
  <c r="AT1421" i="16" s="1"/>
  <c r="AU1421" i="16"/>
  <c r="AS1422" i="16"/>
  <c r="AT1422" i="16"/>
  <c r="AS1423" i="16"/>
  <c r="AT1423" i="16" s="1"/>
  <c r="AU1423" i="16"/>
  <c r="AS1424" i="16"/>
  <c r="AT1424" i="16"/>
  <c r="AU1424" i="16" s="1"/>
  <c r="AS1425" i="16"/>
  <c r="AT1425" i="16" s="1"/>
  <c r="AU1425" i="16"/>
  <c r="AS1426" i="16"/>
  <c r="AT1426" i="16"/>
  <c r="AS1427" i="16"/>
  <c r="AT1427" i="16" s="1"/>
  <c r="AU1427" i="16"/>
  <c r="AS1428" i="16"/>
  <c r="AT1428" i="16"/>
  <c r="AU1428" i="16" s="1"/>
  <c r="AS1429" i="16"/>
  <c r="AT1429" i="16" s="1"/>
  <c r="AU1429" i="16"/>
  <c r="AS1430" i="16"/>
  <c r="AT1430" i="16"/>
  <c r="AS1431" i="16"/>
  <c r="AT1431" i="16" s="1"/>
  <c r="AU1431" i="16"/>
  <c r="AS1432" i="16"/>
  <c r="AT1432" i="16"/>
  <c r="AU1432" i="16" s="1"/>
  <c r="AS1433" i="16"/>
  <c r="AT1433" i="16" s="1"/>
  <c r="AU1433" i="16"/>
  <c r="AS1434" i="16"/>
  <c r="AT1434" i="16"/>
  <c r="AS1435" i="16"/>
  <c r="AT1435" i="16" s="1"/>
  <c r="AU1435" i="16"/>
  <c r="AS1436" i="16"/>
  <c r="AT1436" i="16"/>
  <c r="AU1436" i="16" s="1"/>
  <c r="AS1437" i="16"/>
  <c r="AT1437" i="16" s="1"/>
  <c r="AU1437" i="16"/>
  <c r="AS1438" i="16"/>
  <c r="AT1438" i="16"/>
  <c r="AS1439" i="16"/>
  <c r="AT1439" i="16" s="1"/>
  <c r="AU1439" i="16"/>
  <c r="AS1440" i="16"/>
  <c r="AT1440" i="16"/>
  <c r="AU1440" i="16" s="1"/>
  <c r="AS1441" i="16"/>
  <c r="AT1441" i="16" s="1"/>
  <c r="AU1441" i="16"/>
  <c r="AS1442" i="16"/>
  <c r="AT1442" i="16"/>
  <c r="AS1443" i="16"/>
  <c r="AT1443" i="16" s="1"/>
  <c r="AU1443" i="16"/>
  <c r="AS1444" i="16"/>
  <c r="AT1444" i="16"/>
  <c r="AS1445" i="16"/>
  <c r="AT1445" i="16" s="1"/>
  <c r="AU1445" i="16"/>
  <c r="AS1446" i="16"/>
  <c r="AT1446" i="16"/>
  <c r="AS1447" i="16"/>
  <c r="AT1447" i="16" s="1"/>
  <c r="AU1447" i="16"/>
  <c r="AS1448" i="16"/>
  <c r="AT1448" i="16"/>
  <c r="AU1448" i="16" s="1"/>
  <c r="AS1449" i="16"/>
  <c r="AT1449" i="16" s="1"/>
  <c r="AU1449" i="16"/>
  <c r="AS1450" i="16"/>
  <c r="AT1450" i="16"/>
  <c r="AS1451" i="16"/>
  <c r="AT1451" i="16" s="1"/>
  <c r="AU1451" i="16"/>
  <c r="AS1452" i="16"/>
  <c r="AT1452" i="16"/>
  <c r="AU1452" i="16" s="1"/>
  <c r="AS1453" i="16"/>
  <c r="AT1453" i="16" s="1"/>
  <c r="AU1453" i="16"/>
  <c r="AS1454" i="16"/>
  <c r="AT1454" i="16"/>
  <c r="AS1455" i="16"/>
  <c r="AT1455" i="16" s="1"/>
  <c r="AU1455" i="16"/>
  <c r="AS1456" i="16"/>
  <c r="AT1456" i="16"/>
  <c r="AS1457" i="16"/>
  <c r="AT1457" i="16" s="1"/>
  <c r="AU1457" i="16"/>
  <c r="AS1458" i="16"/>
  <c r="AT1458" i="16"/>
  <c r="AS1459" i="16"/>
  <c r="AT1459" i="16" s="1"/>
  <c r="AU1459" i="16"/>
  <c r="AS1460" i="16"/>
  <c r="AT1460" i="16"/>
  <c r="AS1461" i="16"/>
  <c r="AT1461" i="16" s="1"/>
  <c r="AU1461" i="16"/>
  <c r="AS1462" i="16"/>
  <c r="AT1462" i="16"/>
  <c r="AS1463" i="16"/>
  <c r="AT1463" i="16" s="1"/>
  <c r="AU1463" i="16"/>
  <c r="AS1464" i="16"/>
  <c r="AT1464" i="16"/>
  <c r="AU1464" i="16" s="1"/>
  <c r="AS1465" i="16"/>
  <c r="AT1465" i="16" s="1"/>
  <c r="AU1465" i="16"/>
  <c r="AS1466" i="16"/>
  <c r="AT1466" i="16"/>
  <c r="AS1467" i="16"/>
  <c r="AT1467" i="16" s="1"/>
  <c r="AU1467" i="16"/>
  <c r="AS1468" i="16"/>
  <c r="AT1468" i="16"/>
  <c r="AU1468" i="16" s="1"/>
  <c r="AS1469" i="16"/>
  <c r="AT1469" i="16" s="1"/>
  <c r="AU1469" i="16"/>
  <c r="AS1470" i="16"/>
  <c r="AT1470" i="16"/>
  <c r="AS1471" i="16"/>
  <c r="AT1471" i="16" s="1"/>
  <c r="AU1471" i="16"/>
  <c r="AS1472" i="16"/>
  <c r="AT1472" i="16"/>
  <c r="AS1473" i="16"/>
  <c r="AT1473" i="16" s="1"/>
  <c r="AU1473" i="16"/>
  <c r="AS1474" i="16"/>
  <c r="AT1474" i="16"/>
  <c r="AS1475" i="16"/>
  <c r="AT1475" i="16" s="1"/>
  <c r="AU1475" i="16"/>
  <c r="AS1476" i="16"/>
  <c r="AT1476" i="16"/>
  <c r="AS1477" i="16"/>
  <c r="AT1477" i="16" s="1"/>
  <c r="AU1477" i="16"/>
  <c r="AS1478" i="16"/>
  <c r="AT1478" i="16"/>
  <c r="AU1478" i="16" s="1"/>
  <c r="AS1479" i="16"/>
  <c r="AT1479" i="16" s="1"/>
  <c r="AU1479" i="16"/>
  <c r="AS1480" i="16"/>
  <c r="AT1480" i="16"/>
  <c r="AS1481" i="16"/>
  <c r="AT1481" i="16" s="1"/>
  <c r="AU1481" i="16"/>
  <c r="AS1482" i="16"/>
  <c r="AT1482" i="16"/>
  <c r="AU1482" i="16" s="1"/>
  <c r="AS1483" i="16"/>
  <c r="AT1483" i="16" s="1"/>
  <c r="AU1483" i="16"/>
  <c r="AS1484" i="16"/>
  <c r="AT1484" i="16"/>
  <c r="AS1485" i="16"/>
  <c r="AT1485" i="16" s="1"/>
  <c r="AU1485" i="16"/>
  <c r="AS1486" i="16"/>
  <c r="AT1486" i="16"/>
  <c r="AU1486" i="16" s="1"/>
  <c r="AS1487" i="16"/>
  <c r="AT1487" i="16" s="1"/>
  <c r="AU1487" i="16"/>
  <c r="AS1488" i="16"/>
  <c r="AT1488" i="16"/>
  <c r="AS1489" i="16"/>
  <c r="AT1489" i="16" s="1"/>
  <c r="AU1489" i="16"/>
  <c r="AS1490" i="16"/>
  <c r="AT1490" i="16"/>
  <c r="AU1490" i="16" s="1"/>
  <c r="AS1491" i="16"/>
  <c r="AT1491" i="16" s="1"/>
  <c r="AU1491" i="16"/>
  <c r="AS1492" i="16"/>
  <c r="AT1492" i="16"/>
  <c r="AS1493" i="16"/>
  <c r="AT1493" i="16" s="1"/>
  <c r="AU1493" i="16"/>
  <c r="AS1494" i="16"/>
  <c r="AT1494" i="16"/>
  <c r="AU1494" i="16" s="1"/>
  <c r="AS1495" i="16"/>
  <c r="AT1495" i="16" s="1"/>
  <c r="AU1495" i="16"/>
  <c r="AS1496" i="16"/>
  <c r="AT1496" i="16"/>
  <c r="AU1496" i="16" s="1"/>
  <c r="AS1497" i="16"/>
  <c r="AT1497" i="16" s="1"/>
  <c r="AU1497" i="16"/>
  <c r="AS1498" i="16"/>
  <c r="AT1498" i="16"/>
  <c r="AS1499" i="16"/>
  <c r="AT1499" i="16" s="1"/>
  <c r="AU1499" i="16"/>
  <c r="AS1500" i="16"/>
  <c r="AT1500" i="16"/>
  <c r="AU1500" i="16" s="1"/>
  <c r="AS1501" i="16"/>
  <c r="AT1501" i="16" s="1"/>
  <c r="AU1501" i="16"/>
  <c r="AS1502" i="16"/>
  <c r="AT1502" i="16"/>
  <c r="AS1503" i="16"/>
  <c r="AT1503" i="16" s="1"/>
  <c r="AU1503" i="16"/>
  <c r="AS1504" i="16"/>
  <c r="AT1504" i="16"/>
  <c r="AS1505" i="16"/>
  <c r="AT1505" i="16" s="1"/>
  <c r="AU1505" i="16"/>
  <c r="AS1506" i="16"/>
  <c r="AT1506" i="16"/>
  <c r="AS1507" i="16"/>
  <c r="AT1507" i="16" s="1"/>
  <c r="AU1507" i="16"/>
  <c r="AS1508" i="16"/>
  <c r="AT1508" i="16"/>
  <c r="AS1509" i="16"/>
  <c r="AT1509" i="16" s="1"/>
  <c r="AU1509" i="16"/>
  <c r="AS1510" i="16"/>
  <c r="AT1510" i="16"/>
  <c r="AU1510" i="16" s="1"/>
  <c r="AS1511" i="16"/>
  <c r="AT1511" i="16" s="1"/>
  <c r="AU1511" i="16"/>
  <c r="AS1512" i="16"/>
  <c r="AT1512" i="16"/>
  <c r="AS1513" i="16"/>
  <c r="AT1513" i="16" s="1"/>
  <c r="AU1513" i="16"/>
  <c r="AS1514" i="16"/>
  <c r="AT1514" i="16"/>
  <c r="AU1514" i="16" s="1"/>
  <c r="AS1515" i="16"/>
  <c r="AT1515" i="16" s="1"/>
  <c r="AU1515" i="16"/>
  <c r="AS1516" i="16"/>
  <c r="AT1516" i="16"/>
  <c r="AS1517" i="16"/>
  <c r="AT1517" i="16" s="1"/>
  <c r="AU1517" i="16"/>
  <c r="AS1518" i="16"/>
  <c r="AT1518" i="16"/>
  <c r="AS1519" i="16"/>
  <c r="AT1519" i="16" s="1"/>
  <c r="AU1519" i="16"/>
  <c r="AS1520" i="16"/>
  <c r="AT1520" i="16"/>
  <c r="AS1521" i="16"/>
  <c r="AT1521" i="16" s="1"/>
  <c r="AU1521" i="16"/>
  <c r="AS1522" i="16"/>
  <c r="AT1522" i="16"/>
  <c r="AS1523" i="16"/>
  <c r="AT1523" i="16" s="1"/>
  <c r="AU1523" i="16"/>
  <c r="AS1524" i="16"/>
  <c r="AT1524" i="16"/>
  <c r="AU1524" i="16" s="1"/>
  <c r="AS1525" i="16"/>
  <c r="AT1525" i="16" s="1"/>
  <c r="AU1525" i="16"/>
  <c r="AS1526" i="16"/>
  <c r="AT1526" i="16"/>
  <c r="AS1527" i="16"/>
  <c r="AT1527" i="16" s="1"/>
  <c r="AU1527" i="16"/>
  <c r="AS1528" i="16"/>
  <c r="AT1528" i="16"/>
  <c r="AU1528" i="16" s="1"/>
  <c r="AS1529" i="16"/>
  <c r="AT1529" i="16" s="1"/>
  <c r="AU1529" i="16"/>
  <c r="AS1530" i="16"/>
  <c r="AT1530" i="16"/>
  <c r="AS1531" i="16"/>
  <c r="AT1531" i="16" s="1"/>
  <c r="AU1531" i="16"/>
  <c r="AS1532" i="16"/>
  <c r="AT1532" i="16"/>
  <c r="AU1532" i="16" s="1"/>
  <c r="AS1533" i="16"/>
  <c r="AT1533" i="16" s="1"/>
  <c r="AU1533" i="16"/>
  <c r="AS1534" i="16"/>
  <c r="AT1534" i="16"/>
  <c r="AS1535" i="16"/>
  <c r="AT1535" i="16" s="1"/>
  <c r="AU1535" i="16"/>
  <c r="AS1536" i="16"/>
  <c r="AT1536" i="16"/>
  <c r="AU1536" i="16" s="1"/>
  <c r="AS1537" i="16"/>
  <c r="AT1537" i="16" s="1"/>
  <c r="AU1537" i="16"/>
  <c r="AS1538" i="16"/>
  <c r="AT1538" i="16"/>
  <c r="AS1539" i="16"/>
  <c r="AT1539" i="16" s="1"/>
  <c r="AU1539" i="16"/>
  <c r="AS1540" i="16"/>
  <c r="AT1540" i="16"/>
  <c r="AU1540" i="16" s="1"/>
  <c r="AS1541" i="16"/>
  <c r="AT1541" i="16" s="1"/>
  <c r="AU1541" i="16"/>
  <c r="AS1542" i="16"/>
  <c r="AT1542" i="16"/>
  <c r="AS1543" i="16"/>
  <c r="AT1543" i="16" s="1"/>
  <c r="AU1543" i="16"/>
  <c r="AS1544" i="16"/>
  <c r="AT1544" i="16"/>
  <c r="AU1544" i="16" s="1"/>
  <c r="AS1545" i="16"/>
  <c r="AT1545" i="16" s="1"/>
  <c r="AU1545" i="16"/>
  <c r="AS1546" i="16"/>
  <c r="AT1546" i="16"/>
  <c r="AS1547" i="16"/>
  <c r="AT1547" i="16" s="1"/>
  <c r="AU1547" i="16"/>
  <c r="AS1548" i="16"/>
  <c r="AT1548" i="16"/>
  <c r="AS1549" i="16"/>
  <c r="AT1549" i="16" s="1"/>
  <c r="AU1549" i="16"/>
  <c r="AS1550" i="16"/>
  <c r="AT1550" i="16"/>
  <c r="AS1551" i="16"/>
  <c r="AT1551" i="16" s="1"/>
  <c r="AU1551" i="16"/>
  <c r="AS1552" i="16"/>
  <c r="AT1552" i="16"/>
  <c r="AS1553" i="16"/>
  <c r="AT1553" i="16" s="1"/>
  <c r="AU1553" i="16"/>
  <c r="AS1554" i="16"/>
  <c r="AT1554" i="16"/>
  <c r="AS1555" i="16"/>
  <c r="AT1555" i="16" s="1"/>
  <c r="AU1555" i="16"/>
  <c r="AS1556" i="16"/>
  <c r="AT1556" i="16"/>
  <c r="AS1557" i="16"/>
  <c r="AT1557" i="16" s="1"/>
  <c r="AU1557" i="16"/>
  <c r="AS1558" i="16"/>
  <c r="AT1558" i="16"/>
  <c r="AS1559" i="16"/>
  <c r="AT1559" i="16" s="1"/>
  <c r="AU1559" i="16"/>
  <c r="AS1560" i="16"/>
  <c r="AT1560" i="16"/>
  <c r="AS1561" i="16"/>
  <c r="AT1561" i="16" s="1"/>
  <c r="AU1561" i="16"/>
  <c r="AS1562" i="16"/>
  <c r="AT1562" i="16"/>
  <c r="AU1562" i="16" s="1"/>
  <c r="AS1563" i="16"/>
  <c r="AT1563" i="16" s="1"/>
  <c r="AU1563" i="16"/>
  <c r="AS1564" i="16"/>
  <c r="AT1564" i="16"/>
  <c r="AS1565" i="16"/>
  <c r="AT1565" i="16" s="1"/>
  <c r="AU1565" i="16"/>
  <c r="AS1566" i="16"/>
  <c r="AT1566" i="16"/>
  <c r="AU1566" i="16" s="1"/>
  <c r="AS1567" i="16"/>
  <c r="AT1567" i="16" s="1"/>
  <c r="AU1567" i="16"/>
  <c r="AS1568" i="16"/>
  <c r="AT1568" i="16"/>
  <c r="AS1569" i="16"/>
  <c r="AT1569" i="16" s="1"/>
  <c r="AU1569" i="16"/>
  <c r="AS1570" i="16"/>
  <c r="AT1570" i="16"/>
  <c r="AS1571" i="16"/>
  <c r="AT1571" i="16" s="1"/>
  <c r="AU1571" i="16"/>
  <c r="AS1572" i="16"/>
  <c r="AT1572" i="16"/>
  <c r="AS1573" i="16"/>
  <c r="AT1573" i="16" s="1"/>
  <c r="AU1573" i="16"/>
  <c r="AS1574" i="16"/>
  <c r="AT1574" i="16"/>
  <c r="AU1574" i="16" s="1"/>
  <c r="AS1575" i="16"/>
  <c r="AT1575" i="16" s="1"/>
  <c r="AU1575" i="16"/>
  <c r="AS1576" i="16"/>
  <c r="AT1576" i="16"/>
  <c r="AU1576" i="16" s="1"/>
  <c r="AS1577" i="16"/>
  <c r="AT1577" i="16" s="1"/>
  <c r="AS1578" i="16"/>
  <c r="AU1578" i="16" s="1"/>
  <c r="AT1578" i="16"/>
  <c r="AS1579" i="16"/>
  <c r="AT1579" i="16" s="1"/>
  <c r="AU1579" i="16" s="1"/>
  <c r="AS1580" i="16"/>
  <c r="AT1580" i="16"/>
  <c r="AU1580" i="16" s="1"/>
  <c r="AS1581" i="16"/>
  <c r="AT1581" i="16" s="1"/>
  <c r="AS1582" i="16"/>
  <c r="AU1582" i="16" s="1"/>
  <c r="AT1582" i="16"/>
  <c r="AS1583" i="16"/>
  <c r="AT1583" i="16" s="1"/>
  <c r="AU1583" i="16" s="1"/>
  <c r="AS1584" i="16"/>
  <c r="AT1584" i="16"/>
  <c r="AU1584" i="16" s="1"/>
  <c r="AS1585" i="16"/>
  <c r="AT1585" i="16" s="1"/>
  <c r="AS1586" i="16"/>
  <c r="AU1586" i="16" s="1"/>
  <c r="AT1586" i="16"/>
  <c r="AS1587" i="16"/>
  <c r="AT1587" i="16" s="1"/>
  <c r="AU1587" i="16" s="1"/>
  <c r="AS1588" i="16"/>
  <c r="AT1588" i="16"/>
  <c r="AU1588" i="16" s="1"/>
  <c r="AS1589" i="16"/>
  <c r="AT1589" i="16" s="1"/>
  <c r="AS1590" i="16"/>
  <c r="AU1590" i="16" s="1"/>
  <c r="AT1590" i="16"/>
  <c r="AS1591" i="16"/>
  <c r="AT1591" i="16" s="1"/>
  <c r="AU1591" i="16" s="1"/>
  <c r="AS1592" i="16"/>
  <c r="AT1592" i="16"/>
  <c r="AU1592" i="16" s="1"/>
  <c r="AS1593" i="16"/>
  <c r="AT1593" i="16" s="1"/>
  <c r="AS1594" i="16"/>
  <c r="AU1594" i="16" s="1"/>
  <c r="AT1594" i="16"/>
  <c r="AS1595" i="16"/>
  <c r="AT1595" i="16" s="1"/>
  <c r="AU1595" i="16" s="1"/>
  <c r="AS1596" i="16"/>
  <c r="AT1596" i="16"/>
  <c r="AU1596" i="16" s="1"/>
  <c r="AS1597" i="16"/>
  <c r="AT1597" i="16" s="1"/>
  <c r="AS1362" i="16"/>
  <c r="AU1362" i="16" s="1"/>
  <c r="AT1362" i="16"/>
  <c r="AS1363" i="16"/>
  <c r="AT1363" i="16"/>
  <c r="AU1363" i="16"/>
  <c r="AS1364" i="16"/>
  <c r="AT1364" i="16" s="1"/>
  <c r="AU1364" i="16" s="1"/>
  <c r="AS1365" i="16"/>
  <c r="AT1365" i="16" s="1"/>
  <c r="AS1366" i="16"/>
  <c r="AU1366" i="16" s="1"/>
  <c r="AT1366" i="16"/>
  <c r="AS1367" i="16"/>
  <c r="AT1367" i="16"/>
  <c r="AU1367" i="16"/>
  <c r="AS1368" i="16"/>
  <c r="AT1368" i="16"/>
  <c r="AU1368" i="16"/>
  <c r="AS1369" i="16"/>
  <c r="AT1369" i="16" s="1"/>
  <c r="AS1370" i="16"/>
  <c r="AU1370" i="16" s="1"/>
  <c r="AT1370" i="16"/>
  <c r="AS1371" i="16"/>
  <c r="AT1371" i="16"/>
  <c r="AU1371" i="16"/>
  <c r="AS1372" i="16"/>
  <c r="AT1372" i="16"/>
  <c r="AU1372" i="16"/>
  <c r="AS1373" i="16"/>
  <c r="AT1373" i="16" s="1"/>
  <c r="AS1374" i="16"/>
  <c r="AU1374" i="16" s="1"/>
  <c r="AT1374" i="16"/>
  <c r="AS1375" i="16"/>
  <c r="AT1375" i="16"/>
  <c r="AU1375" i="16"/>
  <c r="AS1376" i="16"/>
  <c r="AT1376" i="16"/>
  <c r="AU1376" i="16"/>
  <c r="AS1377" i="16"/>
  <c r="AT1377" i="16" s="1"/>
  <c r="AS1378" i="16"/>
  <c r="AU1378" i="16" s="1"/>
  <c r="AT1378" i="16"/>
  <c r="AS1379" i="16"/>
  <c r="AT1379" i="16" s="1"/>
  <c r="AU1379" i="16" s="1"/>
  <c r="AS1380" i="16"/>
  <c r="AT1380" i="16"/>
  <c r="AU1380" i="16" s="1"/>
  <c r="AS1381" i="16"/>
  <c r="AT1381" i="16" s="1"/>
  <c r="AS1382" i="16"/>
  <c r="AU1382" i="16" s="1"/>
  <c r="AT1382" i="16"/>
  <c r="AS1383" i="16"/>
  <c r="AT1383" i="16" s="1"/>
  <c r="AU1383" i="16" s="1"/>
  <c r="AS1384" i="16"/>
  <c r="AT1384" i="16"/>
  <c r="AU1384" i="16" s="1"/>
  <c r="AS1385" i="16"/>
  <c r="AT1385" i="16" s="1"/>
  <c r="AS1386" i="16"/>
  <c r="AU1386" i="16" s="1"/>
  <c r="AT1386" i="16"/>
  <c r="AS1387" i="16"/>
  <c r="AT1387" i="16" s="1"/>
  <c r="AU1387" i="16" s="1"/>
  <c r="AS1388" i="16"/>
  <c r="AT1388" i="16"/>
  <c r="AU1388" i="16" s="1"/>
  <c r="AS1389" i="16"/>
  <c r="AT1389" i="16" s="1"/>
  <c r="AS1390" i="16"/>
  <c r="AU1390" i="16" s="1"/>
  <c r="AT1390" i="16"/>
  <c r="AS1391" i="16"/>
  <c r="AT1391" i="16" s="1"/>
  <c r="AU1391" i="16" s="1"/>
  <c r="AS1392" i="16"/>
  <c r="AT1392" i="16"/>
  <c r="AU1392" i="16" s="1"/>
  <c r="AS1393" i="16"/>
  <c r="AT1393" i="16" s="1"/>
  <c r="AS1394" i="16"/>
  <c r="AU1394" i="16" s="1"/>
  <c r="AT1394" i="16"/>
  <c r="AS1395" i="16"/>
  <c r="AT1395" i="16" s="1"/>
  <c r="AU1395" i="16" s="1"/>
  <c r="AS1396" i="16"/>
  <c r="AT1396" i="16"/>
  <c r="AU1396" i="16" s="1"/>
  <c r="AS1397" i="16"/>
  <c r="AT1397" i="16" s="1"/>
  <c r="AS1398" i="16"/>
  <c r="AU1398" i="16" s="1"/>
  <c r="AT1398" i="16"/>
  <c r="AS1399" i="16"/>
  <c r="AT1399" i="16" s="1"/>
  <c r="AU1399" i="16" s="1"/>
  <c r="AS1400" i="16"/>
  <c r="AT1400" i="16"/>
  <c r="AU1400" i="16" s="1"/>
  <c r="AS1401" i="16"/>
  <c r="AT1401" i="16" s="1"/>
  <c r="AS1402" i="16"/>
  <c r="AU1402" i="16" s="1"/>
  <c r="AT1402" i="16"/>
  <c r="AS1403" i="16"/>
  <c r="AT1403" i="16" s="1"/>
  <c r="AU1403" i="16" s="1"/>
  <c r="AS1404" i="16"/>
  <c r="AT1404" i="16"/>
  <c r="AU1404" i="16" s="1"/>
  <c r="AS1405" i="16"/>
  <c r="AT1405" i="16" s="1"/>
  <c r="AS1354" i="16"/>
  <c r="AU1354" i="16" s="1"/>
  <c r="AT1354" i="16"/>
  <c r="AS1355" i="16"/>
  <c r="AT1355" i="16"/>
  <c r="AU1355" i="16"/>
  <c r="AS1356" i="16"/>
  <c r="AT1356" i="16"/>
  <c r="AU1356" i="16"/>
  <c r="AS1357" i="16"/>
  <c r="AT1357" i="16" s="1"/>
  <c r="AS1358" i="16"/>
  <c r="AU1358" i="16" s="1"/>
  <c r="AT1358" i="16"/>
  <c r="AS1359" i="16"/>
  <c r="AT1359" i="16"/>
  <c r="AU1359" i="16"/>
  <c r="AS1360" i="16"/>
  <c r="AT1360" i="16"/>
  <c r="AU1360" i="16"/>
  <c r="AS1361" i="16"/>
  <c r="AT1361" i="16" s="1"/>
  <c r="AF1597" i="16"/>
  <c r="AF1596" i="16"/>
  <c r="AF1595" i="16"/>
  <c r="AF1594" i="16"/>
  <c r="AF1593" i="16"/>
  <c r="AF1592" i="16"/>
  <c r="AF1591" i="16"/>
  <c r="AF1590" i="16"/>
  <c r="AF1589" i="16"/>
  <c r="AF1588" i="16"/>
  <c r="AF1587" i="16"/>
  <c r="AF1586" i="16"/>
  <c r="AF1585" i="16"/>
  <c r="AF1584" i="16"/>
  <c r="AF1583" i="16"/>
  <c r="AF1582" i="16"/>
  <c r="AF1581" i="16"/>
  <c r="AF1580" i="16"/>
  <c r="AF1579" i="16"/>
  <c r="AF1578" i="16"/>
  <c r="AF1577" i="16"/>
  <c r="AF1576" i="16"/>
  <c r="AF1575" i="16"/>
  <c r="AF1574" i="16"/>
  <c r="AF1573" i="16"/>
  <c r="AF1572" i="16"/>
  <c r="AF1571" i="16"/>
  <c r="AF1570" i="16"/>
  <c r="AF1569" i="16"/>
  <c r="AF1568" i="16"/>
  <c r="AF1567" i="16"/>
  <c r="AF1566" i="16"/>
  <c r="AF1565" i="16"/>
  <c r="AF1564" i="16"/>
  <c r="AF1563" i="16"/>
  <c r="AF1562" i="16"/>
  <c r="AF1561" i="16"/>
  <c r="AF1560" i="16"/>
  <c r="AF1559" i="16"/>
  <c r="AF1558" i="16"/>
  <c r="AF1557" i="16"/>
  <c r="AF1556" i="16"/>
  <c r="AF1555" i="16"/>
  <c r="AF1554" i="16"/>
  <c r="AF1553" i="16"/>
  <c r="AF1552" i="16"/>
  <c r="AF1551" i="16"/>
  <c r="AF1550" i="16"/>
  <c r="AF1549" i="16"/>
  <c r="AF1548" i="16"/>
  <c r="AF1547" i="16"/>
  <c r="AF1546" i="16"/>
  <c r="AF1545" i="16"/>
  <c r="AF1544" i="16"/>
  <c r="AF1543" i="16"/>
  <c r="AF1542" i="16"/>
  <c r="AF1541" i="16"/>
  <c r="AF1540" i="16"/>
  <c r="AF1539" i="16"/>
  <c r="AF1538" i="16"/>
  <c r="AF1537" i="16"/>
  <c r="AF1536" i="16"/>
  <c r="AF1535" i="16"/>
  <c r="AF1534" i="16"/>
  <c r="AF1533" i="16"/>
  <c r="AF1532" i="16"/>
  <c r="AF1531" i="16"/>
  <c r="AF1530" i="16"/>
  <c r="AF1529" i="16"/>
  <c r="AF1528" i="16"/>
  <c r="AF1527" i="16"/>
  <c r="AF1526" i="16"/>
  <c r="AF1525" i="16"/>
  <c r="AF1524" i="16"/>
  <c r="AF1523" i="16"/>
  <c r="AF1522" i="16"/>
  <c r="AF1521" i="16"/>
  <c r="AF1520" i="16"/>
  <c r="AF1519" i="16"/>
  <c r="AF1518" i="16"/>
  <c r="AF1517" i="16"/>
  <c r="AF1516" i="16"/>
  <c r="AF1515" i="16"/>
  <c r="AF1514" i="16"/>
  <c r="AF1513" i="16"/>
  <c r="AF1512" i="16"/>
  <c r="AF1511" i="16"/>
  <c r="AF1510" i="16"/>
  <c r="AF1509" i="16"/>
  <c r="AF1508" i="16"/>
  <c r="AF1507" i="16"/>
  <c r="AF1506" i="16"/>
  <c r="AF1505" i="16"/>
  <c r="AF1504" i="16"/>
  <c r="AF1503" i="16"/>
  <c r="AF1502" i="16"/>
  <c r="AF1501" i="16"/>
  <c r="AF1500" i="16"/>
  <c r="AF1499" i="16"/>
  <c r="AF1498" i="16"/>
  <c r="AF1497" i="16"/>
  <c r="AF1496" i="16"/>
  <c r="AF1495" i="16"/>
  <c r="AF1494" i="16"/>
  <c r="AF1493" i="16"/>
  <c r="AF1492" i="16"/>
  <c r="AF1491" i="16"/>
  <c r="AF1490" i="16"/>
  <c r="AF1489" i="16"/>
  <c r="AF1488" i="16"/>
  <c r="AF1487" i="16"/>
  <c r="AF1486" i="16"/>
  <c r="AF1485" i="16"/>
  <c r="AF1484" i="16"/>
  <c r="AF1483" i="16"/>
  <c r="AF1482" i="16"/>
  <c r="AF1481" i="16"/>
  <c r="AF1480" i="16"/>
  <c r="AF1479" i="16"/>
  <c r="AF1478" i="16"/>
  <c r="AF1477" i="16"/>
  <c r="AF1476" i="16"/>
  <c r="AF1475" i="16"/>
  <c r="AF1474" i="16"/>
  <c r="AF1473" i="16"/>
  <c r="AF1472" i="16"/>
  <c r="AF1471" i="16"/>
  <c r="AF1470" i="16"/>
  <c r="AF1469" i="16"/>
  <c r="AF1468" i="16"/>
  <c r="AF1467" i="16"/>
  <c r="AF1466" i="16"/>
  <c r="AF1465" i="16"/>
  <c r="AF1464" i="16"/>
  <c r="AF1463" i="16"/>
  <c r="AF1462" i="16"/>
  <c r="AF1461" i="16"/>
  <c r="AF1460" i="16"/>
  <c r="AF1459" i="16"/>
  <c r="AF1458" i="16"/>
  <c r="AF1457" i="16"/>
  <c r="AF1456" i="16"/>
  <c r="AF1455" i="16"/>
  <c r="AF1454" i="16"/>
  <c r="AF1453" i="16"/>
  <c r="AF1452" i="16"/>
  <c r="AF1451" i="16"/>
  <c r="AF1450" i="16"/>
  <c r="AF1449" i="16"/>
  <c r="AF1448" i="16"/>
  <c r="AF1447" i="16"/>
  <c r="AF1446" i="16"/>
  <c r="AF1445" i="16"/>
  <c r="AF1444" i="16"/>
  <c r="AF1443" i="16"/>
  <c r="AF1442" i="16"/>
  <c r="AF1441" i="16"/>
  <c r="AF1440" i="16"/>
  <c r="AF1439" i="16"/>
  <c r="AF1438" i="16"/>
  <c r="AF1437" i="16"/>
  <c r="AF1436" i="16"/>
  <c r="AF1435" i="16"/>
  <c r="AF1434" i="16"/>
  <c r="AF1433" i="16"/>
  <c r="AF1432" i="16"/>
  <c r="AF1431" i="16"/>
  <c r="AF1430" i="16"/>
  <c r="AF1429" i="16"/>
  <c r="AF1428" i="16"/>
  <c r="AF1427" i="16"/>
  <c r="AF1426" i="16"/>
  <c r="AF1425" i="16"/>
  <c r="AF1424" i="16"/>
  <c r="AF1423" i="16"/>
  <c r="AF1422" i="16"/>
  <c r="AF1421" i="16"/>
  <c r="AF1420" i="16"/>
  <c r="AF1419" i="16"/>
  <c r="AF1418" i="16"/>
  <c r="AF1417" i="16"/>
  <c r="AF1416" i="16"/>
  <c r="AF1415" i="16"/>
  <c r="AF1414" i="16"/>
  <c r="AF1413" i="16"/>
  <c r="AF1412" i="16"/>
  <c r="AF1411" i="16"/>
  <c r="AF1410" i="16"/>
  <c r="AF1409" i="16"/>
  <c r="AF1408" i="16"/>
  <c r="AF1407" i="16"/>
  <c r="AF1406" i="16"/>
  <c r="AF1405" i="16"/>
  <c r="AF1404" i="16"/>
  <c r="AF1403" i="16"/>
  <c r="AF1402" i="16"/>
  <c r="AF1401" i="16"/>
  <c r="AF1400" i="16"/>
  <c r="AF1399" i="16"/>
  <c r="AF1398" i="16"/>
  <c r="AF1397" i="16"/>
  <c r="AF1396" i="16"/>
  <c r="AF1395" i="16"/>
  <c r="AF1394" i="16"/>
  <c r="AF1393" i="16"/>
  <c r="AF1392" i="16"/>
  <c r="AF1391" i="16"/>
  <c r="AF1390" i="16"/>
  <c r="AF1389" i="16"/>
  <c r="AF1388" i="16"/>
  <c r="AF1387" i="16"/>
  <c r="AF1386" i="16"/>
  <c r="AF1385" i="16"/>
  <c r="AF1384" i="16"/>
  <c r="AF1383" i="16"/>
  <c r="AF1382" i="16"/>
  <c r="AF1381" i="16"/>
  <c r="AF1380" i="16"/>
  <c r="AF1379" i="16"/>
  <c r="AF1378" i="16"/>
  <c r="AF1377" i="16"/>
  <c r="AF1376" i="16"/>
  <c r="AF1375" i="16"/>
  <c r="AF1374" i="16"/>
  <c r="AF1373" i="16"/>
  <c r="AF1372" i="16"/>
  <c r="AF1371" i="16"/>
  <c r="AF1370" i="16"/>
  <c r="AF1369" i="16"/>
  <c r="AF1368" i="16"/>
  <c r="AF1367" i="16"/>
  <c r="AF1366" i="16"/>
  <c r="AF1365" i="16"/>
  <c r="AF1364" i="16"/>
  <c r="AF1363" i="16"/>
  <c r="AF1362" i="16"/>
  <c r="AF1361" i="16"/>
  <c r="AF1360" i="16"/>
  <c r="AF1359" i="16"/>
  <c r="AF1358" i="16"/>
  <c r="AF1357" i="16"/>
  <c r="AF1356" i="16"/>
  <c r="P1406" i="16"/>
  <c r="P1407" i="16"/>
  <c r="P1408" i="16"/>
  <c r="P1409" i="16"/>
  <c r="P1410" i="16"/>
  <c r="P1411" i="16"/>
  <c r="P1412" i="16"/>
  <c r="P1413" i="16"/>
  <c r="P1414" i="16"/>
  <c r="P1415" i="16"/>
  <c r="P1416" i="16"/>
  <c r="P1417" i="16"/>
  <c r="P1418" i="16"/>
  <c r="P1419" i="16"/>
  <c r="P1420" i="16"/>
  <c r="P1421" i="16"/>
  <c r="P1422" i="16"/>
  <c r="P1423" i="16"/>
  <c r="P1424" i="16"/>
  <c r="P1425" i="16"/>
  <c r="P1426" i="16"/>
  <c r="P1427" i="16"/>
  <c r="P1428" i="16"/>
  <c r="P1429" i="16"/>
  <c r="P1430" i="16"/>
  <c r="P1431" i="16"/>
  <c r="P1432" i="16"/>
  <c r="P1433" i="16"/>
  <c r="P1434" i="16"/>
  <c r="P1435" i="16"/>
  <c r="P1436" i="16"/>
  <c r="P1437" i="16"/>
  <c r="P1438" i="16"/>
  <c r="P1439" i="16"/>
  <c r="P1440" i="16"/>
  <c r="P1441" i="16"/>
  <c r="P1442" i="16"/>
  <c r="P1443" i="16"/>
  <c r="P1444" i="16"/>
  <c r="P1445" i="16"/>
  <c r="P1446" i="16"/>
  <c r="P1447" i="16"/>
  <c r="P1448" i="16"/>
  <c r="P1449" i="16"/>
  <c r="P1450" i="16"/>
  <c r="P1451" i="16"/>
  <c r="P1452" i="16"/>
  <c r="P1453" i="16"/>
  <c r="P1454" i="16"/>
  <c r="P1455" i="16"/>
  <c r="P1456" i="16"/>
  <c r="P1457" i="16"/>
  <c r="P1458" i="16"/>
  <c r="P1459" i="16"/>
  <c r="P1460" i="16"/>
  <c r="P1461" i="16"/>
  <c r="P1462" i="16"/>
  <c r="P1463" i="16"/>
  <c r="P1464" i="16"/>
  <c r="P1465" i="16"/>
  <c r="P1466" i="16"/>
  <c r="P1467" i="16"/>
  <c r="P1468" i="16"/>
  <c r="P1469" i="16"/>
  <c r="P1470" i="16"/>
  <c r="P1471" i="16"/>
  <c r="P1472" i="16"/>
  <c r="P1473" i="16"/>
  <c r="P1474" i="16"/>
  <c r="P1475" i="16"/>
  <c r="P1476" i="16"/>
  <c r="P1477" i="16"/>
  <c r="P1478" i="16"/>
  <c r="P1479" i="16"/>
  <c r="P1480" i="16"/>
  <c r="P1481" i="16"/>
  <c r="P1482" i="16"/>
  <c r="P1483" i="16"/>
  <c r="P1484" i="16"/>
  <c r="P1485" i="16"/>
  <c r="P1486" i="16"/>
  <c r="P1487" i="16"/>
  <c r="P1488" i="16"/>
  <c r="P1489" i="16"/>
  <c r="P1490" i="16"/>
  <c r="P1491" i="16"/>
  <c r="P1492" i="16"/>
  <c r="P1493" i="16"/>
  <c r="P1494" i="16"/>
  <c r="P1495" i="16"/>
  <c r="P1496" i="16"/>
  <c r="P1497" i="16"/>
  <c r="P1498" i="16"/>
  <c r="P1499" i="16"/>
  <c r="P1500" i="16"/>
  <c r="P1501" i="16"/>
  <c r="P1502" i="16"/>
  <c r="P1503" i="16"/>
  <c r="P1504" i="16"/>
  <c r="P1505" i="16"/>
  <c r="P1506" i="16"/>
  <c r="P1507" i="16"/>
  <c r="P1508" i="16"/>
  <c r="P1509" i="16"/>
  <c r="P1510" i="16"/>
  <c r="P1511" i="16"/>
  <c r="P1512" i="16"/>
  <c r="P1513" i="16"/>
  <c r="P1514" i="16"/>
  <c r="P1515" i="16"/>
  <c r="P1516" i="16"/>
  <c r="P1517" i="16"/>
  <c r="P1518" i="16"/>
  <c r="P1519" i="16"/>
  <c r="P1520" i="16"/>
  <c r="P1521" i="16"/>
  <c r="P1522" i="16"/>
  <c r="P1523" i="16"/>
  <c r="P1524" i="16"/>
  <c r="P1525" i="16"/>
  <c r="P1526" i="16"/>
  <c r="P1527" i="16"/>
  <c r="P1528" i="16"/>
  <c r="P1529" i="16"/>
  <c r="P1530" i="16"/>
  <c r="P1531" i="16"/>
  <c r="P1532" i="16"/>
  <c r="P1533" i="16"/>
  <c r="P1534" i="16"/>
  <c r="P1535" i="16"/>
  <c r="P1536" i="16"/>
  <c r="P1537" i="16"/>
  <c r="P1538" i="16"/>
  <c r="P1539" i="16"/>
  <c r="P1540" i="16"/>
  <c r="P1541" i="16"/>
  <c r="P1542" i="16"/>
  <c r="P1543" i="16"/>
  <c r="P1544" i="16"/>
  <c r="P1545" i="16"/>
  <c r="P1546" i="16"/>
  <c r="P1547" i="16"/>
  <c r="P1548" i="16"/>
  <c r="P1549" i="16"/>
  <c r="P1550" i="16"/>
  <c r="P1551" i="16"/>
  <c r="P1552" i="16"/>
  <c r="P1553" i="16"/>
  <c r="P1554" i="16"/>
  <c r="P1555" i="16"/>
  <c r="P1556" i="16"/>
  <c r="P1557" i="16"/>
  <c r="P1558" i="16"/>
  <c r="P1559" i="16"/>
  <c r="P1560" i="16"/>
  <c r="P1561" i="16"/>
  <c r="P1562" i="16"/>
  <c r="P1563" i="16"/>
  <c r="P1564" i="16"/>
  <c r="P1565" i="16"/>
  <c r="P1566" i="16"/>
  <c r="P1567" i="16"/>
  <c r="P1568" i="16"/>
  <c r="P1569" i="16"/>
  <c r="P1570" i="16"/>
  <c r="P1571" i="16"/>
  <c r="P1572" i="16"/>
  <c r="P1573" i="16"/>
  <c r="P1574" i="16"/>
  <c r="P1575" i="16"/>
  <c r="P1576" i="16"/>
  <c r="P1577" i="16"/>
  <c r="P1578" i="16"/>
  <c r="P1579" i="16"/>
  <c r="P1580" i="16"/>
  <c r="P1581" i="16"/>
  <c r="P1582" i="16"/>
  <c r="P1583" i="16"/>
  <c r="P1584" i="16"/>
  <c r="P1585" i="16"/>
  <c r="P1586" i="16"/>
  <c r="P1587" i="16"/>
  <c r="P1588" i="16"/>
  <c r="P1589" i="16"/>
  <c r="P1590" i="16"/>
  <c r="P1591" i="16"/>
  <c r="P1592" i="16"/>
  <c r="P1593" i="16"/>
  <c r="P1594" i="16"/>
  <c r="P1595" i="16"/>
  <c r="P1596" i="16"/>
  <c r="P1597" i="16"/>
  <c r="P1358" i="16"/>
  <c r="P1359" i="16"/>
  <c r="P1360" i="16"/>
  <c r="P1361" i="16"/>
  <c r="P1362" i="16"/>
  <c r="P1363" i="16"/>
  <c r="P1364" i="16"/>
  <c r="P1365" i="16"/>
  <c r="P1366" i="16"/>
  <c r="P1367" i="16"/>
  <c r="P1368" i="16"/>
  <c r="P1369" i="16"/>
  <c r="P1370" i="16"/>
  <c r="P1371" i="16"/>
  <c r="P1372" i="16"/>
  <c r="P1373" i="16"/>
  <c r="P1374" i="16"/>
  <c r="P1375" i="16"/>
  <c r="P1376" i="16"/>
  <c r="P1377" i="16"/>
  <c r="P1378" i="16"/>
  <c r="P1379" i="16"/>
  <c r="P1380" i="16"/>
  <c r="P1381" i="16"/>
  <c r="P1382" i="16"/>
  <c r="P1383" i="16"/>
  <c r="P1384" i="16"/>
  <c r="P1385" i="16"/>
  <c r="P1386" i="16"/>
  <c r="P1387" i="16"/>
  <c r="P1388" i="16"/>
  <c r="P1389" i="16"/>
  <c r="P1390" i="16"/>
  <c r="P1391" i="16"/>
  <c r="P1392" i="16"/>
  <c r="P1393" i="16"/>
  <c r="P1394" i="16"/>
  <c r="P1395" i="16"/>
  <c r="P1396" i="16"/>
  <c r="P1397" i="16"/>
  <c r="P1398" i="16"/>
  <c r="P1399" i="16"/>
  <c r="P1400" i="16"/>
  <c r="P1401" i="16"/>
  <c r="P1402" i="16"/>
  <c r="P1403" i="16"/>
  <c r="P1404" i="16"/>
  <c r="P1405" i="16"/>
  <c r="P1354" i="16"/>
  <c r="P1355" i="16"/>
  <c r="P1356" i="16"/>
  <c r="P1357" i="16"/>
  <c r="L1366" i="16"/>
  <c r="L1367" i="16"/>
  <c r="L1368" i="16"/>
  <c r="L1369" i="16"/>
  <c r="L1370" i="16"/>
  <c r="L1371" i="16"/>
  <c r="L1372" i="16"/>
  <c r="L1373" i="16"/>
  <c r="L1374" i="16"/>
  <c r="L1375" i="16"/>
  <c r="L1376" i="16"/>
  <c r="L1377" i="16"/>
  <c r="L1378" i="16"/>
  <c r="L1379" i="16"/>
  <c r="L1380" i="16"/>
  <c r="L1381" i="16"/>
  <c r="L1382" i="16"/>
  <c r="L1383" i="16"/>
  <c r="L1384" i="16"/>
  <c r="L1385" i="16"/>
  <c r="L1386" i="16"/>
  <c r="L1387" i="16"/>
  <c r="L1388" i="16"/>
  <c r="L1389" i="16"/>
  <c r="L1390" i="16"/>
  <c r="L1391" i="16"/>
  <c r="L1392" i="16"/>
  <c r="L1393" i="16"/>
  <c r="L1394" i="16"/>
  <c r="L1395" i="16"/>
  <c r="L1396" i="16"/>
  <c r="L1397" i="16"/>
  <c r="L1398" i="16"/>
  <c r="L1399" i="16"/>
  <c r="L1400" i="16"/>
  <c r="L1401" i="16"/>
  <c r="L1402" i="16"/>
  <c r="L1403" i="16"/>
  <c r="L1404" i="16"/>
  <c r="L1405" i="16"/>
  <c r="L1406" i="16"/>
  <c r="L1407" i="16"/>
  <c r="L1408" i="16"/>
  <c r="L1409" i="16"/>
  <c r="L1410" i="16"/>
  <c r="L1411" i="16"/>
  <c r="L1412" i="16"/>
  <c r="L1413" i="16"/>
  <c r="L1414" i="16"/>
  <c r="L1415" i="16"/>
  <c r="L1416" i="16"/>
  <c r="L1417" i="16"/>
  <c r="L1418" i="16"/>
  <c r="L1419" i="16"/>
  <c r="L1420" i="16"/>
  <c r="L1421" i="16"/>
  <c r="L1422" i="16"/>
  <c r="L1423" i="16"/>
  <c r="L1424" i="16"/>
  <c r="L1425" i="16"/>
  <c r="L1426" i="16"/>
  <c r="L1427" i="16"/>
  <c r="L1428" i="16"/>
  <c r="L1429" i="16"/>
  <c r="L1430" i="16"/>
  <c r="L1431" i="16"/>
  <c r="L1432" i="16"/>
  <c r="L1433" i="16"/>
  <c r="L1434" i="16"/>
  <c r="L1435" i="16"/>
  <c r="L1436" i="16"/>
  <c r="L1437" i="16"/>
  <c r="L1438" i="16"/>
  <c r="L1439" i="16"/>
  <c r="L1440" i="16"/>
  <c r="L1441" i="16"/>
  <c r="L1442" i="16"/>
  <c r="L1443" i="16"/>
  <c r="L1444" i="16"/>
  <c r="L1445" i="16"/>
  <c r="L1446" i="16"/>
  <c r="L1447" i="16"/>
  <c r="L1448" i="16"/>
  <c r="L1449" i="16"/>
  <c r="L1450" i="16"/>
  <c r="L1451" i="16"/>
  <c r="L1452" i="16"/>
  <c r="L1453" i="16"/>
  <c r="L1454" i="16"/>
  <c r="L1455" i="16"/>
  <c r="L1456" i="16"/>
  <c r="L1457" i="16"/>
  <c r="L1458" i="16"/>
  <c r="L1459" i="16"/>
  <c r="L1460" i="16"/>
  <c r="L1461" i="16"/>
  <c r="L1462" i="16"/>
  <c r="L1463" i="16"/>
  <c r="L1464" i="16"/>
  <c r="L1465" i="16"/>
  <c r="L1466" i="16"/>
  <c r="L1467" i="16"/>
  <c r="L1468" i="16"/>
  <c r="L1469" i="16"/>
  <c r="L1470" i="16"/>
  <c r="L1471" i="16"/>
  <c r="L1472" i="16"/>
  <c r="L1473" i="16"/>
  <c r="L1474" i="16"/>
  <c r="L1475" i="16"/>
  <c r="L1476" i="16"/>
  <c r="L1477" i="16"/>
  <c r="L1478" i="16"/>
  <c r="L1479" i="16"/>
  <c r="L1480" i="16"/>
  <c r="L1481" i="16"/>
  <c r="L1482" i="16"/>
  <c r="L1483" i="16"/>
  <c r="L1484" i="16"/>
  <c r="L1485" i="16"/>
  <c r="L1486" i="16"/>
  <c r="L1487" i="16"/>
  <c r="L1488" i="16"/>
  <c r="L1489" i="16"/>
  <c r="L1490" i="16"/>
  <c r="L1491" i="16"/>
  <c r="L1492" i="16"/>
  <c r="L1493" i="16"/>
  <c r="L1494" i="16"/>
  <c r="L1495" i="16"/>
  <c r="L1496" i="16"/>
  <c r="L1497" i="16"/>
  <c r="L1498" i="16"/>
  <c r="L1499" i="16"/>
  <c r="L1500" i="16"/>
  <c r="L1501" i="16"/>
  <c r="L1502" i="16"/>
  <c r="L1503" i="16"/>
  <c r="L1504" i="16"/>
  <c r="L1505" i="16"/>
  <c r="L1506" i="16"/>
  <c r="L1507" i="16"/>
  <c r="L1508" i="16"/>
  <c r="L1509" i="16"/>
  <c r="L1510" i="16"/>
  <c r="L1511" i="16"/>
  <c r="L1512" i="16"/>
  <c r="L1513" i="16"/>
  <c r="L1514" i="16"/>
  <c r="L1515" i="16"/>
  <c r="L1516" i="16"/>
  <c r="L1517" i="16"/>
  <c r="L1518" i="16"/>
  <c r="L1519" i="16"/>
  <c r="L1520" i="16"/>
  <c r="L1521" i="16"/>
  <c r="L1522" i="16"/>
  <c r="L1523" i="16"/>
  <c r="L1524" i="16"/>
  <c r="L1525" i="16"/>
  <c r="L1526" i="16"/>
  <c r="L1527" i="16"/>
  <c r="L1528" i="16"/>
  <c r="L1529" i="16"/>
  <c r="L1530" i="16"/>
  <c r="L1531" i="16"/>
  <c r="L1532" i="16"/>
  <c r="L1533" i="16"/>
  <c r="L1534" i="16"/>
  <c r="L1535" i="16"/>
  <c r="L1536" i="16"/>
  <c r="L1537" i="16"/>
  <c r="L1538" i="16"/>
  <c r="L1539" i="16"/>
  <c r="L1540" i="16"/>
  <c r="L1541" i="16"/>
  <c r="L1542" i="16"/>
  <c r="L1543" i="16"/>
  <c r="L1544" i="16"/>
  <c r="L1545" i="16"/>
  <c r="L1546" i="16"/>
  <c r="L1547" i="16"/>
  <c r="L1548" i="16"/>
  <c r="L1549" i="16"/>
  <c r="L1550" i="16"/>
  <c r="L1551" i="16"/>
  <c r="L1552" i="16"/>
  <c r="L1553" i="16"/>
  <c r="L1554" i="16"/>
  <c r="L1555" i="16"/>
  <c r="L1556" i="16"/>
  <c r="L1557" i="16"/>
  <c r="L1558" i="16"/>
  <c r="L1559" i="16"/>
  <c r="L1560" i="16"/>
  <c r="L1561" i="16"/>
  <c r="L1562" i="16"/>
  <c r="L1563" i="16"/>
  <c r="L1564" i="16"/>
  <c r="L1565" i="16"/>
  <c r="L1566" i="16"/>
  <c r="L1567" i="16"/>
  <c r="L1568" i="16"/>
  <c r="L1569" i="16"/>
  <c r="L1570" i="16"/>
  <c r="L1571" i="16"/>
  <c r="L1572" i="16"/>
  <c r="L1573" i="16"/>
  <c r="L1574" i="16"/>
  <c r="L1575" i="16"/>
  <c r="L1576" i="16"/>
  <c r="L1577" i="16"/>
  <c r="L1578" i="16"/>
  <c r="L1579" i="16"/>
  <c r="L1580" i="16"/>
  <c r="L1581" i="16"/>
  <c r="L1582" i="16"/>
  <c r="L1583" i="16"/>
  <c r="L1584" i="16"/>
  <c r="L1585" i="16"/>
  <c r="L1586" i="16"/>
  <c r="L1587" i="16"/>
  <c r="L1588" i="16"/>
  <c r="L1589" i="16"/>
  <c r="L1590" i="16"/>
  <c r="L1591" i="16"/>
  <c r="L1592" i="16"/>
  <c r="L1593" i="16"/>
  <c r="L1594" i="16"/>
  <c r="L1595" i="16"/>
  <c r="L1596" i="16"/>
  <c r="L1597" i="16"/>
  <c r="L1355" i="16"/>
  <c r="L1356" i="16"/>
  <c r="L1357" i="16"/>
  <c r="L1358" i="16"/>
  <c r="L1359" i="16"/>
  <c r="L1360" i="16"/>
  <c r="L1361" i="16"/>
  <c r="L1362" i="16"/>
  <c r="L1363" i="16"/>
  <c r="L1364" i="16"/>
  <c r="L1365" i="16"/>
  <c r="O1410" i="16"/>
  <c r="O1411" i="16"/>
  <c r="O1412" i="16"/>
  <c r="O1413" i="16"/>
  <c r="O1414" i="16"/>
  <c r="O1415" i="16"/>
  <c r="O1416" i="16"/>
  <c r="O1417" i="16"/>
  <c r="O1418" i="16"/>
  <c r="O1419" i="16"/>
  <c r="O1420" i="16"/>
  <c r="O1421" i="16"/>
  <c r="O1422" i="16"/>
  <c r="O1423" i="16"/>
  <c r="O1424" i="16"/>
  <c r="O1425" i="16"/>
  <c r="O1426" i="16"/>
  <c r="O1427" i="16"/>
  <c r="O1428" i="16"/>
  <c r="O1429" i="16"/>
  <c r="O1430" i="16"/>
  <c r="O1431" i="16"/>
  <c r="O1432" i="16"/>
  <c r="O1433" i="16"/>
  <c r="O1434" i="16"/>
  <c r="O1435" i="16"/>
  <c r="O1436" i="16"/>
  <c r="O1437" i="16"/>
  <c r="O1438" i="16"/>
  <c r="O1439" i="16"/>
  <c r="O1440" i="16"/>
  <c r="O1441" i="16"/>
  <c r="O1442" i="16"/>
  <c r="O1443" i="16"/>
  <c r="O1444" i="16"/>
  <c r="O1445" i="16"/>
  <c r="O1446" i="16"/>
  <c r="O1447" i="16"/>
  <c r="O1448" i="16"/>
  <c r="O1449" i="16"/>
  <c r="O1450" i="16"/>
  <c r="O1451" i="16"/>
  <c r="O1452" i="16"/>
  <c r="O1453" i="16"/>
  <c r="O1454" i="16"/>
  <c r="O1455" i="16"/>
  <c r="O1456" i="16"/>
  <c r="O1457" i="16"/>
  <c r="O1458" i="16"/>
  <c r="O1459" i="16"/>
  <c r="O1460" i="16"/>
  <c r="O1461" i="16"/>
  <c r="O1462" i="16"/>
  <c r="O1463" i="16"/>
  <c r="O1464" i="16"/>
  <c r="O1465" i="16"/>
  <c r="O1466" i="16"/>
  <c r="O1467" i="16"/>
  <c r="O1468" i="16"/>
  <c r="O1469" i="16"/>
  <c r="O1470" i="16"/>
  <c r="O1471" i="16"/>
  <c r="O1472" i="16"/>
  <c r="O1473" i="16"/>
  <c r="O1474" i="16"/>
  <c r="O1475" i="16"/>
  <c r="O1476" i="16"/>
  <c r="O1477" i="16"/>
  <c r="O1478" i="16"/>
  <c r="O1479" i="16"/>
  <c r="O1480" i="16"/>
  <c r="O1481" i="16"/>
  <c r="O1482" i="16"/>
  <c r="O1483" i="16"/>
  <c r="O1484" i="16"/>
  <c r="O1485" i="16"/>
  <c r="O1486" i="16"/>
  <c r="O1487" i="16"/>
  <c r="O1488" i="16"/>
  <c r="O1489" i="16"/>
  <c r="O1490" i="16"/>
  <c r="O1491" i="16"/>
  <c r="O1492" i="16"/>
  <c r="O1493" i="16"/>
  <c r="O1494" i="16"/>
  <c r="O1495" i="16"/>
  <c r="O1496" i="16"/>
  <c r="O1497" i="16"/>
  <c r="O1498" i="16"/>
  <c r="O1499" i="16"/>
  <c r="O1500" i="16"/>
  <c r="O1501" i="16"/>
  <c r="O1502" i="16"/>
  <c r="O1503" i="16"/>
  <c r="O1504" i="16"/>
  <c r="O1505" i="16"/>
  <c r="O1506" i="16"/>
  <c r="O1507" i="16"/>
  <c r="O1508" i="16"/>
  <c r="O1509" i="16"/>
  <c r="O1510" i="16"/>
  <c r="O1511" i="16"/>
  <c r="O1512" i="16"/>
  <c r="O1513" i="16"/>
  <c r="O1514" i="16"/>
  <c r="O1515" i="16"/>
  <c r="O1516" i="16"/>
  <c r="O1517" i="16"/>
  <c r="O1518" i="16"/>
  <c r="O1519" i="16"/>
  <c r="O1520" i="16"/>
  <c r="O1521" i="16"/>
  <c r="O1522" i="16"/>
  <c r="O1523" i="16"/>
  <c r="O1524" i="16"/>
  <c r="O1525" i="16"/>
  <c r="O1526" i="16"/>
  <c r="O1527" i="16"/>
  <c r="O1528" i="16"/>
  <c r="O1529" i="16"/>
  <c r="O1530" i="16"/>
  <c r="O1531" i="16"/>
  <c r="O1532" i="16"/>
  <c r="O1533" i="16"/>
  <c r="O1534" i="16"/>
  <c r="O1535" i="16"/>
  <c r="O1536" i="16"/>
  <c r="O1537" i="16"/>
  <c r="O1538" i="16"/>
  <c r="O1539" i="16"/>
  <c r="O1540" i="16"/>
  <c r="O1541" i="16"/>
  <c r="O1542" i="16"/>
  <c r="O1543" i="16"/>
  <c r="O1544" i="16"/>
  <c r="O1545" i="16"/>
  <c r="O1546" i="16"/>
  <c r="O1547" i="16"/>
  <c r="O1548" i="16"/>
  <c r="O1549" i="16"/>
  <c r="O1550" i="16"/>
  <c r="O1551" i="16"/>
  <c r="O1552" i="16"/>
  <c r="O1553" i="16"/>
  <c r="O1554" i="16"/>
  <c r="O1555" i="16"/>
  <c r="O1556" i="16"/>
  <c r="O1557" i="16"/>
  <c r="O1558" i="16"/>
  <c r="O1559" i="16"/>
  <c r="O1560" i="16"/>
  <c r="O1561" i="16"/>
  <c r="O1562" i="16"/>
  <c r="O1563" i="16"/>
  <c r="O1564" i="16"/>
  <c r="O1565" i="16"/>
  <c r="O1566" i="16"/>
  <c r="O1567" i="16"/>
  <c r="O1568" i="16"/>
  <c r="O1569" i="16"/>
  <c r="O1570" i="16"/>
  <c r="O1571" i="16"/>
  <c r="O1572" i="16"/>
  <c r="O1573" i="16"/>
  <c r="O1574" i="16"/>
  <c r="O1575" i="16"/>
  <c r="O1576" i="16"/>
  <c r="O1577" i="16"/>
  <c r="O1578" i="16"/>
  <c r="O1579" i="16"/>
  <c r="O1580" i="16"/>
  <c r="O1581" i="16"/>
  <c r="O1582" i="16"/>
  <c r="O1583" i="16"/>
  <c r="O1584" i="16"/>
  <c r="O1585" i="16"/>
  <c r="O1586" i="16"/>
  <c r="O1587" i="16"/>
  <c r="O1588" i="16"/>
  <c r="O1589" i="16"/>
  <c r="O1590" i="16"/>
  <c r="O1591" i="16"/>
  <c r="O1592" i="16"/>
  <c r="O1593" i="16"/>
  <c r="O1594" i="16"/>
  <c r="O1595" i="16"/>
  <c r="O1596" i="16"/>
  <c r="O1597" i="16"/>
  <c r="O1406" i="16"/>
  <c r="O1407" i="16"/>
  <c r="O1408" i="16"/>
  <c r="O1409" i="16"/>
  <c r="O1362" i="16"/>
  <c r="O1363" i="16"/>
  <c r="O1364" i="16"/>
  <c r="O1365" i="16"/>
  <c r="O1366" i="16"/>
  <c r="O1367" i="16"/>
  <c r="O1368" i="16"/>
  <c r="O1369" i="16"/>
  <c r="O1370" i="16"/>
  <c r="O1371" i="16"/>
  <c r="O1372" i="16"/>
  <c r="O1373" i="16"/>
  <c r="O1374" i="16"/>
  <c r="O1375" i="16"/>
  <c r="O1376" i="16"/>
  <c r="O1377" i="16"/>
  <c r="O1378" i="16"/>
  <c r="O1379" i="16"/>
  <c r="O1380" i="16"/>
  <c r="O1381" i="16"/>
  <c r="O1382" i="16"/>
  <c r="O1383" i="16"/>
  <c r="O1384" i="16"/>
  <c r="O1385" i="16"/>
  <c r="O1386" i="16"/>
  <c r="O1387" i="16"/>
  <c r="O1388" i="16"/>
  <c r="O1389" i="16"/>
  <c r="O1390" i="16"/>
  <c r="O1391" i="16"/>
  <c r="O1392" i="16"/>
  <c r="O1393" i="16"/>
  <c r="O1394" i="16"/>
  <c r="O1395" i="16"/>
  <c r="O1396" i="16"/>
  <c r="O1397" i="16"/>
  <c r="O1398" i="16"/>
  <c r="O1399" i="16"/>
  <c r="O1400" i="16"/>
  <c r="O1401" i="16"/>
  <c r="O1402" i="16"/>
  <c r="O1403" i="16"/>
  <c r="O1404" i="16"/>
  <c r="O1405" i="16"/>
  <c r="O1358" i="16"/>
  <c r="O1359" i="16"/>
  <c r="O1360" i="16"/>
  <c r="O1361" i="16"/>
  <c r="O1357" i="16"/>
  <c r="AV332" i="18" l="1"/>
  <c r="AV316" i="18"/>
  <c r="AV298" i="18"/>
  <c r="AV290" i="18"/>
  <c r="AV282" i="18"/>
  <c r="AV277" i="18"/>
  <c r="AV266" i="18"/>
  <c r="AV264" i="18"/>
  <c r="AV261" i="18"/>
  <c r="AV250" i="18"/>
  <c r="AV248" i="18"/>
  <c r="AV245" i="18"/>
  <c r="AV336" i="18"/>
  <c r="AV320" i="18"/>
  <c r="AV304" i="18"/>
  <c r="AV296" i="18"/>
  <c r="AV288" i="18"/>
  <c r="AV278" i="18"/>
  <c r="AV276" i="18"/>
  <c r="AV273" i="18"/>
  <c r="AV262" i="18"/>
  <c r="AV260" i="18"/>
  <c r="AV257" i="18"/>
  <c r="AV246" i="18"/>
  <c r="AV244" i="18"/>
  <c r="AV241" i="18"/>
  <c r="AV340" i="18"/>
  <c r="AV324" i="18"/>
  <c r="AV308" i="18"/>
  <c r="AV302" i="18"/>
  <c r="AV294" i="18"/>
  <c r="AV286" i="18"/>
  <c r="AV274" i="18"/>
  <c r="AV272" i="18"/>
  <c r="AV269" i="18"/>
  <c r="AV258" i="18"/>
  <c r="AV256" i="18"/>
  <c r="AV253" i="18"/>
  <c r="AV242" i="18"/>
  <c r="AV240" i="18"/>
  <c r="AV328" i="18"/>
  <c r="AV312" i="18"/>
  <c r="AV300" i="18"/>
  <c r="AV292" i="18"/>
  <c r="AV284" i="18"/>
  <c r="AV281" i="18"/>
  <c r="AV270" i="18"/>
  <c r="AV268" i="18"/>
  <c r="AV265" i="18"/>
  <c r="AV254" i="18"/>
  <c r="AV252" i="18"/>
  <c r="AV249" i="18"/>
  <c r="AV491" i="18"/>
  <c r="AV483" i="18"/>
  <c r="AV487" i="18"/>
  <c r="AV476" i="18"/>
  <c r="AV468" i="18"/>
  <c r="AV539" i="18"/>
  <c r="AV531" i="18"/>
  <c r="AV519" i="18"/>
  <c r="AV511" i="18"/>
  <c r="AV507" i="18"/>
  <c r="AV503" i="18"/>
  <c r="AV499" i="18"/>
  <c r="AV495" i="18"/>
  <c r="AV490" i="18"/>
  <c r="AV489" i="18"/>
  <c r="AV488" i="18"/>
  <c r="AV470" i="18"/>
  <c r="AV466" i="18"/>
  <c r="AV480" i="18"/>
  <c r="AV472" i="18"/>
  <c r="AV464" i="18"/>
  <c r="AV543" i="18"/>
  <c r="AV535" i="18"/>
  <c r="AV527" i="18"/>
  <c r="AV523" i="18"/>
  <c r="AV515" i="18"/>
  <c r="AV486" i="18"/>
  <c r="AV485" i="18"/>
  <c r="AV484" i="18"/>
  <c r="AV482" i="18"/>
  <c r="AV481" i="18"/>
  <c r="AV479" i="18"/>
  <c r="AV478" i="18"/>
  <c r="AV477" i="18"/>
  <c r="AV475" i="18"/>
  <c r="AV474" i="18"/>
  <c r="AV473" i="18"/>
  <c r="AV471" i="18"/>
  <c r="AV469" i="18"/>
  <c r="AV467" i="18"/>
  <c r="AV465" i="18"/>
  <c r="AV463" i="18"/>
  <c r="AV542" i="18"/>
  <c r="AV541" i="18"/>
  <c r="AV540" i="18"/>
  <c r="AV538" i="18"/>
  <c r="AV537" i="18"/>
  <c r="AV536" i="18"/>
  <c r="AV534" i="18"/>
  <c r="AV533" i="18"/>
  <c r="AV532" i="18"/>
  <c r="AV530" i="18"/>
  <c r="AV529" i="18"/>
  <c r="AV528" i="18"/>
  <c r="AV526" i="18"/>
  <c r="AV525" i="18"/>
  <c r="AV524" i="18"/>
  <c r="AV522" i="18"/>
  <c r="AV521" i="18"/>
  <c r="AV520" i="18"/>
  <c r="AV518" i="18"/>
  <c r="AV517" i="18"/>
  <c r="AV516" i="18"/>
  <c r="AV514" i="18"/>
  <c r="AV513" i="18"/>
  <c r="AV512" i="18"/>
  <c r="AV510" i="18"/>
  <c r="AV509" i="18"/>
  <c r="AV508" i="18"/>
  <c r="AV506" i="18"/>
  <c r="AV505" i="18"/>
  <c r="AV504" i="18"/>
  <c r="AV502" i="18"/>
  <c r="AV501" i="18"/>
  <c r="AV500" i="18"/>
  <c r="AV498" i="18"/>
  <c r="AV497" i="18"/>
  <c r="AV496" i="18"/>
  <c r="AV494" i="18"/>
  <c r="AV493" i="18"/>
  <c r="AV492" i="18"/>
  <c r="AU1597" i="16"/>
  <c r="AU1593" i="16"/>
  <c r="AU1589" i="16"/>
  <c r="AU1585" i="16"/>
  <c r="AU1581" i="16"/>
  <c r="AU1577" i="16"/>
  <c r="AU1572" i="16"/>
  <c r="AU1570" i="16"/>
  <c r="AU1568" i="16"/>
  <c r="AU1564" i="16"/>
  <c r="AU1560" i="16"/>
  <c r="AU1558" i="16"/>
  <c r="AU1556" i="16"/>
  <c r="AU1554" i="16"/>
  <c r="AU1552" i="16"/>
  <c r="AU1550" i="16"/>
  <c r="AU1548" i="16"/>
  <c r="AU1546" i="16"/>
  <c r="AU1542" i="16"/>
  <c r="AU1538" i="16"/>
  <c r="AU1534" i="16"/>
  <c r="AU1530" i="16"/>
  <c r="AU1526" i="16"/>
  <c r="AU1522" i="16"/>
  <c r="AU1520" i="16"/>
  <c r="AU1518" i="16"/>
  <c r="AU1516" i="16"/>
  <c r="AU1512" i="16"/>
  <c r="AU1508" i="16"/>
  <c r="AU1506" i="16"/>
  <c r="AU1504" i="16"/>
  <c r="AU1502" i="16"/>
  <c r="AU1498" i="16"/>
  <c r="AU1492" i="16"/>
  <c r="AU1488" i="16"/>
  <c r="AU1484" i="16"/>
  <c r="AU1480" i="16"/>
  <c r="AU1476" i="16"/>
  <c r="AU1474" i="16"/>
  <c r="AU1472" i="16"/>
  <c r="AU1470" i="16"/>
  <c r="AU1466" i="16"/>
  <c r="AU1462" i="16"/>
  <c r="AU1460" i="16"/>
  <c r="AU1458" i="16"/>
  <c r="AU1456" i="16"/>
  <c r="AU1454" i="16"/>
  <c r="AU1450" i="16"/>
  <c r="AU1446" i="16"/>
  <c r="AU1444" i="16"/>
  <c r="AU1442" i="16"/>
  <c r="AU1438" i="16"/>
  <c r="AU1434" i="16"/>
  <c r="AU1430" i="16"/>
  <c r="AU1426" i="16"/>
  <c r="AU1422" i="16"/>
  <c r="AU1418" i="16"/>
  <c r="AU1414" i="16"/>
  <c r="AU1410" i="16"/>
  <c r="AU1406" i="16"/>
  <c r="AU1405" i="16"/>
  <c r="AU1401" i="16"/>
  <c r="AU1397" i="16"/>
  <c r="AU1393" i="16"/>
  <c r="AU1389" i="16"/>
  <c r="AU1385" i="16"/>
  <c r="AU1381" i="16"/>
  <c r="AU1377" i="16"/>
  <c r="AU1373" i="16"/>
  <c r="AU1369" i="16"/>
  <c r="AU1365" i="16"/>
  <c r="AU1361" i="16"/>
  <c r="AU1357" i="16"/>
  <c r="AS1203" i="16"/>
  <c r="AT1203" i="16" s="1"/>
  <c r="AS1210" i="16"/>
  <c r="AT1210" i="16" s="1"/>
  <c r="AS1215" i="16"/>
  <c r="AT1215" i="16" s="1"/>
  <c r="AS1265" i="16"/>
  <c r="AT1265" i="16" s="1"/>
  <c r="AS1271" i="16"/>
  <c r="AT1271" i="16" s="1"/>
  <c r="AS1274" i="16"/>
  <c r="AT1274" i="16" s="1"/>
  <c r="AS1281" i="16"/>
  <c r="AT1281" i="16" s="1"/>
  <c r="AS1326" i="16"/>
  <c r="AT1326" i="16" s="1"/>
  <c r="AS1342" i="16"/>
  <c r="AT1342" i="16" s="1"/>
  <c r="O1061" i="16"/>
  <c r="AS1061" i="16" s="1"/>
  <c r="AT1061" i="16" s="1"/>
  <c r="O1062" i="16"/>
  <c r="AS1062" i="16" s="1"/>
  <c r="AT1062" i="16" s="1"/>
  <c r="O1063" i="16"/>
  <c r="AS1063" i="16" s="1"/>
  <c r="AT1063" i="16" s="1"/>
  <c r="O1064" i="16"/>
  <c r="AS1064" i="16" s="1"/>
  <c r="O1065" i="16"/>
  <c r="AS1065" i="16" s="1"/>
  <c r="AT1065" i="16" s="1"/>
  <c r="O1066" i="16"/>
  <c r="AS1066" i="16" s="1"/>
  <c r="AT1066" i="16" s="1"/>
  <c r="O1067" i="16"/>
  <c r="AS1067" i="16" s="1"/>
  <c r="AT1067" i="16" s="1"/>
  <c r="O1068" i="16"/>
  <c r="AS1068" i="16" s="1"/>
  <c r="O1069" i="16"/>
  <c r="AS1069" i="16" s="1"/>
  <c r="AT1069" i="16" s="1"/>
  <c r="O1070" i="16"/>
  <c r="AS1070" i="16" s="1"/>
  <c r="O1071" i="16"/>
  <c r="AS1071" i="16" s="1"/>
  <c r="O1072" i="16"/>
  <c r="AS1072" i="16" s="1"/>
  <c r="AT1072" i="16" s="1"/>
  <c r="O1073" i="16"/>
  <c r="O1074" i="16"/>
  <c r="AS1074" i="16" s="1"/>
  <c r="AT1074" i="16" s="1"/>
  <c r="O1075" i="16"/>
  <c r="AS1075" i="16" s="1"/>
  <c r="O1076" i="16"/>
  <c r="AS1076" i="16" s="1"/>
  <c r="AT1076" i="16" s="1"/>
  <c r="O1077" i="16"/>
  <c r="AS1077" i="16" s="1"/>
  <c r="O1078" i="16"/>
  <c r="AS1078" i="16" s="1"/>
  <c r="AT1078" i="16" s="1"/>
  <c r="O1079" i="16"/>
  <c r="AS1079" i="16" s="1"/>
  <c r="AT1079" i="16" s="1"/>
  <c r="O1080" i="16"/>
  <c r="AS1080" i="16" s="1"/>
  <c r="AT1080" i="16" s="1"/>
  <c r="O1081" i="16"/>
  <c r="O1082" i="16"/>
  <c r="AS1082" i="16" s="1"/>
  <c r="AT1082" i="16" s="1"/>
  <c r="O1083" i="16"/>
  <c r="AS1083" i="16" s="1"/>
  <c r="AT1083" i="16" s="1"/>
  <c r="O1084" i="16"/>
  <c r="P1084" i="16" s="1"/>
  <c r="O1085" i="16"/>
  <c r="AS1085" i="16" s="1"/>
  <c r="O1086" i="16"/>
  <c r="AS1086" i="16" s="1"/>
  <c r="AT1086" i="16" s="1"/>
  <c r="O1087" i="16"/>
  <c r="AS1087" i="16" s="1"/>
  <c r="AT1087" i="16" s="1"/>
  <c r="O1088" i="16"/>
  <c r="AS1088" i="16" s="1"/>
  <c r="O1089" i="16"/>
  <c r="AS1089" i="16" s="1"/>
  <c r="O1090" i="16"/>
  <c r="AS1090" i="16" s="1"/>
  <c r="O1091" i="16"/>
  <c r="AS1091" i="16" s="1"/>
  <c r="O1092" i="16"/>
  <c r="P1092" i="16" s="1"/>
  <c r="O1093" i="16"/>
  <c r="AS1093" i="16" s="1"/>
  <c r="O1094" i="16"/>
  <c r="AS1094" i="16" s="1"/>
  <c r="O1095" i="16"/>
  <c r="AS1095" i="16" s="1"/>
  <c r="O1096" i="16"/>
  <c r="AS1096" i="16" s="1"/>
  <c r="O1097" i="16"/>
  <c r="AS1097" i="16" s="1"/>
  <c r="O1098" i="16"/>
  <c r="O1099" i="16"/>
  <c r="AS1099" i="16" s="1"/>
  <c r="O1100" i="16"/>
  <c r="AS1100" i="16" s="1"/>
  <c r="O1101" i="16"/>
  <c r="AS1101" i="16" s="1"/>
  <c r="O1102" i="16"/>
  <c r="AS1102" i="16" s="1"/>
  <c r="O1103" i="16"/>
  <c r="AS1103" i="16" s="1"/>
  <c r="O1104" i="16"/>
  <c r="AS1104" i="16" s="1"/>
  <c r="O1105" i="16"/>
  <c r="O1106" i="16"/>
  <c r="AS1106" i="16" s="1"/>
  <c r="O1107" i="16"/>
  <c r="AS1107" i="16" s="1"/>
  <c r="P1107" i="16"/>
  <c r="O1108" i="16"/>
  <c r="AS1108" i="16" s="1"/>
  <c r="O1109" i="16"/>
  <c r="AS1109" i="16" s="1"/>
  <c r="O1110" i="16"/>
  <c r="AS1110" i="16" s="1"/>
  <c r="O1111" i="16"/>
  <c r="P1111" i="16" s="1"/>
  <c r="O1112" i="16"/>
  <c r="AS1112" i="16" s="1"/>
  <c r="O1113" i="16"/>
  <c r="AS1113" i="16" s="1"/>
  <c r="O1114" i="16"/>
  <c r="AS1114" i="16" s="1"/>
  <c r="O1115" i="16"/>
  <c r="AS1115" i="16" s="1"/>
  <c r="O1116" i="16"/>
  <c r="AS1116" i="16" s="1"/>
  <c r="O1117" i="16"/>
  <c r="AS1117" i="16" s="1"/>
  <c r="O1118" i="16"/>
  <c r="AS1118" i="16" s="1"/>
  <c r="O1119" i="16"/>
  <c r="AS1119" i="16" s="1"/>
  <c r="O1120" i="16"/>
  <c r="AS1120" i="16" s="1"/>
  <c r="O1121" i="16"/>
  <c r="AS1121" i="16" s="1"/>
  <c r="O1122" i="16"/>
  <c r="AS1122" i="16" s="1"/>
  <c r="O1123" i="16"/>
  <c r="AS1123" i="16" s="1"/>
  <c r="O1124" i="16"/>
  <c r="AS1124" i="16" s="1"/>
  <c r="O1125" i="16"/>
  <c r="AS1125" i="16" s="1"/>
  <c r="O1126" i="16"/>
  <c r="O1127" i="16"/>
  <c r="AS1127" i="16" s="1"/>
  <c r="O1128" i="16"/>
  <c r="AS1128" i="16" s="1"/>
  <c r="O1129" i="16"/>
  <c r="O1130" i="16"/>
  <c r="AS1130" i="16" s="1"/>
  <c r="O1131" i="16"/>
  <c r="AS1131" i="16" s="1"/>
  <c r="O1132" i="16"/>
  <c r="AS1132" i="16" s="1"/>
  <c r="O1133" i="16"/>
  <c r="AS1133" i="16" s="1"/>
  <c r="O1134" i="16"/>
  <c r="AS1134" i="16" s="1"/>
  <c r="O1135" i="16"/>
  <c r="AS1135" i="16" s="1"/>
  <c r="O1136" i="16"/>
  <c r="AS1136" i="16" s="1"/>
  <c r="O1137" i="16"/>
  <c r="AS1137" i="16" s="1"/>
  <c r="O1138" i="16"/>
  <c r="AS1138" i="16" s="1"/>
  <c r="O1139" i="16"/>
  <c r="AS1139" i="16" s="1"/>
  <c r="O1140" i="16"/>
  <c r="AS1140" i="16" s="1"/>
  <c r="O1141" i="16"/>
  <c r="AS1141" i="16" s="1"/>
  <c r="O1142" i="16"/>
  <c r="AS1142" i="16" s="1"/>
  <c r="O1143" i="16"/>
  <c r="O1144" i="16"/>
  <c r="AS1144" i="16" s="1"/>
  <c r="O1145" i="16"/>
  <c r="AS1145" i="16" s="1"/>
  <c r="O1146" i="16"/>
  <c r="AS1146" i="16" s="1"/>
  <c r="O1147" i="16"/>
  <c r="AS1147" i="16" s="1"/>
  <c r="O1148" i="16"/>
  <c r="AS1148" i="16" s="1"/>
  <c r="O1149" i="16"/>
  <c r="AS1149" i="16" s="1"/>
  <c r="O1150" i="16"/>
  <c r="AS1150" i="16" s="1"/>
  <c r="O1151" i="16"/>
  <c r="AS1151" i="16" s="1"/>
  <c r="O1152" i="16"/>
  <c r="AS1152" i="16" s="1"/>
  <c r="O1153" i="16"/>
  <c r="AS1153" i="16" s="1"/>
  <c r="O1160" i="16"/>
  <c r="AS1160" i="16" s="1"/>
  <c r="AT1160" i="16" s="1"/>
  <c r="O1161" i="16"/>
  <c r="AS1161" i="16" s="1"/>
  <c r="AT1161" i="16" s="1"/>
  <c r="O1162" i="16"/>
  <c r="O1163" i="16"/>
  <c r="AS1163" i="16" s="1"/>
  <c r="AT1163" i="16" s="1"/>
  <c r="O1164" i="16"/>
  <c r="O1165" i="16"/>
  <c r="AS1165" i="16" s="1"/>
  <c r="AT1165" i="16" s="1"/>
  <c r="O1166" i="16"/>
  <c r="AS1166" i="16" s="1"/>
  <c r="AT1166" i="16" s="1"/>
  <c r="O1167" i="16"/>
  <c r="AS1167" i="16" s="1"/>
  <c r="AT1167" i="16" s="1"/>
  <c r="O1168" i="16"/>
  <c r="O1169" i="16"/>
  <c r="AS1169" i="16" s="1"/>
  <c r="AT1169" i="16" s="1"/>
  <c r="O1170" i="16"/>
  <c r="O1171" i="16"/>
  <c r="AS1171" i="16" s="1"/>
  <c r="AT1171" i="16" s="1"/>
  <c r="O1172" i="16"/>
  <c r="O1173" i="16"/>
  <c r="AS1173" i="16" s="1"/>
  <c r="AT1173" i="16" s="1"/>
  <c r="O1174" i="16"/>
  <c r="O1175" i="16"/>
  <c r="AS1175" i="16" s="1"/>
  <c r="AT1175" i="16" s="1"/>
  <c r="O1176" i="16"/>
  <c r="O1177" i="16"/>
  <c r="AS1177" i="16" s="1"/>
  <c r="AT1177" i="16" s="1"/>
  <c r="O1178" i="16"/>
  <c r="O1179" i="16"/>
  <c r="AS1179" i="16" s="1"/>
  <c r="AT1179" i="16" s="1"/>
  <c r="O1180" i="16"/>
  <c r="O1181" i="16"/>
  <c r="AS1181" i="16" s="1"/>
  <c r="AT1181" i="16" s="1"/>
  <c r="O1182" i="16"/>
  <c r="O1183" i="16"/>
  <c r="AS1183" i="16" s="1"/>
  <c r="AT1183" i="16" s="1"/>
  <c r="O1184" i="16"/>
  <c r="AS1184" i="16" s="1"/>
  <c r="AT1184" i="16" s="1"/>
  <c r="O1185" i="16"/>
  <c r="O1186" i="16"/>
  <c r="O1187" i="16"/>
  <c r="AS1187" i="16" s="1"/>
  <c r="AT1187" i="16" s="1"/>
  <c r="O1188" i="16"/>
  <c r="O1189" i="16"/>
  <c r="AS1189" i="16" s="1"/>
  <c r="AT1189" i="16" s="1"/>
  <c r="O1190" i="16"/>
  <c r="AS1190" i="16" s="1"/>
  <c r="AT1190" i="16" s="1"/>
  <c r="O1191" i="16"/>
  <c r="AS1191" i="16" s="1"/>
  <c r="AT1191" i="16" s="1"/>
  <c r="O1192" i="16"/>
  <c r="AS1192" i="16" s="1"/>
  <c r="AT1192" i="16" s="1"/>
  <c r="O1193" i="16"/>
  <c r="AS1193" i="16" s="1"/>
  <c r="AT1193" i="16" s="1"/>
  <c r="O1194" i="16"/>
  <c r="AS1194" i="16" s="1"/>
  <c r="AT1194" i="16" s="1"/>
  <c r="O1195" i="16"/>
  <c r="AS1195" i="16" s="1"/>
  <c r="AT1195" i="16" s="1"/>
  <c r="O1196" i="16"/>
  <c r="AS1196" i="16" s="1"/>
  <c r="AT1196" i="16" s="1"/>
  <c r="O1197" i="16"/>
  <c r="AS1197" i="16" s="1"/>
  <c r="AT1197" i="16" s="1"/>
  <c r="O1198" i="16"/>
  <c r="AS1198" i="16" s="1"/>
  <c r="AT1198" i="16" s="1"/>
  <c r="O1199" i="16"/>
  <c r="AS1199" i="16" s="1"/>
  <c r="AT1199" i="16" s="1"/>
  <c r="O1200" i="16"/>
  <c r="AS1200" i="16" s="1"/>
  <c r="AT1200" i="16" s="1"/>
  <c r="O1201" i="16"/>
  <c r="AS1201" i="16" s="1"/>
  <c r="AT1201" i="16" s="1"/>
  <c r="O1202" i="16"/>
  <c r="AS1202" i="16" s="1"/>
  <c r="AT1202" i="16" s="1"/>
  <c r="O1203" i="16"/>
  <c r="O1204" i="16"/>
  <c r="AS1204" i="16" s="1"/>
  <c r="AT1204" i="16" s="1"/>
  <c r="O1205" i="16"/>
  <c r="AS1205" i="16" s="1"/>
  <c r="AT1205" i="16" s="1"/>
  <c r="O1206" i="16"/>
  <c r="AS1206" i="16" s="1"/>
  <c r="AT1206" i="16" s="1"/>
  <c r="O1207" i="16"/>
  <c r="AS1207" i="16" s="1"/>
  <c r="AT1207" i="16" s="1"/>
  <c r="O1208" i="16"/>
  <c r="AS1208" i="16" s="1"/>
  <c r="AT1208" i="16" s="1"/>
  <c r="O1209" i="16"/>
  <c r="AS1209" i="16" s="1"/>
  <c r="AT1209" i="16" s="1"/>
  <c r="O1210" i="16"/>
  <c r="O1211" i="16"/>
  <c r="AS1211" i="16" s="1"/>
  <c r="AT1211" i="16" s="1"/>
  <c r="O1212" i="16"/>
  <c r="AS1212" i="16" s="1"/>
  <c r="AT1212" i="16" s="1"/>
  <c r="O1213" i="16"/>
  <c r="AS1213" i="16" s="1"/>
  <c r="AT1213" i="16" s="1"/>
  <c r="O1214" i="16"/>
  <c r="AS1214" i="16" s="1"/>
  <c r="AT1214" i="16" s="1"/>
  <c r="O1215" i="16"/>
  <c r="O1216" i="16"/>
  <c r="AS1216" i="16" s="1"/>
  <c r="AT1216" i="16" s="1"/>
  <c r="O1217" i="16"/>
  <c r="AS1217" i="16" s="1"/>
  <c r="AT1217" i="16" s="1"/>
  <c r="O1218" i="16"/>
  <c r="AS1218" i="16" s="1"/>
  <c r="AT1218" i="16" s="1"/>
  <c r="O1219" i="16"/>
  <c r="AS1219" i="16" s="1"/>
  <c r="AT1219" i="16" s="1"/>
  <c r="O1220" i="16"/>
  <c r="AS1220" i="16" s="1"/>
  <c r="AT1220" i="16" s="1"/>
  <c r="O1221" i="16"/>
  <c r="AS1221" i="16" s="1"/>
  <c r="AT1221" i="16" s="1"/>
  <c r="O1222" i="16"/>
  <c r="AS1222" i="16" s="1"/>
  <c r="AT1222" i="16" s="1"/>
  <c r="O1223" i="16"/>
  <c r="AS1223" i="16" s="1"/>
  <c r="AT1223" i="16" s="1"/>
  <c r="O1224" i="16"/>
  <c r="AS1224" i="16" s="1"/>
  <c r="AT1224" i="16" s="1"/>
  <c r="O1225" i="16"/>
  <c r="AS1225" i="16" s="1"/>
  <c r="AT1225" i="16" s="1"/>
  <c r="O1226" i="16"/>
  <c r="AS1226" i="16" s="1"/>
  <c r="AT1226" i="16" s="1"/>
  <c r="O1227" i="16"/>
  <c r="AS1227" i="16" s="1"/>
  <c r="AT1227" i="16" s="1"/>
  <c r="O1228" i="16"/>
  <c r="AS1228" i="16" s="1"/>
  <c r="AT1228" i="16" s="1"/>
  <c r="O1229" i="16"/>
  <c r="AS1229" i="16" s="1"/>
  <c r="AT1229" i="16" s="1"/>
  <c r="O1230" i="16"/>
  <c r="AS1230" i="16" s="1"/>
  <c r="AT1230" i="16" s="1"/>
  <c r="O1231" i="16"/>
  <c r="AS1231" i="16" s="1"/>
  <c r="AT1231" i="16" s="1"/>
  <c r="O1232" i="16"/>
  <c r="AS1232" i="16" s="1"/>
  <c r="AT1232" i="16" s="1"/>
  <c r="O1233" i="16"/>
  <c r="O1234" i="16"/>
  <c r="AS1234" i="16" s="1"/>
  <c r="AT1234" i="16" s="1"/>
  <c r="O1235" i="16"/>
  <c r="AS1235" i="16" s="1"/>
  <c r="AT1235" i="16" s="1"/>
  <c r="O1236" i="16"/>
  <c r="AS1236" i="16" s="1"/>
  <c r="AT1236" i="16" s="1"/>
  <c r="O1237" i="16"/>
  <c r="AS1237" i="16" s="1"/>
  <c r="AT1237" i="16" s="1"/>
  <c r="O1238" i="16"/>
  <c r="AS1238" i="16" s="1"/>
  <c r="AT1238" i="16" s="1"/>
  <c r="O1239" i="16"/>
  <c r="AS1239" i="16" s="1"/>
  <c r="AT1239" i="16" s="1"/>
  <c r="O1240" i="16"/>
  <c r="AS1240" i="16" s="1"/>
  <c r="AT1240" i="16" s="1"/>
  <c r="O1241" i="16"/>
  <c r="AS1241" i="16" s="1"/>
  <c r="AT1241" i="16" s="1"/>
  <c r="O1242" i="16"/>
  <c r="AS1242" i="16" s="1"/>
  <c r="AT1242" i="16" s="1"/>
  <c r="O1243" i="16"/>
  <c r="AS1243" i="16" s="1"/>
  <c r="AT1243" i="16" s="1"/>
  <c r="O1244" i="16"/>
  <c r="AS1244" i="16" s="1"/>
  <c r="AT1244" i="16" s="1"/>
  <c r="O1245" i="16"/>
  <c r="AS1245" i="16" s="1"/>
  <c r="AT1245" i="16" s="1"/>
  <c r="O1246" i="16"/>
  <c r="AS1246" i="16" s="1"/>
  <c r="AT1246" i="16" s="1"/>
  <c r="O1247" i="16"/>
  <c r="AS1247" i="16" s="1"/>
  <c r="AT1247" i="16" s="1"/>
  <c r="O1248" i="16"/>
  <c r="AS1248" i="16" s="1"/>
  <c r="AT1248" i="16" s="1"/>
  <c r="O1249" i="16"/>
  <c r="AS1249" i="16" s="1"/>
  <c r="AT1249" i="16" s="1"/>
  <c r="O1250" i="16"/>
  <c r="AS1250" i="16" s="1"/>
  <c r="AT1250" i="16" s="1"/>
  <c r="O1251" i="16"/>
  <c r="AS1251" i="16" s="1"/>
  <c r="AT1251" i="16" s="1"/>
  <c r="O1252" i="16"/>
  <c r="AS1252" i="16" s="1"/>
  <c r="AT1252" i="16" s="1"/>
  <c r="O1253" i="16"/>
  <c r="AS1253" i="16" s="1"/>
  <c r="AT1253" i="16" s="1"/>
  <c r="O1254" i="16"/>
  <c r="AS1254" i="16" s="1"/>
  <c r="AT1254" i="16" s="1"/>
  <c r="O1255" i="16"/>
  <c r="AS1255" i="16" s="1"/>
  <c r="AT1255" i="16" s="1"/>
  <c r="O1256" i="16"/>
  <c r="AS1256" i="16" s="1"/>
  <c r="AT1256" i="16" s="1"/>
  <c r="O1257" i="16"/>
  <c r="AS1257" i="16" s="1"/>
  <c r="AT1257" i="16" s="1"/>
  <c r="O1258" i="16"/>
  <c r="AS1258" i="16" s="1"/>
  <c r="AT1258" i="16" s="1"/>
  <c r="O1259" i="16"/>
  <c r="AS1259" i="16" s="1"/>
  <c r="AT1259" i="16" s="1"/>
  <c r="O1260" i="16"/>
  <c r="O432" i="18" s="1"/>
  <c r="O1261" i="16"/>
  <c r="O1262" i="16"/>
  <c r="AS1262" i="16" s="1"/>
  <c r="AT1262" i="16" s="1"/>
  <c r="O1263" i="16"/>
  <c r="AS1263" i="16" s="1"/>
  <c r="AT1263" i="16" s="1"/>
  <c r="O1264" i="16"/>
  <c r="AS1264" i="16" s="1"/>
  <c r="AT1264" i="16" s="1"/>
  <c r="O1265" i="16"/>
  <c r="O1266" i="16"/>
  <c r="AS1266" i="16" s="1"/>
  <c r="AT1266" i="16" s="1"/>
  <c r="O1267" i="16"/>
  <c r="AS1267" i="16" s="1"/>
  <c r="AT1267" i="16" s="1"/>
  <c r="O1268" i="16"/>
  <c r="AS1268" i="16" s="1"/>
  <c r="AT1268" i="16" s="1"/>
  <c r="O1269" i="16"/>
  <c r="AS1269" i="16" s="1"/>
  <c r="AT1269" i="16" s="1"/>
  <c r="O1270" i="16"/>
  <c r="AS1270" i="16" s="1"/>
  <c r="AT1270" i="16" s="1"/>
  <c r="O1271" i="16"/>
  <c r="O1272" i="16"/>
  <c r="AS1272" i="16" s="1"/>
  <c r="AT1272" i="16" s="1"/>
  <c r="O1273" i="16"/>
  <c r="AS1273" i="16" s="1"/>
  <c r="AT1273" i="16" s="1"/>
  <c r="O1274" i="16"/>
  <c r="O1275" i="16"/>
  <c r="AS1275" i="16" s="1"/>
  <c r="AT1275" i="16" s="1"/>
  <c r="O1276" i="16"/>
  <c r="AS1276" i="16" s="1"/>
  <c r="AT1276" i="16" s="1"/>
  <c r="O1277" i="16"/>
  <c r="AS1277" i="16" s="1"/>
  <c r="AT1277" i="16" s="1"/>
  <c r="O1278" i="16"/>
  <c r="AS1278" i="16" s="1"/>
  <c r="AT1278" i="16" s="1"/>
  <c r="O1279" i="16"/>
  <c r="AS1279" i="16" s="1"/>
  <c r="AT1279" i="16" s="1"/>
  <c r="O1280" i="16"/>
  <c r="AS1280" i="16" s="1"/>
  <c r="AT1280" i="16" s="1"/>
  <c r="O1281" i="16"/>
  <c r="O1282" i="16"/>
  <c r="AS1282" i="16" s="1"/>
  <c r="AT1282" i="16" s="1"/>
  <c r="O1283" i="16"/>
  <c r="AS1283" i="16" s="1"/>
  <c r="AT1283" i="16" s="1"/>
  <c r="O1284" i="16"/>
  <c r="AS1284" i="16" s="1"/>
  <c r="AT1284" i="16" s="1"/>
  <c r="O1285" i="16"/>
  <c r="AS1285" i="16" s="1"/>
  <c r="AT1285" i="16" s="1"/>
  <c r="O1286" i="16"/>
  <c r="AS1286" i="16" s="1"/>
  <c r="AT1286" i="16" s="1"/>
  <c r="O1287" i="16"/>
  <c r="O1288" i="16"/>
  <c r="AS1288" i="16" s="1"/>
  <c r="AT1288" i="16" s="1"/>
  <c r="P1288" i="16"/>
  <c r="O1289" i="16"/>
  <c r="O1290" i="16"/>
  <c r="AS1290" i="16" s="1"/>
  <c r="AT1290" i="16" s="1"/>
  <c r="O1291" i="16"/>
  <c r="O1292" i="16"/>
  <c r="AS1292" i="16" s="1"/>
  <c r="AT1292" i="16" s="1"/>
  <c r="P1292" i="16"/>
  <c r="O1293" i="16"/>
  <c r="O1294" i="16"/>
  <c r="AS1294" i="16" s="1"/>
  <c r="AT1294" i="16" s="1"/>
  <c r="O1295" i="16"/>
  <c r="O1296" i="16"/>
  <c r="AS1296" i="16" s="1"/>
  <c r="AT1296" i="16" s="1"/>
  <c r="P1296" i="16"/>
  <c r="O1297" i="16"/>
  <c r="O1298" i="16"/>
  <c r="P1298" i="16" s="1"/>
  <c r="O1299" i="16"/>
  <c r="O1300" i="16"/>
  <c r="AS1300" i="16" s="1"/>
  <c r="AT1300" i="16" s="1"/>
  <c r="P1300" i="16"/>
  <c r="O1301" i="16"/>
  <c r="O1302" i="16"/>
  <c r="AS1302" i="16" s="1"/>
  <c r="AT1302" i="16" s="1"/>
  <c r="O1303" i="16"/>
  <c r="O1304" i="16"/>
  <c r="AS1304" i="16" s="1"/>
  <c r="AT1304" i="16" s="1"/>
  <c r="P1304" i="16"/>
  <c r="O1305" i="16"/>
  <c r="O1306" i="16"/>
  <c r="AS1306" i="16" s="1"/>
  <c r="AT1306" i="16" s="1"/>
  <c r="O1307" i="16"/>
  <c r="O1308" i="16"/>
  <c r="AS1308" i="16" s="1"/>
  <c r="AT1308" i="16" s="1"/>
  <c r="P1308" i="16"/>
  <c r="O1309" i="16"/>
  <c r="O1310" i="16"/>
  <c r="AS1310" i="16" s="1"/>
  <c r="AT1310" i="16" s="1"/>
  <c r="O1311" i="16"/>
  <c r="O1312" i="16"/>
  <c r="AS1312" i="16" s="1"/>
  <c r="AT1312" i="16" s="1"/>
  <c r="P1312" i="16"/>
  <c r="O1313" i="16"/>
  <c r="O1314" i="16"/>
  <c r="P1314" i="16" s="1"/>
  <c r="O1315" i="16"/>
  <c r="O1316" i="16"/>
  <c r="AS1316" i="16" s="1"/>
  <c r="AT1316" i="16" s="1"/>
  <c r="P1316" i="16"/>
  <c r="O1317" i="16"/>
  <c r="O1318" i="16"/>
  <c r="AS1318" i="16" s="1"/>
  <c r="AT1318" i="16" s="1"/>
  <c r="O1319" i="16"/>
  <c r="O1320" i="16"/>
  <c r="AS1320" i="16" s="1"/>
  <c r="AT1320" i="16" s="1"/>
  <c r="P1320" i="16"/>
  <c r="O1321" i="16"/>
  <c r="O1322" i="16"/>
  <c r="AS1322" i="16" s="1"/>
  <c r="AT1322" i="16" s="1"/>
  <c r="O1323" i="16"/>
  <c r="O1324" i="16"/>
  <c r="AS1324" i="16" s="1"/>
  <c r="AT1324" i="16" s="1"/>
  <c r="P1324" i="16"/>
  <c r="O1325" i="16"/>
  <c r="O1326" i="16"/>
  <c r="P1326" i="16" s="1"/>
  <c r="O1327" i="16"/>
  <c r="O1328" i="16"/>
  <c r="AS1328" i="16" s="1"/>
  <c r="AT1328" i="16" s="1"/>
  <c r="P1328" i="16"/>
  <c r="O1329" i="16"/>
  <c r="O1330" i="16"/>
  <c r="P1330" i="16" s="1"/>
  <c r="O1331" i="16"/>
  <c r="O1332" i="16"/>
  <c r="AS1332" i="16" s="1"/>
  <c r="AT1332" i="16" s="1"/>
  <c r="P1332" i="16"/>
  <c r="O1333" i="16"/>
  <c r="O1334" i="16"/>
  <c r="AS1334" i="16" s="1"/>
  <c r="AT1334" i="16" s="1"/>
  <c r="O1335" i="16"/>
  <c r="O1336" i="16"/>
  <c r="AS1336" i="16" s="1"/>
  <c r="AT1336" i="16" s="1"/>
  <c r="P1336" i="16"/>
  <c r="O1337" i="16"/>
  <c r="O1338" i="16"/>
  <c r="AS1338" i="16" s="1"/>
  <c r="AT1338" i="16" s="1"/>
  <c r="O1339" i="16"/>
  <c r="O1340" i="16"/>
  <c r="AS1340" i="16" s="1"/>
  <c r="AT1340" i="16" s="1"/>
  <c r="P1340" i="16"/>
  <c r="O1341" i="16"/>
  <c r="O1342" i="16"/>
  <c r="P1342" i="16" s="1"/>
  <c r="O1343" i="16"/>
  <c r="O1344" i="16"/>
  <c r="AS1344" i="16" s="1"/>
  <c r="AT1344" i="16" s="1"/>
  <c r="O1345" i="16"/>
  <c r="O1346" i="16"/>
  <c r="P1346" i="16" s="1"/>
  <c r="O1347" i="16"/>
  <c r="O1348" i="16"/>
  <c r="AS1348" i="16" s="1"/>
  <c r="AT1348" i="16" s="1"/>
  <c r="P1348" i="16"/>
  <c r="O1349" i="16"/>
  <c r="O1350" i="16"/>
  <c r="AS1350" i="16" s="1"/>
  <c r="AT1350" i="16" s="1"/>
  <c r="O1351" i="16"/>
  <c r="O1352" i="16"/>
  <c r="AS1352" i="16" s="1"/>
  <c r="AT1352" i="16" s="1"/>
  <c r="O1353" i="16"/>
  <c r="O1354" i="16"/>
  <c r="O1355" i="16"/>
  <c r="O1356" i="16"/>
  <c r="L1064" i="16"/>
  <c r="L1065" i="16"/>
  <c r="L1066" i="16"/>
  <c r="L1067" i="16"/>
  <c r="L1068" i="16"/>
  <c r="L1069" i="16"/>
  <c r="L1070" i="16"/>
  <c r="L1071" i="16"/>
  <c r="L1072" i="16"/>
  <c r="L1073" i="16"/>
  <c r="L1074" i="16"/>
  <c r="L1075" i="16"/>
  <c r="L1076" i="16"/>
  <c r="L1077" i="16"/>
  <c r="L1078" i="16"/>
  <c r="L1079" i="16"/>
  <c r="L1080" i="16"/>
  <c r="L1081" i="16"/>
  <c r="L1082" i="16"/>
  <c r="L1354" i="16"/>
  <c r="L1353" i="16"/>
  <c r="L1352" i="16"/>
  <c r="L1351" i="16"/>
  <c r="L1350" i="16"/>
  <c r="L1349" i="16"/>
  <c r="L1348" i="16"/>
  <c r="L1347" i="16"/>
  <c r="L1346" i="16"/>
  <c r="L1345" i="16"/>
  <c r="L1344" i="16"/>
  <c r="L1343" i="16"/>
  <c r="L1342" i="16"/>
  <c r="L1341" i="16"/>
  <c r="L1340" i="16"/>
  <c r="L1339" i="16"/>
  <c r="L1338" i="16"/>
  <c r="L1337" i="16"/>
  <c r="L1336" i="16"/>
  <c r="L1335" i="16"/>
  <c r="L1334" i="16"/>
  <c r="L1333" i="16"/>
  <c r="L1332" i="16"/>
  <c r="L1331" i="16"/>
  <c r="L1330" i="16"/>
  <c r="L1329" i="16"/>
  <c r="L1328" i="16"/>
  <c r="L1327" i="16"/>
  <c r="L1326" i="16"/>
  <c r="L1325" i="16"/>
  <c r="L1324" i="16"/>
  <c r="L1323" i="16"/>
  <c r="L1322" i="16"/>
  <c r="L1321" i="16"/>
  <c r="L1320" i="16"/>
  <c r="L1319" i="16"/>
  <c r="L1318" i="16"/>
  <c r="L1317" i="16"/>
  <c r="L1316" i="16"/>
  <c r="L1315" i="16"/>
  <c r="L1314" i="16"/>
  <c r="L1313" i="16"/>
  <c r="L1312" i="16"/>
  <c r="L1311" i="16"/>
  <c r="L1310" i="16"/>
  <c r="L1309" i="16"/>
  <c r="L1308" i="16"/>
  <c r="L1307" i="16"/>
  <c r="L1306" i="16"/>
  <c r="L1305" i="16"/>
  <c r="L1304" i="16"/>
  <c r="L1303" i="16"/>
  <c r="L1302" i="16"/>
  <c r="L1301" i="16"/>
  <c r="L1300" i="16"/>
  <c r="L1299" i="16"/>
  <c r="L1298" i="16"/>
  <c r="L1297" i="16"/>
  <c r="L1296" i="16"/>
  <c r="L1295" i="16"/>
  <c r="L1294" i="16"/>
  <c r="L1293" i="16"/>
  <c r="L1292" i="16"/>
  <c r="L1291" i="16"/>
  <c r="L1290" i="16"/>
  <c r="L1289" i="16"/>
  <c r="L1288" i="16"/>
  <c r="L1287" i="16"/>
  <c r="L1286" i="16"/>
  <c r="L1285" i="16"/>
  <c r="L1284" i="16"/>
  <c r="L1283" i="16"/>
  <c r="L1282" i="16"/>
  <c r="L1281" i="16"/>
  <c r="L1280" i="16"/>
  <c r="L1279" i="16"/>
  <c r="L1278" i="16"/>
  <c r="L1277" i="16"/>
  <c r="L437" i="18" s="1"/>
  <c r="L1276" i="16"/>
  <c r="L1275" i="16"/>
  <c r="L1274" i="16"/>
  <c r="L1273" i="16"/>
  <c r="L439" i="18" s="1"/>
  <c r="L1272" i="16"/>
  <c r="L438" i="18" s="1"/>
  <c r="L1271" i="16"/>
  <c r="L1270" i="16"/>
  <c r="L1269" i="16"/>
  <c r="L435" i="18" s="1"/>
  <c r="L1268" i="16"/>
  <c r="L1267" i="16"/>
  <c r="L1266" i="16"/>
  <c r="L1265" i="16"/>
  <c r="L1264" i="16"/>
  <c r="L1263" i="16"/>
  <c r="L1262" i="16"/>
  <c r="L1261" i="16"/>
  <c r="L433" i="18" s="1"/>
  <c r="L1260" i="16"/>
  <c r="L432" i="18" s="1"/>
  <c r="L1259" i="16"/>
  <c r="L1258" i="16"/>
  <c r="L1257" i="16"/>
  <c r="L1256" i="16"/>
  <c r="L1255" i="16"/>
  <c r="L1254" i="16"/>
  <c r="L1253" i="16"/>
  <c r="L1252" i="16"/>
  <c r="L430" i="18" s="1"/>
  <c r="L1251" i="16"/>
  <c r="L1250" i="16"/>
  <c r="L1249" i="16"/>
  <c r="L1248" i="16"/>
  <c r="L1247" i="16"/>
  <c r="L1246" i="16"/>
  <c r="L1245" i="16"/>
  <c r="L1244" i="16"/>
  <c r="L1243" i="16"/>
  <c r="L1242" i="16"/>
  <c r="L1241" i="16"/>
  <c r="L1240" i="16"/>
  <c r="L424" i="18" s="1"/>
  <c r="L1239" i="16"/>
  <c r="L1238" i="16"/>
  <c r="L1237" i="16"/>
  <c r="L1236" i="16"/>
  <c r="L426" i="18" s="1"/>
  <c r="L1235" i="16"/>
  <c r="L1234" i="16"/>
  <c r="L1233" i="16"/>
  <c r="L1232" i="16"/>
  <c r="L422" i="18" s="1"/>
  <c r="L1231" i="16"/>
  <c r="L1230" i="16"/>
  <c r="L1229" i="16"/>
  <c r="L1228" i="16"/>
  <c r="L1227" i="16"/>
  <c r="L1226" i="16"/>
  <c r="L1225" i="16"/>
  <c r="L421" i="18" s="1"/>
  <c r="L1224" i="16"/>
  <c r="L420" i="18" s="1"/>
  <c r="L1223" i="16"/>
  <c r="L1222" i="16"/>
  <c r="L1221" i="16"/>
  <c r="L1220" i="16"/>
  <c r="L416" i="18" s="1"/>
  <c r="L1219" i="16"/>
  <c r="L1218" i="16"/>
  <c r="L1217" i="16"/>
  <c r="L419" i="18" s="1"/>
  <c r="L1216" i="16"/>
  <c r="L1215" i="16"/>
  <c r="L1214" i="16"/>
  <c r="L1213" i="16"/>
  <c r="L1212" i="16"/>
  <c r="L1211" i="16"/>
  <c r="L1210" i="16"/>
  <c r="L1209" i="16"/>
  <c r="L1208" i="16"/>
  <c r="L1207" i="16"/>
  <c r="L1206" i="16"/>
  <c r="L1205" i="16"/>
  <c r="L413" i="18" s="1"/>
  <c r="L1204" i="16"/>
  <c r="L412" i="18" s="1"/>
  <c r="L1203" i="16"/>
  <c r="L1202" i="16"/>
  <c r="L1201" i="16"/>
  <c r="L1200" i="16"/>
  <c r="L1199" i="16"/>
  <c r="L1198" i="16"/>
  <c r="L1197" i="16"/>
  <c r="L411" i="18" s="1"/>
  <c r="L1196" i="16"/>
  <c r="L410" i="18" s="1"/>
  <c r="L1195" i="16"/>
  <c r="L1194" i="16"/>
  <c r="L1193" i="16"/>
  <c r="L1192" i="16"/>
  <c r="L1191" i="16"/>
  <c r="L1190" i="16"/>
  <c r="L1189" i="16"/>
  <c r="L1188" i="16"/>
  <c r="L1187" i="16"/>
  <c r="L1186" i="16"/>
  <c r="L1185" i="16"/>
  <c r="L405" i="18" s="1"/>
  <c r="L1184" i="16"/>
  <c r="L1183" i="16"/>
  <c r="L1182" i="16"/>
  <c r="L1181" i="16"/>
  <c r="L407" i="18" s="1"/>
  <c r="L1180" i="16"/>
  <c r="L1179" i="16"/>
  <c r="L1178" i="16"/>
  <c r="L1177" i="16"/>
  <c r="L1176" i="16"/>
  <c r="L1175" i="16"/>
  <c r="L1174" i="16"/>
  <c r="L1173" i="16"/>
  <c r="L1172" i="16"/>
  <c r="L1171" i="16"/>
  <c r="L1170" i="16"/>
  <c r="L1169" i="16"/>
  <c r="L1168" i="16"/>
  <c r="L1167" i="16"/>
  <c r="L1166" i="16"/>
  <c r="L1165" i="16"/>
  <c r="L403" i="18" s="1"/>
  <c r="L1164" i="16"/>
  <c r="L1163" i="16"/>
  <c r="L1162" i="16"/>
  <c r="L1161" i="16"/>
  <c r="L399" i="18" s="1"/>
  <c r="L1160" i="16"/>
  <c r="L1159" i="16"/>
  <c r="L1158" i="16"/>
  <c r="L1157" i="16"/>
  <c r="L1156" i="16"/>
  <c r="L1155" i="16"/>
  <c r="L1154" i="16"/>
  <c r="L1153" i="16"/>
  <c r="L1152" i="16"/>
  <c r="L1151" i="16"/>
  <c r="L1150" i="16"/>
  <c r="L1149" i="16"/>
  <c r="L393" i="18" s="1"/>
  <c r="L1148" i="16"/>
  <c r="L1147" i="16"/>
  <c r="L1146" i="16"/>
  <c r="L1145" i="16"/>
  <c r="L395" i="18" s="1"/>
  <c r="L1144" i="16"/>
  <c r="L1143" i="16"/>
  <c r="L1142" i="16"/>
  <c r="L1141" i="16"/>
  <c r="L1140" i="16"/>
  <c r="L1139" i="16"/>
  <c r="L1138" i="16"/>
  <c r="L1137" i="16"/>
  <c r="L1136" i="16"/>
  <c r="L1135" i="16"/>
  <c r="L1134" i="16"/>
  <c r="L1133" i="16"/>
  <c r="L1132" i="16"/>
  <c r="L1131" i="16"/>
  <c r="L1130" i="16"/>
  <c r="L1129" i="16"/>
  <c r="L391" i="18" s="1"/>
  <c r="L1128" i="16"/>
  <c r="L1127" i="16"/>
  <c r="L1126" i="16"/>
  <c r="L1125" i="16"/>
  <c r="L1124" i="16"/>
  <c r="L1123" i="16"/>
  <c r="L1122" i="16"/>
  <c r="L1121" i="16"/>
  <c r="L1120" i="16"/>
  <c r="L1119" i="16"/>
  <c r="L1118" i="16"/>
  <c r="L1117" i="16"/>
  <c r="L1116" i="16"/>
  <c r="L1115" i="16"/>
  <c r="L1114" i="16"/>
  <c r="L1113" i="16"/>
  <c r="L1112" i="16"/>
  <c r="L1111" i="16"/>
  <c r="L1110" i="16"/>
  <c r="L1109" i="16"/>
  <c r="L1108" i="16"/>
  <c r="L1107" i="16"/>
  <c r="L1106" i="16"/>
  <c r="L1105" i="16"/>
  <c r="L1104" i="16"/>
  <c r="L1103" i="16"/>
  <c r="L1102" i="16"/>
  <c r="L1101" i="16"/>
  <c r="L1100" i="16"/>
  <c r="L1099" i="16"/>
  <c r="L1098" i="16"/>
  <c r="L1097" i="16"/>
  <c r="L1096" i="16"/>
  <c r="L1095" i="16"/>
  <c r="L1094" i="16"/>
  <c r="L1093" i="16"/>
  <c r="L1092" i="16"/>
  <c r="L1091" i="16"/>
  <c r="L1090" i="16"/>
  <c r="L1089" i="16"/>
  <c r="L1088" i="16"/>
  <c r="L1087" i="16"/>
  <c r="L1086" i="16"/>
  <c r="L1085" i="16"/>
  <c r="L1084" i="16"/>
  <c r="L1083" i="16"/>
  <c r="Q385" i="18"/>
  <c r="Y385" i="18"/>
  <c r="AC385" i="18"/>
  <c r="AL385" i="18"/>
  <c r="AP385" i="18"/>
  <c r="V386" i="18"/>
  <c r="Z386" i="18"/>
  <c r="AD386" i="18"/>
  <c r="AM386" i="18"/>
  <c r="S387" i="18"/>
  <c r="W387" i="18"/>
  <c r="AE387" i="18"/>
  <c r="AR387" i="18"/>
  <c r="T388" i="18"/>
  <c r="O3" i="16"/>
  <c r="P3" i="16" s="1"/>
  <c r="O2" i="16"/>
  <c r="O6" i="16"/>
  <c r="AS6" i="16" s="1"/>
  <c r="O5" i="16"/>
  <c r="AS5" i="16" s="1"/>
  <c r="O4" i="16"/>
  <c r="AS4" i="16" s="1"/>
  <c r="O9" i="16"/>
  <c r="AS9" i="16" s="1"/>
  <c r="AT9" i="16" s="1"/>
  <c r="O13" i="16"/>
  <c r="O11" i="16"/>
  <c r="AS11" i="16" s="1"/>
  <c r="AT11" i="16" s="1"/>
  <c r="O8" i="16"/>
  <c r="AS8" i="16" s="1"/>
  <c r="O10" i="16"/>
  <c r="AS10" i="16" s="1"/>
  <c r="O12" i="16"/>
  <c r="O17" i="16"/>
  <c r="AS17" i="16" s="1"/>
  <c r="AT17" i="16" s="1"/>
  <c r="O19" i="16"/>
  <c r="AS19" i="16" s="1"/>
  <c r="AT19" i="16" s="1"/>
  <c r="O15" i="16"/>
  <c r="AS15" i="16" s="1"/>
  <c r="AT15" i="16" s="1"/>
  <c r="O14" i="16"/>
  <c r="AS14" i="16" s="1"/>
  <c r="O16" i="16"/>
  <c r="AS16" i="16" s="1"/>
  <c r="O18" i="16"/>
  <c r="AS18" i="16" s="1"/>
  <c r="O25" i="16"/>
  <c r="AS25" i="16" s="1"/>
  <c r="O21" i="16"/>
  <c r="AS21" i="16" s="1"/>
  <c r="O20" i="16"/>
  <c r="AS20" i="16" s="1"/>
  <c r="O24" i="16"/>
  <c r="AS24" i="16" s="1"/>
  <c r="O23" i="16"/>
  <c r="AS23" i="16" s="1"/>
  <c r="O22" i="16"/>
  <c r="AS22" i="16" s="1"/>
  <c r="O27" i="16"/>
  <c r="AS27" i="16" s="1"/>
  <c r="O31" i="16"/>
  <c r="AS31" i="16" s="1"/>
  <c r="O29" i="16"/>
  <c r="AS29" i="16" s="1"/>
  <c r="O26" i="16"/>
  <c r="AS26" i="16" s="1"/>
  <c r="O28" i="16"/>
  <c r="AS28" i="16" s="1"/>
  <c r="O30" i="16"/>
  <c r="AS30" i="16" s="1"/>
  <c r="O35" i="16"/>
  <c r="AS35" i="16" s="1"/>
  <c r="O37" i="16"/>
  <c r="AS37" i="16" s="1"/>
  <c r="O33" i="16"/>
  <c r="AS33" i="16" s="1"/>
  <c r="O32" i="16"/>
  <c r="AS32" i="16" s="1"/>
  <c r="O34" i="16"/>
  <c r="AS34" i="16" s="1"/>
  <c r="O36" i="16"/>
  <c r="AS36" i="16" s="1"/>
  <c r="O43" i="16"/>
  <c r="O39" i="16"/>
  <c r="P39" i="16" s="1"/>
  <c r="O38" i="16"/>
  <c r="P38" i="16" s="1"/>
  <c r="O42" i="16"/>
  <c r="O41" i="16"/>
  <c r="P41" i="16" s="1"/>
  <c r="O40" i="16"/>
  <c r="P40" i="16" s="1"/>
  <c r="O45" i="16"/>
  <c r="O49" i="16"/>
  <c r="O47" i="16"/>
  <c r="P47" i="16" s="1"/>
  <c r="O44" i="16"/>
  <c r="P44" i="16" s="1"/>
  <c r="O46" i="16"/>
  <c r="P46" i="16" s="1"/>
  <c r="O48" i="16"/>
  <c r="O53" i="16"/>
  <c r="P53" i="16" s="1"/>
  <c r="O55" i="16"/>
  <c r="O51" i="16"/>
  <c r="P51" i="16" s="1"/>
  <c r="O50" i="16"/>
  <c r="O52" i="16"/>
  <c r="O54" i="16"/>
  <c r="O61" i="16"/>
  <c r="P61" i="16" s="1"/>
  <c r="O57" i="16"/>
  <c r="O56" i="16"/>
  <c r="O60" i="16"/>
  <c r="O59" i="16"/>
  <c r="O58" i="16"/>
  <c r="O63" i="16"/>
  <c r="O67" i="16"/>
  <c r="P67" i="16" s="1"/>
  <c r="O65" i="16"/>
  <c r="P65" i="16" s="1"/>
  <c r="O62" i="16"/>
  <c r="O64" i="16"/>
  <c r="O66" i="16"/>
  <c r="O71" i="16"/>
  <c r="P71" i="16" s="1"/>
  <c r="O73" i="16"/>
  <c r="O69" i="16"/>
  <c r="O68" i="16"/>
  <c r="O70" i="16"/>
  <c r="P70" i="16" s="1"/>
  <c r="O72" i="16"/>
  <c r="O79" i="16"/>
  <c r="O75" i="16"/>
  <c r="O74" i="16"/>
  <c r="P74" i="16" s="1"/>
  <c r="O78" i="16"/>
  <c r="O77" i="16"/>
  <c r="P77" i="16" s="1"/>
  <c r="O76" i="16"/>
  <c r="P76" i="16" s="1"/>
  <c r="O81" i="16"/>
  <c r="P81" i="16" s="1"/>
  <c r="O85" i="16"/>
  <c r="O83" i="16"/>
  <c r="P83" i="16" s="1"/>
  <c r="O80" i="16"/>
  <c r="O82" i="16"/>
  <c r="AS82" i="16" s="1"/>
  <c r="O84" i="16"/>
  <c r="O89" i="16"/>
  <c r="O91" i="16"/>
  <c r="O87" i="16"/>
  <c r="O86" i="16"/>
  <c r="O88" i="16"/>
  <c r="P88" i="16" s="1"/>
  <c r="O90" i="16"/>
  <c r="P90" i="16" s="1"/>
  <c r="O97" i="16"/>
  <c r="O93" i="16"/>
  <c r="O92" i="16"/>
  <c r="P92" i="16" s="1"/>
  <c r="O96" i="16"/>
  <c r="O95" i="16"/>
  <c r="P95" i="16" s="1"/>
  <c r="O94" i="16"/>
  <c r="O99" i="16"/>
  <c r="P99" i="16" s="1"/>
  <c r="O103" i="16"/>
  <c r="P103" i="16" s="1"/>
  <c r="O101" i="16"/>
  <c r="P101" i="16" s="1"/>
  <c r="O98" i="16"/>
  <c r="O100" i="16"/>
  <c r="O102" i="16"/>
  <c r="O107" i="16"/>
  <c r="O109" i="16"/>
  <c r="O105" i="16"/>
  <c r="O104" i="16"/>
  <c r="P104" i="16" s="1"/>
  <c r="O106" i="16"/>
  <c r="P106" i="16" s="1"/>
  <c r="O108" i="16"/>
  <c r="P108" i="16" s="1"/>
  <c r="O115" i="16"/>
  <c r="AS115" i="16" s="1"/>
  <c r="O111" i="16"/>
  <c r="AS111" i="16" s="1"/>
  <c r="O110" i="16"/>
  <c r="AS110" i="16" s="1"/>
  <c r="O114" i="16"/>
  <c r="AS114" i="16" s="1"/>
  <c r="O113" i="16"/>
  <c r="AS113" i="16" s="1"/>
  <c r="O112" i="16"/>
  <c r="AS112" i="16" s="1"/>
  <c r="O117" i="16"/>
  <c r="AS117" i="16" s="1"/>
  <c r="O121" i="16"/>
  <c r="AS121" i="16" s="1"/>
  <c r="O119" i="16"/>
  <c r="AS119" i="16" s="1"/>
  <c r="O116" i="16"/>
  <c r="AS116" i="16" s="1"/>
  <c r="O118" i="16"/>
  <c r="AS118" i="16" s="1"/>
  <c r="O120" i="16"/>
  <c r="AS120" i="16" s="1"/>
  <c r="O125" i="16"/>
  <c r="AS125" i="16" s="1"/>
  <c r="O127" i="16"/>
  <c r="AS127" i="16" s="1"/>
  <c r="O123" i="16"/>
  <c r="AS123" i="16" s="1"/>
  <c r="O122" i="16"/>
  <c r="AS122" i="16" s="1"/>
  <c r="O124" i="16"/>
  <c r="AS124" i="16" s="1"/>
  <c r="O126" i="16"/>
  <c r="AS126" i="16" s="1"/>
  <c r="O133" i="16"/>
  <c r="P133" i="16" s="1"/>
  <c r="O129" i="16"/>
  <c r="P129" i="16" s="1"/>
  <c r="O128" i="16"/>
  <c r="O132" i="16"/>
  <c r="O131" i="16"/>
  <c r="P131" i="16" s="1"/>
  <c r="O130" i="16"/>
  <c r="O135" i="16"/>
  <c r="P135" i="16" s="1"/>
  <c r="O139" i="16"/>
  <c r="O137" i="16"/>
  <c r="P137" i="16" s="1"/>
  <c r="O134" i="16"/>
  <c r="O136" i="16"/>
  <c r="O138" i="16"/>
  <c r="P138" i="16" s="1"/>
  <c r="O143" i="16"/>
  <c r="P143" i="16" s="1"/>
  <c r="O145" i="16"/>
  <c r="O141" i="16"/>
  <c r="O140" i="16"/>
  <c r="P140" i="16" s="1"/>
  <c r="O142" i="16"/>
  <c r="P142" i="16" s="1"/>
  <c r="O144" i="16"/>
  <c r="O151" i="16"/>
  <c r="P151" i="16" s="1"/>
  <c r="O147" i="16"/>
  <c r="O146" i="16"/>
  <c r="O150" i="16"/>
  <c r="O149" i="16"/>
  <c r="O148" i="16"/>
  <c r="O153" i="16"/>
  <c r="P153" i="16" s="1"/>
  <c r="O157" i="16"/>
  <c r="O155" i="16"/>
  <c r="O152" i="16"/>
  <c r="O154" i="16"/>
  <c r="P154" i="16" s="1"/>
  <c r="O156" i="16"/>
  <c r="O161" i="16"/>
  <c r="O163" i="16"/>
  <c r="P163" i="16" s="1"/>
  <c r="O159" i="16"/>
  <c r="P159" i="16" s="1"/>
  <c r="O158" i="16"/>
  <c r="P158" i="16" s="1"/>
  <c r="O160" i="16"/>
  <c r="O162" i="16"/>
  <c r="O169" i="16"/>
  <c r="P169" i="16" s="1"/>
  <c r="O165" i="16"/>
  <c r="O164" i="16"/>
  <c r="P164" i="16" s="1"/>
  <c r="O168" i="16"/>
  <c r="P168" i="16" s="1"/>
  <c r="O167" i="16"/>
  <c r="P167" i="16" s="1"/>
  <c r="O166" i="16"/>
  <c r="O171" i="16"/>
  <c r="O175" i="16"/>
  <c r="P175" i="16" s="1"/>
  <c r="O173" i="16"/>
  <c r="P173" i="16" s="1"/>
  <c r="O170" i="16"/>
  <c r="O172" i="16"/>
  <c r="O174" i="16"/>
  <c r="P174" i="16" s="1"/>
  <c r="O179" i="16"/>
  <c r="P179" i="16" s="1"/>
  <c r="O181" i="16"/>
  <c r="O177" i="16"/>
  <c r="P177" i="16" s="1"/>
  <c r="O176" i="16"/>
  <c r="O178" i="16"/>
  <c r="O180" i="16"/>
  <c r="O187" i="16"/>
  <c r="O183" i="16"/>
  <c r="O182" i="16"/>
  <c r="P182" i="16" s="1"/>
  <c r="O186" i="16"/>
  <c r="O185" i="16"/>
  <c r="O184" i="16"/>
  <c r="O189" i="16"/>
  <c r="P189" i="16" s="1"/>
  <c r="O193" i="16"/>
  <c r="O191" i="16"/>
  <c r="P191" i="16" s="1"/>
  <c r="O188" i="16"/>
  <c r="P188" i="16" s="1"/>
  <c r="O190" i="16"/>
  <c r="O192" i="16"/>
  <c r="O197" i="16"/>
  <c r="P197" i="16" s="1"/>
  <c r="O199" i="16"/>
  <c r="O195" i="16"/>
  <c r="P195" i="16" s="1"/>
  <c r="O194" i="16"/>
  <c r="O196" i="16"/>
  <c r="O198" i="16"/>
  <c r="O205" i="16"/>
  <c r="AS205" i="16" s="1"/>
  <c r="O201" i="16"/>
  <c r="AS201" i="16" s="1"/>
  <c r="O200" i="16"/>
  <c r="AS200" i="16" s="1"/>
  <c r="O204" i="16"/>
  <c r="AS204" i="16" s="1"/>
  <c r="O203" i="16"/>
  <c r="AS203" i="16" s="1"/>
  <c r="O202" i="16"/>
  <c r="AS202" i="16" s="1"/>
  <c r="O207" i="16"/>
  <c r="AS207" i="16" s="1"/>
  <c r="O211" i="16"/>
  <c r="AS211" i="16" s="1"/>
  <c r="O209" i="16"/>
  <c r="AS209" i="16" s="1"/>
  <c r="O206" i="16"/>
  <c r="AS206" i="16" s="1"/>
  <c r="O208" i="16"/>
  <c r="AS208" i="16" s="1"/>
  <c r="O210" i="16"/>
  <c r="AS210" i="16" s="1"/>
  <c r="O215" i="16"/>
  <c r="AS215" i="16" s="1"/>
  <c r="O217" i="16"/>
  <c r="AS217" i="16" s="1"/>
  <c r="O213" i="16"/>
  <c r="AS213" i="16" s="1"/>
  <c r="O212" i="16"/>
  <c r="AS212" i="16" s="1"/>
  <c r="O214" i="16"/>
  <c r="AS214" i="16" s="1"/>
  <c r="O216" i="16"/>
  <c r="AS216" i="16" s="1"/>
  <c r="O223" i="16"/>
  <c r="O219" i="16"/>
  <c r="P219" i="16" s="1"/>
  <c r="O218" i="16"/>
  <c r="P218" i="16" s="1"/>
  <c r="O222" i="16"/>
  <c r="O221" i="16"/>
  <c r="P221" i="16" s="1"/>
  <c r="O220" i="16"/>
  <c r="O225" i="16"/>
  <c r="P225" i="16" s="1"/>
  <c r="O229" i="16"/>
  <c r="O227" i="16"/>
  <c r="O224" i="16"/>
  <c r="O226" i="16"/>
  <c r="P226" i="16" s="1"/>
  <c r="O228" i="16"/>
  <c r="O233" i="16"/>
  <c r="P233" i="16" s="1"/>
  <c r="O235" i="16"/>
  <c r="P235" i="16" s="1"/>
  <c r="O231" i="16"/>
  <c r="P231" i="16" s="1"/>
  <c r="O230" i="16"/>
  <c r="O232" i="16"/>
  <c r="P232" i="16" s="1"/>
  <c r="O234" i="16"/>
  <c r="O241" i="16"/>
  <c r="O237" i="16"/>
  <c r="O236" i="16"/>
  <c r="O240" i="16"/>
  <c r="O239" i="16"/>
  <c r="P239" i="16" s="1"/>
  <c r="O238" i="16"/>
  <c r="O243" i="16"/>
  <c r="O247" i="16"/>
  <c r="O245" i="16"/>
  <c r="P245" i="16" s="1"/>
  <c r="O242" i="16"/>
  <c r="O244" i="16"/>
  <c r="P244" i="16" s="1"/>
  <c r="O246" i="16"/>
  <c r="P246" i="16" s="1"/>
  <c r="O251" i="16"/>
  <c r="O253" i="16"/>
  <c r="O249" i="16"/>
  <c r="P249" i="16" s="1"/>
  <c r="O248" i="16"/>
  <c r="P248" i="16" s="1"/>
  <c r="O250" i="16"/>
  <c r="P250" i="16" s="1"/>
  <c r="O252" i="16"/>
  <c r="O259" i="16"/>
  <c r="O255" i="16"/>
  <c r="O254" i="16"/>
  <c r="P254" i="16" s="1"/>
  <c r="O258" i="16"/>
  <c r="O257" i="16"/>
  <c r="O256" i="16"/>
  <c r="O261" i="16"/>
  <c r="P261" i="16" s="1"/>
  <c r="O265" i="16"/>
  <c r="O263" i="16"/>
  <c r="O260" i="16"/>
  <c r="P260" i="16" s="1"/>
  <c r="O262" i="16"/>
  <c r="P262" i="16" s="1"/>
  <c r="O264" i="16"/>
  <c r="O275" i="16"/>
  <c r="O277" i="16"/>
  <c r="O273" i="16"/>
  <c r="P273" i="16" s="1"/>
  <c r="O272" i="16"/>
  <c r="O274" i="16"/>
  <c r="O276" i="16"/>
  <c r="P276" i="16" s="1"/>
  <c r="O271" i="16"/>
  <c r="P271" i="16" s="1"/>
  <c r="O267" i="16"/>
  <c r="P267" i="16" s="1"/>
  <c r="O266" i="16"/>
  <c r="O270" i="16"/>
  <c r="O269" i="16"/>
  <c r="O268" i="16"/>
  <c r="O283" i="16"/>
  <c r="AS283" i="16" s="1"/>
  <c r="O279" i="16"/>
  <c r="AS279" i="16" s="1"/>
  <c r="O278" i="16"/>
  <c r="AS278" i="16" s="1"/>
  <c r="O282" i="16"/>
  <c r="AS282" i="16" s="1"/>
  <c r="O281" i="16"/>
  <c r="AS281" i="16" s="1"/>
  <c r="O280" i="16"/>
  <c r="AS280" i="16" s="1"/>
  <c r="O285" i="16"/>
  <c r="AS285" i="16" s="1"/>
  <c r="O289" i="16"/>
  <c r="AS289" i="16" s="1"/>
  <c r="O287" i="16"/>
  <c r="AS287" i="16" s="1"/>
  <c r="O284" i="16"/>
  <c r="AS284" i="16" s="1"/>
  <c r="O286" i="16"/>
  <c r="AS286" i="16" s="1"/>
  <c r="O288" i="16"/>
  <c r="AS288" i="16" s="1"/>
  <c r="O293" i="16"/>
  <c r="O295" i="16"/>
  <c r="O291" i="16"/>
  <c r="P291" i="16" s="1"/>
  <c r="O290" i="16"/>
  <c r="O292" i="16"/>
  <c r="O294" i="16"/>
  <c r="O297" i="16"/>
  <c r="P297" i="16" s="1"/>
  <c r="O301" i="16"/>
  <c r="P301" i="16" s="1"/>
  <c r="O299" i="16"/>
  <c r="O296" i="16"/>
  <c r="P296" i="16" s="1"/>
  <c r="O298" i="16"/>
  <c r="O300" i="16"/>
  <c r="O305" i="16"/>
  <c r="P305" i="16" s="1"/>
  <c r="O307" i="16"/>
  <c r="O303" i="16"/>
  <c r="P303" i="16" s="1"/>
  <c r="O302" i="16"/>
  <c r="O304" i="16"/>
  <c r="O306" i="16"/>
  <c r="O313" i="16"/>
  <c r="O309" i="16"/>
  <c r="O308" i="16"/>
  <c r="O312" i="16"/>
  <c r="P312" i="16" s="1"/>
  <c r="O311" i="16"/>
  <c r="P311" i="16" s="1"/>
  <c r="O310" i="16"/>
  <c r="O315" i="16"/>
  <c r="O319" i="16"/>
  <c r="P319" i="16" s="1"/>
  <c r="O317" i="16"/>
  <c r="O314" i="16"/>
  <c r="O316" i="16"/>
  <c r="P316" i="16" s="1"/>
  <c r="O318" i="16"/>
  <c r="O329" i="16"/>
  <c r="O331" i="16"/>
  <c r="O327" i="16"/>
  <c r="O326" i="16"/>
  <c r="O328" i="16"/>
  <c r="P328" i="16" s="1"/>
  <c r="O330" i="16"/>
  <c r="P330" i="16" s="1"/>
  <c r="O325" i="16"/>
  <c r="O321" i="16"/>
  <c r="P321" i="16" s="1"/>
  <c r="O320" i="16"/>
  <c r="O324" i="16"/>
  <c r="O323" i="16"/>
  <c r="O322" i="16"/>
  <c r="O339" i="16"/>
  <c r="P339" i="16" s="1"/>
  <c r="O343" i="16"/>
  <c r="O341" i="16"/>
  <c r="O338" i="16"/>
  <c r="O340" i="16"/>
  <c r="P340" i="16" s="1"/>
  <c r="O342" i="16"/>
  <c r="O347" i="16"/>
  <c r="O349" i="16"/>
  <c r="P349" i="16" s="1"/>
  <c r="O345" i="16"/>
  <c r="O344" i="16"/>
  <c r="O346" i="16"/>
  <c r="P346" i="16" s="1"/>
  <c r="O348" i="16"/>
  <c r="P348" i="16" s="1"/>
  <c r="O337" i="16"/>
  <c r="O333" i="16"/>
  <c r="O332" i="16"/>
  <c r="P332" i="16" s="1"/>
  <c r="O336" i="16"/>
  <c r="O335" i="16"/>
  <c r="P335" i="16" s="1"/>
  <c r="O334" i="16"/>
  <c r="O355" i="16"/>
  <c r="AS355" i="16" s="1"/>
  <c r="O351" i="16"/>
  <c r="AS351" i="16" s="1"/>
  <c r="O350" i="16"/>
  <c r="AS350" i="16" s="1"/>
  <c r="O354" i="16"/>
  <c r="AS354" i="16" s="1"/>
  <c r="O353" i="16"/>
  <c r="AS353" i="16" s="1"/>
  <c r="O352" i="16"/>
  <c r="AS352" i="16" s="1"/>
  <c r="O357" i="16"/>
  <c r="O361" i="16"/>
  <c r="O359" i="16"/>
  <c r="AS359" i="16" s="1"/>
  <c r="O356" i="16"/>
  <c r="AS356" i="16" s="1"/>
  <c r="O358" i="16"/>
  <c r="AS358" i="16" s="1"/>
  <c r="O360" i="16"/>
  <c r="P360" i="16" s="1"/>
  <c r="O365" i="16"/>
  <c r="AS365" i="16" s="1"/>
  <c r="O367" i="16"/>
  <c r="AS367" i="16" s="1"/>
  <c r="O363" i="16"/>
  <c r="AS363" i="16" s="1"/>
  <c r="O362" i="16"/>
  <c r="AS362" i="16" s="1"/>
  <c r="O364" i="16"/>
  <c r="AS364" i="16" s="1"/>
  <c r="O366" i="16"/>
  <c r="AS366" i="16" s="1"/>
  <c r="O375" i="16"/>
  <c r="P375" i="16" s="1"/>
  <c r="O379" i="16"/>
  <c r="O377" i="16"/>
  <c r="O374" i="16"/>
  <c r="O376" i="16"/>
  <c r="O378" i="16"/>
  <c r="P378" i="16" s="1"/>
  <c r="O383" i="16"/>
  <c r="P383" i="16" s="1"/>
  <c r="O385" i="16"/>
  <c r="P385" i="16" s="1"/>
  <c r="O381" i="16"/>
  <c r="P381" i="16" s="1"/>
  <c r="O380" i="16"/>
  <c r="O382" i="16"/>
  <c r="O384" i="16"/>
  <c r="O373" i="16"/>
  <c r="O369" i="16"/>
  <c r="O368" i="16"/>
  <c r="O372" i="16"/>
  <c r="O371" i="16"/>
  <c r="P371" i="16" s="1"/>
  <c r="O370" i="16"/>
  <c r="O393" i="16"/>
  <c r="O397" i="16"/>
  <c r="P397" i="16" s="1"/>
  <c r="O395" i="16"/>
  <c r="P395" i="16" s="1"/>
  <c r="O392" i="16"/>
  <c r="O394" i="16"/>
  <c r="O396" i="16"/>
  <c r="P396" i="16" s="1"/>
  <c r="O401" i="16"/>
  <c r="P401" i="16" s="1"/>
  <c r="O403" i="16"/>
  <c r="O399" i="16"/>
  <c r="P399" i="16" s="1"/>
  <c r="O398" i="16"/>
  <c r="O400" i="16"/>
  <c r="O402" i="16"/>
  <c r="O391" i="16"/>
  <c r="O387" i="16"/>
  <c r="O386" i="16"/>
  <c r="P386" i="16" s="1"/>
  <c r="O390" i="16"/>
  <c r="O389" i="16"/>
  <c r="O388" i="16"/>
  <c r="O411" i="16"/>
  <c r="P411" i="16" s="1"/>
  <c r="O415" i="16"/>
  <c r="O413" i="16"/>
  <c r="O410" i="16"/>
  <c r="P410" i="16" s="1"/>
  <c r="O412" i="16"/>
  <c r="P412" i="16" s="1"/>
  <c r="O414" i="16"/>
  <c r="O419" i="16"/>
  <c r="O421" i="16"/>
  <c r="O417" i="16"/>
  <c r="P417" i="16" s="1"/>
  <c r="O416" i="16"/>
  <c r="O418" i="16"/>
  <c r="O420" i="16"/>
  <c r="O409" i="16"/>
  <c r="O405" i="16"/>
  <c r="O404" i="16"/>
  <c r="O408" i="16"/>
  <c r="P408" i="16" s="1"/>
  <c r="O407" i="16"/>
  <c r="O406" i="16"/>
  <c r="O429" i="16"/>
  <c r="P429" i="16" s="1"/>
  <c r="O433" i="16"/>
  <c r="P433" i="16" s="1"/>
  <c r="O431" i="16"/>
  <c r="P431" i="16" s="1"/>
  <c r="O428" i="16"/>
  <c r="O430" i="16"/>
  <c r="O432" i="16"/>
  <c r="O437" i="16"/>
  <c r="P437" i="16" s="1"/>
  <c r="O439" i="16"/>
  <c r="O435" i="16"/>
  <c r="O434" i="16"/>
  <c r="O436" i="16"/>
  <c r="O438" i="16"/>
  <c r="O427" i="16"/>
  <c r="O423" i="16"/>
  <c r="O422" i="16"/>
  <c r="P422" i="16" s="1"/>
  <c r="O426" i="16"/>
  <c r="O425" i="16"/>
  <c r="O424" i="16"/>
  <c r="P424" i="16" s="1"/>
  <c r="O445" i="16"/>
  <c r="AS445" i="16" s="1"/>
  <c r="O441" i="16"/>
  <c r="AS441" i="16" s="1"/>
  <c r="O440" i="16"/>
  <c r="AS440" i="16" s="1"/>
  <c r="O444" i="16"/>
  <c r="AS444" i="16" s="1"/>
  <c r="O443" i="16"/>
  <c r="AS443" i="16" s="1"/>
  <c r="O442" i="16"/>
  <c r="AS442" i="16" s="1"/>
  <c r="O447" i="16"/>
  <c r="AS447" i="16" s="1"/>
  <c r="O451" i="16"/>
  <c r="AS451" i="16" s="1"/>
  <c r="O449" i="16"/>
  <c r="AS449" i="16" s="1"/>
  <c r="O446" i="16"/>
  <c r="AS446" i="16" s="1"/>
  <c r="O448" i="16"/>
  <c r="AS448" i="16" s="1"/>
  <c r="O450" i="16"/>
  <c r="AS450" i="16" s="1"/>
  <c r="O455" i="16"/>
  <c r="AS455" i="16" s="1"/>
  <c r="O457" i="16"/>
  <c r="AS457" i="16" s="1"/>
  <c r="O453" i="16"/>
  <c r="AS453" i="16" s="1"/>
  <c r="O452" i="16"/>
  <c r="AS452" i="16" s="1"/>
  <c r="O454" i="16"/>
  <c r="AS454" i="16" s="1"/>
  <c r="O456" i="16"/>
  <c r="AS456" i="16" s="1"/>
  <c r="O465" i="16"/>
  <c r="P465" i="16" s="1"/>
  <c r="O469" i="16"/>
  <c r="O467" i="16"/>
  <c r="P467" i="16" s="1"/>
  <c r="O464" i="16"/>
  <c r="O466" i="16"/>
  <c r="P466" i="16" s="1"/>
  <c r="O468" i="16"/>
  <c r="P468" i="16" s="1"/>
  <c r="O473" i="16"/>
  <c r="O475" i="16"/>
  <c r="O471" i="16"/>
  <c r="O470" i="16"/>
  <c r="O472" i="16"/>
  <c r="P472" i="16" s="1"/>
  <c r="O474" i="16"/>
  <c r="P474" i="16" s="1"/>
  <c r="O463" i="16"/>
  <c r="O459" i="16"/>
  <c r="P459" i="16" s="1"/>
  <c r="O458" i="16"/>
  <c r="P458" i="16" s="1"/>
  <c r="O462" i="16"/>
  <c r="O461" i="16"/>
  <c r="O460" i="16"/>
  <c r="O483" i="16"/>
  <c r="P483" i="16" s="1"/>
  <c r="O487" i="16"/>
  <c r="O485" i="16"/>
  <c r="O482" i="16"/>
  <c r="O484" i="16"/>
  <c r="P484" i="16" s="1"/>
  <c r="O486" i="16"/>
  <c r="O491" i="16"/>
  <c r="P491" i="16" s="1"/>
  <c r="O493" i="16"/>
  <c r="O489" i="16"/>
  <c r="O488" i="16"/>
  <c r="O490" i="16"/>
  <c r="O492" i="16"/>
  <c r="O481" i="16"/>
  <c r="P481" i="16" s="1"/>
  <c r="O477" i="16"/>
  <c r="O476" i="16"/>
  <c r="O480" i="16"/>
  <c r="P480" i="16" s="1"/>
  <c r="O479" i="16"/>
  <c r="P479" i="16" s="1"/>
  <c r="O478" i="16"/>
  <c r="O501" i="16"/>
  <c r="O505" i="16"/>
  <c r="P505" i="16" s="1"/>
  <c r="O503" i="16"/>
  <c r="P503" i="16" s="1"/>
  <c r="O500" i="16"/>
  <c r="O502" i="16"/>
  <c r="O504" i="16"/>
  <c r="O509" i="16"/>
  <c r="O511" i="16"/>
  <c r="O507" i="16"/>
  <c r="O506" i="16"/>
  <c r="O508" i="16"/>
  <c r="P508" i="16" s="1"/>
  <c r="O510" i="16"/>
  <c r="O499" i="16"/>
  <c r="O495" i="16"/>
  <c r="O494" i="16"/>
  <c r="P494" i="16" s="1"/>
  <c r="O498" i="16"/>
  <c r="O497" i="16"/>
  <c r="P497" i="16" s="1"/>
  <c r="O496" i="16"/>
  <c r="O519" i="16"/>
  <c r="P519" i="16" s="1"/>
  <c r="O523" i="16"/>
  <c r="O521" i="16"/>
  <c r="O518" i="16"/>
  <c r="O520" i="16"/>
  <c r="O522" i="16"/>
  <c r="O527" i="16"/>
  <c r="O529" i="16"/>
  <c r="O525" i="16"/>
  <c r="P525" i="16" s="1"/>
  <c r="O524" i="16"/>
  <c r="O526" i="16"/>
  <c r="O528" i="16"/>
  <c r="O517" i="16"/>
  <c r="P517" i="16" s="1"/>
  <c r="O513" i="16"/>
  <c r="O512" i="16"/>
  <c r="O516" i="16"/>
  <c r="O515" i="16"/>
  <c r="P515" i="16" s="1"/>
  <c r="O514" i="16"/>
  <c r="O535" i="16"/>
  <c r="AS535" i="16" s="1"/>
  <c r="AT535" i="16" s="1"/>
  <c r="O531" i="16"/>
  <c r="AS531" i="16" s="1"/>
  <c r="AT531" i="16" s="1"/>
  <c r="O530" i="16"/>
  <c r="AS530" i="16" s="1"/>
  <c r="AT530" i="16" s="1"/>
  <c r="O534" i="16"/>
  <c r="O533" i="16"/>
  <c r="AS533" i="16" s="1"/>
  <c r="AT533" i="16" s="1"/>
  <c r="O532" i="16"/>
  <c r="AS532" i="16" s="1"/>
  <c r="AT532" i="16" s="1"/>
  <c r="O537" i="16"/>
  <c r="AS537" i="16" s="1"/>
  <c r="AT537" i="16" s="1"/>
  <c r="O541" i="16"/>
  <c r="O539" i="16"/>
  <c r="AS539" i="16" s="1"/>
  <c r="AT539" i="16" s="1"/>
  <c r="O536" i="16"/>
  <c r="AS536" i="16" s="1"/>
  <c r="AT536" i="16" s="1"/>
  <c r="O538" i="16"/>
  <c r="AS538" i="16" s="1"/>
  <c r="AT538" i="16" s="1"/>
  <c r="O540" i="16"/>
  <c r="AS540" i="16" s="1"/>
  <c r="AT540" i="16" s="1"/>
  <c r="O545" i="16"/>
  <c r="AS545" i="16" s="1"/>
  <c r="AT545" i="16" s="1"/>
  <c r="O547" i="16"/>
  <c r="AS547" i="16" s="1"/>
  <c r="AT547" i="16" s="1"/>
  <c r="O543" i="16"/>
  <c r="AS543" i="16" s="1"/>
  <c r="AT543" i="16" s="1"/>
  <c r="O542" i="16"/>
  <c r="O544" i="16"/>
  <c r="AS544" i="16" s="1"/>
  <c r="AT544" i="16" s="1"/>
  <c r="O546" i="16"/>
  <c r="AS546" i="16" s="1"/>
  <c r="AT546" i="16" s="1"/>
  <c r="O555" i="16"/>
  <c r="O559" i="16"/>
  <c r="O557" i="16"/>
  <c r="O554" i="16"/>
  <c r="O556" i="16"/>
  <c r="P556" i="16" s="1"/>
  <c r="O558" i="16"/>
  <c r="O563" i="16"/>
  <c r="O565" i="16"/>
  <c r="O561" i="16"/>
  <c r="O560" i="16"/>
  <c r="O562" i="16"/>
  <c r="O564" i="16"/>
  <c r="O553" i="16"/>
  <c r="P553" i="16" s="1"/>
  <c r="O549" i="16"/>
  <c r="O548" i="16"/>
  <c r="O552" i="16"/>
  <c r="O551" i="16"/>
  <c r="P551" i="16" s="1"/>
  <c r="O550" i="16"/>
  <c r="O573" i="16"/>
  <c r="AS573" i="16" s="1"/>
  <c r="AT573" i="16" s="1"/>
  <c r="O577" i="16"/>
  <c r="P577" i="16" s="1"/>
  <c r="O575" i="16"/>
  <c r="P575" i="16" s="1"/>
  <c r="O572" i="16"/>
  <c r="O574" i="16"/>
  <c r="O576" i="16"/>
  <c r="O581" i="16"/>
  <c r="O583" i="16"/>
  <c r="O579" i="16"/>
  <c r="O578" i="16"/>
  <c r="O580" i="16"/>
  <c r="P580" i="16" s="1"/>
  <c r="O582" i="16"/>
  <c r="O571" i="16"/>
  <c r="O567" i="16"/>
  <c r="O566" i="16"/>
  <c r="O570" i="16"/>
  <c r="P570" i="16" s="1"/>
  <c r="O569" i="16"/>
  <c r="O568" i="16"/>
  <c r="O591" i="16"/>
  <c r="O595" i="16"/>
  <c r="O593" i="16"/>
  <c r="O590" i="16"/>
  <c r="O592" i="16"/>
  <c r="O594" i="16"/>
  <c r="O599" i="16"/>
  <c r="O601" i="16"/>
  <c r="O597" i="16"/>
  <c r="O596" i="16"/>
  <c r="O598" i="16"/>
  <c r="P598" i="16" s="1"/>
  <c r="O600" i="16"/>
  <c r="O589" i="16"/>
  <c r="P589" i="16" s="1"/>
  <c r="O585" i="16"/>
  <c r="O584" i="16"/>
  <c r="O588" i="16"/>
  <c r="O587" i="16"/>
  <c r="O586" i="16"/>
  <c r="O609" i="16"/>
  <c r="O613" i="16"/>
  <c r="O611" i="16"/>
  <c r="O608" i="16"/>
  <c r="O610" i="16"/>
  <c r="O612" i="16"/>
  <c r="O617" i="16"/>
  <c r="O619" i="16"/>
  <c r="O615" i="16"/>
  <c r="O614" i="16"/>
  <c r="O616" i="16"/>
  <c r="O618" i="16"/>
  <c r="O607" i="16"/>
  <c r="O603" i="16"/>
  <c r="O602" i="16"/>
  <c r="P602" i="16" s="1"/>
  <c r="O606" i="16"/>
  <c r="O605" i="16"/>
  <c r="O604" i="16"/>
  <c r="O625" i="16"/>
  <c r="AS625" i="16" s="1"/>
  <c r="AT625" i="16" s="1"/>
  <c r="O621" i="16"/>
  <c r="O620" i="16"/>
  <c r="AS620" i="16" s="1"/>
  <c r="AT620" i="16" s="1"/>
  <c r="O624" i="16"/>
  <c r="AS624" i="16" s="1"/>
  <c r="AT624" i="16" s="1"/>
  <c r="O623" i="16"/>
  <c r="AS623" i="16" s="1"/>
  <c r="AT623" i="16" s="1"/>
  <c r="O622" i="16"/>
  <c r="O627" i="16"/>
  <c r="AS627" i="16" s="1"/>
  <c r="AT627" i="16" s="1"/>
  <c r="O631" i="16"/>
  <c r="AS631" i="16" s="1"/>
  <c r="AT631" i="16" s="1"/>
  <c r="O629" i="16"/>
  <c r="AS629" i="16" s="1"/>
  <c r="AT629" i="16" s="1"/>
  <c r="O626" i="16"/>
  <c r="O628" i="16"/>
  <c r="AS628" i="16" s="1"/>
  <c r="AT628" i="16" s="1"/>
  <c r="O630" i="16"/>
  <c r="AS630" i="16" s="1"/>
  <c r="O635" i="16"/>
  <c r="AS635" i="16" s="1"/>
  <c r="AT635" i="16" s="1"/>
  <c r="O637" i="16"/>
  <c r="O633" i="16"/>
  <c r="AS633" i="16" s="1"/>
  <c r="AT633" i="16" s="1"/>
  <c r="O632" i="16"/>
  <c r="AS632" i="16" s="1"/>
  <c r="O634" i="16"/>
  <c r="AS634" i="16" s="1"/>
  <c r="O636" i="16"/>
  <c r="O645" i="16"/>
  <c r="O649" i="16"/>
  <c r="O647" i="16"/>
  <c r="O644" i="16"/>
  <c r="O646" i="16"/>
  <c r="O648" i="16"/>
  <c r="O653" i="16"/>
  <c r="O655" i="16"/>
  <c r="O651" i="16"/>
  <c r="O650" i="16"/>
  <c r="O652" i="16"/>
  <c r="P652" i="16" s="1"/>
  <c r="O654" i="16"/>
  <c r="O643" i="16"/>
  <c r="O639" i="16"/>
  <c r="O638" i="16"/>
  <c r="O642" i="16"/>
  <c r="O641" i="16"/>
  <c r="O640" i="16"/>
  <c r="O663" i="16"/>
  <c r="P663" i="16" s="1"/>
  <c r="O667" i="16"/>
  <c r="O665" i="16"/>
  <c r="O662" i="16"/>
  <c r="O664" i="16"/>
  <c r="P664" i="16" s="1"/>
  <c r="O666" i="16"/>
  <c r="O671" i="16"/>
  <c r="P671" i="16" s="1"/>
  <c r="O673" i="16"/>
  <c r="O669" i="16"/>
  <c r="O668" i="16"/>
  <c r="O670" i="16"/>
  <c r="O672" i="16"/>
  <c r="O661" i="16"/>
  <c r="P661" i="16" s="1"/>
  <c r="O657" i="16"/>
  <c r="O656" i="16"/>
  <c r="O660" i="16"/>
  <c r="O659" i="16"/>
  <c r="P659" i="16" s="1"/>
  <c r="O658" i="16"/>
  <c r="O681" i="16"/>
  <c r="O685" i="16"/>
  <c r="O683" i="16"/>
  <c r="O680" i="16"/>
  <c r="O682" i="16"/>
  <c r="AS682" i="16" s="1"/>
  <c r="O684" i="16"/>
  <c r="O689" i="16"/>
  <c r="O691" i="16"/>
  <c r="O687" i="16"/>
  <c r="O686" i="16"/>
  <c r="O688" i="16"/>
  <c r="O690" i="16"/>
  <c r="O679" i="16"/>
  <c r="O675" i="16"/>
  <c r="O674" i="16"/>
  <c r="P674" i="16" s="1"/>
  <c r="O678" i="16"/>
  <c r="O677" i="16"/>
  <c r="O676" i="16"/>
  <c r="O699" i="16"/>
  <c r="O703" i="16"/>
  <c r="O701" i="16"/>
  <c r="O698" i="16"/>
  <c r="O700" i="16"/>
  <c r="P700" i="16" s="1"/>
  <c r="O702" i="16"/>
  <c r="O707" i="16"/>
  <c r="O709" i="16"/>
  <c r="O705" i="16"/>
  <c r="O704" i="16"/>
  <c r="O706" i="16"/>
  <c r="O708" i="16"/>
  <c r="O697" i="16"/>
  <c r="O693" i="16"/>
  <c r="O692" i="16"/>
  <c r="AS692" i="16" s="1"/>
  <c r="O696" i="16"/>
  <c r="O695" i="16"/>
  <c r="O694" i="16"/>
  <c r="O715" i="16"/>
  <c r="AS715" i="16" s="1"/>
  <c r="AT715" i="16" s="1"/>
  <c r="O711" i="16"/>
  <c r="AS711" i="16" s="1"/>
  <c r="AT711" i="16" s="1"/>
  <c r="O710" i="16"/>
  <c r="AS710" i="16" s="1"/>
  <c r="O714" i="16"/>
  <c r="O713" i="16"/>
  <c r="AS713" i="16" s="1"/>
  <c r="AT713" i="16" s="1"/>
  <c r="O712" i="16"/>
  <c r="AS712" i="16" s="1"/>
  <c r="O717" i="16"/>
  <c r="AS717" i="16" s="1"/>
  <c r="AT717" i="16" s="1"/>
  <c r="O721" i="16"/>
  <c r="O719" i="16"/>
  <c r="AS719" i="16" s="1"/>
  <c r="AT719" i="16" s="1"/>
  <c r="O716" i="16"/>
  <c r="AS716" i="16" s="1"/>
  <c r="O718" i="16"/>
  <c r="AS718" i="16" s="1"/>
  <c r="O720" i="16"/>
  <c r="O725" i="16"/>
  <c r="AS725" i="16" s="1"/>
  <c r="AT725" i="16" s="1"/>
  <c r="O727" i="16"/>
  <c r="AS727" i="16" s="1"/>
  <c r="AT727" i="16" s="1"/>
  <c r="O723" i="16"/>
  <c r="AS723" i="16" s="1"/>
  <c r="AT723" i="16" s="1"/>
  <c r="O722" i="16"/>
  <c r="O724" i="16"/>
  <c r="AS724" i="16" s="1"/>
  <c r="AT724" i="16" s="1"/>
  <c r="O726" i="16"/>
  <c r="AS726" i="16" s="1"/>
  <c r="AT726" i="16" s="1"/>
  <c r="O735" i="16"/>
  <c r="O739" i="16"/>
  <c r="O737" i="16"/>
  <c r="O734" i="16"/>
  <c r="O736" i="16"/>
  <c r="O738" i="16"/>
  <c r="O743" i="16"/>
  <c r="O745" i="16"/>
  <c r="O741" i="16"/>
  <c r="O740" i="16"/>
  <c r="O742" i="16"/>
  <c r="O744" i="16"/>
  <c r="O733" i="16"/>
  <c r="O729" i="16"/>
  <c r="O728" i="16"/>
  <c r="O732" i="16"/>
  <c r="O731" i="16"/>
  <c r="O730" i="16"/>
  <c r="O751" i="16"/>
  <c r="AS751" i="16" s="1"/>
  <c r="AT751" i="16" s="1"/>
  <c r="O747" i="16"/>
  <c r="AS747" i="16" s="1"/>
  <c r="AT747" i="16" s="1"/>
  <c r="O746" i="16"/>
  <c r="AS746" i="16" s="1"/>
  <c r="AT746" i="16" s="1"/>
  <c r="O750" i="16"/>
  <c r="O749" i="16"/>
  <c r="AS749" i="16" s="1"/>
  <c r="AT749" i="16" s="1"/>
  <c r="O748" i="16"/>
  <c r="AS748" i="16" s="1"/>
  <c r="AT748" i="16" s="1"/>
  <c r="O753" i="16"/>
  <c r="AS753" i="16" s="1"/>
  <c r="AT753" i="16" s="1"/>
  <c r="O757" i="16"/>
  <c r="O755" i="16"/>
  <c r="AS755" i="16" s="1"/>
  <c r="AT755" i="16" s="1"/>
  <c r="O752" i="16"/>
  <c r="AS752" i="16" s="1"/>
  <c r="AT752" i="16" s="1"/>
  <c r="O754" i="16"/>
  <c r="AS754" i="16" s="1"/>
  <c r="AT754" i="16" s="1"/>
  <c r="O756" i="16"/>
  <c r="O761" i="16"/>
  <c r="AS761" i="16" s="1"/>
  <c r="AT761" i="16" s="1"/>
  <c r="O763" i="16"/>
  <c r="AS763" i="16" s="1"/>
  <c r="AT763" i="16" s="1"/>
  <c r="O759" i="16"/>
  <c r="O758" i="16"/>
  <c r="AS758" i="16" s="1"/>
  <c r="AT758" i="16" s="1"/>
  <c r="O760" i="16"/>
  <c r="AS760" i="16" s="1"/>
  <c r="AT760" i="16" s="1"/>
  <c r="O762" i="16"/>
  <c r="AS762" i="16" s="1"/>
  <c r="AT762" i="16" s="1"/>
  <c r="O771" i="16"/>
  <c r="P771" i="16" s="1"/>
  <c r="O775" i="16"/>
  <c r="O773" i="16"/>
  <c r="O770" i="16"/>
  <c r="P770" i="16" s="1"/>
  <c r="O772" i="16"/>
  <c r="O774" i="16"/>
  <c r="O779" i="16"/>
  <c r="O781" i="16"/>
  <c r="O777" i="16"/>
  <c r="P777" i="16" s="1"/>
  <c r="O776" i="16"/>
  <c r="O778" i="16"/>
  <c r="O780" i="16"/>
  <c r="O769" i="16"/>
  <c r="O765" i="16"/>
  <c r="O764" i="16"/>
  <c r="P764" i="16" s="1"/>
  <c r="O768" i="16"/>
  <c r="O767" i="16"/>
  <c r="O766" i="16"/>
  <c r="O789" i="16"/>
  <c r="O793" i="16"/>
  <c r="O791" i="16"/>
  <c r="O788" i="16"/>
  <c r="O790" i="16"/>
  <c r="O792" i="16"/>
  <c r="O797" i="16"/>
  <c r="O799" i="16"/>
  <c r="O795" i="16"/>
  <c r="O794" i="16"/>
  <c r="O796" i="16"/>
  <c r="O798" i="16"/>
  <c r="O787" i="16"/>
  <c r="O783" i="16"/>
  <c r="O782" i="16"/>
  <c r="P782" i="16" s="1"/>
  <c r="O786" i="16"/>
  <c r="O785" i="16"/>
  <c r="O784" i="16"/>
  <c r="O807" i="16"/>
  <c r="P807" i="16" s="1"/>
  <c r="O811" i="16"/>
  <c r="O809" i="16"/>
  <c r="O806" i="16"/>
  <c r="O808" i="16"/>
  <c r="O810" i="16"/>
  <c r="O815" i="16"/>
  <c r="O817" i="16"/>
  <c r="O813" i="16"/>
  <c r="O812" i="16"/>
  <c r="O814" i="16"/>
  <c r="O816" i="16"/>
  <c r="O805" i="16"/>
  <c r="O801" i="16"/>
  <c r="O800" i="16"/>
  <c r="O804" i="16"/>
  <c r="O803" i="16"/>
  <c r="O802" i="16"/>
  <c r="O825" i="16"/>
  <c r="P825" i="16" s="1"/>
  <c r="O829" i="16"/>
  <c r="O827" i="16"/>
  <c r="O824" i="16"/>
  <c r="O826" i="16"/>
  <c r="O828" i="16"/>
  <c r="O833" i="16"/>
  <c r="O835" i="16"/>
  <c r="O831" i="16"/>
  <c r="O830" i="16"/>
  <c r="O832" i="16"/>
  <c r="P832" i="16" s="1"/>
  <c r="O834" i="16"/>
  <c r="O823" i="16"/>
  <c r="O819" i="16"/>
  <c r="P819" i="16" s="1"/>
  <c r="O818" i="16"/>
  <c r="O822" i="16"/>
  <c r="O821" i="16"/>
  <c r="O820" i="16"/>
  <c r="O841" i="16"/>
  <c r="AS841" i="16" s="1"/>
  <c r="AT841" i="16" s="1"/>
  <c r="O837" i="16"/>
  <c r="O836" i="16"/>
  <c r="AS836" i="16" s="1"/>
  <c r="AT836" i="16" s="1"/>
  <c r="O840" i="16"/>
  <c r="AS840" i="16" s="1"/>
  <c r="AT840" i="16" s="1"/>
  <c r="O839" i="16"/>
  <c r="O838" i="16"/>
  <c r="O843" i="16"/>
  <c r="AS843" i="16" s="1"/>
  <c r="AT843" i="16" s="1"/>
  <c r="O847" i="16"/>
  <c r="AS847" i="16" s="1"/>
  <c r="AT847" i="16" s="1"/>
  <c r="O845" i="16"/>
  <c r="AS845" i="16" s="1"/>
  <c r="AT845" i="16" s="1"/>
  <c r="O842" i="16"/>
  <c r="O844" i="16"/>
  <c r="AS844" i="16" s="1"/>
  <c r="AT844" i="16" s="1"/>
  <c r="O846" i="16"/>
  <c r="AS846" i="16" s="1"/>
  <c r="AT846" i="16" s="1"/>
  <c r="O851" i="16"/>
  <c r="AS851" i="16" s="1"/>
  <c r="AT851" i="16" s="1"/>
  <c r="O853" i="16"/>
  <c r="O849" i="16"/>
  <c r="AS849" i="16" s="1"/>
  <c r="AT849" i="16" s="1"/>
  <c r="O848" i="16"/>
  <c r="AS848" i="16" s="1"/>
  <c r="AT848" i="16" s="1"/>
  <c r="O850" i="16"/>
  <c r="AS850" i="16" s="1"/>
  <c r="AT850" i="16" s="1"/>
  <c r="O852" i="16"/>
  <c r="O861" i="16"/>
  <c r="P861" i="16" s="1"/>
  <c r="O865" i="16"/>
  <c r="O863" i="16"/>
  <c r="O860" i="16"/>
  <c r="O862" i="16"/>
  <c r="O864" i="16"/>
  <c r="O869" i="16"/>
  <c r="O871" i="16"/>
  <c r="O867" i="16"/>
  <c r="O866" i="16"/>
  <c r="O868" i="16"/>
  <c r="O870" i="16"/>
  <c r="O859" i="16"/>
  <c r="O855" i="16"/>
  <c r="O854" i="16"/>
  <c r="O858" i="16"/>
  <c r="O857" i="16"/>
  <c r="O856" i="16"/>
  <c r="O879" i="16"/>
  <c r="O883" i="16"/>
  <c r="O881" i="16"/>
  <c r="O878" i="16"/>
  <c r="O880" i="16"/>
  <c r="O882" i="16"/>
  <c r="O887" i="16"/>
  <c r="O889" i="16"/>
  <c r="O885" i="16"/>
  <c r="O884" i="16"/>
  <c r="O886" i="16"/>
  <c r="O888" i="16"/>
  <c r="O877" i="16"/>
  <c r="P877" i="16" s="1"/>
  <c r="O873" i="16"/>
  <c r="O872" i="16"/>
  <c r="O876" i="16"/>
  <c r="O875" i="16"/>
  <c r="O874" i="16"/>
  <c r="O897" i="16"/>
  <c r="O901" i="16"/>
  <c r="O899" i="16"/>
  <c r="O896" i="16"/>
  <c r="O898" i="16"/>
  <c r="O900" i="16"/>
  <c r="O905" i="16"/>
  <c r="O907" i="16"/>
  <c r="O903" i="16"/>
  <c r="P903" i="16" s="1"/>
  <c r="O902" i="16"/>
  <c r="O904" i="16"/>
  <c r="O906" i="16"/>
  <c r="O895" i="16"/>
  <c r="O891" i="16"/>
  <c r="O890" i="16"/>
  <c r="O894" i="16"/>
  <c r="O893" i="16"/>
  <c r="O892" i="16"/>
  <c r="O915" i="16"/>
  <c r="O919" i="16"/>
  <c r="O917" i="16"/>
  <c r="AS917" i="16" s="1"/>
  <c r="AT917" i="16" s="1"/>
  <c r="O914" i="16"/>
  <c r="O916" i="16"/>
  <c r="O918" i="16"/>
  <c r="O923" i="16"/>
  <c r="O925" i="16"/>
  <c r="O921" i="16"/>
  <c r="O920" i="16"/>
  <c r="O922" i="16"/>
  <c r="O924" i="16"/>
  <c r="O913" i="16"/>
  <c r="O909" i="16"/>
  <c r="O908" i="16"/>
  <c r="O912" i="16"/>
  <c r="O911" i="16"/>
  <c r="O910" i="16"/>
  <c r="O931" i="16"/>
  <c r="AS931" i="16" s="1"/>
  <c r="AT931" i="16" s="1"/>
  <c r="O927" i="16"/>
  <c r="O926" i="16"/>
  <c r="AS926" i="16" s="1"/>
  <c r="O930" i="16"/>
  <c r="O929" i="16"/>
  <c r="AS929" i="16" s="1"/>
  <c r="AT929" i="16" s="1"/>
  <c r="O928" i="16"/>
  <c r="AS928" i="16" s="1"/>
  <c r="O933" i="16"/>
  <c r="O937" i="16"/>
  <c r="O935" i="16"/>
  <c r="AS935" i="16" s="1"/>
  <c r="AT935" i="16" s="1"/>
  <c r="O932" i="16"/>
  <c r="AS932" i="16" s="1"/>
  <c r="O934" i="16"/>
  <c r="AS934" i="16" s="1"/>
  <c r="O936" i="16"/>
  <c r="O941" i="16"/>
  <c r="AS941" i="16" s="1"/>
  <c r="AT941" i="16" s="1"/>
  <c r="O943" i="16"/>
  <c r="AS943" i="16" s="1"/>
  <c r="AT943" i="16" s="1"/>
  <c r="O939" i="16"/>
  <c r="AS939" i="16" s="1"/>
  <c r="AT939" i="16" s="1"/>
  <c r="O938" i="16"/>
  <c r="O940" i="16"/>
  <c r="AS940" i="16" s="1"/>
  <c r="O942" i="16"/>
  <c r="AS942" i="16" s="1"/>
  <c r="O951" i="16"/>
  <c r="P951" i="16" s="1"/>
  <c r="O955" i="16"/>
  <c r="O953" i="16"/>
  <c r="O950" i="16"/>
  <c r="O952" i="16"/>
  <c r="O954" i="16"/>
  <c r="O959" i="16"/>
  <c r="AS959" i="16" s="1"/>
  <c r="AT959" i="16" s="1"/>
  <c r="O961" i="16"/>
  <c r="O957" i="16"/>
  <c r="O956" i="16"/>
  <c r="O958" i="16"/>
  <c r="O960" i="16"/>
  <c r="O949" i="16"/>
  <c r="O945" i="16"/>
  <c r="O944" i="16"/>
  <c r="O948" i="16"/>
  <c r="O947" i="16"/>
  <c r="O946" i="16"/>
  <c r="O969" i="16"/>
  <c r="O973" i="16"/>
  <c r="O971" i="16"/>
  <c r="O968" i="16"/>
  <c r="O970" i="16"/>
  <c r="AS970" i="16" s="1"/>
  <c r="O972" i="16"/>
  <c r="O977" i="16"/>
  <c r="O979" i="16"/>
  <c r="O975" i="16"/>
  <c r="O974" i="16"/>
  <c r="O976" i="16"/>
  <c r="O978" i="16"/>
  <c r="O967" i="16"/>
  <c r="O963" i="16"/>
  <c r="O962" i="16"/>
  <c r="O966" i="16"/>
  <c r="O965" i="16"/>
  <c r="O964" i="16"/>
  <c r="O985" i="16"/>
  <c r="AS985" i="16" s="1"/>
  <c r="AT985" i="16" s="1"/>
  <c r="O981" i="16"/>
  <c r="O980" i="16"/>
  <c r="AS980" i="16" s="1"/>
  <c r="O984" i="16"/>
  <c r="O983" i="16"/>
  <c r="AS983" i="16" s="1"/>
  <c r="AT983" i="16" s="1"/>
  <c r="O982" i="16"/>
  <c r="O987" i="16"/>
  <c r="AS987" i="16" s="1"/>
  <c r="AT987" i="16" s="1"/>
  <c r="O991" i="16"/>
  <c r="AS991" i="16" s="1"/>
  <c r="AT991" i="16" s="1"/>
  <c r="O989" i="16"/>
  <c r="AS989" i="16" s="1"/>
  <c r="AT989" i="16" s="1"/>
  <c r="O986" i="16"/>
  <c r="O988" i="16"/>
  <c r="AS988" i="16" s="1"/>
  <c r="O990" i="16"/>
  <c r="O995" i="16"/>
  <c r="AS995" i="16" s="1"/>
  <c r="AT995" i="16" s="1"/>
  <c r="O997" i="16"/>
  <c r="O993" i="16"/>
  <c r="AS993" i="16" s="1"/>
  <c r="AT993" i="16" s="1"/>
  <c r="O992" i="16"/>
  <c r="AS992" i="16" s="1"/>
  <c r="O994" i="16"/>
  <c r="O996" i="16"/>
  <c r="O1003" i="16"/>
  <c r="AS1003" i="16" s="1"/>
  <c r="AT1003" i="16" s="1"/>
  <c r="O999" i="16"/>
  <c r="AS999" i="16" s="1"/>
  <c r="AT999" i="16" s="1"/>
  <c r="O998" i="16"/>
  <c r="AS998" i="16" s="1"/>
  <c r="O1002" i="16"/>
  <c r="O1001" i="16"/>
  <c r="AS1001" i="16" s="1"/>
  <c r="AT1001" i="16" s="1"/>
  <c r="O1000" i="16"/>
  <c r="AS1000" i="16" s="1"/>
  <c r="O1005" i="16"/>
  <c r="AS1005" i="16" s="1"/>
  <c r="AT1005" i="16" s="1"/>
  <c r="O1009" i="16"/>
  <c r="O1007" i="16"/>
  <c r="AS1007" i="16" s="1"/>
  <c r="AT1007" i="16" s="1"/>
  <c r="O1004" i="16"/>
  <c r="AS1004" i="16" s="1"/>
  <c r="O1006" i="16"/>
  <c r="AS1006" i="16" s="1"/>
  <c r="O1008" i="16"/>
  <c r="O1013" i="16"/>
  <c r="AS1013" i="16" s="1"/>
  <c r="AT1013" i="16" s="1"/>
  <c r="O1015" i="16"/>
  <c r="P1015" i="16" s="1"/>
  <c r="O1011" i="16"/>
  <c r="AS1011" i="16" s="1"/>
  <c r="AT1011" i="16" s="1"/>
  <c r="O1010" i="16"/>
  <c r="O1012" i="16"/>
  <c r="AS1012" i="16" s="1"/>
  <c r="O1014" i="16"/>
  <c r="AS1014" i="16" s="1"/>
  <c r="O1021" i="16"/>
  <c r="AS1021" i="16" s="1"/>
  <c r="AT1021" i="16" s="1"/>
  <c r="O1017" i="16"/>
  <c r="O1016" i="16"/>
  <c r="AS1016" i="16" s="1"/>
  <c r="O1020" i="16"/>
  <c r="AS1020" i="16" s="1"/>
  <c r="O1019" i="16"/>
  <c r="O1018" i="16"/>
  <c r="O1023" i="16"/>
  <c r="AS1023" i="16" s="1"/>
  <c r="AT1023" i="16" s="1"/>
  <c r="O1027" i="16"/>
  <c r="AS1027" i="16" s="1"/>
  <c r="AT1027" i="16" s="1"/>
  <c r="O1025" i="16"/>
  <c r="AS1025" i="16" s="1"/>
  <c r="AT1025" i="16" s="1"/>
  <c r="O1022" i="16"/>
  <c r="O1024" i="16"/>
  <c r="AS1024" i="16" s="1"/>
  <c r="O1026" i="16"/>
  <c r="AS1026" i="16" s="1"/>
  <c r="O1031" i="16"/>
  <c r="AS1031" i="16" s="1"/>
  <c r="AT1031" i="16" s="1"/>
  <c r="O1033" i="16"/>
  <c r="O1029" i="16"/>
  <c r="AS1029" i="16" s="1"/>
  <c r="AT1029" i="16" s="1"/>
  <c r="O1028" i="16"/>
  <c r="AS1028" i="16" s="1"/>
  <c r="O1030" i="16"/>
  <c r="AS1030" i="16" s="1"/>
  <c r="O1032" i="16"/>
  <c r="O1039" i="16"/>
  <c r="AS1039" i="16" s="1"/>
  <c r="AT1039" i="16" s="1"/>
  <c r="O1035" i="16"/>
  <c r="AS1035" i="16" s="1"/>
  <c r="AT1035" i="16" s="1"/>
  <c r="O1034" i="16"/>
  <c r="AS1034" i="16" s="1"/>
  <c r="O1038" i="16"/>
  <c r="O1037" i="16"/>
  <c r="AS1037" i="16" s="1"/>
  <c r="AT1037" i="16" s="1"/>
  <c r="O1036" i="16"/>
  <c r="O1041" i="16"/>
  <c r="AS1041" i="16" s="1"/>
  <c r="AT1041" i="16" s="1"/>
  <c r="O1045" i="16"/>
  <c r="O1043" i="16"/>
  <c r="AS1043" i="16" s="1"/>
  <c r="AT1043" i="16" s="1"/>
  <c r="O1040" i="16"/>
  <c r="AS1040" i="16" s="1"/>
  <c r="O1042" i="16"/>
  <c r="AS1042" i="16" s="1"/>
  <c r="O1044" i="16"/>
  <c r="O1049" i="16"/>
  <c r="AS1049" i="16" s="1"/>
  <c r="AT1049" i="16" s="1"/>
  <c r="O1051" i="16"/>
  <c r="AS1051" i="16" s="1"/>
  <c r="AT1051" i="16" s="1"/>
  <c r="O1047" i="16"/>
  <c r="O1046" i="16"/>
  <c r="O1048" i="16"/>
  <c r="AS1048" i="16" s="1"/>
  <c r="O1050" i="16"/>
  <c r="AS1050" i="16" s="1"/>
  <c r="O1057" i="16"/>
  <c r="AS1057" i="16" s="1"/>
  <c r="AT1057" i="16" s="1"/>
  <c r="O1053" i="16"/>
  <c r="O1052" i="16"/>
  <c r="AS1052" i="16" s="1"/>
  <c r="O1056" i="16"/>
  <c r="AS1056" i="16" s="1"/>
  <c r="O1055" i="16"/>
  <c r="AS1055" i="16" s="1"/>
  <c r="AT1055" i="16" s="1"/>
  <c r="O1054" i="16"/>
  <c r="O1059" i="16"/>
  <c r="AS1059" i="16" s="1"/>
  <c r="AT1059" i="16" s="1"/>
  <c r="O1058" i="16"/>
  <c r="O1060" i="16"/>
  <c r="AS1060" i="16" s="1"/>
  <c r="O7" i="16"/>
  <c r="AS7" i="16" s="1"/>
  <c r="AT7" i="16" s="1"/>
  <c r="L3" i="16"/>
  <c r="L2" i="16"/>
  <c r="L6" i="16"/>
  <c r="L5" i="16"/>
  <c r="L4" i="16"/>
  <c r="L9" i="16"/>
  <c r="L13" i="16"/>
  <c r="L11" i="16"/>
  <c r="L8" i="16"/>
  <c r="L10" i="16"/>
  <c r="L12" i="16"/>
  <c r="L17" i="16"/>
  <c r="L19" i="16"/>
  <c r="L15" i="16"/>
  <c r="L14" i="16"/>
  <c r="L16" i="16"/>
  <c r="L18" i="16"/>
  <c r="L25" i="16"/>
  <c r="L21" i="16"/>
  <c r="L20" i="16"/>
  <c r="L24" i="16"/>
  <c r="L23" i="16"/>
  <c r="L22" i="16"/>
  <c r="L27" i="16"/>
  <c r="L31" i="16"/>
  <c r="L29" i="16"/>
  <c r="L26" i="16"/>
  <c r="L28" i="16"/>
  <c r="L30" i="16"/>
  <c r="L35" i="16"/>
  <c r="L37" i="16"/>
  <c r="L33" i="16"/>
  <c r="L32" i="16"/>
  <c r="L34" i="16"/>
  <c r="L36" i="16"/>
  <c r="L43" i="16"/>
  <c r="L39" i="16"/>
  <c r="L38" i="16"/>
  <c r="L42" i="16"/>
  <c r="L41" i="16"/>
  <c r="L40" i="16"/>
  <c r="L45" i="16"/>
  <c r="L49" i="16"/>
  <c r="L47" i="16"/>
  <c r="L44" i="16"/>
  <c r="L46" i="16"/>
  <c r="L48" i="16"/>
  <c r="L53" i="16"/>
  <c r="L55" i="16"/>
  <c r="L51" i="16"/>
  <c r="L50" i="16"/>
  <c r="L52" i="16"/>
  <c r="L54" i="16"/>
  <c r="L61" i="16"/>
  <c r="L57" i="16"/>
  <c r="L56" i="16"/>
  <c r="L60" i="16"/>
  <c r="L59" i="16"/>
  <c r="L58" i="16"/>
  <c r="L63" i="16"/>
  <c r="L67" i="16"/>
  <c r="L65" i="16"/>
  <c r="L62" i="16"/>
  <c r="L64" i="16"/>
  <c r="L66" i="16"/>
  <c r="L71" i="16"/>
  <c r="L73" i="16"/>
  <c r="L69" i="16"/>
  <c r="L68" i="16"/>
  <c r="L70" i="16"/>
  <c r="L72" i="16"/>
  <c r="L79" i="16"/>
  <c r="L75" i="16"/>
  <c r="L74" i="16"/>
  <c r="L78" i="16"/>
  <c r="L77" i="16"/>
  <c r="L76" i="16"/>
  <c r="L81" i="16"/>
  <c r="L85" i="16"/>
  <c r="L83" i="16"/>
  <c r="L80" i="16"/>
  <c r="L82" i="16"/>
  <c r="L84" i="16"/>
  <c r="L89" i="16"/>
  <c r="L91" i="16"/>
  <c r="L87" i="16"/>
  <c r="L86" i="16"/>
  <c r="L88" i="16"/>
  <c r="L90" i="16"/>
  <c r="L97" i="16"/>
  <c r="L93" i="16"/>
  <c r="L92" i="16"/>
  <c r="L96" i="16"/>
  <c r="L95" i="16"/>
  <c r="L94" i="16"/>
  <c r="L99" i="16"/>
  <c r="L103" i="16"/>
  <c r="L101" i="16"/>
  <c r="L98" i="16"/>
  <c r="L100" i="16"/>
  <c r="L102" i="16"/>
  <c r="L107" i="16"/>
  <c r="L109" i="16"/>
  <c r="L105" i="16"/>
  <c r="L104" i="16"/>
  <c r="L106" i="16"/>
  <c r="L108" i="16"/>
  <c r="L115" i="16"/>
  <c r="L111" i="16"/>
  <c r="L110" i="16"/>
  <c r="L114" i="16"/>
  <c r="L113" i="16"/>
  <c r="L112" i="16"/>
  <c r="L117" i="16"/>
  <c r="L121" i="16"/>
  <c r="L119" i="16"/>
  <c r="L116" i="16"/>
  <c r="L118" i="16"/>
  <c r="L120" i="16"/>
  <c r="L125" i="16"/>
  <c r="L127" i="16"/>
  <c r="L123" i="16"/>
  <c r="L122" i="16"/>
  <c r="L124" i="16"/>
  <c r="L126" i="16"/>
  <c r="L133" i="16"/>
  <c r="L129" i="16"/>
  <c r="L128" i="16"/>
  <c r="L132" i="16"/>
  <c r="L131" i="16"/>
  <c r="L130" i="16"/>
  <c r="L135" i="16"/>
  <c r="L139" i="16"/>
  <c r="L137" i="16"/>
  <c r="L134" i="16"/>
  <c r="L136" i="16"/>
  <c r="L138" i="16"/>
  <c r="L143" i="16"/>
  <c r="L145" i="16"/>
  <c r="L141" i="16"/>
  <c r="L140" i="16"/>
  <c r="L142" i="16"/>
  <c r="L144" i="16"/>
  <c r="L151" i="16"/>
  <c r="L147" i="16"/>
  <c r="L146" i="16"/>
  <c r="L150" i="16"/>
  <c r="L149" i="16"/>
  <c r="L148" i="16"/>
  <c r="L153" i="16"/>
  <c r="L157" i="16"/>
  <c r="L155" i="16"/>
  <c r="L152" i="16"/>
  <c r="L154" i="16"/>
  <c r="L156" i="16"/>
  <c r="L161" i="16"/>
  <c r="L163" i="16"/>
  <c r="L159" i="16"/>
  <c r="L158" i="16"/>
  <c r="L160" i="16"/>
  <c r="L162" i="16"/>
  <c r="L169" i="16"/>
  <c r="L165" i="16"/>
  <c r="L164" i="16"/>
  <c r="L168" i="16"/>
  <c r="L167" i="16"/>
  <c r="L166" i="16"/>
  <c r="L171" i="16"/>
  <c r="L175" i="16"/>
  <c r="L173" i="16"/>
  <c r="L170" i="16"/>
  <c r="L172" i="16"/>
  <c r="L174" i="16"/>
  <c r="L179" i="16"/>
  <c r="L181" i="16"/>
  <c r="L177" i="16"/>
  <c r="L176" i="16"/>
  <c r="L178" i="16"/>
  <c r="L180" i="16"/>
  <c r="L187" i="16"/>
  <c r="L183" i="16"/>
  <c r="L182" i="16"/>
  <c r="L186" i="16"/>
  <c r="L185" i="16"/>
  <c r="L184" i="16"/>
  <c r="L189" i="16"/>
  <c r="L193" i="16"/>
  <c r="L191" i="16"/>
  <c r="L188" i="16"/>
  <c r="L190" i="16"/>
  <c r="L192" i="16"/>
  <c r="L197" i="16"/>
  <c r="L199" i="16"/>
  <c r="L195" i="16"/>
  <c r="L194" i="16"/>
  <c r="L196" i="16"/>
  <c r="L198" i="16"/>
  <c r="L205" i="16"/>
  <c r="L201" i="16"/>
  <c r="L200" i="16"/>
  <c r="L204" i="16"/>
  <c r="L203" i="16"/>
  <c r="L202" i="16"/>
  <c r="L207" i="16"/>
  <c r="L211" i="16"/>
  <c r="L209" i="16"/>
  <c r="L206" i="16"/>
  <c r="L208" i="16"/>
  <c r="L210" i="16"/>
  <c r="L215" i="16"/>
  <c r="L217" i="16"/>
  <c r="L213" i="16"/>
  <c r="L212" i="16"/>
  <c r="L214" i="16"/>
  <c r="L216" i="16"/>
  <c r="L223" i="16"/>
  <c r="L219" i="16"/>
  <c r="L218" i="16"/>
  <c r="L222" i="16"/>
  <c r="L221" i="16"/>
  <c r="L220" i="16"/>
  <c r="L225" i="16"/>
  <c r="L229" i="16"/>
  <c r="L227" i="16"/>
  <c r="L224" i="16"/>
  <c r="L226" i="16"/>
  <c r="L228" i="16"/>
  <c r="L233" i="16"/>
  <c r="L235" i="16"/>
  <c r="L231" i="16"/>
  <c r="L230" i="16"/>
  <c r="L232" i="16"/>
  <c r="L234" i="16"/>
  <c r="L241" i="16"/>
  <c r="L237" i="16"/>
  <c r="L236" i="16"/>
  <c r="L240" i="16"/>
  <c r="L239" i="16"/>
  <c r="L238" i="16"/>
  <c r="L243" i="16"/>
  <c r="L247" i="16"/>
  <c r="L245" i="16"/>
  <c r="L242" i="16"/>
  <c r="L244" i="16"/>
  <c r="L246" i="16"/>
  <c r="L251" i="16"/>
  <c r="L253" i="16"/>
  <c r="L249" i="16"/>
  <c r="L248" i="16"/>
  <c r="L250" i="16"/>
  <c r="L252" i="16"/>
  <c r="L259" i="16"/>
  <c r="L255" i="16"/>
  <c r="L254" i="16"/>
  <c r="L258" i="16"/>
  <c r="L257" i="16"/>
  <c r="L256" i="16"/>
  <c r="L261" i="16"/>
  <c r="L265" i="16"/>
  <c r="L263" i="16"/>
  <c r="L260" i="16"/>
  <c r="L262" i="16"/>
  <c r="L264" i="16"/>
  <c r="L275" i="16"/>
  <c r="L277" i="16"/>
  <c r="L273" i="16"/>
  <c r="L272" i="16"/>
  <c r="L274" i="16"/>
  <c r="L276" i="16"/>
  <c r="L271" i="16"/>
  <c r="L267" i="16"/>
  <c r="L266" i="16"/>
  <c r="L270" i="16"/>
  <c r="L269" i="16"/>
  <c r="L268" i="16"/>
  <c r="L283" i="16"/>
  <c r="L279" i="16"/>
  <c r="L278" i="16"/>
  <c r="L282" i="16"/>
  <c r="L281" i="16"/>
  <c r="L280" i="16"/>
  <c r="L285" i="16"/>
  <c r="L289" i="16"/>
  <c r="L287" i="16"/>
  <c r="L284" i="16"/>
  <c r="L286" i="16"/>
  <c r="L288" i="16"/>
  <c r="L293" i="16"/>
  <c r="L295" i="16"/>
  <c r="L291" i="16"/>
  <c r="L290" i="16"/>
  <c r="L292" i="16"/>
  <c r="L294" i="16"/>
  <c r="L297" i="16"/>
  <c r="L301" i="16"/>
  <c r="L299" i="16"/>
  <c r="L296" i="16"/>
  <c r="L298" i="16"/>
  <c r="L300" i="16"/>
  <c r="L305" i="16"/>
  <c r="L307" i="16"/>
  <c r="L303" i="16"/>
  <c r="L302" i="16"/>
  <c r="L304" i="16"/>
  <c r="L306" i="16"/>
  <c r="L313" i="16"/>
  <c r="L309" i="16"/>
  <c r="L308" i="16"/>
  <c r="L312" i="16"/>
  <c r="L311" i="16"/>
  <c r="L310" i="16"/>
  <c r="L315" i="16"/>
  <c r="L319" i="16"/>
  <c r="L317" i="16"/>
  <c r="L314" i="16"/>
  <c r="L316" i="16"/>
  <c r="L318" i="16"/>
  <c r="L329" i="16"/>
  <c r="L331" i="16"/>
  <c r="L327" i="16"/>
  <c r="L326" i="16"/>
  <c r="L328" i="16"/>
  <c r="L330" i="16"/>
  <c r="L325" i="16"/>
  <c r="L321" i="16"/>
  <c r="L320" i="16"/>
  <c r="L324" i="16"/>
  <c r="L323" i="16"/>
  <c r="L322" i="16"/>
  <c r="L339" i="16"/>
  <c r="L343" i="16"/>
  <c r="L341" i="16"/>
  <c r="L338" i="16"/>
  <c r="L340" i="16"/>
  <c r="L342" i="16"/>
  <c r="L347" i="16"/>
  <c r="L349" i="16"/>
  <c r="L345" i="16"/>
  <c r="L344" i="16"/>
  <c r="L346" i="16"/>
  <c r="L348" i="16"/>
  <c r="L337" i="16"/>
  <c r="L333" i="16"/>
  <c r="L332" i="16"/>
  <c r="L336" i="16"/>
  <c r="L335" i="16"/>
  <c r="L334" i="16"/>
  <c r="L355" i="16"/>
  <c r="L351" i="16"/>
  <c r="L350" i="16"/>
  <c r="L354" i="16"/>
  <c r="L353" i="16"/>
  <c r="L352" i="16"/>
  <c r="L357" i="16"/>
  <c r="L361" i="16"/>
  <c r="L359" i="16"/>
  <c r="L356" i="16"/>
  <c r="L358" i="16"/>
  <c r="L360" i="16"/>
  <c r="L365" i="16"/>
  <c r="L367" i="16"/>
  <c r="L363" i="16"/>
  <c r="L362" i="16"/>
  <c r="L364" i="16"/>
  <c r="L366" i="16"/>
  <c r="L375" i="16"/>
  <c r="L379" i="16"/>
  <c r="L377" i="16"/>
  <c r="L374" i="16"/>
  <c r="L376" i="16"/>
  <c r="L378" i="16"/>
  <c r="L383" i="16"/>
  <c r="L385" i="16"/>
  <c r="L381" i="16"/>
  <c r="L380" i="16"/>
  <c r="L382" i="16"/>
  <c r="L384" i="16"/>
  <c r="L373" i="16"/>
  <c r="L369" i="16"/>
  <c r="L368" i="16"/>
  <c r="L372" i="16"/>
  <c r="L371" i="16"/>
  <c r="L370" i="16"/>
  <c r="L393" i="16"/>
  <c r="L397" i="16"/>
  <c r="L395" i="16"/>
  <c r="L392" i="16"/>
  <c r="L394" i="16"/>
  <c r="L396" i="16"/>
  <c r="L401" i="16"/>
  <c r="L403" i="16"/>
  <c r="L399" i="16"/>
  <c r="L398" i="16"/>
  <c r="L400" i="16"/>
  <c r="L402" i="16"/>
  <c r="L391" i="16"/>
  <c r="L387" i="16"/>
  <c r="L386" i="16"/>
  <c r="L390" i="16"/>
  <c r="L389" i="16"/>
  <c r="L388" i="16"/>
  <c r="L411" i="16"/>
  <c r="L415" i="16"/>
  <c r="L413" i="16"/>
  <c r="L410" i="16"/>
  <c r="L412" i="16"/>
  <c r="L414" i="16"/>
  <c r="L419" i="16"/>
  <c r="L421" i="16"/>
  <c r="L417" i="16"/>
  <c r="L416" i="16"/>
  <c r="L418" i="16"/>
  <c r="L420" i="16"/>
  <c r="L409" i="16"/>
  <c r="L405" i="16"/>
  <c r="L404" i="16"/>
  <c r="L408" i="16"/>
  <c r="L407" i="16"/>
  <c r="L406" i="16"/>
  <c r="L429" i="16"/>
  <c r="L433" i="16"/>
  <c r="L431" i="16"/>
  <c r="L428" i="16"/>
  <c r="L430" i="16"/>
  <c r="L432" i="16"/>
  <c r="L437" i="16"/>
  <c r="L439" i="16"/>
  <c r="L435" i="16"/>
  <c r="L434" i="16"/>
  <c r="L436" i="16"/>
  <c r="L438" i="16"/>
  <c r="L427" i="16"/>
  <c r="L423" i="16"/>
  <c r="L422" i="16"/>
  <c r="L426" i="16"/>
  <c r="L425" i="16"/>
  <c r="L424" i="16"/>
  <c r="L445" i="16"/>
  <c r="L441" i="16"/>
  <c r="L440" i="16"/>
  <c r="L444" i="16"/>
  <c r="L443" i="16"/>
  <c r="L442" i="16"/>
  <c r="L447" i="16"/>
  <c r="L451" i="16"/>
  <c r="L449" i="16"/>
  <c r="L446" i="16"/>
  <c r="L448" i="16"/>
  <c r="L450" i="16"/>
  <c r="L455" i="16"/>
  <c r="L457" i="16"/>
  <c r="L453" i="16"/>
  <c r="L452" i="16"/>
  <c r="L454" i="16"/>
  <c r="L456" i="16"/>
  <c r="L465" i="16"/>
  <c r="L469" i="16"/>
  <c r="L467" i="16"/>
  <c r="L464" i="16"/>
  <c r="L466" i="16"/>
  <c r="L468" i="16"/>
  <c r="L473" i="16"/>
  <c r="L475" i="16"/>
  <c r="L471" i="16"/>
  <c r="L470" i="16"/>
  <c r="L472" i="16"/>
  <c r="L474" i="16"/>
  <c r="L463" i="16"/>
  <c r="L459" i="16"/>
  <c r="L458" i="16"/>
  <c r="L462" i="16"/>
  <c r="L461" i="16"/>
  <c r="L460" i="16"/>
  <c r="L483" i="16"/>
  <c r="L487" i="16"/>
  <c r="L485" i="16"/>
  <c r="L482" i="16"/>
  <c r="L484" i="16"/>
  <c r="L486" i="16"/>
  <c r="L491" i="16"/>
  <c r="L493" i="16"/>
  <c r="L489" i="16"/>
  <c r="L488" i="16"/>
  <c r="L490" i="16"/>
  <c r="L492" i="16"/>
  <c r="L481" i="16"/>
  <c r="L477" i="16"/>
  <c r="L476" i="16"/>
  <c r="L480" i="16"/>
  <c r="L479" i="16"/>
  <c r="L478" i="16"/>
  <c r="L501" i="16"/>
  <c r="L505" i="16"/>
  <c r="L503" i="16"/>
  <c r="L500" i="16"/>
  <c r="L502" i="16"/>
  <c r="L504" i="16"/>
  <c r="L509" i="16"/>
  <c r="L511" i="16"/>
  <c r="L507" i="16"/>
  <c r="L506" i="16"/>
  <c r="L508" i="16"/>
  <c r="L510" i="16"/>
  <c r="L499" i="16"/>
  <c r="L495" i="16"/>
  <c r="L494" i="16"/>
  <c r="L498" i="16"/>
  <c r="L497" i="16"/>
  <c r="L496" i="16"/>
  <c r="L519" i="16"/>
  <c r="L523" i="16"/>
  <c r="L521" i="16"/>
  <c r="L518" i="16"/>
  <c r="L520" i="16"/>
  <c r="L522" i="16"/>
  <c r="L527" i="16"/>
  <c r="L529" i="16"/>
  <c r="L525" i="16"/>
  <c r="L524" i="16"/>
  <c r="L526" i="16"/>
  <c r="L528" i="16"/>
  <c r="L517" i="16"/>
  <c r="L513" i="16"/>
  <c r="L512" i="16"/>
  <c r="L516" i="16"/>
  <c r="L515" i="16"/>
  <c r="L514" i="16"/>
  <c r="L535" i="16"/>
  <c r="L531" i="16"/>
  <c r="L530" i="16"/>
  <c r="L534" i="16"/>
  <c r="L533" i="16"/>
  <c r="L532" i="16"/>
  <c r="L537" i="16"/>
  <c r="L541" i="16"/>
  <c r="L539" i="16"/>
  <c r="L536" i="16"/>
  <c r="L538" i="16"/>
  <c r="L540" i="16"/>
  <c r="L545" i="16"/>
  <c r="L547" i="16"/>
  <c r="L543" i="16"/>
  <c r="L542" i="16"/>
  <c r="L544" i="16"/>
  <c r="L546" i="16"/>
  <c r="L555" i="16"/>
  <c r="L559" i="16"/>
  <c r="L557" i="16"/>
  <c r="L554" i="16"/>
  <c r="L556" i="16"/>
  <c r="L558" i="16"/>
  <c r="L563" i="16"/>
  <c r="L565" i="16"/>
  <c r="L561" i="16"/>
  <c r="L560" i="16"/>
  <c r="L562" i="16"/>
  <c r="L564" i="16"/>
  <c r="L553" i="16"/>
  <c r="L549" i="16"/>
  <c r="L548" i="16"/>
  <c r="L552" i="16"/>
  <c r="L551" i="16"/>
  <c r="L550" i="16"/>
  <c r="L573" i="16"/>
  <c r="L577" i="16"/>
  <c r="L575" i="16"/>
  <c r="L572" i="16"/>
  <c r="L574" i="16"/>
  <c r="L576" i="16"/>
  <c r="L581" i="16"/>
  <c r="L583" i="16"/>
  <c r="L579" i="16"/>
  <c r="L578" i="16"/>
  <c r="L580" i="16"/>
  <c r="L582" i="16"/>
  <c r="L571" i="16"/>
  <c r="L567" i="16"/>
  <c r="L566" i="16"/>
  <c r="L570" i="16"/>
  <c r="L569" i="16"/>
  <c r="L568" i="16"/>
  <c r="L591" i="16"/>
  <c r="L595" i="16"/>
  <c r="L593" i="16"/>
  <c r="L590" i="16"/>
  <c r="L592" i="16"/>
  <c r="L594" i="16"/>
  <c r="L599" i="16"/>
  <c r="L601" i="16"/>
  <c r="L597" i="16"/>
  <c r="L596" i="16"/>
  <c r="L598" i="16"/>
  <c r="L600" i="16"/>
  <c r="L589" i="16"/>
  <c r="L585" i="16"/>
  <c r="L584" i="16"/>
  <c r="L588" i="16"/>
  <c r="L587" i="16"/>
  <c r="L586" i="16"/>
  <c r="L609" i="16"/>
  <c r="L613" i="16"/>
  <c r="L611" i="16"/>
  <c r="L608" i="16"/>
  <c r="L610" i="16"/>
  <c r="L612" i="16"/>
  <c r="L617" i="16"/>
  <c r="L619" i="16"/>
  <c r="L615" i="16"/>
  <c r="L614" i="16"/>
  <c r="L616" i="16"/>
  <c r="L618" i="16"/>
  <c r="L607" i="16"/>
  <c r="L603" i="16"/>
  <c r="L602" i="16"/>
  <c r="L606" i="16"/>
  <c r="L605" i="16"/>
  <c r="L604" i="16"/>
  <c r="L625" i="16"/>
  <c r="L621" i="16"/>
  <c r="L620" i="16"/>
  <c r="L624" i="16"/>
  <c r="L623" i="16"/>
  <c r="L622" i="16"/>
  <c r="L627" i="16"/>
  <c r="L631" i="16"/>
  <c r="L629" i="16"/>
  <c r="L626" i="16"/>
  <c r="L628" i="16"/>
  <c r="L630" i="16"/>
  <c r="L635" i="16"/>
  <c r="L637" i="16"/>
  <c r="L633" i="16"/>
  <c r="L632" i="16"/>
  <c r="L634" i="16"/>
  <c r="L636" i="16"/>
  <c r="L645" i="16"/>
  <c r="L649" i="16"/>
  <c r="L647" i="16"/>
  <c r="L644" i="16"/>
  <c r="L646" i="16"/>
  <c r="L648" i="16"/>
  <c r="L653" i="16"/>
  <c r="L655" i="16"/>
  <c r="L651" i="16"/>
  <c r="L650" i="16"/>
  <c r="L652" i="16"/>
  <c r="L654" i="16"/>
  <c r="L643" i="16"/>
  <c r="L639" i="16"/>
  <c r="L638" i="16"/>
  <c r="L642" i="16"/>
  <c r="L641" i="16"/>
  <c r="L640" i="16"/>
  <c r="L663" i="16"/>
  <c r="L667" i="16"/>
  <c r="L665" i="16"/>
  <c r="L662" i="16"/>
  <c r="L664" i="16"/>
  <c r="L666" i="16"/>
  <c r="L671" i="16"/>
  <c r="L673" i="16"/>
  <c r="L669" i="16"/>
  <c r="L668" i="16"/>
  <c r="L670" i="16"/>
  <c r="L672" i="16"/>
  <c r="L661" i="16"/>
  <c r="L657" i="16"/>
  <c r="L656" i="16"/>
  <c r="L660" i="16"/>
  <c r="L659" i="16"/>
  <c r="L658" i="16"/>
  <c r="L681" i="16"/>
  <c r="L685" i="16"/>
  <c r="L683" i="16"/>
  <c r="L680" i="16"/>
  <c r="L682" i="16"/>
  <c r="L684" i="16"/>
  <c r="L689" i="16"/>
  <c r="L691" i="16"/>
  <c r="L687" i="16"/>
  <c r="L686" i="16"/>
  <c r="L688" i="16"/>
  <c r="L690" i="16"/>
  <c r="L679" i="16"/>
  <c r="L675" i="16"/>
  <c r="L674" i="16"/>
  <c r="L678" i="16"/>
  <c r="L677" i="16"/>
  <c r="L676" i="16"/>
  <c r="L699" i="16"/>
  <c r="L703" i="16"/>
  <c r="L701" i="16"/>
  <c r="L698" i="16"/>
  <c r="L700" i="16"/>
  <c r="L702" i="16"/>
  <c r="L707" i="16"/>
  <c r="L709" i="16"/>
  <c r="L705" i="16"/>
  <c r="L704" i="16"/>
  <c r="L706" i="16"/>
  <c r="L708" i="16"/>
  <c r="L697" i="16"/>
  <c r="L693" i="16"/>
  <c r="L692" i="16"/>
  <c r="L696" i="16"/>
  <c r="L695" i="16"/>
  <c r="L694" i="16"/>
  <c r="L715" i="16"/>
  <c r="L711" i="16"/>
  <c r="L710" i="16"/>
  <c r="L714" i="16"/>
  <c r="L713" i="16"/>
  <c r="L712" i="16"/>
  <c r="L717" i="16"/>
  <c r="L721" i="16"/>
  <c r="L719" i="16"/>
  <c r="L716" i="16"/>
  <c r="L718" i="16"/>
  <c r="L720" i="16"/>
  <c r="L725" i="16"/>
  <c r="L727" i="16"/>
  <c r="L723" i="16"/>
  <c r="L722" i="16"/>
  <c r="L724" i="16"/>
  <c r="L726" i="16"/>
  <c r="L735" i="16"/>
  <c r="L739" i="16"/>
  <c r="L737" i="16"/>
  <c r="L734" i="16"/>
  <c r="L736" i="16"/>
  <c r="L738" i="16"/>
  <c r="L743" i="16"/>
  <c r="L745" i="16"/>
  <c r="L741" i="16"/>
  <c r="L740" i="16"/>
  <c r="L742" i="16"/>
  <c r="L744" i="16"/>
  <c r="L733" i="16"/>
  <c r="L729" i="16"/>
  <c r="L728" i="16"/>
  <c r="L732" i="16"/>
  <c r="L731" i="16"/>
  <c r="L730" i="16"/>
  <c r="L751" i="16"/>
  <c r="L747" i="16"/>
  <c r="L746" i="16"/>
  <c r="L750" i="16"/>
  <c r="L749" i="16"/>
  <c r="L748" i="16"/>
  <c r="L753" i="16"/>
  <c r="L757" i="16"/>
  <c r="L755" i="16"/>
  <c r="L752" i="16"/>
  <c r="L754" i="16"/>
  <c r="L756" i="16"/>
  <c r="L761" i="16"/>
  <c r="L763" i="16"/>
  <c r="L759" i="16"/>
  <c r="L758" i="16"/>
  <c r="L760" i="16"/>
  <c r="L762" i="16"/>
  <c r="L771" i="16"/>
  <c r="L775" i="16"/>
  <c r="L773" i="16"/>
  <c r="L770" i="16"/>
  <c r="L772" i="16"/>
  <c r="L774" i="16"/>
  <c r="L779" i="16"/>
  <c r="L781" i="16"/>
  <c r="L777" i="16"/>
  <c r="L776" i="16"/>
  <c r="L778" i="16"/>
  <c r="L780" i="16"/>
  <c r="L769" i="16"/>
  <c r="L765" i="16"/>
  <c r="L764" i="16"/>
  <c r="L768" i="16"/>
  <c r="L767" i="16"/>
  <c r="L766" i="16"/>
  <c r="L789" i="16"/>
  <c r="L793" i="16"/>
  <c r="L791" i="16"/>
  <c r="L788" i="16"/>
  <c r="L790" i="16"/>
  <c r="L792" i="16"/>
  <c r="L797" i="16"/>
  <c r="L799" i="16"/>
  <c r="L795" i="16"/>
  <c r="L794" i="16"/>
  <c r="L796" i="16"/>
  <c r="L798" i="16"/>
  <c r="L787" i="16"/>
  <c r="L783" i="16"/>
  <c r="L782" i="16"/>
  <c r="L786" i="16"/>
  <c r="L785" i="16"/>
  <c r="L784" i="16"/>
  <c r="L807" i="16"/>
  <c r="L811" i="16"/>
  <c r="L809" i="16"/>
  <c r="L806" i="16"/>
  <c r="L808" i="16"/>
  <c r="L810" i="16"/>
  <c r="L815" i="16"/>
  <c r="L817" i="16"/>
  <c r="L813" i="16"/>
  <c r="L812" i="16"/>
  <c r="L814" i="16"/>
  <c r="L816" i="16"/>
  <c r="L805" i="16"/>
  <c r="L801" i="16"/>
  <c r="L800" i="16"/>
  <c r="L804" i="16"/>
  <c r="L803" i="16"/>
  <c r="L802" i="16"/>
  <c r="L825" i="16"/>
  <c r="L829" i="16"/>
  <c r="L827" i="16"/>
  <c r="L824" i="16"/>
  <c r="L826" i="16"/>
  <c r="L828" i="16"/>
  <c r="L833" i="16"/>
  <c r="L835" i="16"/>
  <c r="L831" i="16"/>
  <c r="L830" i="16"/>
  <c r="L832" i="16"/>
  <c r="L834" i="16"/>
  <c r="L823" i="16"/>
  <c r="L819" i="16"/>
  <c r="L818" i="16"/>
  <c r="L822" i="16"/>
  <c r="L821" i="16"/>
  <c r="L820" i="16"/>
  <c r="L841" i="16"/>
  <c r="L837" i="16"/>
  <c r="L836" i="16"/>
  <c r="L840" i="16"/>
  <c r="L839" i="16"/>
  <c r="L838" i="16"/>
  <c r="L843" i="16"/>
  <c r="L847" i="16"/>
  <c r="L845" i="16"/>
  <c r="L842" i="16"/>
  <c r="L844" i="16"/>
  <c r="L846" i="16"/>
  <c r="L851" i="16"/>
  <c r="L853" i="16"/>
  <c r="L849" i="16"/>
  <c r="L848" i="16"/>
  <c r="L850" i="16"/>
  <c r="L852" i="16"/>
  <c r="L861" i="16"/>
  <c r="L865" i="16"/>
  <c r="L863" i="16"/>
  <c r="L860" i="16"/>
  <c r="L862" i="16"/>
  <c r="L864" i="16"/>
  <c r="L869" i="16"/>
  <c r="L871" i="16"/>
  <c r="L867" i="16"/>
  <c r="L866" i="16"/>
  <c r="L868" i="16"/>
  <c r="L870" i="16"/>
  <c r="L859" i="16"/>
  <c r="L855" i="16"/>
  <c r="L854" i="16"/>
  <c r="L858" i="16"/>
  <c r="L857" i="16"/>
  <c r="L856" i="16"/>
  <c r="L879" i="16"/>
  <c r="L883" i="16"/>
  <c r="L881" i="16"/>
  <c r="L878" i="16"/>
  <c r="L880" i="16"/>
  <c r="L882" i="16"/>
  <c r="L887" i="16"/>
  <c r="L889" i="16"/>
  <c r="L885" i="16"/>
  <c r="L884" i="16"/>
  <c r="L886" i="16"/>
  <c r="L888" i="16"/>
  <c r="L877" i="16"/>
  <c r="L873" i="16"/>
  <c r="L872" i="16"/>
  <c r="L876" i="16"/>
  <c r="L875" i="16"/>
  <c r="L874" i="16"/>
  <c r="L897" i="16"/>
  <c r="L901" i="16"/>
  <c r="L899" i="16"/>
  <c r="L896" i="16"/>
  <c r="L898" i="16"/>
  <c r="L900" i="16"/>
  <c r="L905" i="16"/>
  <c r="L907" i="16"/>
  <c r="L903" i="16"/>
  <c r="L902" i="16"/>
  <c r="L904" i="16"/>
  <c r="L906" i="16"/>
  <c r="L895" i="16"/>
  <c r="L891" i="16"/>
  <c r="L890" i="16"/>
  <c r="L894" i="16"/>
  <c r="L893" i="16"/>
  <c r="L892" i="16"/>
  <c r="L915" i="16"/>
  <c r="L919" i="16"/>
  <c r="L917" i="16"/>
  <c r="L914" i="16"/>
  <c r="L916" i="16"/>
  <c r="L918" i="16"/>
  <c r="L923" i="16"/>
  <c r="L925" i="16"/>
  <c r="L921" i="16"/>
  <c r="L920" i="16"/>
  <c r="L922" i="16"/>
  <c r="L924" i="16"/>
  <c r="L913" i="16"/>
  <c r="L909" i="16"/>
  <c r="L908" i="16"/>
  <c r="L912" i="16"/>
  <c r="L911" i="16"/>
  <c r="L910" i="16"/>
  <c r="L931" i="16"/>
  <c r="L927" i="16"/>
  <c r="L926" i="16"/>
  <c r="L930" i="16"/>
  <c r="L929" i="16"/>
  <c r="L928" i="16"/>
  <c r="L933" i="16"/>
  <c r="L937" i="16"/>
  <c r="L935" i="16"/>
  <c r="L932" i="16"/>
  <c r="L934" i="16"/>
  <c r="L936" i="16"/>
  <c r="L941" i="16"/>
  <c r="L943" i="16"/>
  <c r="L939" i="16"/>
  <c r="L938" i="16"/>
  <c r="L940" i="16"/>
  <c r="L942" i="16"/>
  <c r="L951" i="16"/>
  <c r="L955" i="16"/>
  <c r="L953" i="16"/>
  <c r="L950" i="16"/>
  <c r="L952" i="16"/>
  <c r="L954" i="16"/>
  <c r="L959" i="16"/>
  <c r="L961" i="16"/>
  <c r="L957" i="16"/>
  <c r="L956" i="16"/>
  <c r="L958" i="16"/>
  <c r="L960" i="16"/>
  <c r="L949" i="16"/>
  <c r="L945" i="16"/>
  <c r="L944" i="16"/>
  <c r="L948" i="16"/>
  <c r="L947" i="16"/>
  <c r="L946" i="16"/>
  <c r="L969" i="16"/>
  <c r="L973" i="16"/>
  <c r="L971" i="16"/>
  <c r="L968" i="16"/>
  <c r="L970" i="16"/>
  <c r="L972" i="16"/>
  <c r="L977" i="16"/>
  <c r="L979" i="16"/>
  <c r="L975" i="16"/>
  <c r="L974" i="16"/>
  <c r="L976" i="16"/>
  <c r="L978" i="16"/>
  <c r="L967" i="16"/>
  <c r="L963" i="16"/>
  <c r="L962" i="16"/>
  <c r="L966" i="16"/>
  <c r="L965" i="16"/>
  <c r="L964" i="16"/>
  <c r="L985" i="16"/>
  <c r="L981" i="16"/>
  <c r="L980" i="16"/>
  <c r="L984" i="16"/>
  <c r="L983" i="16"/>
  <c r="L982" i="16"/>
  <c r="L987" i="16"/>
  <c r="L991" i="16"/>
  <c r="L989" i="16"/>
  <c r="L986" i="16"/>
  <c r="L988" i="16"/>
  <c r="L990" i="16"/>
  <c r="L995" i="16"/>
  <c r="L997" i="16"/>
  <c r="L993" i="16"/>
  <c r="L992" i="16"/>
  <c r="L994" i="16"/>
  <c r="L996" i="16"/>
  <c r="L1003" i="16"/>
  <c r="L999" i="16"/>
  <c r="L998" i="16"/>
  <c r="L1002" i="16"/>
  <c r="L1001" i="16"/>
  <c r="L1000" i="16"/>
  <c r="L1005" i="16"/>
  <c r="L1009" i="16"/>
  <c r="L1007" i="16"/>
  <c r="L1004" i="16"/>
  <c r="L1006" i="16"/>
  <c r="L1008" i="16"/>
  <c r="L1013" i="16"/>
  <c r="L1015" i="16"/>
  <c r="L1011" i="16"/>
  <c r="L1010" i="16"/>
  <c r="L1012" i="16"/>
  <c r="L1014" i="16"/>
  <c r="L1021" i="16"/>
  <c r="L1017" i="16"/>
  <c r="L1016" i="16"/>
  <c r="L1020" i="16"/>
  <c r="L1019" i="16"/>
  <c r="L1018" i="16"/>
  <c r="L1023" i="16"/>
  <c r="L1027" i="16"/>
  <c r="L1025" i="16"/>
  <c r="L1022" i="16"/>
  <c r="L1024" i="16"/>
  <c r="L1026" i="16"/>
  <c r="L1031" i="16"/>
  <c r="L1033" i="16"/>
  <c r="L1029" i="16"/>
  <c r="L1028" i="16"/>
  <c r="L1030" i="16"/>
  <c r="L1032" i="16"/>
  <c r="L1039" i="16"/>
  <c r="L1035" i="16"/>
  <c r="L1034" i="16"/>
  <c r="L1038" i="16"/>
  <c r="L1037" i="16"/>
  <c r="L1036" i="16"/>
  <c r="L1041" i="16"/>
  <c r="L1045" i="16"/>
  <c r="L1043" i="16"/>
  <c r="L1040" i="16"/>
  <c r="L1042" i="16"/>
  <c r="L1044" i="16"/>
  <c r="L1049" i="16"/>
  <c r="L1051" i="16"/>
  <c r="L1047" i="16"/>
  <c r="L1046" i="16"/>
  <c r="L1048" i="16"/>
  <c r="L1050" i="16"/>
  <c r="L1057" i="16"/>
  <c r="L1053" i="16"/>
  <c r="L1052" i="16"/>
  <c r="L1056" i="16"/>
  <c r="L1055" i="16"/>
  <c r="L1054" i="16"/>
  <c r="L1059" i="16"/>
  <c r="L1063" i="16"/>
  <c r="L1061" i="16"/>
  <c r="L1058" i="16"/>
  <c r="L1060" i="16"/>
  <c r="L1062" i="16"/>
  <c r="L7" i="16"/>
  <c r="AF1070" i="16"/>
  <c r="AF1071" i="16"/>
  <c r="AF1072" i="16"/>
  <c r="AF1073" i="16"/>
  <c r="AF1074" i="16"/>
  <c r="AF1075" i="16"/>
  <c r="AF1076" i="16"/>
  <c r="AF1077" i="16"/>
  <c r="AF1078" i="16"/>
  <c r="AF1079" i="16"/>
  <c r="AF1080" i="16"/>
  <c r="AF1081" i="16"/>
  <c r="AF1082" i="16"/>
  <c r="AF1083" i="16"/>
  <c r="AF1084" i="16"/>
  <c r="AF1085" i="16"/>
  <c r="AF1086" i="16"/>
  <c r="AF1087" i="16"/>
  <c r="AF1088" i="16"/>
  <c r="AF1089" i="16"/>
  <c r="AF1090" i="16"/>
  <c r="AF1091" i="16"/>
  <c r="AF1092" i="16"/>
  <c r="AF1093" i="16"/>
  <c r="AF1094" i="16"/>
  <c r="AF1095" i="16"/>
  <c r="AF1096" i="16"/>
  <c r="AF1097" i="16"/>
  <c r="AF1098" i="16"/>
  <c r="AF1099" i="16"/>
  <c r="AF1100" i="16"/>
  <c r="AF1101" i="16"/>
  <c r="AF1102" i="16"/>
  <c r="AF1103" i="16"/>
  <c r="AF1104" i="16"/>
  <c r="AF1105" i="16"/>
  <c r="AF1106" i="16"/>
  <c r="AF1107" i="16"/>
  <c r="AF1108" i="16"/>
  <c r="AF1109" i="16"/>
  <c r="AF1110" i="16"/>
  <c r="AF1111" i="16"/>
  <c r="AF1112" i="16"/>
  <c r="AF1113" i="16"/>
  <c r="AF1114" i="16"/>
  <c r="AF1115" i="16"/>
  <c r="AF1116" i="16"/>
  <c r="AF1117" i="16"/>
  <c r="AF1118" i="16"/>
  <c r="AF1119" i="16"/>
  <c r="AF1120" i="16"/>
  <c r="AF1121" i="16"/>
  <c r="AF1122" i="16"/>
  <c r="AF1123" i="16"/>
  <c r="AF1124" i="16"/>
  <c r="AF1125" i="16"/>
  <c r="AF1126" i="16"/>
  <c r="AF1127" i="16"/>
  <c r="AF1128" i="16"/>
  <c r="AF1129" i="16"/>
  <c r="AF1130" i="16"/>
  <c r="AF1131" i="16"/>
  <c r="AF1132" i="16"/>
  <c r="AF1133" i="16"/>
  <c r="AF1134" i="16"/>
  <c r="AF1135" i="16"/>
  <c r="AF1136" i="16"/>
  <c r="AF1137" i="16"/>
  <c r="AF1138" i="16"/>
  <c r="AF1139" i="16"/>
  <c r="AF1140" i="16"/>
  <c r="AF1141" i="16"/>
  <c r="AF1142" i="16"/>
  <c r="AF1143" i="16"/>
  <c r="AF1144" i="16"/>
  <c r="AF1145" i="16"/>
  <c r="AF1146" i="16"/>
  <c r="AF1147" i="16"/>
  <c r="AF1148" i="16"/>
  <c r="AF1149" i="16"/>
  <c r="AF1150" i="16"/>
  <c r="AF1151" i="16"/>
  <c r="AF1152" i="16"/>
  <c r="AF1153" i="16"/>
  <c r="N1154" i="16"/>
  <c r="O1154" i="16" s="1"/>
  <c r="AG1154" i="16"/>
  <c r="N1155" i="16"/>
  <c r="AG1155" i="16"/>
  <c r="N1156" i="16"/>
  <c r="O1156" i="16" s="1"/>
  <c r="AG1156" i="16"/>
  <c r="N1157" i="16"/>
  <c r="O1157" i="16" s="1"/>
  <c r="AG1157" i="16"/>
  <c r="AF1157" i="16" s="1"/>
  <c r="N1158" i="16"/>
  <c r="O1158" i="16" s="1"/>
  <c r="AG1158" i="16"/>
  <c r="N1159" i="16"/>
  <c r="AG1159" i="16"/>
  <c r="AF1160" i="16"/>
  <c r="AF1161" i="16"/>
  <c r="AF1162" i="16"/>
  <c r="AF1163" i="16"/>
  <c r="AF1164" i="16"/>
  <c r="AF1165" i="16"/>
  <c r="AF1166" i="16"/>
  <c r="AF1167" i="16"/>
  <c r="AF1168" i="16"/>
  <c r="AF1169" i="16"/>
  <c r="AF1170" i="16"/>
  <c r="AF1171" i="16"/>
  <c r="AF1172" i="16"/>
  <c r="AF1173" i="16"/>
  <c r="AF1174" i="16"/>
  <c r="AF1175" i="16"/>
  <c r="AF1176" i="16"/>
  <c r="AF1177" i="16"/>
  <c r="AF1178" i="16"/>
  <c r="AF1179" i="16"/>
  <c r="AF1180" i="16"/>
  <c r="AF1181" i="16"/>
  <c r="AF1182" i="16"/>
  <c r="AF1183" i="16"/>
  <c r="AF1184" i="16"/>
  <c r="AF1185" i="16"/>
  <c r="AF1186" i="16"/>
  <c r="AF1187" i="16"/>
  <c r="AF1188" i="16"/>
  <c r="AF1189" i="16"/>
  <c r="AF1190" i="16"/>
  <c r="AF1191" i="16"/>
  <c r="AF1192" i="16"/>
  <c r="AF1193" i="16"/>
  <c r="AF1194" i="16"/>
  <c r="AF1195" i="16"/>
  <c r="AF1196" i="16"/>
  <c r="AF1197" i="16"/>
  <c r="AF1198" i="16"/>
  <c r="AF412" i="18" s="1"/>
  <c r="AF1199" i="16"/>
  <c r="AF1200" i="16"/>
  <c r="AF1201" i="16"/>
  <c r="AF1202" i="16"/>
  <c r="AF1203" i="16"/>
  <c r="AF1204" i="16"/>
  <c r="AF1205" i="16"/>
  <c r="AF1206" i="16"/>
  <c r="AF414" i="18" s="1"/>
  <c r="AF1207" i="16"/>
  <c r="AF1208" i="16"/>
  <c r="AF1209" i="16"/>
  <c r="AF1210" i="16"/>
  <c r="AF1211" i="16"/>
  <c r="AF1212" i="16"/>
  <c r="AF1213" i="16"/>
  <c r="AF1214" i="16"/>
  <c r="AF416" i="18" s="1"/>
  <c r="AF1215" i="16"/>
  <c r="AF1216" i="16"/>
  <c r="AF1217" i="16"/>
  <c r="AF1218" i="16"/>
  <c r="AF1219" i="16"/>
  <c r="AF1220" i="16"/>
  <c r="AF1221" i="16"/>
  <c r="AF1222" i="16"/>
  <c r="AF418" i="18" s="1"/>
  <c r="AF1223" i="16"/>
  <c r="AF1224" i="16"/>
  <c r="AF1225" i="16"/>
  <c r="AF1226" i="16"/>
  <c r="AF1227" i="16"/>
  <c r="AF1228" i="16"/>
  <c r="AF1229" i="16"/>
  <c r="AF1230" i="16"/>
  <c r="AF1231" i="16"/>
  <c r="AF1232" i="16"/>
  <c r="AF1233" i="16"/>
  <c r="AF1234" i="16"/>
  <c r="AF1235" i="16"/>
  <c r="AF1236" i="16"/>
  <c r="AF1237" i="16"/>
  <c r="AF1238" i="16"/>
  <c r="AF1239" i="16"/>
  <c r="AF1240" i="16"/>
  <c r="AF1241" i="16"/>
  <c r="AF1242" i="16"/>
  <c r="AF1243" i="16"/>
  <c r="AF1244" i="16"/>
  <c r="AF1245" i="16"/>
  <c r="AF1246" i="16"/>
  <c r="AF1247" i="16"/>
  <c r="AF1248" i="16"/>
  <c r="AF1249" i="16"/>
  <c r="AF1250" i="16"/>
  <c r="AF1251" i="16"/>
  <c r="AF1252" i="16"/>
  <c r="AF1253" i="16"/>
  <c r="AF1254" i="16"/>
  <c r="AF432" i="18" s="1"/>
  <c r="AF1255" i="16"/>
  <c r="AF1256" i="16"/>
  <c r="AF1257" i="16"/>
  <c r="AF1258" i="16"/>
  <c r="AF1259" i="16"/>
  <c r="AF1260" i="16"/>
  <c r="AF1261" i="16"/>
  <c r="AF1262" i="16"/>
  <c r="AF1263" i="16"/>
  <c r="AF1264" i="16"/>
  <c r="AF1265" i="16"/>
  <c r="AF1266" i="16"/>
  <c r="AF1267" i="16"/>
  <c r="AF1268" i="16"/>
  <c r="AF1269" i="16"/>
  <c r="AF1270" i="16"/>
  <c r="AF1271" i="16"/>
  <c r="AF1272" i="16"/>
  <c r="AF1273" i="16"/>
  <c r="AF1274" i="16"/>
  <c r="AF434" i="18" s="1"/>
  <c r="AF1275" i="16"/>
  <c r="AF1276" i="16"/>
  <c r="AF1277" i="16"/>
  <c r="AF1278" i="16"/>
  <c r="AF1279" i="16"/>
  <c r="AF1280" i="16"/>
  <c r="AF1281" i="16"/>
  <c r="AF1282" i="16"/>
  <c r="AF1283" i="16"/>
  <c r="AF1284" i="16"/>
  <c r="AF1285" i="16"/>
  <c r="AF1286" i="16"/>
  <c r="AF440" i="18" s="1"/>
  <c r="AF1287" i="16"/>
  <c r="AF1288" i="16"/>
  <c r="AF1289" i="16"/>
  <c r="AF1290" i="16"/>
  <c r="AF1291" i="16"/>
  <c r="AF1292" i="16"/>
  <c r="AF1293" i="16"/>
  <c r="AF1294" i="16"/>
  <c r="AF1295" i="16"/>
  <c r="AF1296" i="16"/>
  <c r="AF1297" i="16"/>
  <c r="AF1298" i="16"/>
  <c r="AF1299" i="16"/>
  <c r="AF1300" i="16"/>
  <c r="AF1301" i="16"/>
  <c r="AF1302" i="16"/>
  <c r="AF1303" i="16"/>
  <c r="AF1304" i="16"/>
  <c r="AF1305" i="16"/>
  <c r="AF1306" i="16"/>
  <c r="AF1307" i="16"/>
  <c r="AF1308" i="16"/>
  <c r="AF1309" i="16"/>
  <c r="AF1310" i="16"/>
  <c r="AF1311" i="16"/>
  <c r="AF1312" i="16"/>
  <c r="AF1313" i="16"/>
  <c r="AF1314" i="16"/>
  <c r="AF1315" i="16"/>
  <c r="AF1316" i="16"/>
  <c r="AF1317" i="16"/>
  <c r="AF1318" i="16"/>
  <c r="AF1319" i="16"/>
  <c r="AF1320" i="16"/>
  <c r="AF1321" i="16"/>
  <c r="AF1322" i="16"/>
  <c r="AF1323" i="16"/>
  <c r="AF1324" i="16"/>
  <c r="AF1325" i="16"/>
  <c r="AF1326" i="16"/>
  <c r="AF1327" i="16"/>
  <c r="AF1328" i="16"/>
  <c r="AF1329" i="16"/>
  <c r="AF1330" i="16"/>
  <c r="AF1331" i="16"/>
  <c r="AF1332" i="16"/>
  <c r="AF1333" i="16"/>
  <c r="AF1334" i="16"/>
  <c r="AF1335" i="16"/>
  <c r="AF1336" i="16"/>
  <c r="AF1337" i="16"/>
  <c r="AF1338" i="16"/>
  <c r="AF1339" i="16"/>
  <c r="AF1340" i="16"/>
  <c r="AF1341" i="16"/>
  <c r="AF1342" i="16"/>
  <c r="AF1343" i="16"/>
  <c r="AF1344" i="16"/>
  <c r="AF1345" i="16"/>
  <c r="AF1346" i="16"/>
  <c r="AF1347" i="16"/>
  <c r="AF1348" i="16"/>
  <c r="AF1349" i="16"/>
  <c r="AF1350" i="16"/>
  <c r="AF1351" i="16"/>
  <c r="AF1352" i="16"/>
  <c r="AF1353" i="16"/>
  <c r="AF1354" i="16"/>
  <c r="AF1355" i="16"/>
  <c r="S370" i="18"/>
  <c r="T370" i="18"/>
  <c r="AC370" i="18"/>
  <c r="AE370" i="18"/>
  <c r="AO370" i="18"/>
  <c r="AP370" i="18"/>
  <c r="T371" i="18"/>
  <c r="U371" i="18"/>
  <c r="AD371" i="18"/>
  <c r="AG371" i="18"/>
  <c r="AO371" i="18"/>
  <c r="AP371" i="18"/>
  <c r="Q372" i="18"/>
  <c r="R372" i="18"/>
  <c r="Y372" i="18"/>
  <c r="Z372" i="18"/>
  <c r="AH372" i="18"/>
  <c r="AI372" i="18"/>
  <c r="AP372" i="18"/>
  <c r="AQ372" i="18"/>
  <c r="R373" i="18"/>
  <c r="S373" i="18"/>
  <c r="Z373" i="18"/>
  <c r="AA373" i="18"/>
  <c r="AI373" i="18"/>
  <c r="AJ373" i="18"/>
  <c r="AQ373" i="18"/>
  <c r="AR373" i="18"/>
  <c r="S374" i="18"/>
  <c r="T374" i="18"/>
  <c r="AA374" i="18"/>
  <c r="AB374" i="18"/>
  <c r="AJ374" i="18"/>
  <c r="AK374" i="18"/>
  <c r="AR374" i="18"/>
  <c r="AU374" i="18"/>
  <c r="T375" i="18"/>
  <c r="U375" i="18"/>
  <c r="AB375" i="18"/>
  <c r="AC375" i="18"/>
  <c r="AK375" i="18"/>
  <c r="AL375" i="18"/>
  <c r="AU375" i="18"/>
  <c r="U376" i="18"/>
  <c r="V376" i="18"/>
  <c r="AC376" i="18"/>
  <c r="AD376" i="18"/>
  <c r="AL376" i="18"/>
  <c r="AM376" i="18"/>
  <c r="M377" i="18"/>
  <c r="V377" i="18"/>
  <c r="W377" i="18"/>
  <c r="AD377" i="18"/>
  <c r="AE377" i="18"/>
  <c r="AM377" i="18"/>
  <c r="AN377" i="18"/>
  <c r="M378" i="18"/>
  <c r="N378" i="18"/>
  <c r="W378" i="18"/>
  <c r="X378" i="18"/>
  <c r="AE378" i="18"/>
  <c r="AG378" i="18"/>
  <c r="AN378" i="18"/>
  <c r="AO378" i="18"/>
  <c r="N379" i="18"/>
  <c r="Q379" i="18"/>
  <c r="X379" i="18"/>
  <c r="Y379" i="18"/>
  <c r="AG379" i="18"/>
  <c r="AH379" i="18"/>
  <c r="AO379" i="18"/>
  <c r="AP379" i="18"/>
  <c r="M380" i="18"/>
  <c r="Q380" i="18"/>
  <c r="U380" i="18"/>
  <c r="V380" i="18"/>
  <c r="Z380" i="18"/>
  <c r="AA380" i="18"/>
  <c r="AE380" i="18"/>
  <c r="AH380" i="18"/>
  <c r="AL380" i="18"/>
  <c r="AM380" i="18"/>
  <c r="AQ380" i="18"/>
  <c r="AR380" i="18"/>
  <c r="N381" i="18"/>
  <c r="R381" i="18"/>
  <c r="V381" i="18"/>
  <c r="W381" i="18"/>
  <c r="Z381" i="18"/>
  <c r="AA381" i="18"/>
  <c r="AD381" i="18"/>
  <c r="AE381" i="18"/>
  <c r="AI381" i="18"/>
  <c r="AJ381" i="18"/>
  <c r="AM381" i="18"/>
  <c r="AN381" i="18"/>
  <c r="AQ381" i="18"/>
  <c r="AR381" i="18"/>
  <c r="M382" i="18"/>
  <c r="N382" i="18"/>
  <c r="S382" i="18"/>
  <c r="T382" i="18"/>
  <c r="W382" i="18"/>
  <c r="X382" i="18"/>
  <c r="AA382" i="18"/>
  <c r="AB382" i="18"/>
  <c r="AE382" i="18"/>
  <c r="AG382" i="18"/>
  <c r="AJ382" i="18"/>
  <c r="AK382" i="18"/>
  <c r="AN382" i="18"/>
  <c r="AO382" i="18"/>
  <c r="AR382" i="18"/>
  <c r="AU382" i="18"/>
  <c r="N383" i="18"/>
  <c r="Q383" i="18"/>
  <c r="T383" i="18"/>
  <c r="U383" i="18"/>
  <c r="X383" i="18"/>
  <c r="Y383" i="18"/>
  <c r="AB383" i="18"/>
  <c r="AC383" i="18"/>
  <c r="AG383" i="18"/>
  <c r="AH383" i="18"/>
  <c r="AK383" i="18"/>
  <c r="AL383" i="18"/>
  <c r="AO383" i="18"/>
  <c r="AP383" i="18"/>
  <c r="AU383" i="18"/>
  <c r="Q384" i="18"/>
  <c r="R384" i="18"/>
  <c r="U384" i="18"/>
  <c r="V384" i="18"/>
  <c r="Y384" i="18"/>
  <c r="Z384" i="18"/>
  <c r="AC384" i="18"/>
  <c r="AD384" i="18"/>
  <c r="AH384" i="18"/>
  <c r="AI384" i="18"/>
  <c r="AL384" i="18"/>
  <c r="AM384" i="18"/>
  <c r="AP384" i="18"/>
  <c r="AQ384" i="18"/>
  <c r="M385" i="18"/>
  <c r="R385" i="18"/>
  <c r="S385" i="18"/>
  <c r="V385" i="18"/>
  <c r="W385" i="18"/>
  <c r="Z385" i="18"/>
  <c r="AA385" i="18"/>
  <c r="AD385" i="18"/>
  <c r="AE385" i="18"/>
  <c r="AI385" i="18"/>
  <c r="AJ385" i="18"/>
  <c r="AM385" i="18"/>
  <c r="AN385" i="18"/>
  <c r="AQ385" i="18"/>
  <c r="AR385" i="18"/>
  <c r="M386" i="18"/>
  <c r="N386" i="18"/>
  <c r="S386" i="18"/>
  <c r="T386" i="18"/>
  <c r="W386" i="18"/>
  <c r="X386" i="18"/>
  <c r="AA386" i="18"/>
  <c r="AB386" i="18"/>
  <c r="AE386" i="18"/>
  <c r="AG386" i="18"/>
  <c r="AJ386" i="18"/>
  <c r="AK386" i="18"/>
  <c r="AN386" i="18"/>
  <c r="AO386" i="18"/>
  <c r="AR386" i="18"/>
  <c r="AU386" i="18"/>
  <c r="N387" i="18"/>
  <c r="Q387" i="18"/>
  <c r="T387" i="18"/>
  <c r="U387" i="18"/>
  <c r="X387" i="18"/>
  <c r="Y387" i="18"/>
  <c r="AB387" i="18"/>
  <c r="AC387" i="18"/>
  <c r="AG387" i="18"/>
  <c r="AH387" i="18"/>
  <c r="AK387" i="18"/>
  <c r="AL387" i="18"/>
  <c r="AO387" i="18"/>
  <c r="AP387" i="18"/>
  <c r="AU387" i="18"/>
  <c r="Q388" i="18"/>
  <c r="R388" i="18"/>
  <c r="U388" i="18"/>
  <c r="V388" i="18"/>
  <c r="Y388" i="18"/>
  <c r="Z388" i="18"/>
  <c r="AC388" i="18"/>
  <c r="AD388" i="18"/>
  <c r="AH388" i="18"/>
  <c r="AI388" i="18"/>
  <c r="AJ388" i="18"/>
  <c r="AK388" i="18"/>
  <c r="AL388" i="18"/>
  <c r="AM388" i="18"/>
  <c r="AN388" i="18"/>
  <c r="AO388" i="18"/>
  <c r="AP388" i="18"/>
  <c r="AQ388" i="18"/>
  <c r="AR388" i="18"/>
  <c r="AU388" i="18"/>
  <c r="M389" i="18"/>
  <c r="N389" i="18"/>
  <c r="Q389" i="18"/>
  <c r="R389" i="18"/>
  <c r="S389" i="18"/>
  <c r="T389" i="18"/>
  <c r="U389" i="18"/>
  <c r="V389" i="18"/>
  <c r="W389" i="18"/>
  <c r="X389" i="18"/>
  <c r="Y389" i="18"/>
  <c r="Z389" i="18"/>
  <c r="AA389" i="18"/>
  <c r="AB389" i="18"/>
  <c r="AC389" i="18"/>
  <c r="AD389" i="18"/>
  <c r="AE389" i="18"/>
  <c r="AG389" i="18"/>
  <c r="AH389" i="18"/>
  <c r="AI389" i="18"/>
  <c r="AJ389" i="18"/>
  <c r="AK389" i="18"/>
  <c r="AL389" i="18"/>
  <c r="AM389" i="18"/>
  <c r="AN389" i="18"/>
  <c r="AO389" i="18"/>
  <c r="AP389" i="18"/>
  <c r="AQ389" i="18"/>
  <c r="AR389" i="18"/>
  <c r="AU389" i="18"/>
  <c r="M390" i="18"/>
  <c r="N390" i="18"/>
  <c r="Q390" i="18"/>
  <c r="R390" i="18"/>
  <c r="S390" i="18"/>
  <c r="T390" i="18"/>
  <c r="U390" i="18"/>
  <c r="V390" i="18"/>
  <c r="W390" i="18"/>
  <c r="X390" i="18"/>
  <c r="Y390" i="18"/>
  <c r="Z390" i="18"/>
  <c r="AA390" i="18"/>
  <c r="AB390" i="18"/>
  <c r="AC390" i="18"/>
  <c r="AD390" i="18"/>
  <c r="AE390" i="18"/>
  <c r="AG390" i="18"/>
  <c r="AH390" i="18"/>
  <c r="AI390" i="18"/>
  <c r="AJ390" i="18"/>
  <c r="AK390" i="18"/>
  <c r="AL390" i="18"/>
  <c r="AM390" i="18"/>
  <c r="AN390" i="18"/>
  <c r="AO390" i="18"/>
  <c r="AP390" i="18"/>
  <c r="AQ390" i="18"/>
  <c r="AR390" i="18"/>
  <c r="AU390" i="18"/>
  <c r="M391" i="18"/>
  <c r="N391" i="18"/>
  <c r="Q391" i="18"/>
  <c r="R391" i="18"/>
  <c r="S391" i="18"/>
  <c r="T391" i="18"/>
  <c r="U391" i="18"/>
  <c r="V391" i="18"/>
  <c r="W391" i="18"/>
  <c r="X391" i="18"/>
  <c r="Y391" i="18"/>
  <c r="Z391" i="18"/>
  <c r="AA391" i="18"/>
  <c r="AB391" i="18"/>
  <c r="AC391" i="18"/>
  <c r="AD391" i="18"/>
  <c r="AE391" i="18"/>
  <c r="AG391" i="18"/>
  <c r="AH391" i="18"/>
  <c r="AI391" i="18"/>
  <c r="AJ391" i="18"/>
  <c r="AK391" i="18"/>
  <c r="AL391" i="18"/>
  <c r="AM391" i="18"/>
  <c r="AN391" i="18"/>
  <c r="AO391" i="18"/>
  <c r="AP391" i="18"/>
  <c r="AQ391" i="18"/>
  <c r="AR391" i="18"/>
  <c r="AU391" i="18"/>
  <c r="M392" i="18"/>
  <c r="N392" i="18"/>
  <c r="Q392" i="18"/>
  <c r="R392" i="18"/>
  <c r="S392" i="18"/>
  <c r="T392" i="18"/>
  <c r="U392" i="18"/>
  <c r="V392" i="18"/>
  <c r="W392" i="18"/>
  <c r="X392" i="18"/>
  <c r="Y392" i="18"/>
  <c r="Z392" i="18"/>
  <c r="AA392" i="18"/>
  <c r="AB392" i="18"/>
  <c r="AC392" i="18"/>
  <c r="AD392" i="18"/>
  <c r="AE392" i="18"/>
  <c r="AG392" i="18"/>
  <c r="AH392" i="18"/>
  <c r="AI392" i="18"/>
  <c r="AJ392" i="18"/>
  <c r="AK392" i="18"/>
  <c r="AL392" i="18"/>
  <c r="AM392" i="18"/>
  <c r="AN392" i="18"/>
  <c r="AO392" i="18"/>
  <c r="AP392" i="18"/>
  <c r="AQ392" i="18"/>
  <c r="AR392" i="18"/>
  <c r="AU392" i="18"/>
  <c r="M393" i="18"/>
  <c r="Q393" i="18"/>
  <c r="R393" i="18"/>
  <c r="S393" i="18"/>
  <c r="T393" i="18"/>
  <c r="U393" i="18"/>
  <c r="V393" i="18"/>
  <c r="W393" i="18"/>
  <c r="X393" i="18"/>
  <c r="Y393" i="18"/>
  <c r="Z393" i="18"/>
  <c r="AA393" i="18"/>
  <c r="AB393" i="18"/>
  <c r="AC393" i="18"/>
  <c r="AD393" i="18"/>
  <c r="AE393" i="18"/>
  <c r="AH393" i="18"/>
  <c r="AI393" i="18"/>
  <c r="AJ393" i="18"/>
  <c r="AK393" i="18"/>
  <c r="AL393" i="18"/>
  <c r="AM393" i="18"/>
  <c r="AN393" i="18"/>
  <c r="AO393" i="18"/>
  <c r="AP393" i="18"/>
  <c r="AQ393" i="18"/>
  <c r="AR393" i="18"/>
  <c r="AU393" i="18"/>
  <c r="M394" i="18"/>
  <c r="Q394" i="18"/>
  <c r="R394" i="18"/>
  <c r="S394" i="18"/>
  <c r="T394" i="18"/>
  <c r="U394" i="18"/>
  <c r="V394" i="18"/>
  <c r="W394" i="18"/>
  <c r="X394" i="18"/>
  <c r="Y394" i="18"/>
  <c r="Z394" i="18"/>
  <c r="AA394" i="18"/>
  <c r="AB394" i="18"/>
  <c r="AC394" i="18"/>
  <c r="AD394" i="18"/>
  <c r="AE394" i="18"/>
  <c r="AH394" i="18"/>
  <c r="AI394" i="18"/>
  <c r="AJ394" i="18"/>
  <c r="AK394" i="18"/>
  <c r="AL394" i="18"/>
  <c r="AM394" i="18"/>
  <c r="AN394" i="18"/>
  <c r="AO394" i="18"/>
  <c r="AP394" i="18"/>
  <c r="AQ394" i="18"/>
  <c r="AR394" i="18"/>
  <c r="AU394" i="18"/>
  <c r="M395" i="18"/>
  <c r="Q395" i="18"/>
  <c r="R395" i="18"/>
  <c r="S395" i="18"/>
  <c r="T395" i="18"/>
  <c r="U395" i="18"/>
  <c r="V395" i="18"/>
  <c r="W395" i="18"/>
  <c r="X395" i="18"/>
  <c r="Y395" i="18"/>
  <c r="Z395" i="18"/>
  <c r="AA395" i="18"/>
  <c r="AB395" i="18"/>
  <c r="AC395" i="18"/>
  <c r="AD395" i="18"/>
  <c r="AE395" i="18"/>
  <c r="AH395" i="18"/>
  <c r="AI395" i="18"/>
  <c r="AJ395" i="18"/>
  <c r="AK395" i="18"/>
  <c r="AL395" i="18"/>
  <c r="AM395" i="18"/>
  <c r="AN395" i="18"/>
  <c r="AO395" i="18"/>
  <c r="AP395" i="18"/>
  <c r="AQ395" i="18"/>
  <c r="AR395" i="18"/>
  <c r="AU395" i="18"/>
  <c r="M396" i="18"/>
  <c r="Q396" i="18"/>
  <c r="R396" i="18"/>
  <c r="S396" i="18"/>
  <c r="T396" i="18"/>
  <c r="U396" i="18"/>
  <c r="V396" i="18"/>
  <c r="W396" i="18"/>
  <c r="X396" i="18"/>
  <c r="Y396" i="18"/>
  <c r="Z396" i="18"/>
  <c r="AA396" i="18"/>
  <c r="AB396" i="18"/>
  <c r="AC396" i="18"/>
  <c r="AD396" i="18"/>
  <c r="AE396" i="18"/>
  <c r="AH396" i="18"/>
  <c r="AI396" i="18"/>
  <c r="AJ396" i="18"/>
  <c r="AK396" i="18"/>
  <c r="AL396" i="18"/>
  <c r="AM396" i="18"/>
  <c r="AN396" i="18"/>
  <c r="AO396" i="18"/>
  <c r="AP396" i="18"/>
  <c r="AQ396" i="18"/>
  <c r="AR396" i="18"/>
  <c r="AU396" i="18"/>
  <c r="L397" i="18"/>
  <c r="M397" i="18"/>
  <c r="Q397" i="18"/>
  <c r="R397" i="18"/>
  <c r="S397" i="18"/>
  <c r="T397" i="18"/>
  <c r="U397" i="18"/>
  <c r="V397" i="18"/>
  <c r="W397" i="18"/>
  <c r="X397" i="18"/>
  <c r="Y397" i="18"/>
  <c r="Z397" i="18"/>
  <c r="AA397" i="18"/>
  <c r="AB397" i="18"/>
  <c r="AC397" i="18"/>
  <c r="AD397" i="18"/>
  <c r="AE397" i="18"/>
  <c r="AH397" i="18"/>
  <c r="AI397" i="18"/>
  <c r="AJ397" i="18"/>
  <c r="AK397" i="18"/>
  <c r="AL397" i="18"/>
  <c r="AM397" i="18"/>
  <c r="AN397" i="18"/>
  <c r="AO397" i="18"/>
  <c r="AP397" i="18"/>
  <c r="AQ397" i="18"/>
  <c r="AR397" i="18"/>
  <c r="AU397" i="18"/>
  <c r="M398" i="18"/>
  <c r="N398" i="18"/>
  <c r="Q398" i="18"/>
  <c r="R398" i="18"/>
  <c r="S398" i="18"/>
  <c r="T398" i="18"/>
  <c r="U398" i="18"/>
  <c r="V398" i="18"/>
  <c r="W398" i="18"/>
  <c r="X398" i="18"/>
  <c r="Y398" i="18"/>
  <c r="Z398" i="18"/>
  <c r="AA398" i="18"/>
  <c r="AB398" i="18"/>
  <c r="AC398" i="18"/>
  <c r="AD398" i="18"/>
  <c r="AE398" i="18"/>
  <c r="AG398" i="18"/>
  <c r="AH398" i="18"/>
  <c r="AI398" i="18"/>
  <c r="AJ398" i="18"/>
  <c r="AK398" i="18"/>
  <c r="AL398" i="18"/>
  <c r="AM398" i="18"/>
  <c r="AN398" i="18"/>
  <c r="AO398" i="18"/>
  <c r="AP398" i="18"/>
  <c r="AQ398" i="18"/>
  <c r="AR398" i="18"/>
  <c r="AU398" i="18"/>
  <c r="M399" i="18"/>
  <c r="N399" i="18"/>
  <c r="Q399" i="18"/>
  <c r="R399" i="18"/>
  <c r="S399" i="18"/>
  <c r="T399" i="18"/>
  <c r="U399" i="18"/>
  <c r="V399" i="18"/>
  <c r="W399" i="18"/>
  <c r="X399" i="18"/>
  <c r="Y399" i="18"/>
  <c r="Z399" i="18"/>
  <c r="AA399" i="18"/>
  <c r="AB399" i="18"/>
  <c r="AC399" i="18"/>
  <c r="AD399" i="18"/>
  <c r="AE399" i="18"/>
  <c r="AG399" i="18"/>
  <c r="AH399" i="18"/>
  <c r="AI399" i="18"/>
  <c r="AJ399" i="18"/>
  <c r="AK399" i="18"/>
  <c r="AL399" i="18"/>
  <c r="AM399" i="18"/>
  <c r="AN399" i="18"/>
  <c r="AO399" i="18"/>
  <c r="AP399" i="18"/>
  <c r="AQ399" i="18"/>
  <c r="AR399" i="18"/>
  <c r="AU399" i="18"/>
  <c r="M400" i="18"/>
  <c r="N400" i="18"/>
  <c r="Q400" i="18"/>
  <c r="R400" i="18"/>
  <c r="S400" i="18"/>
  <c r="T400" i="18"/>
  <c r="U400" i="18"/>
  <c r="V400" i="18"/>
  <c r="W400" i="18"/>
  <c r="X400" i="18"/>
  <c r="Y400" i="18"/>
  <c r="Z400" i="18"/>
  <c r="AA400" i="18"/>
  <c r="AB400" i="18"/>
  <c r="AC400" i="18"/>
  <c r="AD400" i="18"/>
  <c r="AE400" i="18"/>
  <c r="AG400" i="18"/>
  <c r="AH400" i="18"/>
  <c r="AI400" i="18"/>
  <c r="AJ400" i="18"/>
  <c r="AK400" i="18"/>
  <c r="AL400" i="18"/>
  <c r="AM400" i="18"/>
  <c r="AN400" i="18"/>
  <c r="AO400" i="18"/>
  <c r="AP400" i="18"/>
  <c r="AQ400" i="18"/>
  <c r="AR400" i="18"/>
  <c r="AU400" i="18"/>
  <c r="L401" i="18"/>
  <c r="M401" i="18"/>
  <c r="N401" i="18"/>
  <c r="Q401" i="18"/>
  <c r="R401" i="18"/>
  <c r="S401" i="18"/>
  <c r="T401" i="18"/>
  <c r="U401" i="18"/>
  <c r="V401" i="18"/>
  <c r="W401" i="18"/>
  <c r="X401" i="18"/>
  <c r="Y401" i="18"/>
  <c r="Z401" i="18"/>
  <c r="AA401" i="18"/>
  <c r="AB401" i="18"/>
  <c r="AC401" i="18"/>
  <c r="AD401" i="18"/>
  <c r="AE401" i="18"/>
  <c r="AG401" i="18"/>
  <c r="AH401" i="18"/>
  <c r="AI401" i="18"/>
  <c r="AJ401" i="18"/>
  <c r="AK401" i="18"/>
  <c r="AL401" i="18"/>
  <c r="AM401" i="18"/>
  <c r="AN401" i="18"/>
  <c r="AO401" i="18"/>
  <c r="AP401" i="18"/>
  <c r="AQ401" i="18"/>
  <c r="AR401" i="18"/>
  <c r="AU401" i="18"/>
  <c r="M402" i="18"/>
  <c r="N402" i="18"/>
  <c r="Q402" i="18"/>
  <c r="R402" i="18"/>
  <c r="S402" i="18"/>
  <c r="T402" i="18"/>
  <c r="U402" i="18"/>
  <c r="V402" i="18"/>
  <c r="W402" i="18"/>
  <c r="X402" i="18"/>
  <c r="Y402" i="18"/>
  <c r="Z402" i="18"/>
  <c r="AA402" i="18"/>
  <c r="AB402" i="18"/>
  <c r="AC402" i="18"/>
  <c r="AD402" i="18"/>
  <c r="AE402" i="18"/>
  <c r="AG402" i="18"/>
  <c r="AH402" i="18"/>
  <c r="AI402" i="18"/>
  <c r="AJ402" i="18"/>
  <c r="AK402" i="18"/>
  <c r="AL402" i="18"/>
  <c r="AM402" i="18"/>
  <c r="AN402" i="18"/>
  <c r="AO402" i="18"/>
  <c r="AP402" i="18"/>
  <c r="AQ402" i="18"/>
  <c r="AR402" i="18"/>
  <c r="AU402" i="18"/>
  <c r="M403" i="18"/>
  <c r="N403" i="18"/>
  <c r="Q403" i="18"/>
  <c r="R403" i="18"/>
  <c r="S403" i="18"/>
  <c r="T403" i="18"/>
  <c r="U403" i="18"/>
  <c r="V403" i="18"/>
  <c r="W403" i="18"/>
  <c r="X403" i="18"/>
  <c r="Y403" i="18"/>
  <c r="Z403" i="18"/>
  <c r="AA403" i="18"/>
  <c r="AB403" i="18"/>
  <c r="AC403" i="18"/>
  <c r="AD403" i="18"/>
  <c r="AE403" i="18"/>
  <c r="AG403" i="18"/>
  <c r="AH403" i="18"/>
  <c r="AI403" i="18"/>
  <c r="AJ403" i="18"/>
  <c r="AK403" i="18"/>
  <c r="AL403" i="18"/>
  <c r="AM403" i="18"/>
  <c r="AN403" i="18"/>
  <c r="AO403" i="18"/>
  <c r="AP403" i="18"/>
  <c r="AQ403" i="18"/>
  <c r="AR403" i="18"/>
  <c r="AU403" i="18"/>
  <c r="M404" i="18"/>
  <c r="N404" i="18"/>
  <c r="Q404" i="18"/>
  <c r="R404" i="18"/>
  <c r="S404" i="18"/>
  <c r="T404" i="18"/>
  <c r="U404" i="18"/>
  <c r="V404" i="18"/>
  <c r="W404" i="18"/>
  <c r="X404" i="18"/>
  <c r="Y404" i="18"/>
  <c r="Z404" i="18"/>
  <c r="AA404" i="18"/>
  <c r="AB404" i="18"/>
  <c r="AC404" i="18"/>
  <c r="AD404" i="18"/>
  <c r="AE404" i="18"/>
  <c r="AG404" i="18"/>
  <c r="AH404" i="18"/>
  <c r="AI404" i="18"/>
  <c r="AJ404" i="18"/>
  <c r="AK404" i="18"/>
  <c r="AL404" i="18"/>
  <c r="AM404" i="18"/>
  <c r="AN404" i="18"/>
  <c r="AO404" i="18"/>
  <c r="AP404" i="18"/>
  <c r="AQ404" i="18"/>
  <c r="AR404" i="18"/>
  <c r="AU404" i="18"/>
  <c r="M405" i="18"/>
  <c r="N405" i="18"/>
  <c r="Q405" i="18"/>
  <c r="R405" i="18"/>
  <c r="S405" i="18"/>
  <c r="T405" i="18"/>
  <c r="U405" i="18"/>
  <c r="V405" i="18"/>
  <c r="W405" i="18"/>
  <c r="X405" i="18"/>
  <c r="Y405" i="18"/>
  <c r="Z405" i="18"/>
  <c r="AA405" i="18"/>
  <c r="AB405" i="18"/>
  <c r="AC405" i="18"/>
  <c r="AD405" i="18"/>
  <c r="AE405" i="18"/>
  <c r="AG405" i="18"/>
  <c r="AH405" i="18"/>
  <c r="AI405" i="18"/>
  <c r="AJ405" i="18"/>
  <c r="AK405" i="18"/>
  <c r="AL405" i="18"/>
  <c r="AM405" i="18"/>
  <c r="AN405" i="18"/>
  <c r="AO405" i="18"/>
  <c r="AP405" i="18"/>
  <c r="AQ405" i="18"/>
  <c r="AR405" i="18"/>
  <c r="AU405" i="18"/>
  <c r="M406" i="18"/>
  <c r="N406" i="18"/>
  <c r="Q406" i="18"/>
  <c r="R406" i="18"/>
  <c r="S406" i="18"/>
  <c r="T406" i="18"/>
  <c r="U406" i="18"/>
  <c r="V406" i="18"/>
  <c r="W406" i="18"/>
  <c r="X406" i="18"/>
  <c r="Y406" i="18"/>
  <c r="Z406" i="18"/>
  <c r="AA406" i="18"/>
  <c r="AB406" i="18"/>
  <c r="AC406" i="18"/>
  <c r="AD406" i="18"/>
  <c r="AE406" i="18"/>
  <c r="AG406" i="18"/>
  <c r="AH406" i="18"/>
  <c r="AI406" i="18"/>
  <c r="AJ406" i="18"/>
  <c r="AK406" i="18"/>
  <c r="AL406" i="18"/>
  <c r="AM406" i="18"/>
  <c r="AN406" i="18"/>
  <c r="AO406" i="18"/>
  <c r="AP406" i="18"/>
  <c r="AQ406" i="18"/>
  <c r="AR406" i="18"/>
  <c r="AU406" i="18"/>
  <c r="M407" i="18"/>
  <c r="N407" i="18"/>
  <c r="Q407" i="18"/>
  <c r="R407" i="18"/>
  <c r="S407" i="18"/>
  <c r="T407" i="18"/>
  <c r="U407" i="18"/>
  <c r="V407" i="18"/>
  <c r="W407" i="18"/>
  <c r="X407" i="18"/>
  <c r="Y407" i="18"/>
  <c r="Z407" i="18"/>
  <c r="AA407" i="18"/>
  <c r="AB407" i="18"/>
  <c r="AC407" i="18"/>
  <c r="AD407" i="18"/>
  <c r="AE407" i="18"/>
  <c r="AG407" i="18"/>
  <c r="AH407" i="18"/>
  <c r="AI407" i="18"/>
  <c r="AJ407" i="18"/>
  <c r="AK407" i="18"/>
  <c r="AL407" i="18"/>
  <c r="AM407" i="18"/>
  <c r="AN407" i="18"/>
  <c r="AO407" i="18"/>
  <c r="AP407" i="18"/>
  <c r="AQ407" i="18"/>
  <c r="AR407" i="18"/>
  <c r="AU407" i="18"/>
  <c r="M408" i="18"/>
  <c r="N408" i="18"/>
  <c r="Q408" i="18"/>
  <c r="R408" i="18"/>
  <c r="S408" i="18"/>
  <c r="T408" i="18"/>
  <c r="U408" i="18"/>
  <c r="V408" i="18"/>
  <c r="W408" i="18"/>
  <c r="X408" i="18"/>
  <c r="Y408" i="18"/>
  <c r="Z408" i="18"/>
  <c r="AA408" i="18"/>
  <c r="AB408" i="18"/>
  <c r="AC408" i="18"/>
  <c r="AD408" i="18"/>
  <c r="AE408" i="18"/>
  <c r="AG408" i="18"/>
  <c r="AH408" i="18"/>
  <c r="AI408" i="18"/>
  <c r="AJ408" i="18"/>
  <c r="AK408" i="18"/>
  <c r="AL408" i="18"/>
  <c r="AM408" i="18"/>
  <c r="AN408" i="18"/>
  <c r="AO408" i="18"/>
  <c r="AP408" i="18"/>
  <c r="AQ408" i="18"/>
  <c r="AR408" i="18"/>
  <c r="AU408" i="18"/>
  <c r="L409" i="18"/>
  <c r="M409" i="18"/>
  <c r="N409" i="18"/>
  <c r="Q409" i="18"/>
  <c r="R409" i="18"/>
  <c r="S409" i="18"/>
  <c r="T409" i="18"/>
  <c r="U409" i="18"/>
  <c r="V409" i="18"/>
  <c r="W409" i="18"/>
  <c r="X409" i="18"/>
  <c r="Y409" i="18"/>
  <c r="Z409" i="18"/>
  <c r="AA409" i="18"/>
  <c r="AB409" i="18"/>
  <c r="AC409" i="18"/>
  <c r="AD409" i="18"/>
  <c r="AE409" i="18"/>
  <c r="AG409" i="18"/>
  <c r="AH409" i="18"/>
  <c r="AI409" i="18"/>
  <c r="AJ409" i="18"/>
  <c r="AK409" i="18"/>
  <c r="AL409" i="18"/>
  <c r="AM409" i="18"/>
  <c r="AN409" i="18"/>
  <c r="AO409" i="18"/>
  <c r="AP409" i="18"/>
  <c r="AQ409" i="18"/>
  <c r="AR409" i="18"/>
  <c r="AU409" i="18"/>
  <c r="M410" i="18"/>
  <c r="N410" i="18"/>
  <c r="Q410" i="18"/>
  <c r="R410" i="18"/>
  <c r="S410" i="18"/>
  <c r="T410" i="18"/>
  <c r="U410" i="18"/>
  <c r="V410" i="18"/>
  <c r="W410" i="18"/>
  <c r="X410" i="18"/>
  <c r="Y410" i="18"/>
  <c r="Z410" i="18"/>
  <c r="AA410" i="18"/>
  <c r="AB410" i="18"/>
  <c r="AC410" i="18"/>
  <c r="AD410" i="18"/>
  <c r="AE410" i="18"/>
  <c r="AG410" i="18"/>
  <c r="AH410" i="18"/>
  <c r="AI410" i="18"/>
  <c r="AJ410" i="18"/>
  <c r="AK410" i="18"/>
  <c r="AL410" i="18"/>
  <c r="AM410" i="18"/>
  <c r="AN410" i="18"/>
  <c r="AO410" i="18"/>
  <c r="AP410" i="18"/>
  <c r="AQ410" i="18"/>
  <c r="AR410" i="18"/>
  <c r="AU410" i="18"/>
  <c r="M411" i="18"/>
  <c r="N411" i="18"/>
  <c r="Q411" i="18"/>
  <c r="R411" i="18"/>
  <c r="S411" i="18"/>
  <c r="T411" i="18"/>
  <c r="U411" i="18"/>
  <c r="V411" i="18"/>
  <c r="W411" i="18"/>
  <c r="X411" i="18"/>
  <c r="Y411" i="18"/>
  <c r="Z411" i="18"/>
  <c r="AA411" i="18"/>
  <c r="AB411" i="18"/>
  <c r="AC411" i="18"/>
  <c r="AD411" i="18"/>
  <c r="AE411" i="18"/>
  <c r="AG411" i="18"/>
  <c r="AH411" i="18"/>
  <c r="AI411" i="18"/>
  <c r="AJ411" i="18"/>
  <c r="AK411" i="18"/>
  <c r="AL411" i="18"/>
  <c r="AM411" i="18"/>
  <c r="AN411" i="18"/>
  <c r="AO411" i="18"/>
  <c r="AP411" i="18"/>
  <c r="AQ411" i="18"/>
  <c r="AR411" i="18"/>
  <c r="AU411" i="18"/>
  <c r="M412" i="18"/>
  <c r="N412" i="18"/>
  <c r="Q412" i="18"/>
  <c r="R412" i="18"/>
  <c r="S412" i="18"/>
  <c r="T412" i="18"/>
  <c r="U412" i="18"/>
  <c r="V412" i="18"/>
  <c r="W412" i="18"/>
  <c r="X412" i="18"/>
  <c r="Y412" i="18"/>
  <c r="Z412" i="18"/>
  <c r="AA412" i="18"/>
  <c r="AB412" i="18"/>
  <c r="AC412" i="18"/>
  <c r="AD412" i="18"/>
  <c r="AE412" i="18"/>
  <c r="AG412" i="18"/>
  <c r="AH412" i="18"/>
  <c r="AI412" i="18"/>
  <c r="AJ412" i="18"/>
  <c r="AK412" i="18"/>
  <c r="AL412" i="18"/>
  <c r="AM412" i="18"/>
  <c r="AN412" i="18"/>
  <c r="AO412" i="18"/>
  <c r="AP412" i="18"/>
  <c r="AQ412" i="18"/>
  <c r="AR412" i="18"/>
  <c r="AU412" i="18"/>
  <c r="M413" i="18"/>
  <c r="N413" i="18"/>
  <c r="O413" i="18"/>
  <c r="Q413" i="18"/>
  <c r="R413" i="18"/>
  <c r="S413" i="18"/>
  <c r="T413" i="18"/>
  <c r="U413" i="18"/>
  <c r="V413" i="18"/>
  <c r="W413" i="18"/>
  <c r="X413" i="18"/>
  <c r="Y413" i="18"/>
  <c r="Z413" i="18"/>
  <c r="AA413" i="18"/>
  <c r="AB413" i="18"/>
  <c r="AC413" i="18"/>
  <c r="AD413" i="18"/>
  <c r="AE413" i="18"/>
  <c r="AG413" i="18"/>
  <c r="AH413" i="18"/>
  <c r="AI413" i="18"/>
  <c r="AJ413" i="18"/>
  <c r="AK413" i="18"/>
  <c r="AL413" i="18"/>
  <c r="AM413" i="18"/>
  <c r="AN413" i="18"/>
  <c r="AO413" i="18"/>
  <c r="AP413" i="18"/>
  <c r="AQ413" i="18"/>
  <c r="AR413" i="18"/>
  <c r="AU413" i="18"/>
  <c r="L414" i="18"/>
  <c r="M414" i="18"/>
  <c r="N414" i="18"/>
  <c r="Q414" i="18"/>
  <c r="R414" i="18"/>
  <c r="S414" i="18"/>
  <c r="T414" i="18"/>
  <c r="U414" i="18"/>
  <c r="V414" i="18"/>
  <c r="W414" i="18"/>
  <c r="X414" i="18"/>
  <c r="Y414" i="18"/>
  <c r="Z414" i="18"/>
  <c r="AA414" i="18"/>
  <c r="AB414" i="18"/>
  <c r="AC414" i="18"/>
  <c r="AD414" i="18"/>
  <c r="AE414" i="18"/>
  <c r="AG414" i="18"/>
  <c r="AH414" i="18"/>
  <c r="AI414" i="18"/>
  <c r="AJ414" i="18"/>
  <c r="AK414" i="18"/>
  <c r="AL414" i="18"/>
  <c r="AM414" i="18"/>
  <c r="AN414" i="18"/>
  <c r="AO414" i="18"/>
  <c r="AP414" i="18"/>
  <c r="AQ414" i="18"/>
  <c r="AR414" i="18"/>
  <c r="AU414" i="18"/>
  <c r="L415" i="18"/>
  <c r="M415" i="18"/>
  <c r="N415" i="18"/>
  <c r="Q415" i="18"/>
  <c r="R415" i="18"/>
  <c r="S415" i="18"/>
  <c r="T415" i="18"/>
  <c r="U415" i="18"/>
  <c r="V415" i="18"/>
  <c r="W415" i="18"/>
  <c r="X415" i="18"/>
  <c r="Y415" i="18"/>
  <c r="Z415" i="18"/>
  <c r="AA415" i="18"/>
  <c r="AB415" i="18"/>
  <c r="AC415" i="18"/>
  <c r="AD415" i="18"/>
  <c r="AE415" i="18"/>
  <c r="AG415" i="18"/>
  <c r="AH415" i="18"/>
  <c r="AI415" i="18"/>
  <c r="AJ415" i="18"/>
  <c r="AK415" i="18"/>
  <c r="AL415" i="18"/>
  <c r="AM415" i="18"/>
  <c r="AN415" i="18"/>
  <c r="AO415" i="18"/>
  <c r="AP415" i="18"/>
  <c r="AQ415" i="18"/>
  <c r="AR415" i="18"/>
  <c r="AU415" i="18"/>
  <c r="M416" i="18"/>
  <c r="N416" i="18"/>
  <c r="Q416" i="18"/>
  <c r="R416" i="18"/>
  <c r="S416" i="18"/>
  <c r="T416" i="18"/>
  <c r="U416" i="18"/>
  <c r="V416" i="18"/>
  <c r="W416" i="18"/>
  <c r="X416" i="18"/>
  <c r="Y416" i="18"/>
  <c r="Z416" i="18"/>
  <c r="AA416" i="18"/>
  <c r="AB416" i="18"/>
  <c r="AC416" i="18"/>
  <c r="AD416" i="18"/>
  <c r="AE416" i="18"/>
  <c r="AG416" i="18"/>
  <c r="AH416" i="18"/>
  <c r="AI416" i="18"/>
  <c r="AJ416" i="18"/>
  <c r="AK416" i="18"/>
  <c r="AL416" i="18"/>
  <c r="AM416" i="18"/>
  <c r="AN416" i="18"/>
  <c r="AO416" i="18"/>
  <c r="AP416" i="18"/>
  <c r="AQ416" i="18"/>
  <c r="AR416" i="18"/>
  <c r="AU416" i="18"/>
  <c r="L417" i="18"/>
  <c r="M417" i="18"/>
  <c r="N417" i="18"/>
  <c r="O417" i="18"/>
  <c r="Q417" i="18"/>
  <c r="R417" i="18"/>
  <c r="S417" i="18"/>
  <c r="T417" i="18"/>
  <c r="U417" i="18"/>
  <c r="V417" i="18"/>
  <c r="W417" i="18"/>
  <c r="X417" i="18"/>
  <c r="Y417" i="18"/>
  <c r="Z417" i="18"/>
  <c r="AA417" i="18"/>
  <c r="AB417" i="18"/>
  <c r="AC417" i="18"/>
  <c r="AD417" i="18"/>
  <c r="AE417" i="18"/>
  <c r="AG417" i="18"/>
  <c r="AH417" i="18"/>
  <c r="AI417" i="18"/>
  <c r="AJ417" i="18"/>
  <c r="AK417" i="18"/>
  <c r="AL417" i="18"/>
  <c r="AM417" i="18"/>
  <c r="AN417" i="18"/>
  <c r="AO417" i="18"/>
  <c r="AP417" i="18"/>
  <c r="AQ417" i="18"/>
  <c r="AR417" i="18"/>
  <c r="AU417" i="18"/>
  <c r="L418" i="18"/>
  <c r="M418" i="18"/>
  <c r="N418" i="18"/>
  <c r="Q418" i="18"/>
  <c r="R418" i="18"/>
  <c r="S418" i="18"/>
  <c r="T418" i="18"/>
  <c r="U418" i="18"/>
  <c r="V418" i="18"/>
  <c r="W418" i="18"/>
  <c r="X418" i="18"/>
  <c r="Y418" i="18"/>
  <c r="Z418" i="18"/>
  <c r="AA418" i="18"/>
  <c r="AB418" i="18"/>
  <c r="AC418" i="18"/>
  <c r="AD418" i="18"/>
  <c r="AE418" i="18"/>
  <c r="AG418" i="18"/>
  <c r="AH418" i="18"/>
  <c r="AI418" i="18"/>
  <c r="AJ418" i="18"/>
  <c r="AK418" i="18"/>
  <c r="AL418" i="18"/>
  <c r="AM418" i="18"/>
  <c r="AN418" i="18"/>
  <c r="AO418" i="18"/>
  <c r="AP418" i="18"/>
  <c r="AQ418" i="18"/>
  <c r="AR418" i="18"/>
  <c r="AU418" i="18"/>
  <c r="M419" i="18"/>
  <c r="N419" i="18"/>
  <c r="O419" i="18"/>
  <c r="Q419" i="18"/>
  <c r="R419" i="18"/>
  <c r="S419" i="18"/>
  <c r="T419" i="18"/>
  <c r="U419" i="18"/>
  <c r="V419" i="18"/>
  <c r="W419" i="18"/>
  <c r="X419" i="18"/>
  <c r="Y419" i="18"/>
  <c r="Z419" i="18"/>
  <c r="AA419" i="18"/>
  <c r="AB419" i="18"/>
  <c r="AC419" i="18"/>
  <c r="AD419" i="18"/>
  <c r="AE419" i="18"/>
  <c r="AF419" i="18"/>
  <c r="AG419" i="18"/>
  <c r="AH419" i="18"/>
  <c r="AI419" i="18"/>
  <c r="AJ419" i="18"/>
  <c r="AK419" i="18"/>
  <c r="AL419" i="18"/>
  <c r="AM419" i="18"/>
  <c r="AN419" i="18"/>
  <c r="AO419" i="18"/>
  <c r="AP419" i="18"/>
  <c r="AQ419" i="18"/>
  <c r="AR419" i="18"/>
  <c r="AU419" i="18"/>
  <c r="M420" i="18"/>
  <c r="N420" i="18"/>
  <c r="O420" i="18"/>
  <c r="Q420" i="18"/>
  <c r="R420" i="18"/>
  <c r="S420" i="18"/>
  <c r="T420" i="18"/>
  <c r="U420" i="18"/>
  <c r="V420" i="18"/>
  <c r="W420" i="18"/>
  <c r="X420" i="18"/>
  <c r="Y420" i="18"/>
  <c r="Z420" i="18"/>
  <c r="AA420" i="18"/>
  <c r="AB420" i="18"/>
  <c r="AC420" i="18"/>
  <c r="AD420" i="18"/>
  <c r="AE420" i="18"/>
  <c r="AF420" i="18"/>
  <c r="AG420" i="18"/>
  <c r="AH420" i="18"/>
  <c r="AI420" i="18"/>
  <c r="AJ420" i="18"/>
  <c r="AK420" i="18"/>
  <c r="AL420" i="18"/>
  <c r="AM420" i="18"/>
  <c r="AN420" i="18"/>
  <c r="AO420" i="18"/>
  <c r="AP420" i="18"/>
  <c r="AQ420" i="18"/>
  <c r="AR420" i="18"/>
  <c r="AU420" i="18"/>
  <c r="M421" i="18"/>
  <c r="N421" i="18"/>
  <c r="Q421" i="18"/>
  <c r="R421" i="18"/>
  <c r="S421" i="18"/>
  <c r="T421" i="18"/>
  <c r="U421" i="18"/>
  <c r="V421" i="18"/>
  <c r="W421" i="18"/>
  <c r="X421" i="18"/>
  <c r="Y421" i="18"/>
  <c r="Z421" i="18"/>
  <c r="AA421" i="18"/>
  <c r="AB421" i="18"/>
  <c r="AC421" i="18"/>
  <c r="AD421" i="18"/>
  <c r="AE421" i="18"/>
  <c r="AF421" i="18"/>
  <c r="AG421" i="18"/>
  <c r="AH421" i="18"/>
  <c r="AI421" i="18"/>
  <c r="AJ421" i="18"/>
  <c r="AK421" i="18"/>
  <c r="AL421" i="18"/>
  <c r="AM421" i="18"/>
  <c r="AN421" i="18"/>
  <c r="AO421" i="18"/>
  <c r="AP421" i="18"/>
  <c r="AQ421" i="18"/>
  <c r="AR421" i="18"/>
  <c r="AU421" i="18"/>
  <c r="M422" i="18"/>
  <c r="N422" i="18"/>
  <c r="O422" i="18"/>
  <c r="Q422" i="18"/>
  <c r="R422" i="18"/>
  <c r="S422" i="18"/>
  <c r="T422" i="18"/>
  <c r="U422" i="18"/>
  <c r="V422" i="18"/>
  <c r="W422" i="18"/>
  <c r="X422" i="18"/>
  <c r="Y422" i="18"/>
  <c r="Z422" i="18"/>
  <c r="AA422" i="18"/>
  <c r="AB422" i="18"/>
  <c r="AC422" i="18"/>
  <c r="AD422" i="18"/>
  <c r="AE422" i="18"/>
  <c r="AF422" i="18"/>
  <c r="AG422" i="18"/>
  <c r="AH422" i="18"/>
  <c r="AI422" i="18"/>
  <c r="AJ422" i="18"/>
  <c r="AK422" i="18"/>
  <c r="AL422" i="18"/>
  <c r="AM422" i="18"/>
  <c r="AN422" i="18"/>
  <c r="AO422" i="18"/>
  <c r="AP422" i="18"/>
  <c r="AQ422" i="18"/>
  <c r="AR422" i="18"/>
  <c r="AU422" i="18"/>
  <c r="L423" i="18"/>
  <c r="M423" i="18"/>
  <c r="N423" i="18"/>
  <c r="Q423" i="18"/>
  <c r="R423" i="18"/>
  <c r="S423" i="18"/>
  <c r="T423" i="18"/>
  <c r="U423" i="18"/>
  <c r="V423" i="18"/>
  <c r="W423" i="18"/>
  <c r="X423" i="18"/>
  <c r="Y423" i="18"/>
  <c r="Z423" i="18"/>
  <c r="AA423" i="18"/>
  <c r="AB423" i="18"/>
  <c r="AC423" i="18"/>
  <c r="AD423" i="18"/>
  <c r="AE423" i="18"/>
  <c r="AF423" i="18"/>
  <c r="AG423" i="18"/>
  <c r="AH423" i="18"/>
  <c r="AI423" i="18"/>
  <c r="AJ423" i="18"/>
  <c r="AK423" i="18"/>
  <c r="AL423" i="18"/>
  <c r="AM423" i="18"/>
  <c r="AN423" i="18"/>
  <c r="AO423" i="18"/>
  <c r="AP423" i="18"/>
  <c r="AQ423" i="18"/>
  <c r="AR423" i="18"/>
  <c r="AU423" i="18"/>
  <c r="M424" i="18"/>
  <c r="N424" i="18"/>
  <c r="O424" i="18"/>
  <c r="Q424" i="18"/>
  <c r="R424" i="18"/>
  <c r="S424" i="18"/>
  <c r="T424" i="18"/>
  <c r="U424" i="18"/>
  <c r="V424" i="18"/>
  <c r="W424" i="18"/>
  <c r="X424" i="18"/>
  <c r="Y424" i="18"/>
  <c r="Z424" i="18"/>
  <c r="AA424" i="18"/>
  <c r="AB424" i="18"/>
  <c r="AC424" i="18"/>
  <c r="AD424" i="18"/>
  <c r="AE424" i="18"/>
  <c r="AF424" i="18"/>
  <c r="AG424" i="18"/>
  <c r="AH424" i="18"/>
  <c r="AI424" i="18"/>
  <c r="AJ424" i="18"/>
  <c r="AK424" i="18"/>
  <c r="AL424" i="18"/>
  <c r="AM424" i="18"/>
  <c r="AN424" i="18"/>
  <c r="AO424" i="18"/>
  <c r="AP424" i="18"/>
  <c r="AQ424" i="18"/>
  <c r="AR424" i="18"/>
  <c r="AU424" i="18"/>
  <c r="L425" i="18"/>
  <c r="M425" i="18"/>
  <c r="N425" i="18"/>
  <c r="Q425" i="18"/>
  <c r="R425" i="18"/>
  <c r="S425" i="18"/>
  <c r="T425" i="18"/>
  <c r="U425" i="18"/>
  <c r="V425" i="18"/>
  <c r="W425" i="18"/>
  <c r="X425" i="18"/>
  <c r="Y425" i="18"/>
  <c r="Z425" i="18"/>
  <c r="AA425" i="18"/>
  <c r="AB425" i="18"/>
  <c r="AC425" i="18"/>
  <c r="AD425" i="18"/>
  <c r="AE425" i="18"/>
  <c r="AF425" i="18"/>
  <c r="AG425" i="18"/>
  <c r="AH425" i="18"/>
  <c r="AI425" i="18"/>
  <c r="AJ425" i="18"/>
  <c r="AK425" i="18"/>
  <c r="AL425" i="18"/>
  <c r="AM425" i="18"/>
  <c r="AN425" i="18"/>
  <c r="AO425" i="18"/>
  <c r="AP425" i="18"/>
  <c r="AQ425" i="18"/>
  <c r="AR425" i="18"/>
  <c r="AU425" i="18"/>
  <c r="M426" i="18"/>
  <c r="N426" i="18"/>
  <c r="O426" i="18"/>
  <c r="Q426" i="18"/>
  <c r="R426" i="18"/>
  <c r="S426" i="18"/>
  <c r="T426" i="18"/>
  <c r="U426" i="18"/>
  <c r="V426" i="18"/>
  <c r="W426" i="18"/>
  <c r="X426" i="18"/>
  <c r="Y426" i="18"/>
  <c r="Z426" i="18"/>
  <c r="AA426" i="18"/>
  <c r="AB426" i="18"/>
  <c r="AC426" i="18"/>
  <c r="AD426" i="18"/>
  <c r="AE426" i="18"/>
  <c r="AF426" i="18"/>
  <c r="AG426" i="18"/>
  <c r="AH426" i="18"/>
  <c r="AI426" i="18"/>
  <c r="AJ426" i="18"/>
  <c r="AK426" i="18"/>
  <c r="AL426" i="18"/>
  <c r="AM426" i="18"/>
  <c r="AN426" i="18"/>
  <c r="AO426" i="18"/>
  <c r="AP426" i="18"/>
  <c r="AQ426" i="18"/>
  <c r="AR426" i="18"/>
  <c r="AU426" i="18"/>
  <c r="L427" i="18"/>
  <c r="M427" i="18"/>
  <c r="N427" i="18"/>
  <c r="O427" i="18"/>
  <c r="Q427" i="18"/>
  <c r="R427" i="18"/>
  <c r="S427" i="18"/>
  <c r="T427" i="18"/>
  <c r="U427" i="18"/>
  <c r="V427" i="18"/>
  <c r="W427" i="18"/>
  <c r="X427" i="18"/>
  <c r="Y427" i="18"/>
  <c r="Z427" i="18"/>
  <c r="AA427" i="18"/>
  <c r="AB427" i="18"/>
  <c r="AC427" i="18"/>
  <c r="AD427" i="18"/>
  <c r="AE427" i="18"/>
  <c r="AF427" i="18"/>
  <c r="AG427" i="18"/>
  <c r="AH427" i="18"/>
  <c r="AI427" i="18"/>
  <c r="AJ427" i="18"/>
  <c r="AK427" i="18"/>
  <c r="AL427" i="18"/>
  <c r="AM427" i="18"/>
  <c r="AN427" i="18"/>
  <c r="AO427" i="18"/>
  <c r="AP427" i="18"/>
  <c r="AQ427" i="18"/>
  <c r="AR427" i="18"/>
  <c r="AU427" i="18"/>
  <c r="L428" i="18"/>
  <c r="M428" i="18"/>
  <c r="N428" i="18"/>
  <c r="O428" i="18"/>
  <c r="Q428" i="18"/>
  <c r="R428" i="18"/>
  <c r="S428" i="18"/>
  <c r="T428" i="18"/>
  <c r="U428" i="18"/>
  <c r="V428" i="18"/>
  <c r="W428" i="18"/>
  <c r="X428" i="18"/>
  <c r="Y428" i="18"/>
  <c r="Z428" i="18"/>
  <c r="AA428" i="18"/>
  <c r="AB428" i="18"/>
  <c r="AC428" i="18"/>
  <c r="AD428" i="18"/>
  <c r="AE428" i="18"/>
  <c r="AF428" i="18"/>
  <c r="AG428" i="18"/>
  <c r="AH428" i="18"/>
  <c r="AI428" i="18"/>
  <c r="AJ428" i="18"/>
  <c r="AK428" i="18"/>
  <c r="AL428" i="18"/>
  <c r="AM428" i="18"/>
  <c r="AN428" i="18"/>
  <c r="AO428" i="18"/>
  <c r="AP428" i="18"/>
  <c r="AQ428" i="18"/>
  <c r="AR428" i="18"/>
  <c r="AU428" i="18"/>
  <c r="L429" i="18"/>
  <c r="M429" i="18"/>
  <c r="N429" i="18"/>
  <c r="Q429" i="18"/>
  <c r="R429" i="18"/>
  <c r="S429" i="18"/>
  <c r="T429" i="18"/>
  <c r="U429" i="18"/>
  <c r="V429" i="18"/>
  <c r="W429" i="18"/>
  <c r="X429" i="18"/>
  <c r="Y429" i="18"/>
  <c r="Z429" i="18"/>
  <c r="AA429" i="18"/>
  <c r="AB429" i="18"/>
  <c r="AC429" i="18"/>
  <c r="AD429" i="18"/>
  <c r="AE429" i="18"/>
  <c r="AF429" i="18"/>
  <c r="AG429" i="18"/>
  <c r="AH429" i="18"/>
  <c r="AI429" i="18"/>
  <c r="AJ429" i="18"/>
  <c r="AK429" i="18"/>
  <c r="AL429" i="18"/>
  <c r="AM429" i="18"/>
  <c r="AN429" i="18"/>
  <c r="AO429" i="18"/>
  <c r="AP429" i="18"/>
  <c r="AQ429" i="18"/>
  <c r="AR429" i="18"/>
  <c r="AU429" i="18"/>
  <c r="M430" i="18"/>
  <c r="N430" i="18"/>
  <c r="O430" i="18"/>
  <c r="Q430" i="18"/>
  <c r="R430" i="18"/>
  <c r="S430" i="18"/>
  <c r="T430" i="18"/>
  <c r="U430" i="18"/>
  <c r="V430" i="18"/>
  <c r="W430" i="18"/>
  <c r="X430" i="18"/>
  <c r="Y430" i="18"/>
  <c r="Z430" i="18"/>
  <c r="AA430" i="18"/>
  <c r="AB430" i="18"/>
  <c r="AC430" i="18"/>
  <c r="AD430" i="18"/>
  <c r="AE430" i="18"/>
  <c r="AF430" i="18"/>
  <c r="AG430" i="18"/>
  <c r="AH430" i="18"/>
  <c r="AI430" i="18"/>
  <c r="AJ430" i="18"/>
  <c r="AK430" i="18"/>
  <c r="AL430" i="18"/>
  <c r="AM430" i="18"/>
  <c r="AN430" i="18"/>
  <c r="AO430" i="18"/>
  <c r="AP430" i="18"/>
  <c r="AQ430" i="18"/>
  <c r="AR430" i="18"/>
  <c r="AU430" i="18"/>
  <c r="L431" i="18"/>
  <c r="M431" i="18"/>
  <c r="N431" i="18"/>
  <c r="Q431" i="18"/>
  <c r="R431" i="18"/>
  <c r="S431" i="18"/>
  <c r="T431" i="18"/>
  <c r="U431" i="18"/>
  <c r="V431" i="18"/>
  <c r="W431" i="18"/>
  <c r="X431" i="18"/>
  <c r="Y431" i="18"/>
  <c r="Z431" i="18"/>
  <c r="AA431" i="18"/>
  <c r="AB431" i="18"/>
  <c r="AC431" i="18"/>
  <c r="AD431" i="18"/>
  <c r="AE431" i="18"/>
  <c r="AG431" i="18"/>
  <c r="AH431" i="18"/>
  <c r="AI431" i="18"/>
  <c r="AJ431" i="18"/>
  <c r="AK431" i="18"/>
  <c r="AL431" i="18"/>
  <c r="AM431" i="18"/>
  <c r="AN431" i="18"/>
  <c r="AO431" i="18"/>
  <c r="AP431" i="18"/>
  <c r="AQ431" i="18"/>
  <c r="AR431" i="18"/>
  <c r="AU431" i="18"/>
  <c r="M432" i="18"/>
  <c r="N432" i="18"/>
  <c r="Q432" i="18"/>
  <c r="R432" i="18"/>
  <c r="S432" i="18"/>
  <c r="T432" i="18"/>
  <c r="U432" i="18"/>
  <c r="V432" i="18"/>
  <c r="W432" i="18"/>
  <c r="X432" i="18"/>
  <c r="Y432" i="18"/>
  <c r="Z432" i="18"/>
  <c r="AA432" i="18"/>
  <c r="AB432" i="18"/>
  <c r="AC432" i="18"/>
  <c r="AD432" i="18"/>
  <c r="AE432" i="18"/>
  <c r="AG432" i="18"/>
  <c r="AH432" i="18"/>
  <c r="AI432" i="18"/>
  <c r="AJ432" i="18"/>
  <c r="AK432" i="18"/>
  <c r="AL432" i="18"/>
  <c r="AM432" i="18"/>
  <c r="AN432" i="18"/>
  <c r="AO432" i="18"/>
  <c r="AP432" i="18"/>
  <c r="AQ432" i="18"/>
  <c r="AR432" i="18"/>
  <c r="AU432" i="18"/>
  <c r="M433" i="18"/>
  <c r="N433" i="18"/>
  <c r="O433" i="18"/>
  <c r="Q433" i="18"/>
  <c r="R433" i="18"/>
  <c r="S433" i="18"/>
  <c r="T433" i="18"/>
  <c r="U433" i="18"/>
  <c r="V433" i="18"/>
  <c r="W433" i="18"/>
  <c r="X433" i="18"/>
  <c r="Y433" i="18"/>
  <c r="Z433" i="18"/>
  <c r="AA433" i="18"/>
  <c r="AB433" i="18"/>
  <c r="AC433" i="18"/>
  <c r="AD433" i="18"/>
  <c r="AE433" i="18"/>
  <c r="AF433" i="18"/>
  <c r="AG433" i="18"/>
  <c r="AH433" i="18"/>
  <c r="AI433" i="18"/>
  <c r="AJ433" i="18"/>
  <c r="AK433" i="18"/>
  <c r="AL433" i="18"/>
  <c r="AM433" i="18"/>
  <c r="AN433" i="18"/>
  <c r="AO433" i="18"/>
  <c r="AP433" i="18"/>
  <c r="AQ433" i="18"/>
  <c r="AR433" i="18"/>
  <c r="AU433" i="18"/>
  <c r="L434" i="18"/>
  <c r="M434" i="18"/>
  <c r="N434" i="18"/>
  <c r="Q434" i="18"/>
  <c r="R434" i="18"/>
  <c r="S434" i="18"/>
  <c r="T434" i="18"/>
  <c r="U434" i="18"/>
  <c r="V434" i="18"/>
  <c r="W434" i="18"/>
  <c r="X434" i="18"/>
  <c r="Y434" i="18"/>
  <c r="Z434" i="18"/>
  <c r="AA434" i="18"/>
  <c r="AB434" i="18"/>
  <c r="AC434" i="18"/>
  <c r="AD434" i="18"/>
  <c r="AE434" i="18"/>
  <c r="AG434" i="18"/>
  <c r="AH434" i="18"/>
  <c r="AI434" i="18"/>
  <c r="AJ434" i="18"/>
  <c r="AK434" i="18"/>
  <c r="AL434" i="18"/>
  <c r="AM434" i="18"/>
  <c r="AN434" i="18"/>
  <c r="AO434" i="18"/>
  <c r="AP434" i="18"/>
  <c r="AQ434" i="18"/>
  <c r="AR434" i="18"/>
  <c r="AU434" i="18"/>
  <c r="M435" i="18"/>
  <c r="N435" i="18"/>
  <c r="Q435" i="18"/>
  <c r="R435" i="18"/>
  <c r="S435" i="18"/>
  <c r="T435" i="18"/>
  <c r="U435" i="18"/>
  <c r="V435" i="18"/>
  <c r="W435" i="18"/>
  <c r="X435" i="18"/>
  <c r="Y435" i="18"/>
  <c r="Z435" i="18"/>
  <c r="AA435" i="18"/>
  <c r="AB435" i="18"/>
  <c r="AC435" i="18"/>
  <c r="AD435" i="18"/>
  <c r="AE435" i="18"/>
  <c r="AG435" i="18"/>
  <c r="AH435" i="18"/>
  <c r="AI435" i="18"/>
  <c r="AJ435" i="18"/>
  <c r="AK435" i="18"/>
  <c r="AL435" i="18"/>
  <c r="AM435" i="18"/>
  <c r="AN435" i="18"/>
  <c r="AO435" i="18"/>
  <c r="AP435" i="18"/>
  <c r="AQ435" i="18"/>
  <c r="AR435" i="18"/>
  <c r="AU435" i="18"/>
  <c r="L436" i="18"/>
  <c r="M436" i="18"/>
  <c r="N436" i="18"/>
  <c r="O436" i="18"/>
  <c r="Q436" i="18"/>
  <c r="R436" i="18"/>
  <c r="S436" i="18"/>
  <c r="T436" i="18"/>
  <c r="U436" i="18"/>
  <c r="V436" i="18"/>
  <c r="W436" i="18"/>
  <c r="X436" i="18"/>
  <c r="Y436" i="18"/>
  <c r="Z436" i="18"/>
  <c r="AA436" i="18"/>
  <c r="AB436" i="18"/>
  <c r="AC436" i="18"/>
  <c r="AD436" i="18"/>
  <c r="AE436" i="18"/>
  <c r="AF436" i="18"/>
  <c r="AG436" i="18"/>
  <c r="AH436" i="18"/>
  <c r="AI436" i="18"/>
  <c r="AJ436" i="18"/>
  <c r="AK436" i="18"/>
  <c r="AL436" i="18"/>
  <c r="AM436" i="18"/>
  <c r="AN436" i="18"/>
  <c r="AO436" i="18"/>
  <c r="AP436" i="18"/>
  <c r="AQ436" i="18"/>
  <c r="AR436" i="18"/>
  <c r="AU436" i="18"/>
  <c r="M437" i="18"/>
  <c r="N437" i="18"/>
  <c r="Q437" i="18"/>
  <c r="R437" i="18"/>
  <c r="S437" i="18"/>
  <c r="T437" i="18"/>
  <c r="U437" i="18"/>
  <c r="V437" i="18"/>
  <c r="W437" i="18"/>
  <c r="X437" i="18"/>
  <c r="Y437" i="18"/>
  <c r="Z437" i="18"/>
  <c r="AA437" i="18"/>
  <c r="AB437" i="18"/>
  <c r="AC437" i="18"/>
  <c r="AD437" i="18"/>
  <c r="AE437" i="18"/>
  <c r="AF437" i="18"/>
  <c r="AG437" i="18"/>
  <c r="AH437" i="18"/>
  <c r="AI437" i="18"/>
  <c r="AJ437" i="18"/>
  <c r="AK437" i="18"/>
  <c r="AL437" i="18"/>
  <c r="AM437" i="18"/>
  <c r="AN437" i="18"/>
  <c r="AO437" i="18"/>
  <c r="AP437" i="18"/>
  <c r="AQ437" i="18"/>
  <c r="AR437" i="18"/>
  <c r="AU437" i="18"/>
  <c r="M438" i="18"/>
  <c r="N438" i="18"/>
  <c r="O438" i="18"/>
  <c r="Q438" i="18"/>
  <c r="R438" i="18"/>
  <c r="S438" i="18"/>
  <c r="T438" i="18"/>
  <c r="U438" i="18"/>
  <c r="V438" i="18"/>
  <c r="W438" i="18"/>
  <c r="X438" i="18"/>
  <c r="Y438" i="18"/>
  <c r="Z438" i="18"/>
  <c r="AA438" i="18"/>
  <c r="AB438" i="18"/>
  <c r="AC438" i="18"/>
  <c r="AD438" i="18"/>
  <c r="AE438" i="18"/>
  <c r="AF438" i="18"/>
  <c r="AG438" i="18"/>
  <c r="AH438" i="18"/>
  <c r="AI438" i="18"/>
  <c r="AJ438" i="18"/>
  <c r="AK438" i="18"/>
  <c r="AL438" i="18"/>
  <c r="AM438" i="18"/>
  <c r="AN438" i="18"/>
  <c r="AO438" i="18"/>
  <c r="AP438" i="18"/>
  <c r="AQ438" i="18"/>
  <c r="AR438" i="18"/>
  <c r="AU438" i="18"/>
  <c r="M439" i="18"/>
  <c r="N439" i="18"/>
  <c r="O439" i="18"/>
  <c r="Q439" i="18"/>
  <c r="R439" i="18"/>
  <c r="S439" i="18"/>
  <c r="T439" i="18"/>
  <c r="U439" i="18"/>
  <c r="V439" i="18"/>
  <c r="W439" i="18"/>
  <c r="X439" i="18"/>
  <c r="Y439" i="18"/>
  <c r="Z439" i="18"/>
  <c r="AA439" i="18"/>
  <c r="AB439" i="18"/>
  <c r="AC439" i="18"/>
  <c r="AD439" i="18"/>
  <c r="AE439" i="18"/>
  <c r="AF439" i="18"/>
  <c r="AG439" i="18"/>
  <c r="AH439" i="18"/>
  <c r="AI439" i="18"/>
  <c r="AJ439" i="18"/>
  <c r="AK439" i="18"/>
  <c r="AL439" i="18"/>
  <c r="AM439" i="18"/>
  <c r="AN439" i="18"/>
  <c r="AO439" i="18"/>
  <c r="AP439" i="18"/>
  <c r="AQ439" i="18"/>
  <c r="AR439" i="18"/>
  <c r="AU439" i="18"/>
  <c r="L440" i="18"/>
  <c r="M440" i="18"/>
  <c r="N440" i="18"/>
  <c r="Q440" i="18"/>
  <c r="R440" i="18"/>
  <c r="S440" i="18"/>
  <c r="T440" i="18"/>
  <c r="U440" i="18"/>
  <c r="V440" i="18"/>
  <c r="W440" i="18"/>
  <c r="X440" i="18"/>
  <c r="Y440" i="18"/>
  <c r="Z440" i="18"/>
  <c r="AA440" i="18"/>
  <c r="AB440" i="18"/>
  <c r="AC440" i="18"/>
  <c r="AD440" i="18"/>
  <c r="AE440" i="18"/>
  <c r="AG440" i="18"/>
  <c r="AH440" i="18"/>
  <c r="AI440" i="18"/>
  <c r="AJ440" i="18"/>
  <c r="AK440" i="18"/>
  <c r="AL440" i="18"/>
  <c r="AM440" i="18"/>
  <c r="AN440" i="18"/>
  <c r="AO440" i="18"/>
  <c r="AP440" i="18"/>
  <c r="AQ440" i="18"/>
  <c r="AR440" i="18"/>
  <c r="AU440" i="18"/>
  <c r="L441" i="18"/>
  <c r="M441" i="18"/>
  <c r="N441" i="18"/>
  <c r="O441" i="18"/>
  <c r="Q441" i="18"/>
  <c r="R441" i="18"/>
  <c r="S441" i="18"/>
  <c r="T441" i="18"/>
  <c r="U441" i="18"/>
  <c r="V441" i="18"/>
  <c r="W441" i="18"/>
  <c r="X441" i="18"/>
  <c r="Y441" i="18"/>
  <c r="Z441" i="18"/>
  <c r="AA441" i="18"/>
  <c r="AB441" i="18"/>
  <c r="AC441" i="18"/>
  <c r="AD441" i="18"/>
  <c r="AE441" i="18"/>
  <c r="AF441" i="18"/>
  <c r="AG441" i="18"/>
  <c r="AH441" i="18"/>
  <c r="AI441" i="18"/>
  <c r="AJ441" i="18"/>
  <c r="AK441" i="18"/>
  <c r="AL441" i="18"/>
  <c r="AM441" i="18"/>
  <c r="AN441" i="18"/>
  <c r="AO441" i="18"/>
  <c r="AP441" i="18"/>
  <c r="AQ441" i="18"/>
  <c r="AR441" i="18"/>
  <c r="AU441" i="18"/>
  <c r="M442" i="18"/>
  <c r="N442" i="18"/>
  <c r="O442" i="18"/>
  <c r="Q442" i="18"/>
  <c r="R442" i="18"/>
  <c r="S442" i="18"/>
  <c r="T442" i="18"/>
  <c r="U442" i="18"/>
  <c r="V442" i="18"/>
  <c r="W442" i="18"/>
  <c r="X442" i="18"/>
  <c r="Y442" i="18"/>
  <c r="Z442" i="18"/>
  <c r="AA442" i="18"/>
  <c r="AB442" i="18"/>
  <c r="AC442" i="18"/>
  <c r="AD442" i="18"/>
  <c r="AE442" i="18"/>
  <c r="AF442" i="18"/>
  <c r="AG442" i="18"/>
  <c r="AH442" i="18"/>
  <c r="AI442" i="18"/>
  <c r="AJ442" i="18"/>
  <c r="AK442" i="18"/>
  <c r="AL442" i="18"/>
  <c r="AM442" i="18"/>
  <c r="AN442" i="18"/>
  <c r="AO442" i="18"/>
  <c r="AP442" i="18"/>
  <c r="AQ442" i="18"/>
  <c r="AR442" i="18"/>
  <c r="AU442" i="18"/>
  <c r="L443" i="18"/>
  <c r="M443" i="18"/>
  <c r="N443" i="18"/>
  <c r="Q443" i="18"/>
  <c r="R443" i="18"/>
  <c r="S443" i="18"/>
  <c r="T443" i="18"/>
  <c r="U443" i="18"/>
  <c r="V443" i="18"/>
  <c r="W443" i="18"/>
  <c r="X443" i="18"/>
  <c r="Y443" i="18"/>
  <c r="Z443" i="18"/>
  <c r="AA443" i="18"/>
  <c r="AB443" i="18"/>
  <c r="AC443" i="18"/>
  <c r="AD443" i="18"/>
  <c r="AE443" i="18"/>
  <c r="AF443" i="18"/>
  <c r="AG443" i="18"/>
  <c r="AH443" i="18"/>
  <c r="AI443" i="18"/>
  <c r="AJ443" i="18"/>
  <c r="AK443" i="18"/>
  <c r="AL443" i="18"/>
  <c r="AM443" i="18"/>
  <c r="AN443" i="18"/>
  <c r="AO443" i="18"/>
  <c r="AP443" i="18"/>
  <c r="AQ443" i="18"/>
  <c r="AR443" i="18"/>
  <c r="AU443" i="18"/>
  <c r="L444" i="18"/>
  <c r="M444" i="18"/>
  <c r="N444" i="18"/>
  <c r="O444" i="18"/>
  <c r="Q444" i="18"/>
  <c r="R444" i="18"/>
  <c r="S444" i="18"/>
  <c r="T444" i="18"/>
  <c r="U444" i="18"/>
  <c r="V444" i="18"/>
  <c r="W444" i="18"/>
  <c r="X444" i="18"/>
  <c r="Y444" i="18"/>
  <c r="Z444" i="18"/>
  <c r="AA444" i="18"/>
  <c r="AB444" i="18"/>
  <c r="AC444" i="18"/>
  <c r="AD444" i="18"/>
  <c r="AE444" i="18"/>
  <c r="AF444" i="18"/>
  <c r="AG444" i="18"/>
  <c r="AH444" i="18"/>
  <c r="AI444" i="18"/>
  <c r="AJ444" i="18"/>
  <c r="AK444" i="18"/>
  <c r="AL444" i="18"/>
  <c r="AM444" i="18"/>
  <c r="AN444" i="18"/>
  <c r="AO444" i="18"/>
  <c r="AP444" i="18"/>
  <c r="AQ444" i="18"/>
  <c r="AR444" i="18"/>
  <c r="AU444" i="18"/>
  <c r="L445" i="18"/>
  <c r="M445" i="18"/>
  <c r="N445" i="18"/>
  <c r="O445" i="18"/>
  <c r="Q445" i="18"/>
  <c r="R445" i="18"/>
  <c r="S445" i="18"/>
  <c r="T445" i="18"/>
  <c r="U445" i="18"/>
  <c r="V445" i="18"/>
  <c r="W445" i="18"/>
  <c r="X445" i="18"/>
  <c r="Y445" i="18"/>
  <c r="Z445" i="18"/>
  <c r="AA445" i="18"/>
  <c r="AB445" i="18"/>
  <c r="AC445" i="18"/>
  <c r="AD445" i="18"/>
  <c r="AE445" i="18"/>
  <c r="AF445" i="18"/>
  <c r="AG445" i="18"/>
  <c r="AH445" i="18"/>
  <c r="AI445" i="18"/>
  <c r="AJ445" i="18"/>
  <c r="AK445" i="18"/>
  <c r="AL445" i="18"/>
  <c r="AM445" i="18"/>
  <c r="AN445" i="18"/>
  <c r="AO445" i="18"/>
  <c r="AP445" i="18"/>
  <c r="AQ445" i="18"/>
  <c r="AR445" i="18"/>
  <c r="AU445" i="18"/>
  <c r="M446" i="18"/>
  <c r="N446" i="18"/>
  <c r="O446" i="18"/>
  <c r="Q446" i="18"/>
  <c r="R446" i="18"/>
  <c r="S446" i="18"/>
  <c r="T446" i="18"/>
  <c r="U446" i="18"/>
  <c r="V446" i="18"/>
  <c r="W446" i="18"/>
  <c r="X446" i="18"/>
  <c r="Y446" i="18"/>
  <c r="Z446" i="18"/>
  <c r="AA446" i="18"/>
  <c r="AB446" i="18"/>
  <c r="AC446" i="18"/>
  <c r="AD446" i="18"/>
  <c r="AE446" i="18"/>
  <c r="AF446" i="18"/>
  <c r="AG446" i="18"/>
  <c r="AH446" i="18"/>
  <c r="AI446" i="18"/>
  <c r="AJ446" i="18"/>
  <c r="AK446" i="18"/>
  <c r="AL446" i="18"/>
  <c r="AM446" i="18"/>
  <c r="AN446" i="18"/>
  <c r="AO446" i="18"/>
  <c r="AP446" i="18"/>
  <c r="AQ446" i="18"/>
  <c r="AR446" i="18"/>
  <c r="AU446" i="18"/>
  <c r="L447" i="18"/>
  <c r="M447" i="18"/>
  <c r="N447" i="18"/>
  <c r="Q447" i="18"/>
  <c r="R447" i="18"/>
  <c r="S447" i="18"/>
  <c r="T447" i="18"/>
  <c r="U447" i="18"/>
  <c r="V447" i="18"/>
  <c r="W447" i="18"/>
  <c r="X447" i="18"/>
  <c r="Y447" i="18"/>
  <c r="Z447" i="18"/>
  <c r="AA447" i="18"/>
  <c r="AB447" i="18"/>
  <c r="AC447" i="18"/>
  <c r="AD447" i="18"/>
  <c r="AE447" i="18"/>
  <c r="AF447" i="18"/>
  <c r="AG447" i="18"/>
  <c r="AH447" i="18"/>
  <c r="AI447" i="18"/>
  <c r="AJ447" i="18"/>
  <c r="AK447" i="18"/>
  <c r="AL447" i="18"/>
  <c r="AM447" i="18"/>
  <c r="AN447" i="18"/>
  <c r="AO447" i="18"/>
  <c r="AP447" i="18"/>
  <c r="AQ447" i="18"/>
  <c r="AR447" i="18"/>
  <c r="AU447" i="18"/>
  <c r="L448" i="18"/>
  <c r="M448" i="18"/>
  <c r="N448" i="18"/>
  <c r="O448" i="18"/>
  <c r="Q448" i="18"/>
  <c r="R448" i="18"/>
  <c r="S448" i="18"/>
  <c r="T448" i="18"/>
  <c r="U448" i="18"/>
  <c r="V448" i="18"/>
  <c r="W448" i="18"/>
  <c r="X448" i="18"/>
  <c r="Y448" i="18"/>
  <c r="Z448" i="18"/>
  <c r="AA448" i="18"/>
  <c r="AB448" i="18"/>
  <c r="AC448" i="18"/>
  <c r="AD448" i="18"/>
  <c r="AE448" i="18"/>
  <c r="AF448" i="18"/>
  <c r="AG448" i="18"/>
  <c r="AH448" i="18"/>
  <c r="AI448" i="18"/>
  <c r="AJ448" i="18"/>
  <c r="AK448" i="18"/>
  <c r="AL448" i="18"/>
  <c r="AM448" i="18"/>
  <c r="AN448" i="18"/>
  <c r="AO448" i="18"/>
  <c r="AP448" i="18"/>
  <c r="AQ448" i="18"/>
  <c r="AR448" i="18"/>
  <c r="AU448" i="18"/>
  <c r="L449" i="18"/>
  <c r="M449" i="18"/>
  <c r="N449" i="18"/>
  <c r="O449" i="18"/>
  <c r="Q449" i="18"/>
  <c r="R449" i="18"/>
  <c r="S449" i="18"/>
  <c r="T449" i="18"/>
  <c r="U449" i="18"/>
  <c r="V449" i="18"/>
  <c r="W449" i="18"/>
  <c r="X449" i="18"/>
  <c r="Y449" i="18"/>
  <c r="Z449" i="18"/>
  <c r="AA449" i="18"/>
  <c r="AB449" i="18"/>
  <c r="AC449" i="18"/>
  <c r="AD449" i="18"/>
  <c r="AE449" i="18"/>
  <c r="AF449" i="18"/>
  <c r="AG449" i="18"/>
  <c r="AH449" i="18"/>
  <c r="AI449" i="18"/>
  <c r="AJ449" i="18"/>
  <c r="AK449" i="18"/>
  <c r="AL449" i="18"/>
  <c r="AM449" i="18"/>
  <c r="AN449" i="18"/>
  <c r="AO449" i="18"/>
  <c r="AP449" i="18"/>
  <c r="AQ449" i="18"/>
  <c r="AR449" i="18"/>
  <c r="AU449" i="18"/>
  <c r="L450" i="18"/>
  <c r="M450" i="18"/>
  <c r="N450" i="18"/>
  <c r="O450" i="18"/>
  <c r="Q450" i="18"/>
  <c r="R450" i="18"/>
  <c r="S450" i="18"/>
  <c r="T450" i="18"/>
  <c r="U450" i="18"/>
  <c r="V450" i="18"/>
  <c r="W450" i="18"/>
  <c r="X450" i="18"/>
  <c r="Y450" i="18"/>
  <c r="Z450" i="18"/>
  <c r="AA450" i="18"/>
  <c r="AB450" i="18"/>
  <c r="AC450" i="18"/>
  <c r="AD450" i="18"/>
  <c r="AE450" i="18"/>
  <c r="AF450" i="18"/>
  <c r="AG450" i="18"/>
  <c r="AH450" i="18"/>
  <c r="AI450" i="18"/>
  <c r="AJ450" i="18"/>
  <c r="AK450" i="18"/>
  <c r="AL450" i="18"/>
  <c r="AM450" i="18"/>
  <c r="AN450" i="18"/>
  <c r="AO450" i="18"/>
  <c r="AP450" i="18"/>
  <c r="AQ450" i="18"/>
  <c r="AR450" i="18"/>
  <c r="AU450" i="18"/>
  <c r="L451" i="18"/>
  <c r="M451" i="18"/>
  <c r="N451" i="18"/>
  <c r="O451" i="18"/>
  <c r="Q451" i="18"/>
  <c r="R451" i="18"/>
  <c r="S451" i="18"/>
  <c r="T451" i="18"/>
  <c r="U451" i="18"/>
  <c r="V451" i="18"/>
  <c r="W451" i="18"/>
  <c r="X451" i="18"/>
  <c r="Y451" i="18"/>
  <c r="Z451" i="18"/>
  <c r="AA451" i="18"/>
  <c r="AB451" i="18"/>
  <c r="AC451" i="18"/>
  <c r="AD451" i="18"/>
  <c r="AE451" i="18"/>
  <c r="AF451" i="18"/>
  <c r="AG451" i="18"/>
  <c r="AH451" i="18"/>
  <c r="AI451" i="18"/>
  <c r="AJ451" i="18"/>
  <c r="AK451" i="18"/>
  <c r="AL451" i="18"/>
  <c r="AM451" i="18"/>
  <c r="AN451" i="18"/>
  <c r="AO451" i="18"/>
  <c r="AP451" i="18"/>
  <c r="AQ451" i="18"/>
  <c r="AR451" i="18"/>
  <c r="AU451" i="18"/>
  <c r="M452" i="18"/>
  <c r="N452" i="18"/>
  <c r="O452" i="18"/>
  <c r="Q452" i="18"/>
  <c r="R452" i="18"/>
  <c r="S452" i="18"/>
  <c r="T452" i="18"/>
  <c r="U452" i="18"/>
  <c r="V452" i="18"/>
  <c r="W452" i="18"/>
  <c r="X452" i="18"/>
  <c r="Y452" i="18"/>
  <c r="Z452" i="18"/>
  <c r="AA452" i="18"/>
  <c r="AB452" i="18"/>
  <c r="AC452" i="18"/>
  <c r="AD452" i="18"/>
  <c r="AE452" i="18"/>
  <c r="AF452" i="18"/>
  <c r="AG452" i="18"/>
  <c r="AH452" i="18"/>
  <c r="AI452" i="18"/>
  <c r="AJ452" i="18"/>
  <c r="AK452" i="18"/>
  <c r="AL452" i="18"/>
  <c r="AM452" i="18"/>
  <c r="AN452" i="18"/>
  <c r="AO452" i="18"/>
  <c r="AP452" i="18"/>
  <c r="AQ452" i="18"/>
  <c r="AR452" i="18"/>
  <c r="AU452" i="18"/>
  <c r="L453" i="18"/>
  <c r="M453" i="18"/>
  <c r="N453" i="18"/>
  <c r="O453" i="18"/>
  <c r="Q453" i="18"/>
  <c r="R453" i="18"/>
  <c r="S453" i="18"/>
  <c r="T453" i="18"/>
  <c r="U453" i="18"/>
  <c r="V453" i="18"/>
  <c r="W453" i="18"/>
  <c r="X453" i="18"/>
  <c r="Y453" i="18"/>
  <c r="Z453" i="18"/>
  <c r="AA453" i="18"/>
  <c r="AB453" i="18"/>
  <c r="AC453" i="18"/>
  <c r="AD453" i="18"/>
  <c r="AE453" i="18"/>
  <c r="AF453" i="18"/>
  <c r="AG453" i="18"/>
  <c r="AH453" i="18"/>
  <c r="AI453" i="18"/>
  <c r="AJ453" i="18"/>
  <c r="AK453" i="18"/>
  <c r="AL453" i="18"/>
  <c r="AM453" i="18"/>
  <c r="AN453" i="18"/>
  <c r="AO453" i="18"/>
  <c r="AP453" i="18"/>
  <c r="AQ453" i="18"/>
  <c r="AR453" i="18"/>
  <c r="AU453" i="18"/>
  <c r="L454" i="18"/>
  <c r="M454" i="18"/>
  <c r="N454" i="18"/>
  <c r="O454" i="18"/>
  <c r="Q454" i="18"/>
  <c r="R454" i="18"/>
  <c r="S454" i="18"/>
  <c r="T454" i="18"/>
  <c r="U454" i="18"/>
  <c r="V454" i="18"/>
  <c r="W454" i="18"/>
  <c r="X454" i="18"/>
  <c r="Y454" i="18"/>
  <c r="Z454" i="18"/>
  <c r="AA454" i="18"/>
  <c r="AB454" i="18"/>
  <c r="AC454" i="18"/>
  <c r="AD454" i="18"/>
  <c r="AE454" i="18"/>
  <c r="AF454" i="18"/>
  <c r="AG454" i="18"/>
  <c r="AH454" i="18"/>
  <c r="AI454" i="18"/>
  <c r="AJ454" i="18"/>
  <c r="AK454" i="18"/>
  <c r="AL454" i="18"/>
  <c r="AM454" i="18"/>
  <c r="AN454" i="18"/>
  <c r="AO454" i="18"/>
  <c r="AP454" i="18"/>
  <c r="AQ454" i="18"/>
  <c r="AR454" i="18"/>
  <c r="AU454" i="18"/>
  <c r="L455" i="18"/>
  <c r="M455" i="18"/>
  <c r="N455" i="18"/>
  <c r="O455" i="18"/>
  <c r="Q455" i="18"/>
  <c r="R455" i="18"/>
  <c r="S455" i="18"/>
  <c r="T455" i="18"/>
  <c r="U455" i="18"/>
  <c r="V455" i="18"/>
  <c r="W455" i="18"/>
  <c r="X455" i="18"/>
  <c r="Y455" i="18"/>
  <c r="Z455" i="18"/>
  <c r="AA455" i="18"/>
  <c r="AB455" i="18"/>
  <c r="AC455" i="18"/>
  <c r="AD455" i="18"/>
  <c r="AE455" i="18"/>
  <c r="AF455" i="18"/>
  <c r="AG455" i="18"/>
  <c r="AH455" i="18"/>
  <c r="AI455" i="18"/>
  <c r="AJ455" i="18"/>
  <c r="AK455" i="18"/>
  <c r="AL455" i="18"/>
  <c r="AM455" i="18"/>
  <c r="AN455" i="18"/>
  <c r="AO455" i="18"/>
  <c r="AP455" i="18"/>
  <c r="AQ455" i="18"/>
  <c r="AR455" i="18"/>
  <c r="AU455" i="18"/>
  <c r="M456" i="18"/>
  <c r="N456" i="18"/>
  <c r="O456" i="18"/>
  <c r="Q456" i="18"/>
  <c r="R456" i="18"/>
  <c r="S456" i="18"/>
  <c r="T456" i="18"/>
  <c r="U456" i="18"/>
  <c r="V456" i="18"/>
  <c r="W456" i="18"/>
  <c r="X456" i="18"/>
  <c r="Y456" i="18"/>
  <c r="Z456" i="18"/>
  <c r="AA456" i="18"/>
  <c r="AB456" i="18"/>
  <c r="AC456" i="18"/>
  <c r="AD456" i="18"/>
  <c r="AE456" i="18"/>
  <c r="AF456" i="18"/>
  <c r="AG456" i="18"/>
  <c r="AH456" i="18"/>
  <c r="AI456" i="18"/>
  <c r="AJ456" i="18"/>
  <c r="AK456" i="18"/>
  <c r="AL456" i="18"/>
  <c r="AM456" i="18"/>
  <c r="AN456" i="18"/>
  <c r="AO456" i="18"/>
  <c r="AP456" i="18"/>
  <c r="AQ456" i="18"/>
  <c r="AR456" i="18"/>
  <c r="AU456" i="18"/>
  <c r="L457" i="18"/>
  <c r="M457" i="18"/>
  <c r="N457" i="18"/>
  <c r="O457" i="18"/>
  <c r="Q457" i="18"/>
  <c r="R457" i="18"/>
  <c r="S457" i="18"/>
  <c r="T457" i="18"/>
  <c r="U457" i="18"/>
  <c r="V457" i="18"/>
  <c r="W457" i="18"/>
  <c r="X457" i="18"/>
  <c r="Y457" i="18"/>
  <c r="Z457" i="18"/>
  <c r="AA457" i="18"/>
  <c r="AB457" i="18"/>
  <c r="AC457" i="18"/>
  <c r="AD457" i="18"/>
  <c r="AE457" i="18"/>
  <c r="AF457" i="18"/>
  <c r="AG457" i="18"/>
  <c r="AH457" i="18"/>
  <c r="AI457" i="18"/>
  <c r="AJ457" i="18"/>
  <c r="AK457" i="18"/>
  <c r="AL457" i="18"/>
  <c r="AM457" i="18"/>
  <c r="AN457" i="18"/>
  <c r="AO457" i="18"/>
  <c r="AP457" i="18"/>
  <c r="AQ457" i="18"/>
  <c r="AR457" i="18"/>
  <c r="AU457" i="18"/>
  <c r="L458" i="18"/>
  <c r="M458" i="18"/>
  <c r="N458" i="18"/>
  <c r="O458" i="18"/>
  <c r="Q458" i="18"/>
  <c r="R458" i="18"/>
  <c r="S458" i="18"/>
  <c r="T458" i="18"/>
  <c r="U458" i="18"/>
  <c r="V458" i="18"/>
  <c r="W458" i="18"/>
  <c r="X458" i="18"/>
  <c r="Y458" i="18"/>
  <c r="Z458" i="18"/>
  <c r="AA458" i="18"/>
  <c r="AB458" i="18"/>
  <c r="AC458" i="18"/>
  <c r="AD458" i="18"/>
  <c r="AE458" i="18"/>
  <c r="AF458" i="18"/>
  <c r="AG458" i="18"/>
  <c r="AH458" i="18"/>
  <c r="AI458" i="18"/>
  <c r="AJ458" i="18"/>
  <c r="AK458" i="18"/>
  <c r="AL458" i="18"/>
  <c r="AM458" i="18"/>
  <c r="AN458" i="18"/>
  <c r="AO458" i="18"/>
  <c r="AP458" i="18"/>
  <c r="AQ458" i="18"/>
  <c r="AR458" i="18"/>
  <c r="AU458" i="18"/>
  <c r="L459" i="18"/>
  <c r="M459" i="18"/>
  <c r="N459" i="18"/>
  <c r="O459" i="18"/>
  <c r="Q459" i="18"/>
  <c r="R459" i="18"/>
  <c r="S459" i="18"/>
  <c r="T459" i="18"/>
  <c r="U459" i="18"/>
  <c r="V459" i="18"/>
  <c r="W459" i="18"/>
  <c r="X459" i="18"/>
  <c r="Y459" i="18"/>
  <c r="Z459" i="18"/>
  <c r="AA459" i="18"/>
  <c r="AB459" i="18"/>
  <c r="AC459" i="18"/>
  <c r="AD459" i="18"/>
  <c r="AE459" i="18"/>
  <c r="AF459" i="18"/>
  <c r="AG459" i="18"/>
  <c r="AH459" i="18"/>
  <c r="AI459" i="18"/>
  <c r="AJ459" i="18"/>
  <c r="AK459" i="18"/>
  <c r="AL459" i="18"/>
  <c r="AM459" i="18"/>
  <c r="AN459" i="18"/>
  <c r="AO459" i="18"/>
  <c r="AP459" i="18"/>
  <c r="AQ459" i="18"/>
  <c r="AR459" i="18"/>
  <c r="AU459" i="18"/>
  <c r="M460" i="18"/>
  <c r="N460" i="18"/>
  <c r="O460" i="18"/>
  <c r="Q460" i="18"/>
  <c r="R460" i="18"/>
  <c r="S460" i="18"/>
  <c r="T460" i="18"/>
  <c r="U460" i="18"/>
  <c r="V460" i="18"/>
  <c r="W460" i="18"/>
  <c r="X460" i="18"/>
  <c r="Y460" i="18"/>
  <c r="Z460" i="18"/>
  <c r="AA460" i="18"/>
  <c r="AB460" i="18"/>
  <c r="AC460" i="18"/>
  <c r="AD460" i="18"/>
  <c r="AE460" i="18"/>
  <c r="AF460" i="18"/>
  <c r="AG460" i="18"/>
  <c r="AH460" i="18"/>
  <c r="AI460" i="18"/>
  <c r="AJ460" i="18"/>
  <c r="AK460" i="18"/>
  <c r="AL460" i="18"/>
  <c r="AM460" i="18"/>
  <c r="AN460" i="18"/>
  <c r="AO460" i="18"/>
  <c r="AP460" i="18"/>
  <c r="AQ460" i="18"/>
  <c r="AR460" i="18"/>
  <c r="AU460" i="18"/>
  <c r="L461" i="18"/>
  <c r="M461" i="18"/>
  <c r="N461" i="18"/>
  <c r="O461" i="18"/>
  <c r="Q461" i="18"/>
  <c r="R461" i="18"/>
  <c r="S461" i="18"/>
  <c r="T461" i="18"/>
  <c r="U461" i="18"/>
  <c r="V461" i="18"/>
  <c r="W461" i="18"/>
  <c r="X461" i="18"/>
  <c r="Y461" i="18"/>
  <c r="Z461" i="18"/>
  <c r="AA461" i="18"/>
  <c r="AB461" i="18"/>
  <c r="AC461" i="18"/>
  <c r="AD461" i="18"/>
  <c r="AE461" i="18"/>
  <c r="AF461" i="18"/>
  <c r="AG461" i="18"/>
  <c r="AH461" i="18"/>
  <c r="AI461" i="18"/>
  <c r="AJ461" i="18"/>
  <c r="AK461" i="18"/>
  <c r="AL461" i="18"/>
  <c r="AM461" i="18"/>
  <c r="AN461" i="18"/>
  <c r="AO461" i="18"/>
  <c r="AP461" i="18"/>
  <c r="AQ461" i="18"/>
  <c r="AR461" i="18"/>
  <c r="AU461" i="18"/>
  <c r="L462" i="18"/>
  <c r="M462" i="18"/>
  <c r="N462" i="18"/>
  <c r="O462" i="18"/>
  <c r="Q462" i="18"/>
  <c r="R462" i="18"/>
  <c r="S462" i="18"/>
  <c r="T462" i="18"/>
  <c r="U462" i="18"/>
  <c r="V462" i="18"/>
  <c r="W462" i="18"/>
  <c r="X462" i="18"/>
  <c r="Y462" i="18"/>
  <c r="Z462" i="18"/>
  <c r="AA462" i="18"/>
  <c r="AB462" i="18"/>
  <c r="AC462" i="18"/>
  <c r="AD462" i="18"/>
  <c r="AE462" i="18"/>
  <c r="AF462" i="18"/>
  <c r="AG462" i="18"/>
  <c r="AH462" i="18"/>
  <c r="AI462" i="18"/>
  <c r="AJ462" i="18"/>
  <c r="AK462" i="18"/>
  <c r="AL462" i="18"/>
  <c r="AM462" i="18"/>
  <c r="AN462" i="18"/>
  <c r="AO462" i="18"/>
  <c r="AP462" i="18"/>
  <c r="AQ462" i="18"/>
  <c r="AR462" i="18"/>
  <c r="AU462" i="18"/>
  <c r="AS416" i="18" l="1"/>
  <c r="O414" i="18"/>
  <c r="P1352" i="16"/>
  <c r="P1344" i="16"/>
  <c r="AS1346" i="16"/>
  <c r="AT1346" i="16" s="1"/>
  <c r="AS1330" i="16"/>
  <c r="AT1330" i="16" s="1"/>
  <c r="AS1314" i="16"/>
  <c r="AT1314" i="16" s="1"/>
  <c r="AS1298" i="16"/>
  <c r="AT1298" i="16" s="1"/>
  <c r="AS1260" i="16"/>
  <c r="AT1260" i="16" s="1"/>
  <c r="O440" i="18"/>
  <c r="O416" i="18"/>
  <c r="AF413" i="18"/>
  <c r="L442" i="18"/>
  <c r="P1338" i="16"/>
  <c r="P1322" i="16"/>
  <c r="P1306" i="16"/>
  <c r="P1290" i="16"/>
  <c r="O434" i="18"/>
  <c r="O418" i="18"/>
  <c r="P1350" i="16"/>
  <c r="P1334" i="16"/>
  <c r="P1318" i="16"/>
  <c r="P1310" i="16"/>
  <c r="P1302" i="16"/>
  <c r="P1294" i="16"/>
  <c r="P1286" i="16"/>
  <c r="P1171" i="16"/>
  <c r="P1347" i="16"/>
  <c r="AS1347" i="16"/>
  <c r="AT1347" i="16" s="1"/>
  <c r="AS1339" i="16"/>
  <c r="AT1339" i="16" s="1"/>
  <c r="P1339" i="16"/>
  <c r="P1331" i="16"/>
  <c r="AS1331" i="16"/>
  <c r="AT1331" i="16" s="1"/>
  <c r="AS1323" i="16"/>
  <c r="AT1323" i="16" s="1"/>
  <c r="P1323" i="16"/>
  <c r="AS1315" i="16"/>
  <c r="AT1315" i="16" s="1"/>
  <c r="P1315" i="16"/>
  <c r="AS1307" i="16"/>
  <c r="AT1307" i="16" s="1"/>
  <c r="P1307" i="16"/>
  <c r="AS1299" i="16"/>
  <c r="AT1299" i="16" s="1"/>
  <c r="P1299" i="16"/>
  <c r="AS1291" i="16"/>
  <c r="AT1291" i="16" s="1"/>
  <c r="P1291" i="16"/>
  <c r="P1349" i="16"/>
  <c r="AS1349" i="16"/>
  <c r="AT1349" i="16" s="1"/>
  <c r="AS1341" i="16"/>
  <c r="AT1341" i="16" s="1"/>
  <c r="P1341" i="16"/>
  <c r="P1333" i="16"/>
  <c r="AS1333" i="16"/>
  <c r="AT1333" i="16" s="1"/>
  <c r="AS1325" i="16"/>
  <c r="AT1325" i="16" s="1"/>
  <c r="P1325" i="16"/>
  <c r="P1317" i="16"/>
  <c r="AS1317" i="16"/>
  <c r="AT1317" i="16" s="1"/>
  <c r="P1309" i="16"/>
  <c r="AS1309" i="16"/>
  <c r="AT1309" i="16" s="1"/>
  <c r="P1301" i="16"/>
  <c r="AS1301" i="16"/>
  <c r="AT1301" i="16" s="1"/>
  <c r="P1293" i="16"/>
  <c r="AS1293" i="16"/>
  <c r="AT1293" i="16" s="1"/>
  <c r="P1261" i="16"/>
  <c r="AS1261" i="16"/>
  <c r="AT1261" i="16" s="1"/>
  <c r="O423" i="18"/>
  <c r="AS1233" i="16"/>
  <c r="AT1233" i="16" s="1"/>
  <c r="AS1351" i="16"/>
  <c r="AT1351" i="16" s="1"/>
  <c r="P1351" i="16"/>
  <c r="AS1343" i="16"/>
  <c r="AT1343" i="16" s="1"/>
  <c r="P1343" i="16"/>
  <c r="AS1335" i="16"/>
  <c r="AT1335" i="16" s="1"/>
  <c r="P1335" i="16"/>
  <c r="AS1327" i="16"/>
  <c r="AT1327" i="16" s="1"/>
  <c r="P1327" i="16"/>
  <c r="AS1319" i="16"/>
  <c r="AT1319" i="16" s="1"/>
  <c r="P1319" i="16"/>
  <c r="AS1311" i="16"/>
  <c r="AT1311" i="16" s="1"/>
  <c r="P1311" i="16"/>
  <c r="AS1303" i="16"/>
  <c r="AT1303" i="16" s="1"/>
  <c r="P1303" i="16"/>
  <c r="AS1295" i="16"/>
  <c r="AT1295" i="16" s="1"/>
  <c r="P1295" i="16"/>
  <c r="AS1287" i="16"/>
  <c r="AT1287" i="16" s="1"/>
  <c r="P1287" i="16"/>
  <c r="AS1154" i="16"/>
  <c r="AS1353" i="16"/>
  <c r="AT1353" i="16" s="1"/>
  <c r="P1353" i="16"/>
  <c r="AS1345" i="16"/>
  <c r="AT1345" i="16" s="1"/>
  <c r="P1345" i="16"/>
  <c r="AS1337" i="16"/>
  <c r="AT1337" i="16" s="1"/>
  <c r="P1337" i="16"/>
  <c r="AS1329" i="16"/>
  <c r="AT1329" i="16" s="1"/>
  <c r="P1329" i="16"/>
  <c r="AU1329" i="16" s="1"/>
  <c r="AS1321" i="16"/>
  <c r="AT1321" i="16" s="1"/>
  <c r="P1321" i="16"/>
  <c r="AS1313" i="16"/>
  <c r="AT1313" i="16" s="1"/>
  <c r="P1313" i="16"/>
  <c r="O447" i="18"/>
  <c r="AS1305" i="16"/>
  <c r="AT1305" i="16" s="1"/>
  <c r="P1305" i="16"/>
  <c r="AS1297" i="16"/>
  <c r="AT1297" i="16" s="1"/>
  <c r="P1297" i="16"/>
  <c r="AS1289" i="16"/>
  <c r="AT1289" i="16" s="1"/>
  <c r="P1289" i="16"/>
  <c r="L385" i="18"/>
  <c r="P1195" i="16"/>
  <c r="L446" i="18"/>
  <c r="L452" i="18"/>
  <c r="L456" i="18"/>
  <c r="L460" i="18"/>
  <c r="O437" i="18"/>
  <c r="P1189" i="16"/>
  <c r="P1219" i="16"/>
  <c r="P1273" i="16"/>
  <c r="P1098" i="16"/>
  <c r="AT1094" i="16"/>
  <c r="P1156" i="16"/>
  <c r="P1243" i="16"/>
  <c r="P1201" i="16"/>
  <c r="P1157" i="16"/>
  <c r="AU1341" i="16"/>
  <c r="AU1325" i="16"/>
  <c r="P1285" i="16"/>
  <c r="P1267" i="16"/>
  <c r="AT1150" i="16"/>
  <c r="P1129" i="16"/>
  <c r="P1091" i="16"/>
  <c r="P1109" i="16"/>
  <c r="P1068" i="16"/>
  <c r="P1069" i="16"/>
  <c r="P1143" i="16"/>
  <c r="P1139" i="16"/>
  <c r="P1093" i="16"/>
  <c r="P1075" i="16"/>
  <c r="P1265" i="16"/>
  <c r="P1247" i="16"/>
  <c r="P1237" i="16"/>
  <c r="P1211" i="16"/>
  <c r="P1175" i="16"/>
  <c r="P1165" i="16"/>
  <c r="P1126" i="16"/>
  <c r="AS589" i="16"/>
  <c r="AT589" i="16" s="1"/>
  <c r="P1235" i="16"/>
  <c r="P1163" i="16"/>
  <c r="P1147" i="16"/>
  <c r="P1115" i="16"/>
  <c r="P1141" i="16"/>
  <c r="P1101" i="16"/>
  <c r="P1085" i="16"/>
  <c r="P1079" i="16"/>
  <c r="AT1095" i="16"/>
  <c r="AS297" i="16"/>
  <c r="AT297" i="16" s="1"/>
  <c r="AS1143" i="16"/>
  <c r="AS71" i="16"/>
  <c r="AT71" i="16" s="1"/>
  <c r="AS431" i="16"/>
  <c r="P1259" i="16"/>
  <c r="P1253" i="16"/>
  <c r="P1187" i="16"/>
  <c r="P1181" i="16"/>
  <c r="P1131" i="16"/>
  <c r="P1117" i="16"/>
  <c r="AS1111" i="16"/>
  <c r="AS153" i="16"/>
  <c r="AT153" i="16" s="1"/>
  <c r="AS481" i="16"/>
  <c r="AT481" i="16" s="1"/>
  <c r="AU1335" i="16"/>
  <c r="P1255" i="16"/>
  <c r="P1183" i="16"/>
  <c r="P1123" i="16"/>
  <c r="P1099" i="16"/>
  <c r="P1083" i="16"/>
  <c r="P1077" i="16"/>
  <c r="AS40" i="16"/>
  <c r="AT40" i="16" s="1"/>
  <c r="AS168" i="16"/>
  <c r="AT168" i="16" s="1"/>
  <c r="AS219" i="16"/>
  <c r="AT219" i="16" s="1"/>
  <c r="AS340" i="16"/>
  <c r="AT340" i="16" s="1"/>
  <c r="AS401" i="16"/>
  <c r="AS551" i="16"/>
  <c r="AT551" i="16" s="1"/>
  <c r="L384" i="18"/>
  <c r="L386" i="18"/>
  <c r="L390" i="18"/>
  <c r="L388" i="18"/>
  <c r="L394" i="18"/>
  <c r="L392" i="18"/>
  <c r="L396" i="18"/>
  <c r="L398" i="18"/>
  <c r="L402" i="18"/>
  <c r="L400" i="18"/>
  <c r="L406" i="18"/>
  <c r="L404" i="18"/>
  <c r="L408" i="18"/>
  <c r="P1283" i="16"/>
  <c r="P1277" i="16"/>
  <c r="P1263" i="16"/>
  <c r="P1227" i="16"/>
  <c r="P1191" i="16"/>
  <c r="AU1191" i="16" s="1"/>
  <c r="AU1163" i="16"/>
  <c r="AT1154" i="16"/>
  <c r="P1151" i="16"/>
  <c r="P1135" i="16"/>
  <c r="AT1130" i="16"/>
  <c r="P1127" i="16"/>
  <c r="P1119" i="16"/>
  <c r="P1103" i="16"/>
  <c r="P1095" i="16"/>
  <c r="P1087" i="16"/>
  <c r="P1071" i="16"/>
  <c r="AS1129" i="16"/>
  <c r="AS1105" i="16"/>
  <c r="AT1141" i="16" s="1"/>
  <c r="AU1141" i="16" s="1"/>
  <c r="AS1081" i="16"/>
  <c r="AT1081" i="16" s="1"/>
  <c r="AS174" i="16"/>
  <c r="AT174" i="16" s="1"/>
  <c r="AS348" i="16"/>
  <c r="AT348" i="16" s="1"/>
  <c r="L377" i="18"/>
  <c r="L389" i="18"/>
  <c r="P1251" i="16"/>
  <c r="P1245" i="16"/>
  <c r="P1229" i="16"/>
  <c r="P1193" i="16"/>
  <c r="P1221" i="16"/>
  <c r="P1182" i="16"/>
  <c r="P1179" i="16"/>
  <c r="P1173" i="16"/>
  <c r="AU1171" i="16"/>
  <c r="P1167" i="16"/>
  <c r="P1153" i="16"/>
  <c r="AT1148" i="16"/>
  <c r="P1145" i="16"/>
  <c r="P1137" i="16"/>
  <c r="AT1124" i="16"/>
  <c r="P1121" i="16"/>
  <c r="AT1119" i="16"/>
  <c r="AU1119" i="16" s="1"/>
  <c r="P1113" i="16"/>
  <c r="P1105" i="16"/>
  <c r="P1097" i="16"/>
  <c r="P1089" i="16"/>
  <c r="P1081" i="16"/>
  <c r="P1073" i="16"/>
  <c r="AS103" i="16"/>
  <c r="AT103" i="16" s="1"/>
  <c r="AS296" i="16"/>
  <c r="AT296" i="16" s="1"/>
  <c r="AS375" i="16"/>
  <c r="AS480" i="16"/>
  <c r="AT480" i="16" s="1"/>
  <c r="AS1073" i="16"/>
  <c r="AT1109" i="16" s="1"/>
  <c r="AU1109" i="16" s="1"/>
  <c r="AS397" i="16"/>
  <c r="P1281" i="16"/>
  <c r="P1275" i="16"/>
  <c r="P1269" i="16"/>
  <c r="P1203" i="16"/>
  <c r="P1197" i="16"/>
  <c r="AU1187" i="16"/>
  <c r="P1149" i="16"/>
  <c r="P1133" i="16"/>
  <c r="P1125" i="16"/>
  <c r="AT1096" i="16"/>
  <c r="AT1088" i="16"/>
  <c r="AU1348" i="16"/>
  <c r="AU1308" i="16"/>
  <c r="AU1300" i="16"/>
  <c r="AU1292" i="16"/>
  <c r="AU1175" i="16"/>
  <c r="AT1093" i="16"/>
  <c r="AT1071" i="16"/>
  <c r="AT1089" i="16"/>
  <c r="AT1143" i="16"/>
  <c r="AT1131" i="16"/>
  <c r="AT1113" i="16"/>
  <c r="AT1127" i="16"/>
  <c r="AU1127" i="16" s="1"/>
  <c r="AT1075" i="16"/>
  <c r="AT1111" i="16"/>
  <c r="AT1107" i="16"/>
  <c r="P1158" i="16"/>
  <c r="AS51" i="16"/>
  <c r="AT51" i="16" s="1"/>
  <c r="AU51" i="16" s="1"/>
  <c r="AS195" i="16"/>
  <c r="AT195" i="16" s="1"/>
  <c r="AS254" i="16"/>
  <c r="AT254" i="16" s="1"/>
  <c r="AS319" i="16"/>
  <c r="AS408" i="16"/>
  <c r="AT408" i="16" s="1"/>
  <c r="AS525" i="16"/>
  <c r="AT525" i="16" s="1"/>
  <c r="AS664" i="16"/>
  <c r="P1279" i="16"/>
  <c r="P1271" i="16"/>
  <c r="P1239" i="16"/>
  <c r="P1231" i="16"/>
  <c r="P1223" i="16"/>
  <c r="P1215" i="16"/>
  <c r="AU1215" i="16" s="1"/>
  <c r="P1207" i="16"/>
  <c r="AU1207" i="16" s="1"/>
  <c r="P1199" i="16"/>
  <c r="AU1199" i="16" s="1"/>
  <c r="P1186" i="16"/>
  <c r="AU1167" i="16"/>
  <c r="AT1125" i="16"/>
  <c r="AS1185" i="16"/>
  <c r="AT1185" i="16" s="1"/>
  <c r="AS1126" i="16"/>
  <c r="AS1098" i="16"/>
  <c r="AT1098" i="16" s="1"/>
  <c r="AU1098" i="16" s="1"/>
  <c r="AU1344" i="16"/>
  <c r="P1257" i="16"/>
  <c r="P1249" i="16"/>
  <c r="P1241" i="16"/>
  <c r="P1233" i="16"/>
  <c r="P1225" i="16"/>
  <c r="P1217" i="16"/>
  <c r="P1209" i="16"/>
  <c r="P1185" i="16"/>
  <c r="P1177" i="16"/>
  <c r="P1169" i="16"/>
  <c r="P1161" i="16"/>
  <c r="P1154" i="16"/>
  <c r="P1152" i="16"/>
  <c r="P1150" i="16"/>
  <c r="P1148" i="16"/>
  <c r="AU1148" i="16" s="1"/>
  <c r="P1146" i="16"/>
  <c r="P1144" i="16"/>
  <c r="P1142" i="16"/>
  <c r="P1140" i="16"/>
  <c r="P1138" i="16"/>
  <c r="P1136" i="16"/>
  <c r="P1134" i="16"/>
  <c r="P1132" i="16"/>
  <c r="P1130" i="16"/>
  <c r="AU1130" i="16" s="1"/>
  <c r="P1128" i="16"/>
  <c r="P1124" i="16"/>
  <c r="P1122" i="16"/>
  <c r="P1120" i="16"/>
  <c r="P1118" i="16"/>
  <c r="P1116" i="16"/>
  <c r="P1114" i="16"/>
  <c r="P1112" i="16"/>
  <c r="P1110" i="16"/>
  <c r="P1108" i="16"/>
  <c r="P1106" i="16"/>
  <c r="P1104" i="16"/>
  <c r="P1102" i="16"/>
  <c r="P1100" i="16"/>
  <c r="P1096" i="16"/>
  <c r="AU1096" i="16" s="1"/>
  <c r="P1094" i="16"/>
  <c r="P1090" i="16"/>
  <c r="P1088" i="16"/>
  <c r="AU1088" i="16" s="1"/>
  <c r="P1086" i="16"/>
  <c r="P1082" i="16"/>
  <c r="P1080" i="16"/>
  <c r="P1078" i="16"/>
  <c r="AU1078" i="16" s="1"/>
  <c r="P1076" i="16"/>
  <c r="AU1076" i="16" s="1"/>
  <c r="P1074" i="16"/>
  <c r="P1072" i="16"/>
  <c r="AU1072" i="16" s="1"/>
  <c r="P1070" i="16"/>
  <c r="AU1345" i="16"/>
  <c r="AU1317" i="16"/>
  <c r="AU1211" i="16"/>
  <c r="AU1124" i="16"/>
  <c r="AT1077" i="16"/>
  <c r="AT1073" i="16"/>
  <c r="AT1140" i="16"/>
  <c r="AU1140" i="16" s="1"/>
  <c r="AT1118" i="16"/>
  <c r="AT1114" i="16"/>
  <c r="AU1114" i="16" s="1"/>
  <c r="AT1104" i="16"/>
  <c r="AT1100" i="16"/>
  <c r="AT1090" i="16"/>
  <c r="AT1106" i="16"/>
  <c r="AU1327" i="16"/>
  <c r="AU1321" i="16"/>
  <c r="AU1195" i="16"/>
  <c r="AT1101" i="16"/>
  <c r="AS1092" i="16"/>
  <c r="AT1092" i="16" s="1"/>
  <c r="AS1156" i="16"/>
  <c r="P1064" i="16"/>
  <c r="P1062" i="16"/>
  <c r="P1063" i="16"/>
  <c r="AS108" i="16"/>
  <c r="AT108" i="16" s="1"/>
  <c r="AS360" i="16"/>
  <c r="P1213" i="16"/>
  <c r="P1205" i="16"/>
  <c r="AU1179" i="16"/>
  <c r="AU1353" i="16"/>
  <c r="AT1149" i="16"/>
  <c r="AT1115" i="16"/>
  <c r="AU1115" i="16" s="1"/>
  <c r="AT1105" i="16"/>
  <c r="L376" i="18"/>
  <c r="P916" i="16"/>
  <c r="AS916" i="16"/>
  <c r="P868" i="16"/>
  <c r="AS868" i="16"/>
  <c r="AT868" i="16" s="1"/>
  <c r="P863" i="16"/>
  <c r="AS863" i="16"/>
  <c r="AT863" i="16" s="1"/>
  <c r="P813" i="16"/>
  <c r="AS813" i="16"/>
  <c r="AT813" i="16" s="1"/>
  <c r="P731" i="16"/>
  <c r="AS731" i="16"/>
  <c r="AT731" i="16" s="1"/>
  <c r="P683" i="16"/>
  <c r="AS683" i="16"/>
  <c r="AT683" i="16" s="1"/>
  <c r="P669" i="16"/>
  <c r="AS669" i="16"/>
  <c r="AT669" i="16" s="1"/>
  <c r="P653" i="16"/>
  <c r="AS653" i="16"/>
  <c r="AT653" i="16" s="1"/>
  <c r="P647" i="16"/>
  <c r="AS647" i="16"/>
  <c r="AT647" i="16" s="1"/>
  <c r="P616" i="16"/>
  <c r="AS616" i="16"/>
  <c r="AT616" i="16" s="1"/>
  <c r="P617" i="16"/>
  <c r="AS617" i="16"/>
  <c r="AT617" i="16" s="1"/>
  <c r="P611" i="16"/>
  <c r="AS611" i="16"/>
  <c r="AT611" i="16" s="1"/>
  <c r="P587" i="16"/>
  <c r="AS587" i="16"/>
  <c r="AT587" i="16" s="1"/>
  <c r="P597" i="16"/>
  <c r="AS597" i="16"/>
  <c r="AT597" i="16" s="1"/>
  <c r="P591" i="16"/>
  <c r="AS591" i="16"/>
  <c r="AT591" i="16" s="1"/>
  <c r="P566" i="16"/>
  <c r="AS566" i="16"/>
  <c r="AT566" i="16" s="1"/>
  <c r="P581" i="16"/>
  <c r="AS581" i="16"/>
  <c r="AT581" i="16" s="1"/>
  <c r="P555" i="16"/>
  <c r="AS555" i="16"/>
  <c r="AT555" i="16" s="1"/>
  <c r="P520" i="16"/>
  <c r="AS520" i="16"/>
  <c r="AT520" i="16" s="1"/>
  <c r="P509" i="16"/>
  <c r="AS509" i="16"/>
  <c r="AT509" i="16" s="1"/>
  <c r="P489" i="16"/>
  <c r="AS489" i="16"/>
  <c r="AT489" i="16" s="1"/>
  <c r="P473" i="16"/>
  <c r="AS473" i="16"/>
  <c r="AT473" i="16" s="1"/>
  <c r="P436" i="16"/>
  <c r="AS436" i="16"/>
  <c r="AT436" i="16" s="1"/>
  <c r="P407" i="16"/>
  <c r="AS407" i="16"/>
  <c r="P409" i="16"/>
  <c r="AS409" i="16"/>
  <c r="P400" i="16"/>
  <c r="AS400" i="16"/>
  <c r="AT400" i="16" s="1"/>
  <c r="P373" i="16"/>
  <c r="AS373" i="16"/>
  <c r="P376" i="16"/>
  <c r="AS376" i="16"/>
  <c r="AT376" i="16" s="1"/>
  <c r="P357" i="16"/>
  <c r="AS357" i="16"/>
  <c r="P337" i="16"/>
  <c r="AS337" i="16"/>
  <c r="P345" i="16"/>
  <c r="AS345" i="16"/>
  <c r="P320" i="16"/>
  <c r="AS320" i="16"/>
  <c r="AT320" i="16" s="1"/>
  <c r="P329" i="16"/>
  <c r="AS329" i="16"/>
  <c r="P317" i="16"/>
  <c r="AS317" i="16"/>
  <c r="P313" i="16"/>
  <c r="AS313" i="16"/>
  <c r="AS298" i="16"/>
  <c r="AT298" i="16" s="1"/>
  <c r="P298" i="16"/>
  <c r="P269" i="16"/>
  <c r="AS269" i="16"/>
  <c r="AT269" i="16" s="1"/>
  <c r="P251" i="16"/>
  <c r="AS251" i="16"/>
  <c r="AT251" i="16" s="1"/>
  <c r="P241" i="16"/>
  <c r="AS241" i="16"/>
  <c r="AT241" i="16" s="1"/>
  <c r="P190" i="16"/>
  <c r="AS190" i="16"/>
  <c r="AT190" i="16" s="1"/>
  <c r="P178" i="16"/>
  <c r="AS178" i="16"/>
  <c r="AT178" i="16" s="1"/>
  <c r="P146" i="16"/>
  <c r="AS146" i="16"/>
  <c r="P107" i="16"/>
  <c r="AS107" i="16"/>
  <c r="AT107" i="16" s="1"/>
  <c r="P97" i="16"/>
  <c r="AS97" i="16"/>
  <c r="AT97" i="16" s="1"/>
  <c r="P87" i="16"/>
  <c r="AS87" i="16"/>
  <c r="AT87" i="16" s="1"/>
  <c r="P59" i="16"/>
  <c r="AS59" i="16"/>
  <c r="AT59" i="16" s="1"/>
  <c r="P45" i="16"/>
  <c r="AS45" i="16"/>
  <c r="AT45" i="16" s="1"/>
  <c r="P2" i="16"/>
  <c r="AS2" i="16"/>
  <c r="AT2" i="16" s="1"/>
  <c r="P682" i="16"/>
  <c r="AS61" i="16"/>
  <c r="AT61" i="16" s="1"/>
  <c r="AS81" i="16"/>
  <c r="AT81" i="16" s="1"/>
  <c r="AS95" i="16"/>
  <c r="AT95" i="16" s="1"/>
  <c r="AS142" i="16"/>
  <c r="AS159" i="16"/>
  <c r="AT159" i="16" s="1"/>
  <c r="AS173" i="16"/>
  <c r="AT173" i="16" s="1"/>
  <c r="AS182" i="16"/>
  <c r="AT182" i="16" s="1"/>
  <c r="AS245" i="16"/>
  <c r="AT245" i="16" s="1"/>
  <c r="AS262" i="16"/>
  <c r="AT262" i="16" s="1"/>
  <c r="AS305" i="16"/>
  <c r="AT305" i="16" s="1"/>
  <c r="AS328" i="16"/>
  <c r="AT328" i="16" s="1"/>
  <c r="AS386" i="16"/>
  <c r="AT386" i="16" s="1"/>
  <c r="AS412" i="16"/>
  <c r="AT412" i="16" s="1"/>
  <c r="AS479" i="16"/>
  <c r="AT479" i="16" s="1"/>
  <c r="AS503" i="16"/>
  <c r="AT503" i="16" s="1"/>
  <c r="AS575" i="16"/>
  <c r="AT575" i="16" s="1"/>
  <c r="AS782" i="16"/>
  <c r="AT782" i="16" s="1"/>
  <c r="AS951" i="16"/>
  <c r="AT951" i="16" s="1"/>
  <c r="AU1183" i="16"/>
  <c r="AS1178" i="16"/>
  <c r="AT1178" i="16" s="1"/>
  <c r="P1178" i="16"/>
  <c r="P1170" i="16"/>
  <c r="P1206" i="16"/>
  <c r="P1224" i="16"/>
  <c r="P1242" i="16"/>
  <c r="P1260" i="16"/>
  <c r="P1278" i="16"/>
  <c r="AS1162" i="16"/>
  <c r="AT1162" i="16" s="1"/>
  <c r="P1162" i="16"/>
  <c r="P1198" i="16"/>
  <c r="P1216" i="16"/>
  <c r="P1234" i="16"/>
  <c r="P1252" i="16"/>
  <c r="P1270" i="16"/>
  <c r="AT1137" i="16"/>
  <c r="AT1133" i="16"/>
  <c r="AT1122" i="16"/>
  <c r="AU1122" i="16" s="1"/>
  <c r="AU1100" i="16"/>
  <c r="AT1070" i="16"/>
  <c r="AU1070" i="16" s="1"/>
  <c r="P82" i="16"/>
  <c r="AS46" i="16"/>
  <c r="AS65" i="16"/>
  <c r="AT65" i="16" s="1"/>
  <c r="AS101" i="16"/>
  <c r="AT101" i="16" s="1"/>
  <c r="AS143" i="16"/>
  <c r="AT143" i="16" s="1"/>
  <c r="AS167" i="16"/>
  <c r="AT167" i="16" s="1"/>
  <c r="AS189" i="16"/>
  <c r="AT189" i="16" s="1"/>
  <c r="AU189" i="16" s="1"/>
  <c r="AS225" i="16"/>
  <c r="AT225" i="16" s="1"/>
  <c r="AS249" i="16"/>
  <c r="AT249" i="16" s="1"/>
  <c r="AS273" i="16"/>
  <c r="AT273" i="16" s="1"/>
  <c r="AS311" i="16"/>
  <c r="AS335" i="16"/>
  <c r="AS417" i="16"/>
  <c r="AS458" i="16"/>
  <c r="AT458" i="16" s="1"/>
  <c r="AS519" i="16"/>
  <c r="AT519" i="16" s="1"/>
  <c r="AS580" i="16"/>
  <c r="AT580" i="16" s="1"/>
  <c r="AS661" i="16"/>
  <c r="AT661" i="16" s="1"/>
  <c r="AS807" i="16"/>
  <c r="AT807" i="16" s="1"/>
  <c r="AS1188" i="16"/>
  <c r="AT1188" i="16" s="1"/>
  <c r="P1188" i="16"/>
  <c r="P1180" i="16"/>
  <c r="AS1172" i="16"/>
  <c r="AT1172" i="16" s="1"/>
  <c r="P1172" i="16"/>
  <c r="P1190" i="16"/>
  <c r="P1208" i="16"/>
  <c r="P1226" i="16"/>
  <c r="P1244" i="16"/>
  <c r="P1262" i="16"/>
  <c r="P1280" i="16"/>
  <c r="AS1164" i="16"/>
  <c r="AT1164" i="16" s="1"/>
  <c r="P1164" i="16"/>
  <c r="P1200" i="16"/>
  <c r="P1218" i="16"/>
  <c r="P1236" i="16"/>
  <c r="P1254" i="16"/>
  <c r="P1272" i="16"/>
  <c r="P1067" i="16"/>
  <c r="P1065" i="16"/>
  <c r="P1061" i="16"/>
  <c r="AS1180" i="16"/>
  <c r="AT1180" i="16" s="1"/>
  <c r="AU1180" i="16" s="1"/>
  <c r="AS1170" i="16"/>
  <c r="AT1170" i="16" s="1"/>
  <c r="AU1170" i="16" s="1"/>
  <c r="AT1145" i="16"/>
  <c r="AT1142" i="16"/>
  <c r="AT1135" i="16"/>
  <c r="AU1135" i="16" s="1"/>
  <c r="AT1126" i="16"/>
  <c r="AT1116" i="16"/>
  <c r="AU1111" i="16"/>
  <c r="AU1107" i="16"/>
  <c r="AT1103" i="16"/>
  <c r="AU1103" i="16" s="1"/>
  <c r="AT1099" i="16"/>
  <c r="AU1099" i="16" s="1"/>
  <c r="O1159" i="16"/>
  <c r="O1155" i="16"/>
  <c r="P1155" i="16" s="1"/>
  <c r="P795" i="16"/>
  <c r="AS795" i="16"/>
  <c r="AT795" i="16" s="1"/>
  <c r="P707" i="16"/>
  <c r="AS707" i="16"/>
  <c r="AT707" i="16" s="1"/>
  <c r="P656" i="16"/>
  <c r="AS656" i="16"/>
  <c r="P548" i="16"/>
  <c r="AS548" i="16"/>
  <c r="AT548" i="16" s="1"/>
  <c r="P471" i="16"/>
  <c r="AS471" i="16"/>
  <c r="AT471" i="16" s="1"/>
  <c r="P413" i="16"/>
  <c r="AS413" i="16"/>
  <c r="P394" i="16"/>
  <c r="AS394" i="16"/>
  <c r="AT394" i="16" s="1"/>
  <c r="P172" i="16"/>
  <c r="AS172" i="16"/>
  <c r="P959" i="16"/>
  <c r="AT35" i="16"/>
  <c r="AS88" i="16"/>
  <c r="AT88" i="16" s="1"/>
  <c r="AS177" i="16"/>
  <c r="AT177" i="16" s="1"/>
  <c r="AS232" i="16"/>
  <c r="AT232" i="16" s="1"/>
  <c r="AS316" i="16"/>
  <c r="AT316" i="16" s="1"/>
  <c r="AS465" i="16"/>
  <c r="AT465" i="16" s="1"/>
  <c r="AS861" i="16"/>
  <c r="AT861" i="16" s="1"/>
  <c r="AS1174" i="16"/>
  <c r="AT1174" i="16" s="1"/>
  <c r="P1174" i="16"/>
  <c r="P1192" i="16"/>
  <c r="P1210" i="16"/>
  <c r="AU1210" i="16" s="1"/>
  <c r="P1228" i="16"/>
  <c r="P1246" i="16"/>
  <c r="P1264" i="16"/>
  <c r="P1282" i="16"/>
  <c r="P1166" i="16"/>
  <c r="P1202" i="16"/>
  <c r="P1220" i="16"/>
  <c r="AU1220" i="16" s="1"/>
  <c r="P1238" i="16"/>
  <c r="AU1238" i="16" s="1"/>
  <c r="P1256" i="16"/>
  <c r="AU1256" i="16" s="1"/>
  <c r="P1274" i="16"/>
  <c r="AU1208" i="16"/>
  <c r="AT1121" i="16"/>
  <c r="AT1085" i="16"/>
  <c r="AU1062" i="16"/>
  <c r="AS1158" i="16"/>
  <c r="AT1158" i="16" s="1"/>
  <c r="P428" i="16"/>
  <c r="AS428" i="16"/>
  <c r="AT428" i="16" s="1"/>
  <c r="P72" i="16"/>
  <c r="AS72" i="16"/>
  <c r="AT72" i="16" s="1"/>
  <c r="AS38" i="16"/>
  <c r="AS53" i="16"/>
  <c r="AT53" i="16" s="1"/>
  <c r="AS74" i="16"/>
  <c r="AS92" i="16"/>
  <c r="AT92" i="16" s="1"/>
  <c r="AS106" i="16"/>
  <c r="AS137" i="16"/>
  <c r="AT137" i="16" s="1"/>
  <c r="AS154" i="16"/>
  <c r="AS169" i="16"/>
  <c r="AT169" i="16" s="1"/>
  <c r="AS179" i="16"/>
  <c r="AT179" i="16" s="1"/>
  <c r="AS197" i="16"/>
  <c r="AT197" i="16" s="1"/>
  <c r="AS244" i="16"/>
  <c r="AT244" i="16" s="1"/>
  <c r="AS261" i="16"/>
  <c r="AT261" i="16" s="1"/>
  <c r="AS303" i="16"/>
  <c r="AT303" i="16" s="1"/>
  <c r="AS381" i="16"/>
  <c r="AS437" i="16"/>
  <c r="AS472" i="16"/>
  <c r="AT472" i="16" s="1"/>
  <c r="AS484" i="16"/>
  <c r="AT484" i="16" s="1"/>
  <c r="AS602" i="16"/>
  <c r="AT602" i="16" s="1"/>
  <c r="AS700" i="16"/>
  <c r="AS877" i="16"/>
  <c r="AT877" i="16" s="1"/>
  <c r="AU1319" i="16"/>
  <c r="P1184" i="16"/>
  <c r="AU1184" i="16" s="1"/>
  <c r="AS1176" i="16"/>
  <c r="AT1176" i="16" s="1"/>
  <c r="P1176" i="16"/>
  <c r="P1194" i="16"/>
  <c r="P1212" i="16"/>
  <c r="P1230" i="16"/>
  <c r="AU1230" i="16" s="1"/>
  <c r="P1248" i="16"/>
  <c r="AU1248" i="16" s="1"/>
  <c r="P1266" i="16"/>
  <c r="AU1266" i="16" s="1"/>
  <c r="P1284" i="16"/>
  <c r="AS1168" i="16"/>
  <c r="AT1168" i="16" s="1"/>
  <c r="P1168" i="16"/>
  <c r="P1204" i="16"/>
  <c r="AU1204" i="16" s="1"/>
  <c r="P1222" i="16"/>
  <c r="AU1222" i="16" s="1"/>
  <c r="P1240" i="16"/>
  <c r="AU1240" i="16" s="1"/>
  <c r="P1258" i="16"/>
  <c r="AU1258" i="16" s="1"/>
  <c r="P1276" i="16"/>
  <c r="AU1276" i="16" s="1"/>
  <c r="P1160" i="16"/>
  <c r="AU1160" i="16" s="1"/>
  <c r="P1196" i="16"/>
  <c r="AU1196" i="16" s="1"/>
  <c r="P1214" i="16"/>
  <c r="AU1214" i="16" s="1"/>
  <c r="P1232" i="16"/>
  <c r="AU1232" i="16" s="1"/>
  <c r="P1250" i="16"/>
  <c r="P1268" i="16"/>
  <c r="AU1268" i="16" s="1"/>
  <c r="P1066" i="16"/>
  <c r="AU1194" i="16"/>
  <c r="AU1192" i="16"/>
  <c r="AS1186" i="16"/>
  <c r="AT1186" i="16" s="1"/>
  <c r="AU1186" i="16" s="1"/>
  <c r="AS1182" i="16"/>
  <c r="AT1182" i="16" s="1"/>
  <c r="AT1153" i="16"/>
  <c r="AU1153" i="16" s="1"/>
  <c r="AU1143" i="16"/>
  <c r="AT1134" i="16"/>
  <c r="AU1134" i="16" s="1"/>
  <c r="AT1147" i="16"/>
  <c r="AU1147" i="16" s="1"/>
  <c r="AT1129" i="16"/>
  <c r="AU1129" i="16" s="1"/>
  <c r="AT1123" i="16"/>
  <c r="AU1123" i="16" s="1"/>
  <c r="AT1117" i="16"/>
  <c r="AU1117" i="16" s="1"/>
  <c r="AT1110" i="16"/>
  <c r="AU1110" i="16" s="1"/>
  <c r="AU1087" i="16"/>
  <c r="AU1083" i="16"/>
  <c r="AU1079" i="16"/>
  <c r="AU1075" i="16"/>
  <c r="P640" i="16"/>
  <c r="AS640" i="16"/>
  <c r="AS163" i="16"/>
  <c r="AT163" i="16" s="1"/>
  <c r="AS385" i="16"/>
  <c r="AS459" i="16"/>
  <c r="AT459" i="16" s="1"/>
  <c r="AS577" i="16"/>
  <c r="AT577" i="16" s="1"/>
  <c r="AT1139" i="16"/>
  <c r="AU1139" i="16" s="1"/>
  <c r="AU1340" i="16"/>
  <c r="AU1312" i="16"/>
  <c r="AU1304" i="16"/>
  <c r="AU1296" i="16"/>
  <c r="AU1288" i="16"/>
  <c r="AU1280" i="16"/>
  <c r="AU1272" i="16"/>
  <c r="AU1264" i="16"/>
  <c r="AU1227" i="16"/>
  <c r="AU1218" i="16"/>
  <c r="AU1216" i="16"/>
  <c r="AU1212" i="16"/>
  <c r="AU1203" i="16"/>
  <c r="AS1157" i="16"/>
  <c r="AT1157" i="16" s="1"/>
  <c r="AT1151" i="16"/>
  <c r="AU1151" i="16" s="1"/>
  <c r="AT1097" i="16"/>
  <c r="AU1097" i="16" s="1"/>
  <c r="AU1071" i="16"/>
  <c r="AU1223" i="16"/>
  <c r="AT1132" i="16"/>
  <c r="AU1132" i="16" s="1"/>
  <c r="AU1116" i="16"/>
  <c r="AT1112" i="16"/>
  <c r="AU1112" i="16" s="1"/>
  <c r="AT1108" i="16"/>
  <c r="AU1108" i="16" s="1"/>
  <c r="AU1080" i="16"/>
  <c r="AU1066" i="16"/>
  <c r="AU1352" i="16"/>
  <c r="AU1343" i="16"/>
  <c r="AU1337" i="16"/>
  <c r="AU1333" i="16"/>
  <c r="AU1323" i="16"/>
  <c r="AU1320" i="16"/>
  <c r="AU1316" i="16"/>
  <c r="AU1284" i="16"/>
  <c r="AU1260" i="16"/>
  <c r="AU1252" i="16"/>
  <c r="AU1244" i="16"/>
  <c r="AU1236" i="16"/>
  <c r="AU1226" i="16"/>
  <c r="AU1224" i="16"/>
  <c r="AU1131" i="16"/>
  <c r="AU1095" i="16"/>
  <c r="AS1084" i="16"/>
  <c r="AT1084" i="16" s="1"/>
  <c r="AU1084" i="16" s="1"/>
  <c r="AU1351" i="16"/>
  <c r="AU1349" i="16"/>
  <c r="AU1336" i="16"/>
  <c r="AU1332" i="16"/>
  <c r="AU1328" i="16"/>
  <c r="AU1324" i="16"/>
  <c r="AU1228" i="16"/>
  <c r="AU1219" i="16"/>
  <c r="AU1202" i="16"/>
  <c r="AU1200" i="16"/>
  <c r="AT358" i="16"/>
  <c r="AU1206" i="16"/>
  <c r="AU1190" i="16"/>
  <c r="AU1174" i="16"/>
  <c r="AU1339" i="16"/>
  <c r="AU1142" i="16"/>
  <c r="AU1082" i="16"/>
  <c r="AU1074" i="16"/>
  <c r="AU1067" i="16"/>
  <c r="AU1063" i="16"/>
  <c r="AT33" i="16"/>
  <c r="AT27" i="16"/>
  <c r="AT20" i="16"/>
  <c r="AU1331" i="16"/>
  <c r="AU1086" i="16"/>
  <c r="AT37" i="16"/>
  <c r="AU1347" i="16"/>
  <c r="AU1094" i="16"/>
  <c r="AU1166" i="16"/>
  <c r="AU1314" i="16"/>
  <c r="AU1310" i="16"/>
  <c r="AU1306" i="16"/>
  <c r="AU1302" i="16"/>
  <c r="AU1298" i="16"/>
  <c r="AU1294" i="16"/>
  <c r="AU1290" i="16"/>
  <c r="AU1286" i="16"/>
  <c r="AU1282" i="16"/>
  <c r="AU1278" i="16"/>
  <c r="AU1274" i="16"/>
  <c r="AU1270" i="16"/>
  <c r="AU1262" i="16"/>
  <c r="AU1254" i="16"/>
  <c r="AU1250" i="16"/>
  <c r="AU1246" i="16"/>
  <c r="AU1242" i="16"/>
  <c r="AU1234" i="16"/>
  <c r="AU1198" i="16"/>
  <c r="AU1346" i="16"/>
  <c r="AU1338" i="16"/>
  <c r="AU1330" i="16"/>
  <c r="AU1322" i="16"/>
  <c r="AU1315" i="16"/>
  <c r="AU1313" i="16"/>
  <c r="AU1311" i="16"/>
  <c r="AU1309" i="16"/>
  <c r="AU1307" i="16"/>
  <c r="AU1305" i="16"/>
  <c r="AU1303" i="16"/>
  <c r="AU1301" i="16"/>
  <c r="AU1299" i="16"/>
  <c r="AU1297" i="16"/>
  <c r="AU1295" i="16"/>
  <c r="AU1293" i="16"/>
  <c r="AU1291" i="16"/>
  <c r="AU1289" i="16"/>
  <c r="AU1287" i="16"/>
  <c r="AU1285" i="16"/>
  <c r="AU1283" i="16"/>
  <c r="AU1281" i="16"/>
  <c r="AU1279" i="16"/>
  <c r="AU1277" i="16"/>
  <c r="AU1275" i="16"/>
  <c r="AU1273" i="16"/>
  <c r="AU1271" i="16"/>
  <c r="AU1269" i="16"/>
  <c r="AU1267" i="16"/>
  <c r="AU1265" i="16"/>
  <c r="AU1263" i="16"/>
  <c r="AU1261" i="16"/>
  <c r="AU1259" i="16"/>
  <c r="AU1257" i="16"/>
  <c r="AU1255" i="16"/>
  <c r="AU1253" i="16"/>
  <c r="AU1251" i="16"/>
  <c r="AU1249" i="16"/>
  <c r="AU1247" i="16"/>
  <c r="AU1245" i="16"/>
  <c r="AU1243" i="16"/>
  <c r="AU1241" i="16"/>
  <c r="AU1239" i="16"/>
  <c r="AU1237" i="16"/>
  <c r="AU1235" i="16"/>
  <c r="AU1233" i="16"/>
  <c r="AU1231" i="16"/>
  <c r="AU1118" i="16"/>
  <c r="AU1350" i="16"/>
  <c r="AU1342" i="16"/>
  <c r="AU1334" i="16"/>
  <c r="AU1326" i="16"/>
  <c r="AU1318" i="16"/>
  <c r="AU1150" i="16"/>
  <c r="AU1126" i="16"/>
  <c r="AU1229" i="16"/>
  <c r="AU1221" i="16"/>
  <c r="AU1213" i="16"/>
  <c r="AU1205" i="16"/>
  <c r="AU1197" i="16"/>
  <c r="AU1189" i="16"/>
  <c r="AU1181" i="16"/>
  <c r="AU1173" i="16"/>
  <c r="AU1165" i="16"/>
  <c r="AU1157" i="16"/>
  <c r="AT1152" i="16"/>
  <c r="AU1152" i="16" s="1"/>
  <c r="AU1149" i="16"/>
  <c r="AT1144" i="16"/>
  <c r="AU1144" i="16" s="1"/>
  <c r="AT1136" i="16"/>
  <c r="AU1136" i="16" s="1"/>
  <c r="AU1133" i="16"/>
  <c r="AU1125" i="16"/>
  <c r="AU1101" i="16"/>
  <c r="AU1093" i="16"/>
  <c r="AU1085" i="16"/>
  <c r="AU1077" i="16"/>
  <c r="AU1069" i="16"/>
  <c r="AT1068" i="16"/>
  <c r="AU1068" i="16" s="1"/>
  <c r="AU1065" i="16"/>
  <c r="AU1225" i="16"/>
  <c r="AU1217" i="16"/>
  <c r="AU1209" i="16"/>
  <c r="AU1201" i="16"/>
  <c r="AU1193" i="16"/>
  <c r="AU1185" i="16"/>
  <c r="AU1177" i="16"/>
  <c r="AU1169" i="16"/>
  <c r="AU1161" i="16"/>
  <c r="AU1145" i="16"/>
  <c r="AU1137" i="16"/>
  <c r="AU1121" i="16"/>
  <c r="AU1113" i="16"/>
  <c r="AU1105" i="16"/>
  <c r="AU1089" i="16"/>
  <c r="AU1081" i="16"/>
  <c r="AU1073" i="16"/>
  <c r="AT1064" i="16"/>
  <c r="AU1064" i="16" s="1"/>
  <c r="AU1061" i="16"/>
  <c r="AS453" i="18"/>
  <c r="AS449" i="18"/>
  <c r="AS445" i="18"/>
  <c r="AS415" i="18"/>
  <c r="O443" i="18"/>
  <c r="O415" i="18"/>
  <c r="AS433" i="18"/>
  <c r="P1036" i="16"/>
  <c r="AS1036" i="16"/>
  <c r="P990" i="16"/>
  <c r="AS990" i="16"/>
  <c r="P984" i="16"/>
  <c r="AS984" i="16"/>
  <c r="P964" i="16"/>
  <c r="AS964" i="16"/>
  <c r="P963" i="16"/>
  <c r="AS963" i="16"/>
  <c r="AT963" i="16" s="1"/>
  <c r="P974" i="16"/>
  <c r="AS974" i="16"/>
  <c r="P972" i="16"/>
  <c r="AS972" i="16"/>
  <c r="P973" i="16"/>
  <c r="AS973" i="16"/>
  <c r="AT973" i="16" s="1"/>
  <c r="P948" i="16"/>
  <c r="AS948" i="16"/>
  <c r="AT948" i="16" s="1"/>
  <c r="P960" i="16"/>
  <c r="AS960" i="16"/>
  <c r="AT960" i="16" s="1"/>
  <c r="P961" i="16"/>
  <c r="AS961" i="16"/>
  <c r="AT961" i="16" s="1"/>
  <c r="P950" i="16"/>
  <c r="AS950" i="16"/>
  <c r="AT950" i="16" s="1"/>
  <c r="P927" i="16"/>
  <c r="AS927" i="16"/>
  <c r="AT927" i="16" s="1"/>
  <c r="P912" i="16"/>
  <c r="AS912" i="16"/>
  <c r="AT912" i="16" s="1"/>
  <c r="P924" i="16"/>
  <c r="AS924" i="16"/>
  <c r="P925" i="16"/>
  <c r="AS925" i="16"/>
  <c r="AT925" i="16" s="1"/>
  <c r="P914" i="16"/>
  <c r="AS914" i="16"/>
  <c r="P892" i="16"/>
  <c r="AS892" i="16"/>
  <c r="AT892" i="16" s="1"/>
  <c r="P891" i="16"/>
  <c r="AS891" i="16"/>
  <c r="AT891" i="16" s="1"/>
  <c r="P902" i="16"/>
  <c r="AS902" i="16"/>
  <c r="AT902" i="16" s="1"/>
  <c r="P900" i="16"/>
  <c r="AS900" i="16"/>
  <c r="AT900" i="16" s="1"/>
  <c r="P901" i="16"/>
  <c r="AS901" i="16"/>
  <c r="AT901" i="16" s="1"/>
  <c r="P876" i="16"/>
  <c r="AS876" i="16"/>
  <c r="AT876" i="16" s="1"/>
  <c r="P888" i="16"/>
  <c r="AS888" i="16"/>
  <c r="AT888" i="16" s="1"/>
  <c r="P889" i="16"/>
  <c r="AS889" i="16"/>
  <c r="AT889" i="16" s="1"/>
  <c r="P878" i="16"/>
  <c r="AS878" i="16"/>
  <c r="AT878" i="16" s="1"/>
  <c r="P856" i="16"/>
  <c r="AS856" i="16"/>
  <c r="AT856" i="16" s="1"/>
  <c r="P855" i="16"/>
  <c r="AS855" i="16"/>
  <c r="AT855" i="16" s="1"/>
  <c r="P866" i="16"/>
  <c r="AS866" i="16"/>
  <c r="AT866" i="16" s="1"/>
  <c r="P864" i="16"/>
  <c r="AS864" i="16"/>
  <c r="AT864" i="16" s="1"/>
  <c r="P865" i="16"/>
  <c r="AS865" i="16"/>
  <c r="AT865" i="16" s="1"/>
  <c r="P820" i="16"/>
  <c r="AS820" i="16"/>
  <c r="AT820" i="16" s="1"/>
  <c r="P830" i="16"/>
  <c r="AS830" i="16"/>
  <c r="AT830" i="16" s="1"/>
  <c r="P828" i="16"/>
  <c r="AS828" i="16"/>
  <c r="AT828" i="16" s="1"/>
  <c r="P829" i="16"/>
  <c r="AS829" i="16"/>
  <c r="AT829" i="16" s="1"/>
  <c r="P804" i="16"/>
  <c r="AS804" i="16"/>
  <c r="AT804" i="16" s="1"/>
  <c r="P816" i="16"/>
  <c r="AS816" i="16"/>
  <c r="AT816" i="16" s="1"/>
  <c r="P817" i="16"/>
  <c r="AS817" i="16"/>
  <c r="AT817" i="16" s="1"/>
  <c r="P806" i="16"/>
  <c r="AS806" i="16"/>
  <c r="AT806" i="16" s="1"/>
  <c r="P784" i="16"/>
  <c r="AS784" i="16"/>
  <c r="AT784" i="16" s="1"/>
  <c r="P783" i="16"/>
  <c r="AS783" i="16"/>
  <c r="AT783" i="16" s="1"/>
  <c r="P794" i="16"/>
  <c r="AS794" i="16"/>
  <c r="AT794" i="16" s="1"/>
  <c r="P792" i="16"/>
  <c r="AS792" i="16"/>
  <c r="AT792" i="16" s="1"/>
  <c r="P793" i="16"/>
  <c r="AS793" i="16"/>
  <c r="AT793" i="16" s="1"/>
  <c r="P768" i="16"/>
  <c r="AS768" i="16"/>
  <c r="AT768" i="16" s="1"/>
  <c r="P780" i="16"/>
  <c r="AS780" i="16"/>
  <c r="AT780" i="16" s="1"/>
  <c r="P781" i="16"/>
  <c r="AS781" i="16"/>
  <c r="AT781" i="16" s="1"/>
  <c r="P732" i="16"/>
  <c r="AS732" i="16"/>
  <c r="AT732" i="16" s="1"/>
  <c r="P744" i="16"/>
  <c r="AS744" i="16"/>
  <c r="AT744" i="16" s="1"/>
  <c r="P745" i="16"/>
  <c r="AS745" i="16"/>
  <c r="AT745" i="16" s="1"/>
  <c r="P734" i="16"/>
  <c r="AS734" i="16"/>
  <c r="AT734" i="16" s="1"/>
  <c r="P696" i="16"/>
  <c r="AS696" i="16"/>
  <c r="AT696" i="16" s="1"/>
  <c r="P708" i="16"/>
  <c r="AS708" i="16"/>
  <c r="AT708" i="16" s="1"/>
  <c r="P709" i="16"/>
  <c r="AS709" i="16"/>
  <c r="AT709" i="16" s="1"/>
  <c r="P698" i="16"/>
  <c r="AS698" i="16"/>
  <c r="AT698" i="16" s="1"/>
  <c r="P676" i="16"/>
  <c r="AS676" i="16"/>
  <c r="AT676" i="16" s="1"/>
  <c r="P675" i="16"/>
  <c r="AS675" i="16"/>
  <c r="P686" i="16"/>
  <c r="AS686" i="16"/>
  <c r="P684" i="16"/>
  <c r="AS684" i="16"/>
  <c r="AT684" i="16" s="1"/>
  <c r="P685" i="16"/>
  <c r="AS685" i="16"/>
  <c r="AT685" i="16" s="1"/>
  <c r="P660" i="16"/>
  <c r="AS660" i="16"/>
  <c r="P672" i="16"/>
  <c r="AS672" i="16"/>
  <c r="AT672" i="16" s="1"/>
  <c r="P673" i="16"/>
  <c r="AS673" i="16"/>
  <c r="AT673" i="16" s="1"/>
  <c r="P662" i="16"/>
  <c r="AS662" i="16"/>
  <c r="P639" i="16"/>
  <c r="AS639" i="16"/>
  <c r="AT639" i="16" s="1"/>
  <c r="P650" i="16"/>
  <c r="AS650" i="16"/>
  <c r="AT650" i="16" s="1"/>
  <c r="P648" i="16"/>
  <c r="AS648" i="16"/>
  <c r="AT648" i="16" s="1"/>
  <c r="P649" i="16"/>
  <c r="AS649" i="16"/>
  <c r="AT649" i="16" s="1"/>
  <c r="P604" i="16"/>
  <c r="AU604" i="16" s="1"/>
  <c r="AS604" i="16"/>
  <c r="AT604" i="16" s="1"/>
  <c r="P603" i="16"/>
  <c r="AS603" i="16"/>
  <c r="AT603" i="16" s="1"/>
  <c r="P614" i="16"/>
  <c r="AS614" i="16"/>
  <c r="AT614" i="16" s="1"/>
  <c r="P612" i="16"/>
  <c r="AS612" i="16"/>
  <c r="AT612" i="16" s="1"/>
  <c r="P613" i="16"/>
  <c r="AS613" i="16"/>
  <c r="AT613" i="16" s="1"/>
  <c r="P588" i="16"/>
  <c r="AS588" i="16"/>
  <c r="P600" i="16"/>
  <c r="AS600" i="16"/>
  <c r="AT600" i="16" s="1"/>
  <c r="P601" i="16"/>
  <c r="AS601" i="16"/>
  <c r="AT601" i="16" s="1"/>
  <c r="P590" i="16"/>
  <c r="AS590" i="16"/>
  <c r="AT590" i="16" s="1"/>
  <c r="P568" i="16"/>
  <c r="AS568" i="16"/>
  <c r="AT568" i="16" s="1"/>
  <c r="P567" i="16"/>
  <c r="AS567" i="16"/>
  <c r="AT567" i="16" s="1"/>
  <c r="P578" i="16"/>
  <c r="AS578" i="16"/>
  <c r="AT578" i="16" s="1"/>
  <c r="P576" i="16"/>
  <c r="AS576" i="16"/>
  <c r="AT576" i="16" s="1"/>
  <c r="AU577" i="16"/>
  <c r="P552" i="16"/>
  <c r="AS552" i="16"/>
  <c r="AT552" i="16" s="1"/>
  <c r="P564" i="16"/>
  <c r="AS564" i="16"/>
  <c r="AT564" i="16" s="1"/>
  <c r="P565" i="16"/>
  <c r="AS565" i="16"/>
  <c r="AT565" i="16" s="1"/>
  <c r="P554" i="16"/>
  <c r="AS554" i="16"/>
  <c r="AT554" i="16" s="1"/>
  <c r="P516" i="16"/>
  <c r="AS516" i="16"/>
  <c r="AT516" i="16" s="1"/>
  <c r="P528" i="16"/>
  <c r="AS528" i="16"/>
  <c r="AT528" i="16" s="1"/>
  <c r="AS129" i="16"/>
  <c r="AS301" i="16"/>
  <c r="AT301" i="16" s="1"/>
  <c r="AS570" i="16"/>
  <c r="AT570" i="16" s="1"/>
  <c r="AS770" i="16"/>
  <c r="AT770" i="16" s="1"/>
  <c r="AF1154" i="16"/>
  <c r="AT16" i="16"/>
  <c r="AT29" i="16"/>
  <c r="AS267" i="16"/>
  <c r="AT267" i="16" s="1"/>
  <c r="AS330" i="16"/>
  <c r="AT330" i="16" s="1"/>
  <c r="AS378" i="16"/>
  <c r="AT378" i="16" s="1"/>
  <c r="AS474" i="16"/>
  <c r="AT474" i="16" s="1"/>
  <c r="AS819" i="16"/>
  <c r="AT819" i="16" s="1"/>
  <c r="P1058" i="16"/>
  <c r="AS1058" i="16"/>
  <c r="AT1058" i="16" s="1"/>
  <c r="AU1058" i="16" s="1"/>
  <c r="P1054" i="16"/>
  <c r="AS1054" i="16"/>
  <c r="P1053" i="16"/>
  <c r="AS1053" i="16"/>
  <c r="AT1053" i="16" s="1"/>
  <c r="P1046" i="16"/>
  <c r="AS1046" i="16"/>
  <c r="AT1046" i="16" s="1"/>
  <c r="P1044" i="16"/>
  <c r="AS1044" i="16"/>
  <c r="AT1044" i="16" s="1"/>
  <c r="AU1044" i="16" s="1"/>
  <c r="P1045" i="16"/>
  <c r="AS1045" i="16"/>
  <c r="AT1045" i="16" s="1"/>
  <c r="P1038" i="16"/>
  <c r="AS1038" i="16"/>
  <c r="AT1038" i="16" s="1"/>
  <c r="P1032" i="16"/>
  <c r="AS1032" i="16"/>
  <c r="AT1032" i="16" s="1"/>
  <c r="P1033" i="16"/>
  <c r="AS1033" i="16"/>
  <c r="AT1033" i="16" s="1"/>
  <c r="P1022" i="16"/>
  <c r="AS1022" i="16"/>
  <c r="P1018" i="16"/>
  <c r="AS1018" i="16"/>
  <c r="P1017" i="16"/>
  <c r="AS1017" i="16"/>
  <c r="AT1017" i="16" s="1"/>
  <c r="P1010" i="16"/>
  <c r="AS1010" i="16"/>
  <c r="P1008" i="16"/>
  <c r="AS1008" i="16"/>
  <c r="P1009" i="16"/>
  <c r="AS1009" i="16"/>
  <c r="AT1009" i="16" s="1"/>
  <c r="P1002" i="16"/>
  <c r="AS1002" i="16"/>
  <c r="AT1002" i="16" s="1"/>
  <c r="P996" i="16"/>
  <c r="AS996" i="16"/>
  <c r="P997" i="16"/>
  <c r="AS997" i="16"/>
  <c r="AT997" i="16" s="1"/>
  <c r="P986" i="16"/>
  <c r="AS986" i="16"/>
  <c r="P982" i="16"/>
  <c r="AS982" i="16"/>
  <c r="AT982" i="16" s="1"/>
  <c r="P981" i="16"/>
  <c r="AU981" i="16" s="1"/>
  <c r="AS981" i="16"/>
  <c r="AT981" i="16" s="1"/>
  <c r="P966" i="16"/>
  <c r="AS966" i="16"/>
  <c r="AT966" i="16" s="1"/>
  <c r="P978" i="16"/>
  <c r="AS978" i="16"/>
  <c r="AT978" i="16" s="1"/>
  <c r="P979" i="16"/>
  <c r="AU979" i="16" s="1"/>
  <c r="AS979" i="16"/>
  <c r="AT979" i="16" s="1"/>
  <c r="P968" i="16"/>
  <c r="AS968" i="16"/>
  <c r="P946" i="16"/>
  <c r="AS946" i="16"/>
  <c r="P945" i="16"/>
  <c r="AU945" i="16" s="1"/>
  <c r="AS945" i="16"/>
  <c r="AT945" i="16" s="1"/>
  <c r="P956" i="16"/>
  <c r="AS956" i="16"/>
  <c r="P954" i="16"/>
  <c r="AS954" i="16"/>
  <c r="P955" i="16"/>
  <c r="AU955" i="16" s="1"/>
  <c r="AS955" i="16"/>
  <c r="AT955" i="16" s="1"/>
  <c r="P938" i="16"/>
  <c r="AS938" i="16"/>
  <c r="AT938" i="16" s="1"/>
  <c r="P936" i="16"/>
  <c r="AS936" i="16"/>
  <c r="AT936" i="16" s="1"/>
  <c r="P937" i="16"/>
  <c r="AS937" i="16"/>
  <c r="AT937" i="16" s="1"/>
  <c r="P930" i="16"/>
  <c r="AS930" i="16"/>
  <c r="AT930" i="16" s="1"/>
  <c r="P910" i="16"/>
  <c r="AS910" i="16"/>
  <c r="AT910" i="16" s="1"/>
  <c r="P909" i="16"/>
  <c r="AU909" i="16" s="1"/>
  <c r="AS909" i="16"/>
  <c r="AT909" i="16" s="1"/>
  <c r="P920" i="16"/>
  <c r="AS920" i="16"/>
  <c r="P918" i="16"/>
  <c r="AS918" i="16"/>
  <c r="P919" i="16"/>
  <c r="AU919" i="16" s="1"/>
  <c r="AS919" i="16"/>
  <c r="AT919" i="16" s="1"/>
  <c r="P894" i="16"/>
  <c r="AU894" i="16" s="1"/>
  <c r="AS894" i="16"/>
  <c r="AT894" i="16" s="1"/>
  <c r="P906" i="16"/>
  <c r="AS906" i="16"/>
  <c r="AT906" i="16" s="1"/>
  <c r="P907" i="16"/>
  <c r="AU907" i="16" s="1"/>
  <c r="AS907" i="16"/>
  <c r="AT907" i="16" s="1"/>
  <c r="P896" i="16"/>
  <c r="AS896" i="16"/>
  <c r="AT896" i="16" s="1"/>
  <c r="P874" i="16"/>
  <c r="AU874" i="16" s="1"/>
  <c r="AS874" i="16"/>
  <c r="AT874" i="16" s="1"/>
  <c r="P873" i="16"/>
  <c r="AU873" i="16" s="1"/>
  <c r="AS873" i="16"/>
  <c r="AT873" i="16" s="1"/>
  <c r="P884" i="16"/>
  <c r="AU884" i="16" s="1"/>
  <c r="AS884" i="16"/>
  <c r="AT884" i="16" s="1"/>
  <c r="P882" i="16"/>
  <c r="AS882" i="16"/>
  <c r="AT882" i="16" s="1"/>
  <c r="P883" i="16"/>
  <c r="AU883" i="16" s="1"/>
  <c r="AS883" i="16"/>
  <c r="AT883" i="16" s="1"/>
  <c r="P858" i="16"/>
  <c r="AS858" i="16"/>
  <c r="AT858" i="16" s="1"/>
  <c r="P870" i="16"/>
  <c r="AU870" i="16" s="1"/>
  <c r="AS870" i="16"/>
  <c r="AT870" i="16" s="1"/>
  <c r="P871" i="16"/>
  <c r="AU871" i="16" s="1"/>
  <c r="AS871" i="16"/>
  <c r="AT871" i="16" s="1"/>
  <c r="P860" i="16"/>
  <c r="AU860" i="16" s="1"/>
  <c r="AS860" i="16"/>
  <c r="AT860" i="16" s="1"/>
  <c r="P852" i="16"/>
  <c r="AS852" i="16"/>
  <c r="AT852" i="16" s="1"/>
  <c r="P853" i="16"/>
  <c r="AU853" i="16" s="1"/>
  <c r="AS853" i="16"/>
  <c r="AT853" i="16" s="1"/>
  <c r="P842" i="16"/>
  <c r="AS842" i="16"/>
  <c r="AT842" i="16" s="1"/>
  <c r="P838" i="16"/>
  <c r="AU838" i="16" s="1"/>
  <c r="AS838" i="16"/>
  <c r="AT838" i="16" s="1"/>
  <c r="P837" i="16"/>
  <c r="AS837" i="16"/>
  <c r="AT837" i="16" s="1"/>
  <c r="P822" i="16"/>
  <c r="AU822" i="16" s="1"/>
  <c r="AS822" i="16"/>
  <c r="AT822" i="16" s="1"/>
  <c r="P834" i="16"/>
  <c r="AS834" i="16"/>
  <c r="AT834" i="16" s="1"/>
  <c r="P835" i="16"/>
  <c r="AU835" i="16" s="1"/>
  <c r="AS835" i="16"/>
  <c r="AT835" i="16" s="1"/>
  <c r="P824" i="16"/>
  <c r="AU824" i="16" s="1"/>
  <c r="AS824" i="16"/>
  <c r="AT824" i="16" s="1"/>
  <c r="P802" i="16"/>
  <c r="AU802" i="16" s="1"/>
  <c r="AS802" i="16"/>
  <c r="AT802" i="16" s="1"/>
  <c r="P801" i="16"/>
  <c r="AS801" i="16"/>
  <c r="AT801" i="16" s="1"/>
  <c r="P812" i="16"/>
  <c r="AU812" i="16" s="1"/>
  <c r="AS812" i="16"/>
  <c r="AT812" i="16" s="1"/>
  <c r="P810" i="16"/>
  <c r="AS810" i="16"/>
  <c r="AT810" i="16" s="1"/>
  <c r="P811" i="16"/>
  <c r="AU811" i="16" s="1"/>
  <c r="AS811" i="16"/>
  <c r="AT811" i="16" s="1"/>
  <c r="P786" i="16"/>
  <c r="AS786" i="16"/>
  <c r="AT786" i="16" s="1"/>
  <c r="P798" i="16"/>
  <c r="AU798" i="16" s="1"/>
  <c r="AS798" i="16"/>
  <c r="AT798" i="16" s="1"/>
  <c r="P799" i="16"/>
  <c r="AU799" i="16" s="1"/>
  <c r="AS799" i="16"/>
  <c r="AT799" i="16" s="1"/>
  <c r="P788" i="16"/>
  <c r="AU788" i="16" s="1"/>
  <c r="AS788" i="16"/>
  <c r="AT788" i="16" s="1"/>
  <c r="P766" i="16"/>
  <c r="AS766" i="16"/>
  <c r="AT766" i="16" s="1"/>
  <c r="P765" i="16"/>
  <c r="AU765" i="16" s="1"/>
  <c r="AS765" i="16"/>
  <c r="AT765" i="16" s="1"/>
  <c r="P776" i="16"/>
  <c r="AS776" i="16"/>
  <c r="AT776" i="16" s="1"/>
  <c r="P774" i="16"/>
  <c r="AU774" i="16" s="1"/>
  <c r="AS774" i="16"/>
  <c r="AT774" i="16" s="1"/>
  <c r="P775" i="16"/>
  <c r="AS775" i="16"/>
  <c r="AT775" i="16" s="1"/>
  <c r="P756" i="16"/>
  <c r="AU756" i="16" s="1"/>
  <c r="AS756" i="16"/>
  <c r="AT756" i="16" s="1"/>
  <c r="P757" i="16"/>
  <c r="AS757" i="16"/>
  <c r="AT757" i="16" s="1"/>
  <c r="P750" i="16"/>
  <c r="AU750" i="16" s="1"/>
  <c r="AS750" i="16"/>
  <c r="AT750" i="16" s="1"/>
  <c r="P730" i="16"/>
  <c r="AS730" i="16"/>
  <c r="AT730" i="16" s="1"/>
  <c r="P729" i="16"/>
  <c r="AS729" i="16"/>
  <c r="AT729" i="16" s="1"/>
  <c r="P740" i="16"/>
  <c r="AU740" i="16" s="1"/>
  <c r="AS740" i="16"/>
  <c r="AT740" i="16" s="1"/>
  <c r="P738" i="16"/>
  <c r="AU738" i="16" s="1"/>
  <c r="AS738" i="16"/>
  <c r="AT738" i="16" s="1"/>
  <c r="P739" i="16"/>
  <c r="AU739" i="16" s="1"/>
  <c r="AS739" i="16"/>
  <c r="AT739" i="16" s="1"/>
  <c r="P722" i="16"/>
  <c r="AS722" i="16"/>
  <c r="AT722" i="16" s="1"/>
  <c r="P720" i="16"/>
  <c r="AS720" i="16"/>
  <c r="P721" i="16"/>
  <c r="AS721" i="16"/>
  <c r="AT721" i="16" s="1"/>
  <c r="P714" i="16"/>
  <c r="AS714" i="16"/>
  <c r="P694" i="16"/>
  <c r="AS694" i="16"/>
  <c r="P693" i="16"/>
  <c r="AU693" i="16" s="1"/>
  <c r="AS693" i="16"/>
  <c r="AT693" i="16" s="1"/>
  <c r="P704" i="16"/>
  <c r="AS704" i="16"/>
  <c r="P702" i="16"/>
  <c r="AS702" i="16"/>
  <c r="P703" i="16"/>
  <c r="AS703" i="16"/>
  <c r="AT703" i="16" s="1"/>
  <c r="P678" i="16"/>
  <c r="AS678" i="16"/>
  <c r="P690" i="16"/>
  <c r="AS690" i="16"/>
  <c r="AT690" i="16" s="1"/>
  <c r="P691" i="16"/>
  <c r="AS691" i="16"/>
  <c r="AT691" i="16" s="1"/>
  <c r="P680" i="16"/>
  <c r="AS680" i="16"/>
  <c r="AT680" i="16" s="1"/>
  <c r="P658" i="16"/>
  <c r="AS658" i="16"/>
  <c r="AT658" i="16" s="1"/>
  <c r="P657" i="16"/>
  <c r="AU657" i="16" s="1"/>
  <c r="AS657" i="16"/>
  <c r="AT657" i="16" s="1"/>
  <c r="P668" i="16"/>
  <c r="AS668" i="16"/>
  <c r="P666" i="16"/>
  <c r="AS666" i="16"/>
  <c r="P667" i="16"/>
  <c r="AS667" i="16"/>
  <c r="AT667" i="16" s="1"/>
  <c r="P642" i="16"/>
  <c r="AS642" i="16"/>
  <c r="AT642" i="16" s="1"/>
  <c r="P654" i="16"/>
  <c r="AS654" i="16"/>
  <c r="AT654" i="16" s="1"/>
  <c r="P655" i="16"/>
  <c r="AS655" i="16"/>
  <c r="AT655" i="16" s="1"/>
  <c r="P644" i="16"/>
  <c r="AS644" i="16"/>
  <c r="P636" i="16"/>
  <c r="AS636" i="16"/>
  <c r="AT636" i="16" s="1"/>
  <c r="P637" i="16"/>
  <c r="AU637" i="16" s="1"/>
  <c r="AS637" i="16"/>
  <c r="AT637" i="16" s="1"/>
  <c r="P626" i="16"/>
  <c r="AU626" i="16" s="1"/>
  <c r="AS626" i="16"/>
  <c r="AT626" i="16" s="1"/>
  <c r="P622" i="16"/>
  <c r="AS622" i="16"/>
  <c r="AT622" i="16" s="1"/>
  <c r="P621" i="16"/>
  <c r="AU621" i="16" s="1"/>
  <c r="AS621" i="16"/>
  <c r="AT621" i="16" s="1"/>
  <c r="P606" i="16"/>
  <c r="AS606" i="16"/>
  <c r="AT606" i="16" s="1"/>
  <c r="P618" i="16"/>
  <c r="AU618" i="16" s="1"/>
  <c r="AS618" i="16"/>
  <c r="AT618" i="16" s="1"/>
  <c r="P619" i="16"/>
  <c r="AU619" i="16" s="1"/>
  <c r="AS619" i="16"/>
  <c r="AT619" i="16" s="1"/>
  <c r="P608" i="16"/>
  <c r="AU608" i="16" s="1"/>
  <c r="AS608" i="16"/>
  <c r="AT608" i="16" s="1"/>
  <c r="P586" i="16"/>
  <c r="AS586" i="16"/>
  <c r="AT586" i="16" s="1"/>
  <c r="P585" i="16"/>
  <c r="AU585" i="16" s="1"/>
  <c r="AS585" i="16"/>
  <c r="AT585" i="16" s="1"/>
  <c r="P596" i="16"/>
  <c r="AS596" i="16"/>
  <c r="AT596" i="16" s="1"/>
  <c r="P594" i="16"/>
  <c r="AU594" i="16" s="1"/>
  <c r="AS594" i="16"/>
  <c r="AT594" i="16" s="1"/>
  <c r="P595" i="16"/>
  <c r="AS595" i="16"/>
  <c r="AT595" i="16" s="1"/>
  <c r="AU570" i="16"/>
  <c r="P582" i="16"/>
  <c r="AS582" i="16"/>
  <c r="AT582" i="16" s="1"/>
  <c r="P583" i="16"/>
  <c r="AS583" i="16"/>
  <c r="AT583" i="16" s="1"/>
  <c r="P572" i="16"/>
  <c r="AS572" i="16"/>
  <c r="P550" i="16"/>
  <c r="AS550" i="16"/>
  <c r="AT550" i="16" s="1"/>
  <c r="P549" i="16"/>
  <c r="AS549" i="16"/>
  <c r="AT549" i="16" s="1"/>
  <c r="P560" i="16"/>
  <c r="AS560" i="16"/>
  <c r="AT560" i="16" s="1"/>
  <c r="P558" i="16"/>
  <c r="AS558" i="16"/>
  <c r="AT558" i="16" s="1"/>
  <c r="P559" i="16"/>
  <c r="AS559" i="16"/>
  <c r="AT559" i="16" s="1"/>
  <c r="P542" i="16"/>
  <c r="AS542" i="16"/>
  <c r="AT542" i="16" s="1"/>
  <c r="P541" i="16"/>
  <c r="AU541" i="16"/>
  <c r="AS541" i="16"/>
  <c r="AT541" i="16" s="1"/>
  <c r="P534" i="16"/>
  <c r="AS534" i="16"/>
  <c r="AT534" i="16" s="1"/>
  <c r="P514" i="16"/>
  <c r="AU514" i="16" s="1"/>
  <c r="AS514" i="16"/>
  <c r="AT514" i="16" s="1"/>
  <c r="P513" i="16"/>
  <c r="AS513" i="16"/>
  <c r="AT513" i="16" s="1"/>
  <c r="P524" i="16"/>
  <c r="AU524" i="16" s="1"/>
  <c r="AS524" i="16"/>
  <c r="AT524" i="16" s="1"/>
  <c r="P522" i="16"/>
  <c r="AS522" i="16"/>
  <c r="AT522" i="16" s="1"/>
  <c r="P523" i="16"/>
  <c r="AU523" i="16" s="1"/>
  <c r="AS523" i="16"/>
  <c r="AT523" i="16" s="1"/>
  <c r="P498" i="16"/>
  <c r="AS498" i="16"/>
  <c r="AT498" i="16" s="1"/>
  <c r="P510" i="16"/>
  <c r="AU510" i="16" s="1"/>
  <c r="AS510" i="16"/>
  <c r="AT510" i="16" s="1"/>
  <c r="P511" i="16"/>
  <c r="AS511" i="16"/>
  <c r="AT511" i="16" s="1"/>
  <c r="P500" i="16"/>
  <c r="AU500" i="16" s="1"/>
  <c r="AS500" i="16"/>
  <c r="AT500" i="16" s="1"/>
  <c r="P478" i="16"/>
  <c r="AS478" i="16"/>
  <c r="AT478" i="16" s="1"/>
  <c r="P477" i="16"/>
  <c r="AU477" i="16" s="1"/>
  <c r="AS477" i="16"/>
  <c r="AT477" i="16" s="1"/>
  <c r="P488" i="16"/>
  <c r="AS488" i="16"/>
  <c r="AT488" i="16" s="1"/>
  <c r="P486" i="16"/>
  <c r="AU486" i="16" s="1"/>
  <c r="AS486" i="16"/>
  <c r="AT486" i="16" s="1"/>
  <c r="P487" i="16"/>
  <c r="AU487" i="16" s="1"/>
  <c r="AS487" i="16"/>
  <c r="AT487" i="16" s="1"/>
  <c r="P462" i="16"/>
  <c r="AU462" i="16" s="1"/>
  <c r="AS462" i="16"/>
  <c r="AT462" i="16" s="1"/>
  <c r="P475" i="16"/>
  <c r="AS475" i="16"/>
  <c r="AT475" i="16" s="1"/>
  <c r="P464" i="16"/>
  <c r="AU464" i="16" s="1"/>
  <c r="AS464" i="16"/>
  <c r="AT464" i="16" s="1"/>
  <c r="P426" i="16"/>
  <c r="AS426" i="16"/>
  <c r="AT426" i="16" s="1"/>
  <c r="P438" i="16"/>
  <c r="AU438" i="16" s="1"/>
  <c r="AS438" i="16"/>
  <c r="AT438" i="16" s="1"/>
  <c r="AS439" i="16"/>
  <c r="AT439" i="16" s="1"/>
  <c r="AU439" i="16" s="1"/>
  <c r="P439" i="16"/>
  <c r="P406" i="16"/>
  <c r="AU406" i="16" s="1"/>
  <c r="AS406" i="16"/>
  <c r="AT406" i="16" s="1"/>
  <c r="P405" i="16"/>
  <c r="AS405" i="16"/>
  <c r="AT405" i="16" s="1"/>
  <c r="P416" i="16"/>
  <c r="AU416" i="16" s="1"/>
  <c r="AS416" i="16"/>
  <c r="AT416" i="16" s="1"/>
  <c r="P414" i="16"/>
  <c r="AS414" i="16"/>
  <c r="AT414" i="16" s="1"/>
  <c r="P415" i="16"/>
  <c r="AS415" i="16"/>
  <c r="AS390" i="16"/>
  <c r="AT390" i="16" s="1"/>
  <c r="P390" i="16"/>
  <c r="P402" i="16"/>
  <c r="AU402" i="16" s="1"/>
  <c r="AS402" i="16"/>
  <c r="AT402" i="16" s="1"/>
  <c r="P403" i="16"/>
  <c r="AS403" i="16"/>
  <c r="AT403" i="16" s="1"/>
  <c r="P392" i="16"/>
  <c r="AU392" i="16" s="1"/>
  <c r="AS392" i="16"/>
  <c r="AT392" i="16" s="1"/>
  <c r="P370" i="16"/>
  <c r="AS370" i="16"/>
  <c r="AT370" i="16" s="1"/>
  <c r="P369" i="16"/>
  <c r="AS369" i="16"/>
  <c r="AT369" i="16" s="1"/>
  <c r="P380" i="16"/>
  <c r="AS380" i="16"/>
  <c r="AT380" i="16" s="1"/>
  <c r="P379" i="16"/>
  <c r="AS379" i="16"/>
  <c r="P361" i="16"/>
  <c r="AS361" i="16"/>
  <c r="P334" i="16"/>
  <c r="AS334" i="16"/>
  <c r="AT334" i="16" s="1"/>
  <c r="P333" i="16"/>
  <c r="AS333" i="16"/>
  <c r="AT333" i="16" s="1"/>
  <c r="P344" i="16"/>
  <c r="AS344" i="16"/>
  <c r="AT344" i="16" s="1"/>
  <c r="P342" i="16"/>
  <c r="AS342" i="16"/>
  <c r="AT342" i="16" s="1"/>
  <c r="P343" i="16"/>
  <c r="AS343" i="16"/>
  <c r="AT343" i="16" s="1"/>
  <c r="P324" i="16"/>
  <c r="AU324" i="16" s="1"/>
  <c r="AS324" i="16"/>
  <c r="AT324" i="16" s="1"/>
  <c r="P331" i="16"/>
  <c r="AS331" i="16"/>
  <c r="AT331" i="16" s="1"/>
  <c r="P314" i="16"/>
  <c r="AU314" i="16" s="1"/>
  <c r="AS314" i="16"/>
  <c r="AT314" i="16" s="1"/>
  <c r="P310" i="16"/>
  <c r="AU310" i="16" s="1"/>
  <c r="AS310" i="16"/>
  <c r="AT310" i="16" s="1"/>
  <c r="P309" i="16"/>
  <c r="AS309" i="16"/>
  <c r="AT309" i="16" s="1"/>
  <c r="P302" i="16"/>
  <c r="AS302" i="16"/>
  <c r="AT302" i="16" s="1"/>
  <c r="P300" i="16"/>
  <c r="AU300" i="16" s="1"/>
  <c r="AS300" i="16"/>
  <c r="AT300" i="16" s="1"/>
  <c r="P290" i="16"/>
  <c r="AU290" i="16" s="1"/>
  <c r="AS290" i="16"/>
  <c r="AT290" i="16" s="1"/>
  <c r="P268" i="16"/>
  <c r="AS268" i="16"/>
  <c r="AT268" i="16" s="1"/>
  <c r="P272" i="16"/>
  <c r="AU272" i="16" s="1"/>
  <c r="AS272" i="16"/>
  <c r="AT272" i="16" s="1"/>
  <c r="P264" i="16"/>
  <c r="AU264" i="16" s="1"/>
  <c r="AS264" i="16"/>
  <c r="AT264" i="16" s="1"/>
  <c r="P265" i="16"/>
  <c r="AU265" i="16" s="1"/>
  <c r="AS265" i="16"/>
  <c r="AT265" i="16" s="1"/>
  <c r="P258" i="16"/>
  <c r="AS258" i="16"/>
  <c r="AT258" i="16" s="1"/>
  <c r="P252" i="16"/>
  <c r="AS252" i="16"/>
  <c r="AT252" i="16" s="1"/>
  <c r="P253" i="16"/>
  <c r="AU253" i="16" s="1"/>
  <c r="AS253" i="16"/>
  <c r="AT253" i="16" s="1"/>
  <c r="P242" i="16"/>
  <c r="AS242" i="16"/>
  <c r="AT242" i="16" s="1"/>
  <c r="P238" i="16"/>
  <c r="AS238" i="16"/>
  <c r="AT238" i="16" s="1"/>
  <c r="P237" i="16"/>
  <c r="AU237" i="16" s="1"/>
  <c r="AS237" i="16"/>
  <c r="AT237" i="16" s="1"/>
  <c r="P230" i="16"/>
  <c r="AS230" i="16"/>
  <c r="AT230" i="16" s="1"/>
  <c r="P228" i="16"/>
  <c r="AS228" i="16"/>
  <c r="AT228" i="16" s="1"/>
  <c r="P229" i="16"/>
  <c r="AU229" i="16" s="1"/>
  <c r="AS229" i="16"/>
  <c r="AT229" i="16" s="1"/>
  <c r="P222" i="16"/>
  <c r="AS222" i="16"/>
  <c r="AT222" i="16" s="1"/>
  <c r="P194" i="16"/>
  <c r="AS194" i="16"/>
  <c r="AT194" i="16" s="1"/>
  <c r="P192" i="16"/>
  <c r="AU192" i="16" s="1"/>
  <c r="AS192" i="16"/>
  <c r="AT192" i="16" s="1"/>
  <c r="P193" i="16"/>
  <c r="AS193" i="16"/>
  <c r="AT193" i="16" s="1"/>
  <c r="P186" i="16"/>
  <c r="AS186" i="16"/>
  <c r="AT186" i="16" s="1"/>
  <c r="P180" i="16"/>
  <c r="AS180" i="16"/>
  <c r="AT180" i="16" s="1"/>
  <c r="P181" i="16"/>
  <c r="AU181" i="16" s="1"/>
  <c r="AS181" i="16"/>
  <c r="AT181" i="16" s="1"/>
  <c r="P170" i="16"/>
  <c r="AS170" i="16"/>
  <c r="AT170" i="16" s="1"/>
  <c r="P166" i="16"/>
  <c r="AS166" i="16"/>
  <c r="AT166" i="16" s="1"/>
  <c r="P165" i="16"/>
  <c r="AS165" i="16"/>
  <c r="AT165" i="16" s="1"/>
  <c r="P156" i="16"/>
  <c r="AU156" i="16" s="1"/>
  <c r="AS156" i="16"/>
  <c r="AT156" i="16" s="1"/>
  <c r="P157" i="16"/>
  <c r="AS157" i="16"/>
  <c r="AT157" i="16" s="1"/>
  <c r="P150" i="16"/>
  <c r="AS150" i="16"/>
  <c r="P144" i="16"/>
  <c r="AS144" i="16"/>
  <c r="AT144" i="16" s="1"/>
  <c r="P145" i="16"/>
  <c r="AU145" i="16" s="1"/>
  <c r="AS145" i="16"/>
  <c r="AT145" i="16" s="1"/>
  <c r="P134" i="16"/>
  <c r="AS134" i="16"/>
  <c r="AT134" i="16" s="1"/>
  <c r="P130" i="16"/>
  <c r="AS130" i="16"/>
  <c r="AU108" i="16"/>
  <c r="P109" i="16"/>
  <c r="AS109" i="16"/>
  <c r="AT109" i="16" s="1"/>
  <c r="P98" i="16"/>
  <c r="AS98" i="16"/>
  <c r="AT98" i="16" s="1"/>
  <c r="P94" i="16"/>
  <c r="AS94" i="16"/>
  <c r="AT94" i="16" s="1"/>
  <c r="AU94" i="16" s="1"/>
  <c r="P93" i="16"/>
  <c r="AS93" i="16"/>
  <c r="AT93" i="16" s="1"/>
  <c r="P86" i="16"/>
  <c r="AS86" i="16"/>
  <c r="AT86" i="16" s="1"/>
  <c r="AU86" i="16" s="1"/>
  <c r="P84" i="16"/>
  <c r="AS84" i="16"/>
  <c r="AT84" i="16" s="1"/>
  <c r="P85" i="16"/>
  <c r="AS85" i="16"/>
  <c r="AT85" i="16" s="1"/>
  <c r="P78" i="16"/>
  <c r="AS78" i="16"/>
  <c r="AT78" i="16" s="1"/>
  <c r="AU78" i="16" s="1"/>
  <c r="AU72" i="16"/>
  <c r="P73" i="16"/>
  <c r="AU73" i="16" s="1"/>
  <c r="AS73" i="16"/>
  <c r="AT73" i="16" s="1"/>
  <c r="P62" i="16"/>
  <c r="AS62" i="16"/>
  <c r="AT62" i="16" s="1"/>
  <c r="P58" i="16"/>
  <c r="AS58" i="16"/>
  <c r="AT58" i="16" s="1"/>
  <c r="P57" i="16"/>
  <c r="AS57" i="16"/>
  <c r="AT57" i="16" s="1"/>
  <c r="P50" i="16"/>
  <c r="AS50" i="16"/>
  <c r="P48" i="16"/>
  <c r="AS48" i="16"/>
  <c r="AT48" i="16" s="1"/>
  <c r="P49" i="16"/>
  <c r="AS49" i="16"/>
  <c r="AT49" i="16" s="1"/>
  <c r="P42" i="16"/>
  <c r="AS42" i="16"/>
  <c r="AT42" i="16" s="1"/>
  <c r="P12" i="16"/>
  <c r="AS12" i="16"/>
  <c r="AT12" i="16" s="1"/>
  <c r="P13" i="16"/>
  <c r="AS13" i="16"/>
  <c r="AT13" i="16" s="1"/>
  <c r="AS158" i="16"/>
  <c r="AT158" i="16" s="1"/>
  <c r="AU158" i="16" s="1"/>
  <c r="AS1015" i="16"/>
  <c r="AT1015" i="16" s="1"/>
  <c r="P1047" i="16"/>
  <c r="AS1047" i="16"/>
  <c r="AT1047" i="16" s="1"/>
  <c r="P1019" i="16"/>
  <c r="AS1019" i="16"/>
  <c r="P917" i="16"/>
  <c r="AU917" i="16" s="1"/>
  <c r="AT23" i="16"/>
  <c r="AS67" i="16"/>
  <c r="AT67" i="16" s="1"/>
  <c r="AS99" i="16"/>
  <c r="AT99" i="16" s="1"/>
  <c r="AU99" i="16" s="1"/>
  <c r="AS104" i="16"/>
  <c r="AT104" i="16" s="1"/>
  <c r="AS164" i="16"/>
  <c r="AT164" i="16" s="1"/>
  <c r="AS175" i="16"/>
  <c r="AT175" i="16" s="1"/>
  <c r="AS191" i="16"/>
  <c r="AT191" i="16" s="1"/>
  <c r="AS221" i="16"/>
  <c r="AT221" i="16" s="1"/>
  <c r="AS233" i="16"/>
  <c r="AT233" i="16" s="1"/>
  <c r="AS332" i="16"/>
  <c r="AT332" i="16" s="1"/>
  <c r="AS349" i="16"/>
  <c r="AS399" i="16"/>
  <c r="AT399" i="16" s="1"/>
  <c r="AU399" i="16" s="1"/>
  <c r="AS429" i="16"/>
  <c r="AS466" i="16"/>
  <c r="AS491" i="16"/>
  <c r="AT491" i="16" s="1"/>
  <c r="AS497" i="16"/>
  <c r="AT497" i="16" s="1"/>
  <c r="AS505" i="16"/>
  <c r="AT505" i="16" s="1"/>
  <c r="AS671" i="16"/>
  <c r="AT671" i="16" s="1"/>
  <c r="AS825" i="16"/>
  <c r="AT825" i="16" s="1"/>
  <c r="P529" i="16"/>
  <c r="AS529" i="16"/>
  <c r="AT529" i="16" s="1"/>
  <c r="P518" i="16"/>
  <c r="AS518" i="16"/>
  <c r="AT518" i="16" s="1"/>
  <c r="P496" i="16"/>
  <c r="AS496" i="16"/>
  <c r="AT496" i="16" s="1"/>
  <c r="P495" i="16"/>
  <c r="AS495" i="16"/>
  <c r="AT495" i="16" s="1"/>
  <c r="P506" i="16"/>
  <c r="AS506" i="16"/>
  <c r="AT506" i="16" s="1"/>
  <c r="P504" i="16"/>
  <c r="AU504" i="16" s="1"/>
  <c r="AS504" i="16"/>
  <c r="AT504" i="16" s="1"/>
  <c r="P492" i="16"/>
  <c r="AS492" i="16"/>
  <c r="AT492" i="16" s="1"/>
  <c r="P493" i="16"/>
  <c r="AU493" i="16" s="1"/>
  <c r="AS493" i="16"/>
  <c r="AT493" i="16" s="1"/>
  <c r="P482" i="16"/>
  <c r="AS482" i="16"/>
  <c r="AT482" i="16" s="1"/>
  <c r="P460" i="16"/>
  <c r="AU460" i="16" s="1"/>
  <c r="AS460" i="16"/>
  <c r="AT460" i="16" s="1"/>
  <c r="P470" i="16"/>
  <c r="AS470" i="16"/>
  <c r="AT470" i="16" s="1"/>
  <c r="P469" i="16"/>
  <c r="AU469" i="16" s="1"/>
  <c r="AS469" i="16"/>
  <c r="AT469" i="16" s="1"/>
  <c r="P423" i="16"/>
  <c r="AS423" i="16"/>
  <c r="AT423" i="16" s="1"/>
  <c r="P434" i="16"/>
  <c r="AU434" i="16" s="1"/>
  <c r="AS434" i="16"/>
  <c r="AT434" i="16" s="1"/>
  <c r="P432" i="16"/>
  <c r="AS432" i="16"/>
  <c r="AT432" i="16" s="1"/>
  <c r="P420" i="16"/>
  <c r="AU420" i="16" s="1"/>
  <c r="AS420" i="16"/>
  <c r="AT420" i="16" s="1"/>
  <c r="P421" i="16"/>
  <c r="AS421" i="16"/>
  <c r="AT421" i="16" s="1"/>
  <c r="P388" i="16"/>
  <c r="AU388" i="16" s="1"/>
  <c r="AS388" i="16"/>
  <c r="AT388" i="16" s="1"/>
  <c r="P387" i="16"/>
  <c r="AS387" i="16"/>
  <c r="AT387" i="16" s="1"/>
  <c r="P398" i="16"/>
  <c r="AU398" i="16" s="1"/>
  <c r="AS398" i="16"/>
  <c r="AT398" i="16" s="1"/>
  <c r="P372" i="16"/>
  <c r="AS372" i="16"/>
  <c r="AT372" i="16" s="1"/>
  <c r="P384" i="16"/>
  <c r="AU384" i="16" s="1"/>
  <c r="AS384" i="16"/>
  <c r="AT384" i="16" s="1"/>
  <c r="P374" i="16"/>
  <c r="AS374" i="16"/>
  <c r="AT374" i="16" s="1"/>
  <c r="AT366" i="16"/>
  <c r="P336" i="16"/>
  <c r="AS336" i="16"/>
  <c r="AT336" i="16" s="1"/>
  <c r="P338" i="16"/>
  <c r="AS338" i="16"/>
  <c r="P322" i="16"/>
  <c r="AS322" i="16"/>
  <c r="AT322" i="16" s="1"/>
  <c r="P326" i="16"/>
  <c r="AS326" i="16"/>
  <c r="P318" i="16"/>
  <c r="AS318" i="16"/>
  <c r="AT318" i="16" s="1"/>
  <c r="P306" i="16"/>
  <c r="AS306" i="16"/>
  <c r="AT306" i="16" s="1"/>
  <c r="P307" i="16"/>
  <c r="AS307" i="16"/>
  <c r="AT307" i="16" s="1"/>
  <c r="P294" i="16"/>
  <c r="AS294" i="16"/>
  <c r="AT294" i="16" s="1"/>
  <c r="P295" i="16"/>
  <c r="AS295" i="16"/>
  <c r="AT295" i="16" s="1"/>
  <c r="P270" i="16"/>
  <c r="AS270" i="16"/>
  <c r="AT270" i="16" s="1"/>
  <c r="P277" i="16"/>
  <c r="AS277" i="16"/>
  <c r="AT277" i="16" s="1"/>
  <c r="P256" i="16"/>
  <c r="AS256" i="16"/>
  <c r="AT256" i="16" s="1"/>
  <c r="P255" i="16"/>
  <c r="AS255" i="16"/>
  <c r="AT255" i="16" s="1"/>
  <c r="P247" i="16"/>
  <c r="AS247" i="16"/>
  <c r="AT247" i="16" s="1"/>
  <c r="P240" i="16"/>
  <c r="AS240" i="16"/>
  <c r="P234" i="16"/>
  <c r="AS234" i="16"/>
  <c r="P224" i="16"/>
  <c r="AS224" i="16"/>
  <c r="AT224" i="16" s="1"/>
  <c r="P220" i="16"/>
  <c r="AS220" i="16"/>
  <c r="AT220" i="16" s="1"/>
  <c r="P198" i="16"/>
  <c r="AS198" i="16"/>
  <c r="AT198" i="16" s="1"/>
  <c r="P199" i="16"/>
  <c r="AS199" i="16"/>
  <c r="AT199" i="16" s="1"/>
  <c r="P184" i="16"/>
  <c r="AS184" i="16"/>
  <c r="AT184" i="16" s="1"/>
  <c r="P183" i="16"/>
  <c r="AS183" i="16"/>
  <c r="AT183" i="16" s="1"/>
  <c r="P176" i="16"/>
  <c r="AS176" i="16"/>
  <c r="AT176" i="16" s="1"/>
  <c r="AU174" i="16"/>
  <c r="AU168" i="16"/>
  <c r="P162" i="16"/>
  <c r="AS162" i="16"/>
  <c r="AT162" i="16" s="1"/>
  <c r="P152" i="16"/>
  <c r="AS152" i="16"/>
  <c r="AT152" i="16" s="1"/>
  <c r="P148" i="16"/>
  <c r="AS148" i="16"/>
  <c r="AT148" i="16" s="1"/>
  <c r="P147" i="16"/>
  <c r="AS147" i="16"/>
  <c r="AT147" i="16" s="1"/>
  <c r="P139" i="16"/>
  <c r="AS139" i="16"/>
  <c r="AT139" i="16" s="1"/>
  <c r="P132" i="16"/>
  <c r="AS132" i="16"/>
  <c r="AT132" i="16" s="1"/>
  <c r="P102" i="16"/>
  <c r="AS102" i="16"/>
  <c r="AT102" i="16" s="1"/>
  <c r="AU102" i="16" s="1"/>
  <c r="P96" i="16"/>
  <c r="AS96" i="16"/>
  <c r="AT96" i="16" s="1"/>
  <c r="P91" i="16"/>
  <c r="AS91" i="16"/>
  <c r="AT91" i="16" s="1"/>
  <c r="P80" i="16"/>
  <c r="AS80" i="16"/>
  <c r="AT80" i="16" s="1"/>
  <c r="P75" i="16"/>
  <c r="AS75" i="16"/>
  <c r="AT75" i="16" s="1"/>
  <c r="P68" i="16"/>
  <c r="AS68" i="16"/>
  <c r="AT68" i="16" s="1"/>
  <c r="P66" i="16"/>
  <c r="AS66" i="16"/>
  <c r="P60" i="16"/>
  <c r="AS60" i="16"/>
  <c r="AT60" i="16" s="1"/>
  <c r="P54" i="16"/>
  <c r="AS54" i="16"/>
  <c r="AT126" i="16" s="1"/>
  <c r="P55" i="16"/>
  <c r="AS55" i="16"/>
  <c r="AT55" i="16" s="1"/>
  <c r="AT25" i="16"/>
  <c r="AS76" i="16"/>
  <c r="AT76" i="16" s="1"/>
  <c r="AS138" i="16"/>
  <c r="AT138" i="16" s="1"/>
  <c r="AU138" i="16" s="1"/>
  <c r="AS188" i="16"/>
  <c r="AT188" i="16" s="1"/>
  <c r="AU188" i="16" s="1"/>
  <c r="AS235" i="16"/>
  <c r="AT235" i="16" s="1"/>
  <c r="AS246" i="16"/>
  <c r="AT246" i="16" s="1"/>
  <c r="AS276" i="16"/>
  <c r="AT276" i="16" s="1"/>
  <c r="AS321" i="16"/>
  <c r="AS410" i="16"/>
  <c r="AT410" i="16" s="1"/>
  <c r="AS424" i="16"/>
  <c r="AT424" i="16" s="1"/>
  <c r="AS468" i="16"/>
  <c r="AT468" i="16" s="1"/>
  <c r="P965" i="16"/>
  <c r="AU965" i="16" s="1"/>
  <c r="AS965" i="16"/>
  <c r="AT965" i="16" s="1"/>
  <c r="P967" i="16"/>
  <c r="AS967" i="16"/>
  <c r="AT967" i="16" s="1"/>
  <c r="P975" i="16"/>
  <c r="AS975" i="16"/>
  <c r="AT975" i="16" s="1"/>
  <c r="P969" i="16"/>
  <c r="AS969" i="16"/>
  <c r="P944" i="16"/>
  <c r="AS944" i="16"/>
  <c r="P958" i="16"/>
  <c r="AS958" i="16"/>
  <c r="AT958" i="16" s="1"/>
  <c r="P953" i="16"/>
  <c r="AU953" i="16" s="1"/>
  <c r="AS953" i="16"/>
  <c r="AT953" i="16" s="1"/>
  <c r="P908" i="16"/>
  <c r="AS908" i="16"/>
  <c r="AT908" i="16" s="1"/>
  <c r="P922" i="16"/>
  <c r="AS922" i="16"/>
  <c r="P923" i="16"/>
  <c r="AS923" i="16"/>
  <c r="AT923" i="16" s="1"/>
  <c r="P893" i="16"/>
  <c r="AS893" i="16"/>
  <c r="AT893" i="16" s="1"/>
  <c r="P895" i="16"/>
  <c r="AS895" i="16"/>
  <c r="AT895" i="16" s="1"/>
  <c r="P898" i="16"/>
  <c r="AS898" i="16"/>
  <c r="AT898" i="16" s="1"/>
  <c r="P897" i="16"/>
  <c r="AS897" i="16"/>
  <c r="AT897" i="16" s="1"/>
  <c r="P872" i="16"/>
  <c r="AS872" i="16"/>
  <c r="AT872" i="16" s="1"/>
  <c r="AS886" i="16"/>
  <c r="AT886" i="16" s="1"/>
  <c r="P886" i="16"/>
  <c r="P887" i="16"/>
  <c r="AU887" i="16" s="1"/>
  <c r="AS887" i="16"/>
  <c r="AT887" i="16" s="1"/>
  <c r="P881" i="16"/>
  <c r="AS881" i="16"/>
  <c r="AT881" i="16" s="1"/>
  <c r="P857" i="16"/>
  <c r="AS857" i="16"/>
  <c r="P859" i="16"/>
  <c r="AS859" i="16"/>
  <c r="AT859" i="16" s="1"/>
  <c r="P867" i="16"/>
  <c r="AS867" i="16"/>
  <c r="AT867" i="16" s="1"/>
  <c r="P862" i="16"/>
  <c r="AS862" i="16"/>
  <c r="AT862" i="16" s="1"/>
  <c r="P821" i="16"/>
  <c r="AS821" i="16"/>
  <c r="AT821" i="16" s="1"/>
  <c r="P823" i="16"/>
  <c r="AS823" i="16"/>
  <c r="AT823" i="16" s="1"/>
  <c r="P831" i="16"/>
  <c r="AU831" i="16" s="1"/>
  <c r="AS831" i="16"/>
  <c r="AT831" i="16" s="1"/>
  <c r="P826" i="16"/>
  <c r="AS826" i="16"/>
  <c r="AT826" i="16" s="1"/>
  <c r="P800" i="16"/>
  <c r="AU800" i="16" s="1"/>
  <c r="AS800" i="16"/>
  <c r="AT800" i="16" s="1"/>
  <c r="P814" i="16"/>
  <c r="AS814" i="16"/>
  <c r="AT814" i="16" s="1"/>
  <c r="P815" i="16"/>
  <c r="AU815" i="16" s="1"/>
  <c r="AS815" i="16"/>
  <c r="AT815" i="16" s="1"/>
  <c r="P809" i="16"/>
  <c r="AS809" i="16"/>
  <c r="AT809" i="16" s="1"/>
  <c r="P785" i="16"/>
  <c r="AS785" i="16"/>
  <c r="AT785" i="16" s="1"/>
  <c r="P787" i="16"/>
  <c r="AS787" i="16"/>
  <c r="AT787" i="16" s="1"/>
  <c r="P790" i="16"/>
  <c r="AS790" i="16"/>
  <c r="AT790" i="16" s="1"/>
  <c r="AS789" i="16"/>
  <c r="AT789" i="16" s="1"/>
  <c r="P789" i="16"/>
  <c r="P778" i="16"/>
  <c r="AS778" i="16"/>
  <c r="AT778" i="16" s="1"/>
  <c r="P779" i="16"/>
  <c r="AS779" i="16"/>
  <c r="AT779" i="16" s="1"/>
  <c r="P773" i="16"/>
  <c r="AS773" i="16"/>
  <c r="AT773" i="16" s="1"/>
  <c r="P728" i="16"/>
  <c r="AS728" i="16"/>
  <c r="AT728" i="16" s="1"/>
  <c r="P742" i="16"/>
  <c r="AS742" i="16"/>
  <c r="AT742" i="16" s="1"/>
  <c r="P743" i="16"/>
  <c r="AS743" i="16"/>
  <c r="AT743" i="16" s="1"/>
  <c r="P737" i="16"/>
  <c r="AS737" i="16"/>
  <c r="AT737" i="16" s="1"/>
  <c r="P706" i="16"/>
  <c r="AS706" i="16"/>
  <c r="AT706" i="16" s="1"/>
  <c r="P701" i="16"/>
  <c r="AU701" i="16" s="1"/>
  <c r="AS701" i="16"/>
  <c r="AT701" i="16" s="1"/>
  <c r="P677" i="16"/>
  <c r="AS677" i="16"/>
  <c r="AT677" i="16" s="1"/>
  <c r="P679" i="16"/>
  <c r="AS679" i="16"/>
  <c r="P687" i="16"/>
  <c r="AS687" i="16"/>
  <c r="AT687" i="16" s="1"/>
  <c r="P681" i="16"/>
  <c r="AS681" i="16"/>
  <c r="AT681" i="16" s="1"/>
  <c r="P670" i="16"/>
  <c r="AS670" i="16"/>
  <c r="AT670" i="16" s="1"/>
  <c r="P665" i="16"/>
  <c r="AS665" i="16"/>
  <c r="AT665" i="16" s="1"/>
  <c r="P641" i="16"/>
  <c r="AS641" i="16"/>
  <c r="AT641" i="16" s="1"/>
  <c r="P643" i="16"/>
  <c r="AS643" i="16"/>
  <c r="AT643" i="16" s="1"/>
  <c r="P651" i="16"/>
  <c r="AS651" i="16"/>
  <c r="AT651" i="16" s="1"/>
  <c r="P646" i="16"/>
  <c r="AS646" i="16"/>
  <c r="P645" i="16"/>
  <c r="AS645" i="16"/>
  <c r="P605" i="16"/>
  <c r="AS605" i="16"/>
  <c r="P607" i="16"/>
  <c r="AS607" i="16"/>
  <c r="AT607" i="16" s="1"/>
  <c r="P615" i="16"/>
  <c r="AU615" i="16" s="1"/>
  <c r="AS615" i="16"/>
  <c r="AT615" i="16" s="1"/>
  <c r="P610" i="16"/>
  <c r="AS610" i="16"/>
  <c r="AT610" i="16" s="1"/>
  <c r="P609" i="16"/>
  <c r="AS609" i="16"/>
  <c r="AT609" i="16" s="1"/>
  <c r="P584" i="16"/>
  <c r="AS584" i="16"/>
  <c r="AT584" i="16" s="1"/>
  <c r="P599" i="16"/>
  <c r="AU599" i="16" s="1"/>
  <c r="AS599" i="16"/>
  <c r="AT599" i="16" s="1"/>
  <c r="P593" i="16"/>
  <c r="AS593" i="16"/>
  <c r="AT593" i="16" s="1"/>
  <c r="P569" i="16"/>
  <c r="AS569" i="16"/>
  <c r="AT569" i="16" s="1"/>
  <c r="P571" i="16"/>
  <c r="AS571" i="16"/>
  <c r="AT571" i="16" s="1"/>
  <c r="P579" i="16"/>
  <c r="AS579" i="16"/>
  <c r="AT579" i="16" s="1"/>
  <c r="P574" i="16"/>
  <c r="AS574" i="16"/>
  <c r="AT574" i="16" s="1"/>
  <c r="P573" i="16"/>
  <c r="AU573" i="16" s="1"/>
  <c r="P562" i="16"/>
  <c r="AS562" i="16"/>
  <c r="AT562" i="16" s="1"/>
  <c r="P563" i="16"/>
  <c r="AS563" i="16"/>
  <c r="AT563" i="16" s="1"/>
  <c r="P557" i="16"/>
  <c r="AS557" i="16"/>
  <c r="AT557" i="16" s="1"/>
  <c r="P512" i="16"/>
  <c r="AS512" i="16"/>
  <c r="AT512" i="16" s="1"/>
  <c r="P526" i="16"/>
  <c r="AS526" i="16"/>
  <c r="AT526" i="16" s="1"/>
  <c r="P527" i="16"/>
  <c r="AS527" i="16"/>
  <c r="AT527" i="16" s="1"/>
  <c r="P521" i="16"/>
  <c r="AS521" i="16"/>
  <c r="AT521" i="16" s="1"/>
  <c r="P499" i="16"/>
  <c r="AS499" i="16"/>
  <c r="AT499" i="16" s="1"/>
  <c r="P507" i="16"/>
  <c r="AS507" i="16"/>
  <c r="AT507" i="16" s="1"/>
  <c r="P502" i="16"/>
  <c r="AS502" i="16"/>
  <c r="AT502" i="16" s="1"/>
  <c r="P501" i="16"/>
  <c r="AS501" i="16"/>
  <c r="AT501" i="16" s="1"/>
  <c r="P476" i="16"/>
  <c r="AS476" i="16"/>
  <c r="AT476" i="16" s="1"/>
  <c r="P490" i="16"/>
  <c r="AS490" i="16"/>
  <c r="AT490" i="16" s="1"/>
  <c r="P485" i="16"/>
  <c r="AS485" i="16"/>
  <c r="AT485" i="16" s="1"/>
  <c r="P461" i="16"/>
  <c r="AS461" i="16"/>
  <c r="AT461" i="16" s="1"/>
  <c r="P463" i="16"/>
  <c r="AS463" i="16"/>
  <c r="AT463" i="16" s="1"/>
  <c r="AU465" i="16"/>
  <c r="P425" i="16"/>
  <c r="AS425" i="16"/>
  <c r="AT425" i="16" s="1"/>
  <c r="P427" i="16"/>
  <c r="AS427" i="16"/>
  <c r="P435" i="16"/>
  <c r="AS435" i="16"/>
  <c r="AT435" i="16" s="1"/>
  <c r="P430" i="16"/>
  <c r="AU430" i="16" s="1"/>
  <c r="AS430" i="16"/>
  <c r="AT430" i="16" s="1"/>
  <c r="P404" i="16"/>
  <c r="AS404" i="16"/>
  <c r="AT404" i="16" s="1"/>
  <c r="P418" i="16"/>
  <c r="AS418" i="16"/>
  <c r="AT418" i="16" s="1"/>
  <c r="P419" i="16"/>
  <c r="AS419" i="16"/>
  <c r="AT419" i="16" s="1"/>
  <c r="P389" i="16"/>
  <c r="AS389" i="16"/>
  <c r="AT389" i="16" s="1"/>
  <c r="P391" i="16"/>
  <c r="AS391" i="16"/>
  <c r="AT391" i="16" s="1"/>
  <c r="P393" i="16"/>
  <c r="AS393" i="16"/>
  <c r="AT393" i="16" s="1"/>
  <c r="P368" i="16"/>
  <c r="AS368" i="16"/>
  <c r="AT368" i="16" s="1"/>
  <c r="P382" i="16"/>
  <c r="AU382" i="16" s="1"/>
  <c r="AS382" i="16"/>
  <c r="AT382" i="16" s="1"/>
  <c r="P377" i="16"/>
  <c r="AS377" i="16"/>
  <c r="AT377" i="16" s="1"/>
  <c r="P347" i="16"/>
  <c r="AS347" i="16"/>
  <c r="P341" i="16"/>
  <c r="AS341" i="16"/>
  <c r="AT359" i="16" s="1"/>
  <c r="P323" i="16"/>
  <c r="AS323" i="16"/>
  <c r="AT323" i="16" s="1"/>
  <c r="P325" i="16"/>
  <c r="AS325" i="16"/>
  <c r="AT355" i="16" s="1"/>
  <c r="P327" i="16"/>
  <c r="AS327" i="16"/>
  <c r="AT327" i="16" s="1"/>
  <c r="P315" i="16"/>
  <c r="AS315" i="16"/>
  <c r="AT315" i="16" s="1"/>
  <c r="P308" i="16"/>
  <c r="AS308" i="16"/>
  <c r="AT308" i="16" s="1"/>
  <c r="P304" i="16"/>
  <c r="AS304" i="16"/>
  <c r="AT304" i="16" s="1"/>
  <c r="P299" i="16"/>
  <c r="AS299" i="16"/>
  <c r="AT299" i="16" s="1"/>
  <c r="P292" i="16"/>
  <c r="AS292" i="16"/>
  <c r="AT292" i="16" s="1"/>
  <c r="P293" i="16"/>
  <c r="AU293" i="16" s="1"/>
  <c r="AS293" i="16"/>
  <c r="AT293" i="16" s="1"/>
  <c r="P266" i="16"/>
  <c r="AU266" i="16" s="1"/>
  <c r="AS266" i="16"/>
  <c r="AT266" i="16" s="1"/>
  <c r="P274" i="16"/>
  <c r="AS274" i="16"/>
  <c r="AT274" i="16" s="1"/>
  <c r="P275" i="16"/>
  <c r="AS275" i="16"/>
  <c r="AT275" i="16" s="1"/>
  <c r="P263" i="16"/>
  <c r="AS263" i="16"/>
  <c r="AT263" i="16" s="1"/>
  <c r="P257" i="16"/>
  <c r="AU257" i="16" s="1"/>
  <c r="AS257" i="16"/>
  <c r="AT257" i="16" s="1"/>
  <c r="P259" i="16"/>
  <c r="AS259" i="16"/>
  <c r="AT259" i="16" s="1"/>
  <c r="P243" i="16"/>
  <c r="AS243" i="16"/>
  <c r="AT243" i="16" s="1"/>
  <c r="P236" i="16"/>
  <c r="AS236" i="16"/>
  <c r="AT236" i="16" s="1"/>
  <c r="P227" i="16"/>
  <c r="AS227" i="16"/>
  <c r="AT227" i="16" s="1"/>
  <c r="P223" i="16"/>
  <c r="AS223" i="16"/>
  <c r="AT223" i="16" s="1"/>
  <c r="P196" i="16"/>
  <c r="AS196" i="16"/>
  <c r="P185" i="16"/>
  <c r="AS185" i="16"/>
  <c r="AT185" i="16" s="1"/>
  <c r="P187" i="16"/>
  <c r="AS187" i="16"/>
  <c r="AT187" i="16" s="1"/>
  <c r="P171" i="16"/>
  <c r="AS171" i="16"/>
  <c r="AT171" i="16" s="1"/>
  <c r="AU164" i="16"/>
  <c r="AS160" i="16"/>
  <c r="AT160" i="16" s="1"/>
  <c r="P160" i="16"/>
  <c r="P161" i="16"/>
  <c r="AS161" i="16"/>
  <c r="P155" i="16"/>
  <c r="AS155" i="16"/>
  <c r="AT155" i="16" s="1"/>
  <c r="P149" i="16"/>
  <c r="AS149" i="16"/>
  <c r="AT149" i="16" s="1"/>
  <c r="P141" i="16"/>
  <c r="AS141" i="16"/>
  <c r="AT141" i="16" s="1"/>
  <c r="P136" i="16"/>
  <c r="AS136" i="16"/>
  <c r="AT136" i="16" s="1"/>
  <c r="P128" i="16"/>
  <c r="P105" i="16"/>
  <c r="AS105" i="16"/>
  <c r="AT105" i="16" s="1"/>
  <c r="P100" i="16"/>
  <c r="AS100" i="16"/>
  <c r="AT100" i="16" s="1"/>
  <c r="AU92" i="16"/>
  <c r="AU88" i="16"/>
  <c r="P89" i="16"/>
  <c r="AS89" i="16"/>
  <c r="AT89" i="16" s="1"/>
  <c r="P79" i="16"/>
  <c r="AS79" i="16"/>
  <c r="AT79" i="16" s="1"/>
  <c r="P69" i="16"/>
  <c r="AS69" i="16"/>
  <c r="AT69" i="16" s="1"/>
  <c r="P64" i="16"/>
  <c r="P63" i="16"/>
  <c r="AS63" i="16"/>
  <c r="AT63" i="16" s="1"/>
  <c r="P56" i="16"/>
  <c r="AS56" i="16"/>
  <c r="AT56" i="16" s="1"/>
  <c r="P52" i="16"/>
  <c r="AS52" i="16"/>
  <c r="AT52" i="16" s="1"/>
  <c r="P43" i="16"/>
  <c r="AS43" i="16"/>
  <c r="P970" i="16"/>
  <c r="P692" i="16"/>
  <c r="AT8" i="16"/>
  <c r="AS41" i="16"/>
  <c r="AT41" i="16" s="1"/>
  <c r="AS47" i="16"/>
  <c r="AT47" i="16" s="1"/>
  <c r="AS64" i="16"/>
  <c r="AT64" i="16" s="1"/>
  <c r="AS77" i="16"/>
  <c r="AT77" i="16" s="1"/>
  <c r="AS83" i="16"/>
  <c r="AT83" i="16" s="1"/>
  <c r="AU83" i="16" s="1"/>
  <c r="AS90" i="16"/>
  <c r="AT90" i="16" s="1"/>
  <c r="AU90" i="16" s="1"/>
  <c r="AS128" i="16"/>
  <c r="AT128" i="16" s="1"/>
  <c r="AS135" i="16"/>
  <c r="AT135" i="16" s="1"/>
  <c r="AS140" i="16"/>
  <c r="AT140" i="16" s="1"/>
  <c r="AS151" i="16"/>
  <c r="AT151" i="16" s="1"/>
  <c r="AS248" i="16"/>
  <c r="AT248" i="16" s="1"/>
  <c r="AS260" i="16"/>
  <c r="AS312" i="16"/>
  <c r="AT312" i="16" s="1"/>
  <c r="AS346" i="16"/>
  <c r="AS383" i="16"/>
  <c r="AT383" i="16" s="1"/>
  <c r="AU383" i="16" s="1"/>
  <c r="AS396" i="16"/>
  <c r="AT396" i="16" s="1"/>
  <c r="AS433" i="16"/>
  <c r="AT433" i="16" s="1"/>
  <c r="AU433" i="16" s="1"/>
  <c r="AS598" i="16"/>
  <c r="AS764" i="16"/>
  <c r="AT764" i="16" s="1"/>
  <c r="AS903" i="16"/>
  <c r="AT903" i="16" s="1"/>
  <c r="AU40" i="16"/>
  <c r="AS44" i="16"/>
  <c r="AT44" i="16" s="1"/>
  <c r="AS3" i="16"/>
  <c r="AT3" i="16" s="1"/>
  <c r="AS39" i="16"/>
  <c r="AT39" i="16" s="1"/>
  <c r="P994" i="16"/>
  <c r="AS994" i="16"/>
  <c r="AT994" i="16" s="1"/>
  <c r="P962" i="16"/>
  <c r="AS962" i="16"/>
  <c r="AT962" i="16" s="1"/>
  <c r="P976" i="16"/>
  <c r="AS976" i="16"/>
  <c r="AT976" i="16" s="1"/>
  <c r="P977" i="16"/>
  <c r="AS977" i="16"/>
  <c r="AT977" i="16" s="1"/>
  <c r="P971" i="16"/>
  <c r="AS971" i="16"/>
  <c r="AT971" i="16" s="1"/>
  <c r="P947" i="16"/>
  <c r="AS947" i="16"/>
  <c r="AT947" i="16" s="1"/>
  <c r="P949" i="16"/>
  <c r="AS949" i="16"/>
  <c r="AT949" i="16" s="1"/>
  <c r="P957" i="16"/>
  <c r="AU957" i="16" s="1"/>
  <c r="AS957" i="16"/>
  <c r="AT957" i="16" s="1"/>
  <c r="P952" i="16"/>
  <c r="AS952" i="16"/>
  <c r="P933" i="16"/>
  <c r="AS933" i="16"/>
  <c r="AT933" i="16" s="1"/>
  <c r="P911" i="16"/>
  <c r="AS911" i="16"/>
  <c r="AT911" i="16" s="1"/>
  <c r="P913" i="16"/>
  <c r="AS913" i="16"/>
  <c r="AT913" i="16" s="1"/>
  <c r="P921" i="16"/>
  <c r="AS921" i="16"/>
  <c r="AT921" i="16" s="1"/>
  <c r="P915" i="16"/>
  <c r="AU915" i="16" s="1"/>
  <c r="AS915" i="16"/>
  <c r="AT915" i="16" s="1"/>
  <c r="P890" i="16"/>
  <c r="AS890" i="16"/>
  <c r="AT890" i="16" s="1"/>
  <c r="P904" i="16"/>
  <c r="AS904" i="16"/>
  <c r="AT904" i="16" s="1"/>
  <c r="P905" i="16"/>
  <c r="AS905" i="16"/>
  <c r="AT905" i="16" s="1"/>
  <c r="P899" i="16"/>
  <c r="AS899" i="16"/>
  <c r="AT899" i="16" s="1"/>
  <c r="P875" i="16"/>
  <c r="AS875" i="16"/>
  <c r="AT875" i="16" s="1"/>
  <c r="P885" i="16"/>
  <c r="AS885" i="16"/>
  <c r="AT885" i="16" s="1"/>
  <c r="P880" i="16"/>
  <c r="AS880" i="16"/>
  <c r="AT880" i="16" s="1"/>
  <c r="P879" i="16"/>
  <c r="AU879" i="16" s="1"/>
  <c r="AS879" i="16"/>
  <c r="AT879" i="16" s="1"/>
  <c r="P854" i="16"/>
  <c r="AS854" i="16"/>
  <c r="AT854" i="16" s="1"/>
  <c r="AU868" i="16"/>
  <c r="P869" i="16"/>
  <c r="AS869" i="16"/>
  <c r="AT869" i="16" s="1"/>
  <c r="P839" i="16"/>
  <c r="AS839" i="16"/>
  <c r="AT839" i="16" s="1"/>
  <c r="P818" i="16"/>
  <c r="AS818" i="16"/>
  <c r="AT818" i="16" s="1"/>
  <c r="P833" i="16"/>
  <c r="AS833" i="16"/>
  <c r="AT833" i="16" s="1"/>
  <c r="P827" i="16"/>
  <c r="AS827" i="16"/>
  <c r="AT827" i="16" s="1"/>
  <c r="P803" i="16"/>
  <c r="AS803" i="16"/>
  <c r="AT803" i="16" s="1"/>
  <c r="P805" i="16"/>
  <c r="AS805" i="16"/>
  <c r="AT805" i="16" s="1"/>
  <c r="AU813" i="16"/>
  <c r="P808" i="16"/>
  <c r="AS808" i="16"/>
  <c r="AT808" i="16" s="1"/>
  <c r="AU782" i="16"/>
  <c r="P796" i="16"/>
  <c r="AS796" i="16"/>
  <c r="AT796" i="16" s="1"/>
  <c r="P797" i="16"/>
  <c r="AS797" i="16"/>
  <c r="AT797" i="16" s="1"/>
  <c r="P791" i="16"/>
  <c r="AS791" i="16"/>
  <c r="AT791" i="16" s="1"/>
  <c r="P767" i="16"/>
  <c r="AS767" i="16"/>
  <c r="AT767" i="16" s="1"/>
  <c r="P769" i="16"/>
  <c r="AS769" i="16"/>
  <c r="AT769" i="16" s="1"/>
  <c r="P772" i="16"/>
  <c r="AS772" i="16"/>
  <c r="AT772" i="16" s="1"/>
  <c r="P759" i="16"/>
  <c r="P733" i="16"/>
  <c r="AS733" i="16"/>
  <c r="AT733" i="16" s="1"/>
  <c r="P741" i="16"/>
  <c r="AS741" i="16"/>
  <c r="AT741" i="16" s="1"/>
  <c r="P736" i="16"/>
  <c r="AS736" i="16"/>
  <c r="AT736" i="16" s="1"/>
  <c r="P735" i="16"/>
  <c r="AS735" i="16"/>
  <c r="AT735" i="16" s="1"/>
  <c r="P695" i="16"/>
  <c r="AU695" i="16" s="1"/>
  <c r="AS695" i="16"/>
  <c r="AT695" i="16" s="1"/>
  <c r="P697" i="16"/>
  <c r="AS697" i="16"/>
  <c r="AT697" i="16" s="1"/>
  <c r="P705" i="16"/>
  <c r="AS705" i="16"/>
  <c r="AT705" i="16" s="1"/>
  <c r="P699" i="16"/>
  <c r="AS699" i="16"/>
  <c r="AT699" i="16" s="1"/>
  <c r="P688" i="16"/>
  <c r="AS688" i="16"/>
  <c r="AT688" i="16" s="1"/>
  <c r="P689" i="16"/>
  <c r="AS689" i="16"/>
  <c r="AT689" i="16" s="1"/>
  <c r="P638" i="16"/>
  <c r="AS638" i="16"/>
  <c r="AT638" i="16" s="1"/>
  <c r="P629" i="16"/>
  <c r="AU629" i="16" s="1"/>
  <c r="AU602" i="16"/>
  <c r="AU617" i="16"/>
  <c r="AU589" i="16"/>
  <c r="AU597" i="16"/>
  <c r="P592" i="16"/>
  <c r="AS592" i="16"/>
  <c r="AU566" i="16"/>
  <c r="AU581" i="16"/>
  <c r="P561" i="16"/>
  <c r="AS561" i="16"/>
  <c r="AT561" i="16" s="1"/>
  <c r="P530" i="16"/>
  <c r="AU530" i="16" s="1"/>
  <c r="AU525" i="16"/>
  <c r="AU509" i="16"/>
  <c r="AU481" i="16"/>
  <c r="AU489" i="16"/>
  <c r="AU458" i="16"/>
  <c r="AU473" i="16"/>
  <c r="P286" i="16"/>
  <c r="P203" i="16"/>
  <c r="AU195" i="16"/>
  <c r="AU190" i="16"/>
  <c r="AU182" i="16"/>
  <c r="AU179" i="16"/>
  <c r="P34" i="16"/>
  <c r="AS70" i="16"/>
  <c r="AS131" i="16"/>
  <c r="AT131" i="16" s="1"/>
  <c r="AU131" i="16" s="1"/>
  <c r="AS133" i="16"/>
  <c r="AT133" i="16" s="1"/>
  <c r="AS218" i="16"/>
  <c r="AT218" i="16" s="1"/>
  <c r="AS226" i="16"/>
  <c r="AT226" i="16" s="1"/>
  <c r="AS231" i="16"/>
  <c r="AT231" i="16" s="1"/>
  <c r="AS239" i="16"/>
  <c r="AT239" i="16" s="1"/>
  <c r="AS250" i="16"/>
  <c r="AT250" i="16" s="1"/>
  <c r="AS271" i="16"/>
  <c r="AT271" i="16" s="1"/>
  <c r="AS291" i="16"/>
  <c r="AT291" i="16" s="1"/>
  <c r="AS339" i="16"/>
  <c r="AT357" i="16" s="1"/>
  <c r="AU357" i="16" s="1"/>
  <c r="AS371" i="16"/>
  <c r="AT371" i="16" s="1"/>
  <c r="AU371" i="16" s="1"/>
  <c r="AS395" i="16"/>
  <c r="AT395" i="16" s="1"/>
  <c r="AU395" i="16" s="1"/>
  <c r="AS411" i="16"/>
  <c r="AT411" i="16" s="1"/>
  <c r="AU411" i="16" s="1"/>
  <c r="AS422" i="16"/>
  <c r="AT422" i="16" s="1"/>
  <c r="AS467" i="16"/>
  <c r="AT467" i="16" s="1"/>
  <c r="AS483" i="16"/>
  <c r="AT483" i="16" s="1"/>
  <c r="AS494" i="16"/>
  <c r="AT494" i="16" s="1"/>
  <c r="AS508" i="16"/>
  <c r="AT508" i="16" s="1"/>
  <c r="AS515" i="16"/>
  <c r="AT515" i="16" s="1"/>
  <c r="AS517" i="16"/>
  <c r="AT517" i="16" s="1"/>
  <c r="AS553" i="16"/>
  <c r="AT553" i="16" s="1"/>
  <c r="AS556" i="16"/>
  <c r="AT556" i="16" s="1"/>
  <c r="AS652" i="16"/>
  <c r="AT652" i="16" s="1"/>
  <c r="AU652" i="16" s="1"/>
  <c r="AS659" i="16"/>
  <c r="AT659" i="16" s="1"/>
  <c r="AS663" i="16"/>
  <c r="AT663" i="16" s="1"/>
  <c r="AS674" i="16"/>
  <c r="AS759" i="16"/>
  <c r="AT759" i="16" s="1"/>
  <c r="AS771" i="16"/>
  <c r="AT771" i="16" s="1"/>
  <c r="AS777" i="16"/>
  <c r="AT777" i="16" s="1"/>
  <c r="AS832" i="16"/>
  <c r="AT832" i="16" s="1"/>
  <c r="AU163" i="16"/>
  <c r="AU825" i="16"/>
  <c r="AU2" i="16"/>
  <c r="AU95" i="16"/>
  <c r="AU159" i="16"/>
  <c r="AU951" i="16"/>
  <c r="AU959" i="16"/>
  <c r="AU961" i="16"/>
  <c r="AU59" i="16"/>
  <c r="AU173" i="16"/>
  <c r="AU71" i="16"/>
  <c r="AU87" i="16"/>
  <c r="AU103" i="16"/>
  <c r="AU143" i="16"/>
  <c r="AU472" i="16"/>
  <c r="AU520" i="16"/>
  <c r="AU107" i="16"/>
  <c r="AU178" i="16"/>
  <c r="AU616" i="16"/>
  <c r="AU639" i="16"/>
  <c r="AU647" i="16"/>
  <c r="AU167" i="16"/>
  <c r="AU197" i="16"/>
  <c r="AU254" i="16"/>
  <c r="AU262" i="16"/>
  <c r="AU298" i="16"/>
  <c r="AU320" i="16"/>
  <c r="AU328" i="16"/>
  <c r="AU376" i="16"/>
  <c r="AU378" i="16"/>
  <c r="AU386" i="16"/>
  <c r="AU394" i="16"/>
  <c r="AU400" i="16"/>
  <c r="AU408" i="16"/>
  <c r="AU480" i="16"/>
  <c r="AU653" i="16"/>
  <c r="AU661" i="16"/>
  <c r="AU669" i="16"/>
  <c r="AU683" i="16"/>
  <c r="AU685" i="16"/>
  <c r="AU707" i="16"/>
  <c r="AU861" i="16"/>
  <c r="AU877" i="16"/>
  <c r="AU889" i="16"/>
  <c r="AU576" i="16"/>
  <c r="AU732" i="16"/>
  <c r="AU963" i="16"/>
  <c r="AT24" i="16"/>
  <c r="AT28" i="16"/>
  <c r="AT32" i="16"/>
  <c r="AT36" i="16"/>
  <c r="AU45" i="16"/>
  <c r="AU53" i="16"/>
  <c r="AU61" i="16"/>
  <c r="AU65" i="16"/>
  <c r="AU81" i="16"/>
  <c r="AU97" i="16"/>
  <c r="AU101" i="16"/>
  <c r="AU137" i="16"/>
  <c r="AU153" i="16"/>
  <c r="AU169" i="16"/>
  <c r="AU177" i="16"/>
  <c r="AU232" i="16"/>
  <c r="AU244" i="16"/>
  <c r="AU296" i="16"/>
  <c r="AT313" i="16"/>
  <c r="AU313" i="16" s="1"/>
  <c r="AU316" i="16"/>
  <c r="AT329" i="16"/>
  <c r="AU329" i="16" s="1"/>
  <c r="AT337" i="16"/>
  <c r="AU337" i="16" s="1"/>
  <c r="AU340" i="16"/>
  <c r="AT345" i="16"/>
  <c r="AU345" i="16" s="1"/>
  <c r="AU348" i="16"/>
  <c r="AT353" i="16"/>
  <c r="AT385" i="16"/>
  <c r="AU385" i="16" s="1"/>
  <c r="AT401" i="16"/>
  <c r="AU401" i="16" s="1"/>
  <c r="AT409" i="16"/>
  <c r="AU409" i="16" s="1"/>
  <c r="AU412" i="16"/>
  <c r="AT417" i="16"/>
  <c r="AU417" i="16" s="1"/>
  <c r="AU428" i="16"/>
  <c r="AU436" i="16"/>
  <c r="AT311" i="16"/>
  <c r="AU311" i="16" s="1"/>
  <c r="AT319" i="16"/>
  <c r="AU319" i="16" s="1"/>
  <c r="AT335" i="16"/>
  <c r="AU335" i="16" s="1"/>
  <c r="AT375" i="16"/>
  <c r="AU375" i="16" s="1"/>
  <c r="AT407" i="16"/>
  <c r="AU407" i="16" s="1"/>
  <c r="AT415" i="16"/>
  <c r="AT431" i="16"/>
  <c r="AU431" i="16" s="1"/>
  <c r="AT634" i="16"/>
  <c r="AT666" i="16"/>
  <c r="AT674" i="16"/>
  <c r="AT682" i="16"/>
  <c r="AU682" i="16" s="1"/>
  <c r="AT714" i="16"/>
  <c r="AT6" i="16"/>
  <c r="AT10" i="16"/>
  <c r="AT14" i="16"/>
  <c r="AT18" i="16"/>
  <c r="AT22" i="16"/>
  <c r="AT26" i="16"/>
  <c r="AT34" i="16"/>
  <c r="AT38" i="16"/>
  <c r="AU38" i="16" s="1"/>
  <c r="AT46" i="16"/>
  <c r="AU46" i="16" s="1"/>
  <c r="AT74" i="16"/>
  <c r="AU74" i="16" s="1"/>
  <c r="AT82" i="16"/>
  <c r="AU82" i="16" s="1"/>
  <c r="AT106" i="16"/>
  <c r="AU106" i="16" s="1"/>
  <c r="AT130" i="16"/>
  <c r="AT142" i="16"/>
  <c r="AU142" i="16" s="1"/>
  <c r="AT146" i="16"/>
  <c r="AU146" i="16" s="1"/>
  <c r="AT150" i="16"/>
  <c r="AT154" i="16"/>
  <c r="AU154" i="16" s="1"/>
  <c r="AT317" i="16"/>
  <c r="AU317" i="16" s="1"/>
  <c r="AT365" i="16"/>
  <c r="AT373" i="16"/>
  <c r="AU373" i="16" s="1"/>
  <c r="AT381" i="16"/>
  <c r="AU381" i="16" s="1"/>
  <c r="AT397" i="16"/>
  <c r="AU397" i="16" s="1"/>
  <c r="AT413" i="16"/>
  <c r="AU413" i="16" s="1"/>
  <c r="AT429" i="16"/>
  <c r="AU429" i="16" s="1"/>
  <c r="AT437" i="16"/>
  <c r="AU437" i="16" s="1"/>
  <c r="AT632" i="16"/>
  <c r="AT640" i="16"/>
  <c r="AT656" i="16"/>
  <c r="AU656" i="16" s="1"/>
  <c r="AT664" i="16"/>
  <c r="AU664" i="16" s="1"/>
  <c r="AT704" i="16"/>
  <c r="AT712" i="16"/>
  <c r="AT720" i="16"/>
  <c r="AT914" i="16"/>
  <c r="AT922" i="16"/>
  <c r="AT946" i="16"/>
  <c r="AT954" i="16"/>
  <c r="AT970" i="16"/>
  <c r="AT986" i="16"/>
  <c r="AT1010" i="16"/>
  <c r="AT1018" i="16"/>
  <c r="AT1026" i="16"/>
  <c r="AT1034" i="16"/>
  <c r="AT1042" i="16"/>
  <c r="AT1050" i="16"/>
  <c r="AT172" i="16"/>
  <c r="AU172" i="16" s="1"/>
  <c r="AU191" i="16"/>
  <c r="AT196" i="16"/>
  <c r="AU219" i="16"/>
  <c r="AU225" i="16"/>
  <c r="AU241" i="16"/>
  <c r="AU245" i="16"/>
  <c r="AU249" i="16"/>
  <c r="AU251" i="16"/>
  <c r="AU261" i="16"/>
  <c r="AU267" i="16"/>
  <c r="AU269" i="16"/>
  <c r="AU273" i="16"/>
  <c r="AU297" i="16"/>
  <c r="AU301" i="16"/>
  <c r="AU303" i="16"/>
  <c r="AU305" i="16"/>
  <c r="AT347" i="16"/>
  <c r="AT379" i="16"/>
  <c r="AT427" i="16"/>
  <c r="AT644" i="16"/>
  <c r="AT660" i="16"/>
  <c r="AU660" i="16" s="1"/>
  <c r="AT668" i="16"/>
  <c r="AT692" i="16"/>
  <c r="AT700" i="16"/>
  <c r="AU700" i="16" s="1"/>
  <c r="AT716" i="16"/>
  <c r="AT918" i="16"/>
  <c r="AT926" i="16"/>
  <c r="AT934" i="16"/>
  <c r="AT942" i="16"/>
  <c r="AT974" i="16"/>
  <c r="AU974" i="16" s="1"/>
  <c r="AT990" i="16"/>
  <c r="AU990" i="16" s="1"/>
  <c r="AT998" i="16"/>
  <c r="AT1006" i="16"/>
  <c r="AT1014" i="16"/>
  <c r="AT1022" i="16"/>
  <c r="AT1030" i="16"/>
  <c r="AT1054" i="16"/>
  <c r="AU1054" i="16" s="1"/>
  <c r="AU484" i="16"/>
  <c r="AU548" i="16"/>
  <c r="AU580" i="16"/>
  <c r="AU612" i="16"/>
  <c r="AT630" i="16"/>
  <c r="AT646" i="16"/>
  <c r="AT662" i="16"/>
  <c r="AU662" i="16" s="1"/>
  <c r="AT678" i="16"/>
  <c r="AT686" i="16"/>
  <c r="AU686" i="16" s="1"/>
  <c r="AT694" i="16"/>
  <c r="AT702" i="16"/>
  <c r="AT710" i="16"/>
  <c r="AT718" i="16"/>
  <c r="AT454" i="16"/>
  <c r="AU459" i="16"/>
  <c r="AU555" i="16"/>
  <c r="AU587" i="16"/>
  <c r="AU611" i="16"/>
  <c r="AU792" i="16"/>
  <c r="AU471" i="16"/>
  <c r="AU479" i="16"/>
  <c r="AU503" i="16"/>
  <c r="AU519" i="16"/>
  <c r="AU551" i="16"/>
  <c r="AU575" i="16"/>
  <c r="AU591" i="16"/>
  <c r="AU768" i="16"/>
  <c r="AU807" i="16"/>
  <c r="AU855" i="16"/>
  <c r="AU863" i="16"/>
  <c r="AT916" i="16"/>
  <c r="AU916" i="16" s="1"/>
  <c r="AT924" i="16"/>
  <c r="AT932" i="16"/>
  <c r="AT940" i="16"/>
  <c r="AT956" i="16"/>
  <c r="AT964" i="16"/>
  <c r="AU964" i="16" s="1"/>
  <c r="AT972" i="16"/>
  <c r="AT980" i="16"/>
  <c r="AT988" i="16"/>
  <c r="AT996" i="16"/>
  <c r="AT1004" i="16"/>
  <c r="AT1012" i="16"/>
  <c r="AT1020" i="16"/>
  <c r="AT1028" i="16"/>
  <c r="AT1036" i="16"/>
  <c r="AT1052" i="16"/>
  <c r="AT1060" i="16"/>
  <c r="AU731" i="16"/>
  <c r="AU795" i="16"/>
  <c r="AU819" i="16"/>
  <c r="AT920" i="16"/>
  <c r="AT928" i="16"/>
  <c r="AT944" i="16"/>
  <c r="AT952" i="16"/>
  <c r="AT968" i="16"/>
  <c r="AT984" i="16"/>
  <c r="AT992" i="16"/>
  <c r="AT1000" i="16"/>
  <c r="AT1008" i="16"/>
  <c r="AT1016" i="16"/>
  <c r="AT1024" i="16"/>
  <c r="AT1040" i="16"/>
  <c r="AT1048" i="16"/>
  <c r="AT1056" i="16"/>
  <c r="AT5" i="16"/>
  <c r="AT4" i="16"/>
  <c r="P752" i="16"/>
  <c r="AU752" i="16" s="1"/>
  <c r="P712" i="16"/>
  <c r="P456" i="16"/>
  <c r="P457" i="16"/>
  <c r="P442" i="16"/>
  <c r="P441" i="16"/>
  <c r="P362" i="16"/>
  <c r="P354" i="16"/>
  <c r="P288" i="16"/>
  <c r="P289" i="16"/>
  <c r="P282" i="16"/>
  <c r="P216" i="16"/>
  <c r="P217" i="16"/>
  <c r="P206" i="16"/>
  <c r="P202" i="16"/>
  <c r="P201" i="16"/>
  <c r="P122" i="16"/>
  <c r="P120" i="16"/>
  <c r="P121" i="16"/>
  <c r="P114" i="16"/>
  <c r="P36" i="16"/>
  <c r="P37" i="16"/>
  <c r="AU37" i="16" s="1"/>
  <c r="P26" i="16"/>
  <c r="P22" i="16"/>
  <c r="P21" i="16"/>
  <c r="AE388" i="18"/>
  <c r="AA388" i="18"/>
  <c r="W388" i="18"/>
  <c r="S388" i="18"/>
  <c r="M388" i="18"/>
  <c r="AQ387" i="18"/>
  <c r="AM387" i="18"/>
  <c r="AI387" i="18"/>
  <c r="AD387" i="18"/>
  <c r="Z387" i="18"/>
  <c r="V387" i="18"/>
  <c r="R387" i="18"/>
  <c r="L387" i="18"/>
  <c r="AP386" i="18"/>
  <c r="AL386" i="18"/>
  <c r="AH386" i="18"/>
  <c r="AC386" i="18"/>
  <c r="Y386" i="18"/>
  <c r="U386" i="18"/>
  <c r="Q386" i="18"/>
  <c r="AU385" i="18"/>
  <c r="AO385" i="18"/>
  <c r="AK385" i="18"/>
  <c r="AG385" i="18"/>
  <c r="AB385" i="18"/>
  <c r="X385" i="18"/>
  <c r="T385" i="18"/>
  <c r="N385" i="18"/>
  <c r="AR384" i="18"/>
  <c r="AN384" i="18"/>
  <c r="AJ384" i="18"/>
  <c r="AE384" i="18"/>
  <c r="AA384" i="18"/>
  <c r="W384" i="18"/>
  <c r="S384" i="18"/>
  <c r="M384" i="18"/>
  <c r="AQ383" i="18"/>
  <c r="AM383" i="18"/>
  <c r="AI383" i="18"/>
  <c r="AD383" i="18"/>
  <c r="Z383" i="18"/>
  <c r="V383" i="18"/>
  <c r="R383" i="18"/>
  <c r="L383" i="18"/>
  <c r="AP382" i="18"/>
  <c r="AL382" i="18"/>
  <c r="AH382" i="18"/>
  <c r="AC382" i="18"/>
  <c r="Y382" i="18"/>
  <c r="U382" i="18"/>
  <c r="Q382" i="18"/>
  <c r="AU381" i="18"/>
  <c r="AO381" i="18"/>
  <c r="AK381" i="18"/>
  <c r="AG381" i="18"/>
  <c r="AB381" i="18"/>
  <c r="X381" i="18"/>
  <c r="S381" i="18"/>
  <c r="L381" i="18"/>
  <c r="AN380" i="18"/>
  <c r="AI380" i="18"/>
  <c r="AC380" i="18"/>
  <c r="W380" i="18"/>
  <c r="R380" i="18"/>
  <c r="AU379" i="18"/>
  <c r="AK379" i="18"/>
  <c r="AB379" i="18"/>
  <c r="T379" i="18"/>
  <c r="AR378" i="18"/>
  <c r="AJ378" i="18"/>
  <c r="AA378" i="18"/>
  <c r="S378" i="18"/>
  <c r="AQ377" i="18"/>
  <c r="AI377" i="18"/>
  <c r="Z377" i="18"/>
  <c r="R377" i="18"/>
  <c r="AP376" i="18"/>
  <c r="AH376" i="18"/>
  <c r="Y376" i="18"/>
  <c r="Q376" i="18"/>
  <c r="AO375" i="18"/>
  <c r="AG375" i="18"/>
  <c r="X375" i="18"/>
  <c r="N375" i="18"/>
  <c r="AN374" i="18"/>
  <c r="AE374" i="18"/>
  <c r="W374" i="18"/>
  <c r="M374" i="18"/>
  <c r="AM373" i="18"/>
  <c r="AD373" i="18"/>
  <c r="V373" i="18"/>
  <c r="L373" i="18"/>
  <c r="AL372" i="18"/>
  <c r="AC372" i="18"/>
  <c r="U372" i="18"/>
  <c r="AU371" i="18"/>
  <c r="AK371" i="18"/>
  <c r="Y371" i="18"/>
  <c r="L371" i="18"/>
  <c r="AJ370" i="18"/>
  <c r="X370" i="18"/>
  <c r="AF435" i="18"/>
  <c r="P1056" i="16"/>
  <c r="AU1056" i="16" s="1"/>
  <c r="P1026" i="16"/>
  <c r="P1011" i="16"/>
  <c r="AU1011" i="16" s="1"/>
  <c r="P999" i="16"/>
  <c r="AU999" i="16" s="1"/>
  <c r="P983" i="16"/>
  <c r="AU983" i="16" s="1"/>
  <c r="P851" i="16"/>
  <c r="AU851" i="16" s="1"/>
  <c r="P758" i="16"/>
  <c r="AU758" i="16" s="1"/>
  <c r="P747" i="16"/>
  <c r="AU747" i="16" s="1"/>
  <c r="P727" i="16"/>
  <c r="AU727" i="16" s="1"/>
  <c r="P634" i="16"/>
  <c r="P540" i="16"/>
  <c r="AU540" i="16" s="1"/>
  <c r="P446" i="16"/>
  <c r="P14" i="16"/>
  <c r="P4" i="16"/>
  <c r="P8" i="16"/>
  <c r="P19" i="16"/>
  <c r="AU19" i="16" s="1"/>
  <c r="P18" i="16"/>
  <c r="AU18" i="16" s="1"/>
  <c r="P24" i="16"/>
  <c r="P31" i="16"/>
  <c r="P30" i="16"/>
  <c r="P32" i="16"/>
  <c r="P111" i="16"/>
  <c r="P112" i="16"/>
  <c r="P116" i="16"/>
  <c r="P127" i="16"/>
  <c r="P126" i="16"/>
  <c r="P204" i="16"/>
  <c r="P211" i="16"/>
  <c r="P210" i="16"/>
  <c r="P212" i="16"/>
  <c r="P279" i="16"/>
  <c r="P280" i="16"/>
  <c r="P284" i="16"/>
  <c r="P351" i="16"/>
  <c r="P352" i="16"/>
  <c r="P356" i="16"/>
  <c r="P367" i="16"/>
  <c r="P366" i="16"/>
  <c r="P444" i="16"/>
  <c r="P451" i="16"/>
  <c r="P450" i="16"/>
  <c r="P452" i="16"/>
  <c r="P531" i="16"/>
  <c r="AU531" i="16" s="1"/>
  <c r="P532" i="16"/>
  <c r="AU532" i="16" s="1"/>
  <c r="P536" i="16"/>
  <c r="AU536" i="16" s="1"/>
  <c r="P547" i="16"/>
  <c r="AU547" i="16" s="1"/>
  <c r="P546" i="16"/>
  <c r="AU546" i="16" s="1"/>
  <c r="P624" i="16"/>
  <c r="AU624" i="16" s="1"/>
  <c r="P631" i="16"/>
  <c r="AU631" i="16" s="1"/>
  <c r="P630" i="16"/>
  <c r="P632" i="16"/>
  <c r="P9" i="16"/>
  <c r="AU9" i="16" s="1"/>
  <c r="P15" i="16"/>
  <c r="AU15" i="16" s="1"/>
  <c r="P23" i="16"/>
  <c r="AU23" i="16" s="1"/>
  <c r="P35" i="16"/>
  <c r="AU35" i="16" s="1"/>
  <c r="P110" i="16"/>
  <c r="P118" i="16"/>
  <c r="P205" i="16"/>
  <c r="P209" i="16"/>
  <c r="P214" i="16"/>
  <c r="P285" i="16"/>
  <c r="P350" i="16"/>
  <c r="P358" i="16"/>
  <c r="AU358" i="16" s="1"/>
  <c r="P445" i="16"/>
  <c r="P449" i="16"/>
  <c r="P454" i="16"/>
  <c r="P537" i="16"/>
  <c r="AU537" i="16" s="1"/>
  <c r="P543" i="16"/>
  <c r="AU543" i="16" s="1"/>
  <c r="P623" i="16"/>
  <c r="AU623" i="16" s="1"/>
  <c r="P635" i="16"/>
  <c r="AU635" i="16" s="1"/>
  <c r="P711" i="16"/>
  <c r="AU711" i="16" s="1"/>
  <c r="P717" i="16"/>
  <c r="AU717" i="16" s="1"/>
  <c r="P726" i="16"/>
  <c r="AU726" i="16" s="1"/>
  <c r="P746" i="16"/>
  <c r="AU746" i="16" s="1"/>
  <c r="P763" i="16"/>
  <c r="AU763" i="16" s="1"/>
  <c r="P841" i="16"/>
  <c r="AU841" i="16" s="1"/>
  <c r="P846" i="16"/>
  <c r="AU846" i="16" s="1"/>
  <c r="P850" i="16"/>
  <c r="AU850" i="16" s="1"/>
  <c r="P932" i="16"/>
  <c r="P939" i="16"/>
  <c r="AU939" i="16" s="1"/>
  <c r="P991" i="16"/>
  <c r="AU991" i="16" s="1"/>
  <c r="P995" i="16"/>
  <c r="AU995" i="16" s="1"/>
  <c r="P1000" i="16"/>
  <c r="P1006" i="16"/>
  <c r="P1020" i="16"/>
  <c r="AU1020" i="16" s="1"/>
  <c r="P1025" i="16"/>
  <c r="AU1025" i="16" s="1"/>
  <c r="P1035" i="16"/>
  <c r="AU1035" i="16" s="1"/>
  <c r="P1041" i="16"/>
  <c r="AU1041" i="16" s="1"/>
  <c r="P1050" i="16"/>
  <c r="AU1050" i="16" s="1"/>
  <c r="P1055" i="16"/>
  <c r="AU1055" i="16" s="1"/>
  <c r="L370" i="18"/>
  <c r="R370" i="18"/>
  <c r="V370" i="18"/>
  <c r="Z370" i="18"/>
  <c r="AD370" i="18"/>
  <c r="AI370" i="18"/>
  <c r="AM370" i="18"/>
  <c r="AQ370" i="18"/>
  <c r="M371" i="18"/>
  <c r="S371" i="18"/>
  <c r="W371" i="18"/>
  <c r="AA371" i="18"/>
  <c r="AE371" i="18"/>
  <c r="AJ371" i="18"/>
  <c r="P6" i="16"/>
  <c r="P10" i="16"/>
  <c r="P29" i="16"/>
  <c r="AU29" i="16" s="1"/>
  <c r="P117" i="16"/>
  <c r="P215" i="16"/>
  <c r="P363" i="16"/>
  <c r="P538" i="16"/>
  <c r="AU538" i="16" s="1"/>
  <c r="P718" i="16"/>
  <c r="AU718" i="16" s="1"/>
  <c r="P748" i="16"/>
  <c r="AU748" i="16" s="1"/>
  <c r="P845" i="16"/>
  <c r="AU845" i="16" s="1"/>
  <c r="P848" i="16"/>
  <c r="AU848" i="16" s="1"/>
  <c r="P928" i="16"/>
  <c r="P985" i="16"/>
  <c r="AU985" i="16" s="1"/>
  <c r="P989" i="16"/>
  <c r="AU989" i="16" s="1"/>
  <c r="P992" i="16"/>
  <c r="P1021" i="16"/>
  <c r="AU1021" i="16" s="1"/>
  <c r="P1027" i="16"/>
  <c r="AU1027" i="16" s="1"/>
  <c r="P1028" i="16"/>
  <c r="P1042" i="16"/>
  <c r="P1057" i="16"/>
  <c r="AU1057" i="16" s="1"/>
  <c r="Q370" i="18"/>
  <c r="W370" i="18"/>
  <c r="AB370" i="18"/>
  <c r="AH370" i="18"/>
  <c r="AN370" i="18"/>
  <c r="AU370" i="18"/>
  <c r="R371" i="18"/>
  <c r="X371" i="18"/>
  <c r="AC371" i="18"/>
  <c r="AI371" i="18"/>
  <c r="AN371" i="18"/>
  <c r="AR371" i="18"/>
  <c r="N372" i="18"/>
  <c r="T372" i="18"/>
  <c r="X372" i="18"/>
  <c r="AB372" i="18"/>
  <c r="AG372" i="18"/>
  <c r="AK372" i="18"/>
  <c r="AO372" i="18"/>
  <c r="AU372" i="18"/>
  <c r="Q373" i="18"/>
  <c r="U373" i="18"/>
  <c r="Y373" i="18"/>
  <c r="AC373" i="18"/>
  <c r="AH373" i="18"/>
  <c r="AL373" i="18"/>
  <c r="AP373" i="18"/>
  <c r="L374" i="18"/>
  <c r="R374" i="18"/>
  <c r="V374" i="18"/>
  <c r="Z374" i="18"/>
  <c r="AD374" i="18"/>
  <c r="AI374" i="18"/>
  <c r="AM374" i="18"/>
  <c r="AQ374" i="18"/>
  <c r="M375" i="18"/>
  <c r="S375" i="18"/>
  <c r="W375" i="18"/>
  <c r="AA375" i="18"/>
  <c r="AE375" i="18"/>
  <c r="AJ375" i="18"/>
  <c r="AN375" i="18"/>
  <c r="AR375" i="18"/>
  <c r="N376" i="18"/>
  <c r="T376" i="18"/>
  <c r="X376" i="18"/>
  <c r="AB376" i="18"/>
  <c r="AG376" i="18"/>
  <c r="AK376" i="18"/>
  <c r="AO376" i="18"/>
  <c r="AU376" i="18"/>
  <c r="Q377" i="18"/>
  <c r="U377" i="18"/>
  <c r="Y377" i="18"/>
  <c r="AC377" i="18"/>
  <c r="AH377" i="18"/>
  <c r="AL377" i="18"/>
  <c r="AP377" i="18"/>
  <c r="L378" i="18"/>
  <c r="R378" i="18"/>
  <c r="V378" i="18"/>
  <c r="Z378" i="18"/>
  <c r="AD378" i="18"/>
  <c r="AI378" i="18"/>
  <c r="AM378" i="18"/>
  <c r="AQ378" i="18"/>
  <c r="M379" i="18"/>
  <c r="S379" i="18"/>
  <c r="W379" i="18"/>
  <c r="AA379" i="18"/>
  <c r="AE379" i="18"/>
  <c r="AJ379" i="18"/>
  <c r="AN379" i="18"/>
  <c r="AR379" i="18"/>
  <c r="N380" i="18"/>
  <c r="T380" i="18"/>
  <c r="X380" i="18"/>
  <c r="AB380" i="18"/>
  <c r="AG380" i="18"/>
  <c r="AK380" i="18"/>
  <c r="AO380" i="18"/>
  <c r="AU380" i="18"/>
  <c r="Q381" i="18"/>
  <c r="U381" i="18"/>
  <c r="P278" i="16"/>
  <c r="P443" i="16"/>
  <c r="P625" i="16"/>
  <c r="AU625" i="16" s="1"/>
  <c r="P710" i="16"/>
  <c r="P716" i="16"/>
  <c r="AU716" i="16" s="1"/>
  <c r="P754" i="16"/>
  <c r="AU754" i="16" s="1"/>
  <c r="P762" i="16"/>
  <c r="AU762" i="16" s="1"/>
  <c r="P847" i="16"/>
  <c r="AU847" i="16" s="1"/>
  <c r="P926" i="16"/>
  <c r="P934" i="16"/>
  <c r="P942" i="16"/>
  <c r="AU942" i="16" s="1"/>
  <c r="P998" i="16"/>
  <c r="P1004" i="16"/>
  <c r="AU1004" i="16" s="1"/>
  <c r="P1014" i="16"/>
  <c r="P1031" i="16"/>
  <c r="AU1031" i="16" s="1"/>
  <c r="P1034" i="16"/>
  <c r="P1040" i="16"/>
  <c r="N370" i="18"/>
  <c r="U370" i="18"/>
  <c r="AA370" i="18"/>
  <c r="AG370" i="18"/>
  <c r="AL370" i="18"/>
  <c r="AR370" i="18"/>
  <c r="Q371" i="18"/>
  <c r="V371" i="18"/>
  <c r="AB371" i="18"/>
  <c r="AH371" i="18"/>
  <c r="AM371" i="18"/>
  <c r="AQ371" i="18"/>
  <c r="M372" i="18"/>
  <c r="S372" i="18"/>
  <c r="W372" i="18"/>
  <c r="AA372" i="18"/>
  <c r="AE372" i="18"/>
  <c r="AJ372" i="18"/>
  <c r="AN372" i="18"/>
  <c r="AR372" i="18"/>
  <c r="N373" i="18"/>
  <c r="T373" i="18"/>
  <c r="X373" i="18"/>
  <c r="AB373" i="18"/>
  <c r="AG373" i="18"/>
  <c r="AK373" i="18"/>
  <c r="AO373" i="18"/>
  <c r="AU373" i="18"/>
  <c r="Q374" i="18"/>
  <c r="U374" i="18"/>
  <c r="Y374" i="18"/>
  <c r="AC374" i="18"/>
  <c r="AH374" i="18"/>
  <c r="AL374" i="18"/>
  <c r="AP374" i="18"/>
  <c r="L375" i="18"/>
  <c r="R375" i="18"/>
  <c r="V375" i="18"/>
  <c r="Z375" i="18"/>
  <c r="AD375" i="18"/>
  <c r="AI375" i="18"/>
  <c r="AM375" i="18"/>
  <c r="AQ375" i="18"/>
  <c r="M376" i="18"/>
  <c r="S376" i="18"/>
  <c r="W376" i="18"/>
  <c r="AA376" i="18"/>
  <c r="AE376" i="18"/>
  <c r="AJ376" i="18"/>
  <c r="AN376" i="18"/>
  <c r="AR376" i="18"/>
  <c r="N377" i="18"/>
  <c r="T377" i="18"/>
  <c r="X377" i="18"/>
  <c r="AB377" i="18"/>
  <c r="AG377" i="18"/>
  <c r="AK377" i="18"/>
  <c r="AO377" i="18"/>
  <c r="AU377" i="18"/>
  <c r="Q378" i="18"/>
  <c r="U378" i="18"/>
  <c r="Y378" i="18"/>
  <c r="AC378" i="18"/>
  <c r="AH378" i="18"/>
  <c r="AL378" i="18"/>
  <c r="AP378" i="18"/>
  <c r="L379" i="18"/>
  <c r="R379" i="18"/>
  <c r="V379" i="18"/>
  <c r="Z379" i="18"/>
  <c r="AD379" i="18"/>
  <c r="AI379" i="18"/>
  <c r="AM379" i="18"/>
  <c r="AQ379" i="18"/>
  <c r="AG388" i="18"/>
  <c r="AB388" i="18"/>
  <c r="X388" i="18"/>
  <c r="N388" i="18"/>
  <c r="AN387" i="18"/>
  <c r="AJ387" i="18"/>
  <c r="AA387" i="18"/>
  <c r="M387" i="18"/>
  <c r="AQ386" i="18"/>
  <c r="AI386" i="18"/>
  <c r="R386" i="18"/>
  <c r="AH385" i="18"/>
  <c r="U385" i="18"/>
  <c r="AU384" i="18"/>
  <c r="AO384" i="18"/>
  <c r="AK384" i="18"/>
  <c r="AG384" i="18"/>
  <c r="AB384" i="18"/>
  <c r="X384" i="18"/>
  <c r="T384" i="18"/>
  <c r="N384" i="18"/>
  <c r="AR383" i="18"/>
  <c r="AN383" i="18"/>
  <c r="AJ383" i="18"/>
  <c r="AE383" i="18"/>
  <c r="AA383" i="18"/>
  <c r="W383" i="18"/>
  <c r="S383" i="18"/>
  <c r="M383" i="18"/>
  <c r="AQ382" i="18"/>
  <c r="AM382" i="18"/>
  <c r="AI382" i="18"/>
  <c r="AD382" i="18"/>
  <c r="Z382" i="18"/>
  <c r="V382" i="18"/>
  <c r="R382" i="18"/>
  <c r="L382" i="18"/>
  <c r="AP381" i="18"/>
  <c r="AL381" i="18"/>
  <c r="AH381" i="18"/>
  <c r="AC381" i="18"/>
  <c r="Y381" i="18"/>
  <c r="T381" i="18"/>
  <c r="M381" i="18"/>
  <c r="AP380" i="18"/>
  <c r="AJ380" i="18"/>
  <c r="AD380" i="18"/>
  <c r="Y380" i="18"/>
  <c r="S380" i="18"/>
  <c r="L380" i="18"/>
  <c r="AL379" i="18"/>
  <c r="AC379" i="18"/>
  <c r="U379" i="18"/>
  <c r="AU378" i="18"/>
  <c r="AK378" i="18"/>
  <c r="AB378" i="18"/>
  <c r="T378" i="18"/>
  <c r="AR377" i="18"/>
  <c r="AJ377" i="18"/>
  <c r="AA377" i="18"/>
  <c r="S377" i="18"/>
  <c r="AQ376" i="18"/>
  <c r="AI376" i="18"/>
  <c r="Z376" i="18"/>
  <c r="R376" i="18"/>
  <c r="AP375" i="18"/>
  <c r="AH375" i="18"/>
  <c r="Y375" i="18"/>
  <c r="Q375" i="18"/>
  <c r="AO374" i="18"/>
  <c r="AG374" i="18"/>
  <c r="X374" i="18"/>
  <c r="N374" i="18"/>
  <c r="AN373" i="18"/>
  <c r="AE373" i="18"/>
  <c r="W373" i="18"/>
  <c r="M373" i="18"/>
  <c r="AM372" i="18"/>
  <c r="AD372" i="18"/>
  <c r="V372" i="18"/>
  <c r="L372" i="18"/>
  <c r="AL371" i="18"/>
  <c r="Z371" i="18"/>
  <c r="N371" i="18"/>
  <c r="AK370" i="18"/>
  <c r="Y370" i="18"/>
  <c r="M370" i="18"/>
  <c r="P1051" i="16"/>
  <c r="AU1051" i="16" s="1"/>
  <c r="P1030" i="16"/>
  <c r="P1005" i="16"/>
  <c r="AU1005" i="16" s="1"/>
  <c r="P943" i="16"/>
  <c r="AU943" i="16" s="1"/>
  <c r="P840" i="16"/>
  <c r="AU840" i="16" s="1"/>
  <c r="P753" i="16"/>
  <c r="AU753" i="16" s="1"/>
  <c r="P723" i="16"/>
  <c r="AU723" i="16" s="1"/>
  <c r="P455" i="16"/>
  <c r="P123" i="16"/>
  <c r="P25" i="16"/>
  <c r="AU25" i="16" s="1"/>
  <c r="P1060" i="16"/>
  <c r="P1059" i="16"/>
  <c r="AU1059" i="16" s="1"/>
  <c r="P1052" i="16"/>
  <c r="AU1052" i="16" s="1"/>
  <c r="P1048" i="16"/>
  <c r="P1049" i="16"/>
  <c r="AU1049" i="16" s="1"/>
  <c r="P1043" i="16"/>
  <c r="AU1043" i="16" s="1"/>
  <c r="P1037" i="16"/>
  <c r="AU1037" i="16" s="1"/>
  <c r="P1039" i="16"/>
  <c r="AU1039" i="16" s="1"/>
  <c r="P1029" i="16"/>
  <c r="AU1029" i="16" s="1"/>
  <c r="P1024" i="16"/>
  <c r="P1023" i="16"/>
  <c r="AU1023" i="16" s="1"/>
  <c r="P1016" i="16"/>
  <c r="P1012" i="16"/>
  <c r="P1013" i="16"/>
  <c r="AU1013" i="16" s="1"/>
  <c r="P1007" i="16"/>
  <c r="AU1007" i="16" s="1"/>
  <c r="P1001" i="16"/>
  <c r="AU1001" i="16" s="1"/>
  <c r="P1003" i="16"/>
  <c r="AU1003" i="16" s="1"/>
  <c r="P993" i="16"/>
  <c r="AU993" i="16" s="1"/>
  <c r="P988" i="16"/>
  <c r="AU988" i="16" s="1"/>
  <c r="P987" i="16"/>
  <c r="AU987" i="16" s="1"/>
  <c r="P980" i="16"/>
  <c r="P940" i="16"/>
  <c r="P941" i="16"/>
  <c r="AU941" i="16" s="1"/>
  <c r="P935" i="16"/>
  <c r="AU935" i="16" s="1"/>
  <c r="P929" i="16"/>
  <c r="AU929" i="16" s="1"/>
  <c r="P931" i="16"/>
  <c r="AU931" i="16" s="1"/>
  <c r="P849" i="16"/>
  <c r="AU849" i="16" s="1"/>
  <c r="P844" i="16"/>
  <c r="AU844" i="16" s="1"/>
  <c r="P843" i="16"/>
  <c r="AU843" i="16" s="1"/>
  <c r="P836" i="16"/>
  <c r="AU836" i="16" s="1"/>
  <c r="P760" i="16"/>
  <c r="AU760" i="16" s="1"/>
  <c r="P761" i="16"/>
  <c r="AU761" i="16" s="1"/>
  <c r="P755" i="16"/>
  <c r="AU755" i="16" s="1"/>
  <c r="P749" i="16"/>
  <c r="AU749" i="16" s="1"/>
  <c r="P751" i="16"/>
  <c r="AU751" i="16" s="1"/>
  <c r="P724" i="16"/>
  <c r="AU724" i="16" s="1"/>
  <c r="P725" i="16"/>
  <c r="AU725" i="16" s="1"/>
  <c r="P719" i="16"/>
  <c r="AU719" i="16" s="1"/>
  <c r="P713" i="16"/>
  <c r="AU713" i="16" s="1"/>
  <c r="P715" i="16"/>
  <c r="AU715" i="16" s="1"/>
  <c r="P633" i="16"/>
  <c r="AU633" i="16" s="1"/>
  <c r="P628" i="16"/>
  <c r="AU628" i="16" s="1"/>
  <c r="P627" i="16"/>
  <c r="AU627" i="16" s="1"/>
  <c r="P620" i="16"/>
  <c r="AU620" i="16" s="1"/>
  <c r="P544" i="16"/>
  <c r="AU544" i="16" s="1"/>
  <c r="P545" i="16"/>
  <c r="AU545" i="16" s="1"/>
  <c r="P539" i="16"/>
  <c r="AU539" i="16" s="1"/>
  <c r="P533" i="16"/>
  <c r="AU533" i="16" s="1"/>
  <c r="P535" i="16"/>
  <c r="AU535" i="16" s="1"/>
  <c r="P453" i="16"/>
  <c r="P448" i="16"/>
  <c r="P447" i="16"/>
  <c r="P440" i="16"/>
  <c r="P364" i="16"/>
  <c r="P365" i="16"/>
  <c r="P359" i="16"/>
  <c r="P353" i="16"/>
  <c r="AU353" i="16" s="1"/>
  <c r="P355" i="16"/>
  <c r="P287" i="16"/>
  <c r="P281" i="16"/>
  <c r="P283" i="16"/>
  <c r="P213" i="16"/>
  <c r="P208" i="16"/>
  <c r="P207" i="16"/>
  <c r="P200" i="16"/>
  <c r="P124" i="16"/>
  <c r="P125" i="16"/>
  <c r="P119" i="16"/>
  <c r="P113" i="16"/>
  <c r="P115" i="16"/>
  <c r="P33" i="16"/>
  <c r="AU33" i="16" s="1"/>
  <c r="P28" i="16"/>
  <c r="P27" i="16"/>
  <c r="P20" i="16"/>
  <c r="AU20" i="16" s="1"/>
  <c r="P16" i="16"/>
  <c r="AU16" i="16" s="1"/>
  <c r="P17" i="16"/>
  <c r="AU17" i="16" s="1"/>
  <c r="P11" i="16"/>
  <c r="AU11" i="16" s="1"/>
  <c r="P5" i="16"/>
  <c r="AU5" i="16" s="1"/>
  <c r="AF431" i="18"/>
  <c r="AF417" i="18"/>
  <c r="AF415" i="18"/>
  <c r="O425" i="18"/>
  <c r="O421" i="18"/>
  <c r="AS413" i="18"/>
  <c r="AF1158" i="16"/>
  <c r="AU1158" i="16" s="1"/>
  <c r="AS452" i="18"/>
  <c r="O435" i="18"/>
  <c r="AS462" i="18"/>
  <c r="O431" i="18"/>
  <c r="AS420" i="18"/>
  <c r="AS448" i="18"/>
  <c r="AS446" i="18"/>
  <c r="AS444" i="18"/>
  <c r="AS442" i="18"/>
  <c r="O429" i="18"/>
  <c r="AS419" i="18"/>
  <c r="AS414" i="18"/>
  <c r="AF1155" i="16"/>
  <c r="AF1159" i="16"/>
  <c r="AF1156" i="16"/>
  <c r="AU1053" i="16" l="1"/>
  <c r="AU950" i="16"/>
  <c r="AU1090" i="16"/>
  <c r="AU997" i="16"/>
  <c r="AU1017" i="16"/>
  <c r="AU684" i="16"/>
  <c r="AU698" i="16"/>
  <c r="AU948" i="16"/>
  <c r="AU1154" i="16"/>
  <c r="AU816" i="16"/>
  <c r="AU567" i="16"/>
  <c r="AU603" i="16"/>
  <c r="AU640" i="16"/>
  <c r="AU925" i="16"/>
  <c r="AU804" i="16"/>
  <c r="AU330" i="16"/>
  <c r="AU649" i="16"/>
  <c r="AU568" i="16"/>
  <c r="AU709" i="16"/>
  <c r="AT1091" i="16"/>
  <c r="AU1091" i="16" s="1"/>
  <c r="AU918" i="16"/>
  <c r="AU783" i="16"/>
  <c r="AU865" i="16"/>
  <c r="AU900" i="16"/>
  <c r="AU891" i="16"/>
  <c r="AU927" i="16"/>
  <c r="AU1106" i="16"/>
  <c r="AU1033" i="16"/>
  <c r="AU1045" i="16"/>
  <c r="AU516" i="16"/>
  <c r="AU552" i="16"/>
  <c r="AU650" i="16"/>
  <c r="AU672" i="16"/>
  <c r="AU676" i="16"/>
  <c r="AU696" i="16"/>
  <c r="AU960" i="16"/>
  <c r="AT110" i="16"/>
  <c r="AU343" i="16"/>
  <c r="AU1032" i="16"/>
  <c r="AU648" i="16"/>
  <c r="AU708" i="16"/>
  <c r="AU1104" i="16"/>
  <c r="AU984" i="16"/>
  <c r="AU924" i="16"/>
  <c r="AU938" i="16"/>
  <c r="AU224" i="16"/>
  <c r="AU41" i="16"/>
  <c r="AT1128" i="16"/>
  <c r="AU1128" i="16" s="1"/>
  <c r="AU668" i="16"/>
  <c r="AU554" i="16"/>
  <c r="AU770" i="16"/>
  <c r="AU793" i="16"/>
  <c r="AU794" i="16"/>
  <c r="AU817" i="16"/>
  <c r="AU864" i="16"/>
  <c r="AU878" i="16"/>
  <c r="AU888" i="16"/>
  <c r="AU901" i="16"/>
  <c r="AU902" i="16"/>
  <c r="AU892" i="16"/>
  <c r="AU1036" i="16"/>
  <c r="AU972" i="16"/>
  <c r="AU784" i="16"/>
  <c r="AU515" i="16"/>
  <c r="AU1038" i="16"/>
  <c r="AU692" i="16"/>
  <c r="AU954" i="16"/>
  <c r="AU914" i="16"/>
  <c r="AU780" i="16"/>
  <c r="AU410" i="16"/>
  <c r="AU147" i="16"/>
  <c r="AU772" i="16"/>
  <c r="AU767" i="16"/>
  <c r="AU827" i="16"/>
  <c r="AU56" i="16"/>
  <c r="AU155" i="16"/>
  <c r="AU315" i="16"/>
  <c r="AU377" i="16"/>
  <c r="AU435" i="16"/>
  <c r="AU425" i="16"/>
  <c r="AU1092" i="16"/>
  <c r="AU899" i="16"/>
  <c r="AU687" i="16"/>
  <c r="AU677" i="16"/>
  <c r="AU895" i="16"/>
  <c r="AU923" i="16"/>
  <c r="AU492" i="16"/>
  <c r="AU720" i="16"/>
  <c r="AU1164" i="16"/>
  <c r="AU1172" i="16"/>
  <c r="AU926" i="16"/>
  <c r="AU952" i="16"/>
  <c r="AU759" i="16"/>
  <c r="AU467" i="16"/>
  <c r="AU468" i="16"/>
  <c r="AU1010" i="16"/>
  <c r="AU34" i="16"/>
  <c r="AU658" i="16"/>
  <c r="AT124" i="16"/>
  <c r="AU976" i="16"/>
  <c r="AU994" i="16"/>
  <c r="AU327" i="16"/>
  <c r="AU393" i="16"/>
  <c r="AU389" i="16"/>
  <c r="AU928" i="16"/>
  <c r="AT443" i="16"/>
  <c r="AU443" i="16" s="1"/>
  <c r="AT210" i="16"/>
  <c r="AU368" i="16"/>
  <c r="AT1146" i="16"/>
  <c r="AU1146" i="16" s="1"/>
  <c r="AU920" i="16"/>
  <c r="AU956" i="16"/>
  <c r="AU832" i="16"/>
  <c r="AU483" i="16"/>
  <c r="AU646" i="16"/>
  <c r="AT339" i="16"/>
  <c r="AU339" i="16" s="1"/>
  <c r="AT212" i="16"/>
  <c r="AU922" i="16"/>
  <c r="AT289" i="16"/>
  <c r="AU289" i="16" s="1"/>
  <c r="AU369" i="16"/>
  <c r="AU105" i="16"/>
  <c r="AU933" i="16"/>
  <c r="AU560" i="16"/>
  <c r="AU135" i="16"/>
  <c r="AU250" i="16"/>
  <c r="AU977" i="16"/>
  <c r="AU638" i="16"/>
  <c r="AU705" i="16"/>
  <c r="AU736" i="16"/>
  <c r="AU733" i="16"/>
  <c r="AU808" i="16"/>
  <c r="AU885" i="16"/>
  <c r="AU904" i="16"/>
  <c r="AU913" i="16"/>
  <c r="AU947" i="16"/>
  <c r="AU187" i="16"/>
  <c r="AU227" i="16"/>
  <c r="AU243" i="16"/>
  <c r="AU275" i="16"/>
  <c r="AU304" i="16"/>
  <c r="AU404" i="16"/>
  <c r="AU497" i="16"/>
  <c r="AU527" i="16"/>
  <c r="AU512" i="16"/>
  <c r="AU563" i="16"/>
  <c r="AU670" i="16"/>
  <c r="AU706" i="16"/>
  <c r="AU80" i="16"/>
  <c r="AU96" i="16"/>
  <c r="AU62" i="16"/>
  <c r="AU134" i="16"/>
  <c r="AU309" i="16"/>
  <c r="AU333" i="16"/>
  <c r="AT361" i="16"/>
  <c r="AU361" i="16" s="1"/>
  <c r="AT457" i="16"/>
  <c r="AU457" i="16" s="1"/>
  <c r="AU405" i="16"/>
  <c r="AU1182" i="16"/>
  <c r="AU1168" i="16"/>
  <c r="AU1176" i="16"/>
  <c r="AU1008" i="16"/>
  <c r="AT449" i="16"/>
  <c r="AU1022" i="16"/>
  <c r="AU644" i="16"/>
  <c r="AT363" i="16"/>
  <c r="AU221" i="16"/>
  <c r="AU1018" i="16"/>
  <c r="AU978" i="16"/>
  <c r="AT341" i="16"/>
  <c r="AU341" i="16" s="1"/>
  <c r="AU166" i="16"/>
  <c r="AU150" i="16"/>
  <c r="AU415" i="16"/>
  <c r="AU308" i="16"/>
  <c r="AU185" i="16"/>
  <c r="AU79" i="16"/>
  <c r="AU58" i="16"/>
  <c r="AU331" i="16"/>
  <c r="AU642" i="16"/>
  <c r="AU680" i="16"/>
  <c r="AU722" i="16"/>
  <c r="AU936" i="16"/>
  <c r="AU1046" i="16"/>
  <c r="AT1120" i="16"/>
  <c r="AU1120" i="16" s="1"/>
  <c r="AU1188" i="16"/>
  <c r="AS1155" i="16"/>
  <c r="AT1155" i="16" s="1"/>
  <c r="AT1156" i="16"/>
  <c r="AU1156" i="16" s="1"/>
  <c r="AU419" i="16"/>
  <c r="AT453" i="16"/>
  <c r="AT1102" i="16"/>
  <c r="AU1102" i="16" s="1"/>
  <c r="P1159" i="16"/>
  <c r="AS1159" i="16"/>
  <c r="AT1159" i="16" s="1"/>
  <c r="AU1162" i="16"/>
  <c r="AU1178" i="16"/>
  <c r="AT1138" i="16"/>
  <c r="AU1138" i="16" s="1"/>
  <c r="AU355" i="16"/>
  <c r="AU779" i="16"/>
  <c r="AU743" i="16"/>
  <c r="AU744" i="16"/>
  <c r="AU958" i="16"/>
  <c r="AU291" i="16"/>
  <c r="AT445" i="16"/>
  <c r="AT325" i="16"/>
  <c r="AU325" i="16" s="1"/>
  <c r="AT278" i="16"/>
  <c r="AU248" i="16"/>
  <c r="AU973" i="16"/>
  <c r="AU949" i="16"/>
  <c r="AU764" i="16"/>
  <c r="AU528" i="16"/>
  <c r="AU881" i="16"/>
  <c r="AU432" i="16"/>
  <c r="AU306" i="16"/>
  <c r="AU721" i="16"/>
  <c r="AU673" i="16"/>
  <c r="AU729" i="16"/>
  <c r="AU52" i="16"/>
  <c r="AU63" i="16"/>
  <c r="AU584" i="16"/>
  <c r="AU610" i="16"/>
  <c r="AU607" i="16"/>
  <c r="AU651" i="16"/>
  <c r="AU641" i="16"/>
  <c r="AU728" i="16"/>
  <c r="AU787" i="16"/>
  <c r="AU809" i="16"/>
  <c r="AU814" i="16"/>
  <c r="AU826" i="16"/>
  <c r="AU823" i="16"/>
  <c r="AU862" i="16"/>
  <c r="AU859" i="16"/>
  <c r="AU908" i="16"/>
  <c r="AU967" i="16"/>
  <c r="AT216" i="16"/>
  <c r="AU216" i="16" s="1"/>
  <c r="AT288" i="16"/>
  <c r="AU374" i="16"/>
  <c r="AU372" i="16"/>
  <c r="AU387" i="16"/>
  <c r="AU470" i="16"/>
  <c r="AU482" i="16"/>
  <c r="AU144" i="16"/>
  <c r="AU157" i="16"/>
  <c r="AU165" i="16"/>
  <c r="AU380" i="16"/>
  <c r="AU370" i="16"/>
  <c r="AU426" i="16"/>
  <c r="AU445" i="16"/>
  <c r="AU583" i="16"/>
  <c r="AU564" i="16"/>
  <c r="AU233" i="16"/>
  <c r="AT70" i="16"/>
  <c r="AU70" i="16" s="1"/>
  <c r="AT208" i="16"/>
  <c r="AU208" i="16" s="1"/>
  <c r="AU292" i="16"/>
  <c r="AU57" i="16"/>
  <c r="AU828" i="16"/>
  <c r="AU912" i="16"/>
  <c r="AU820" i="16"/>
  <c r="AU496" i="16"/>
  <c r="AU703" i="16"/>
  <c r="AU600" i="16"/>
  <c r="AU342" i="16"/>
  <c r="AU218" i="16"/>
  <c r="AT117" i="16"/>
  <c r="AU64" i="16"/>
  <c r="AU521" i="16"/>
  <c r="AU526" i="16"/>
  <c r="AU557" i="16"/>
  <c r="AU562" i="16"/>
  <c r="AU91" i="16"/>
  <c r="AU474" i="16"/>
  <c r="AU488" i="16"/>
  <c r="AU478" i="16"/>
  <c r="AU511" i="16"/>
  <c r="AU498" i="16"/>
  <c r="AU522" i="16"/>
  <c r="AU513" i="16"/>
  <c r="AU534" i="16"/>
  <c r="AU595" i="16"/>
  <c r="AU596" i="16"/>
  <c r="AU586" i="16"/>
  <c r="AU606" i="16"/>
  <c r="AU622" i="16"/>
  <c r="AU667" i="16"/>
  <c r="AU691" i="16"/>
  <c r="AU730" i="16"/>
  <c r="AU757" i="16"/>
  <c r="AU775" i="16"/>
  <c r="AU776" i="16"/>
  <c r="AU766" i="16"/>
  <c r="AU786" i="16"/>
  <c r="AU810" i="16"/>
  <c r="AU801" i="16"/>
  <c r="AU834" i="16"/>
  <c r="AU837" i="16"/>
  <c r="AU842" i="16"/>
  <c r="AU852" i="16"/>
  <c r="AU858" i="16"/>
  <c r="AU882" i="16"/>
  <c r="AU896" i="16"/>
  <c r="AU906" i="16"/>
  <c r="AU910" i="16"/>
  <c r="AU937" i="16"/>
  <c r="AU1009" i="16"/>
  <c r="AU565" i="16"/>
  <c r="AU781" i="16"/>
  <c r="AU806" i="16"/>
  <c r="AU829" i="16"/>
  <c r="AU830" i="16"/>
  <c r="AU866" i="16"/>
  <c r="AU856" i="16"/>
  <c r="AU876" i="16"/>
  <c r="AU117" i="16"/>
  <c r="AT200" i="16"/>
  <c r="AU897" i="16"/>
  <c r="AT234" i="16"/>
  <c r="AU234" i="16" s="1"/>
  <c r="AT338" i="16"/>
  <c r="AU338" i="16" s="1"/>
  <c r="AT446" i="16"/>
  <c r="AU365" i="16"/>
  <c r="AT260" i="16"/>
  <c r="AU260" i="16"/>
  <c r="AT125" i="16"/>
  <c r="AU125" i="16" s="1"/>
  <c r="AT466" i="16"/>
  <c r="AU466" i="16" s="1"/>
  <c r="AT1019" i="16"/>
  <c r="AU1019" i="16"/>
  <c r="AU1034" i="16"/>
  <c r="AU8" i="16"/>
  <c r="AU499" i="16"/>
  <c r="AT281" i="16"/>
  <c r="AU281" i="16" s="1"/>
  <c r="AT30" i="16"/>
  <c r="AU30" i="16" s="1"/>
  <c r="AU332" i="16"/>
  <c r="AU256" i="16"/>
  <c r="AT120" i="16"/>
  <c r="AU120" i="16" s="1"/>
  <c r="AU49" i="16"/>
  <c r="AU424" i="16"/>
  <c r="AU671" i="16"/>
  <c r="AU294" i="16"/>
  <c r="AU39" i="16"/>
  <c r="AT598" i="16"/>
  <c r="AU598" i="16" s="1"/>
  <c r="AT346" i="16"/>
  <c r="AU346" i="16" s="1"/>
  <c r="AT364" i="16"/>
  <c r="AU364" i="16" s="1"/>
  <c r="AU970" i="16"/>
  <c r="AT161" i="16"/>
  <c r="AU161" i="16" s="1"/>
  <c r="AT351" i="16"/>
  <c r="AT441" i="16"/>
  <c r="AU76" i="16"/>
  <c r="AT240" i="16"/>
  <c r="AU240" i="16" s="1"/>
  <c r="AU940" i="16"/>
  <c r="AU1024" i="16"/>
  <c r="AU992" i="16"/>
  <c r="AU366" i="16"/>
  <c r="AU571" i="16"/>
  <c r="AU231" i="16"/>
  <c r="AU175" i="16"/>
  <c r="AT217" i="16"/>
  <c r="AU217" i="16" s="1"/>
  <c r="AT211" i="16"/>
  <c r="AT112" i="16"/>
  <c r="AU112" i="16" s="1"/>
  <c r="AU89" i="16"/>
  <c r="AU663" i="16"/>
  <c r="AU777" i="16"/>
  <c r="AU136" i="16"/>
  <c r="AU674" i="16"/>
  <c r="AT455" i="16"/>
  <c r="AU455" i="16" s="1"/>
  <c r="AT645" i="16"/>
  <c r="AU645" i="16" s="1"/>
  <c r="AT969" i="16"/>
  <c r="AU969" i="16" s="1"/>
  <c r="AU140" i="16"/>
  <c r="AU148" i="16"/>
  <c r="AU176" i="16"/>
  <c r="AU184" i="16"/>
  <c r="AU198" i="16"/>
  <c r="AU255" i="16"/>
  <c r="AU295" i="16"/>
  <c r="AU307" i="16"/>
  <c r="AU318" i="16"/>
  <c r="AU336" i="16"/>
  <c r="AT349" i="16"/>
  <c r="AU349" i="16" s="1"/>
  <c r="AT367" i="16"/>
  <c r="AU367" i="16" s="1"/>
  <c r="AT350" i="16"/>
  <c r="AU350" i="16" s="1"/>
  <c r="AU1047" i="16"/>
  <c r="AU13" i="16"/>
  <c r="AU48" i="16"/>
  <c r="AT284" i="16"/>
  <c r="AU284" i="16" s="1"/>
  <c r="AU636" i="16"/>
  <c r="AT675" i="16"/>
  <c r="AU675" i="16" s="1"/>
  <c r="AU27" i="16"/>
  <c r="AT592" i="16"/>
  <c r="AU592" i="16" s="1"/>
  <c r="AU1040" i="16"/>
  <c r="AU1006" i="16"/>
  <c r="AU446" i="16"/>
  <c r="AU903" i="16"/>
  <c r="AU277" i="16"/>
  <c r="AU199" i="16"/>
  <c r="AU183" i="16"/>
  <c r="AT285" i="16"/>
  <c r="AU285" i="16" s="1"/>
  <c r="AT202" i="16"/>
  <c r="AU202" i="16" s="1"/>
  <c r="AT118" i="16"/>
  <c r="AU118" i="16" s="1"/>
  <c r="AT54" i="16"/>
  <c r="AU54" i="16" s="1"/>
  <c r="AU396" i="16"/>
  <c r="AT321" i="16"/>
  <c r="AU321" i="16" s="1"/>
  <c r="AT280" i="16"/>
  <c r="AU322" i="16"/>
  <c r="AU246" i="16"/>
  <c r="AU75" i="16"/>
  <c r="AU1015" i="16"/>
  <c r="AU47" i="16"/>
  <c r="AU561" i="16"/>
  <c r="AU579" i="16"/>
  <c r="AU569" i="16"/>
  <c r="AT605" i="16"/>
  <c r="AU605" i="16" s="1"/>
  <c r="AT679" i="16"/>
  <c r="AU679" i="16" s="1"/>
  <c r="AT857" i="16"/>
  <c r="AU857" i="16" s="1"/>
  <c r="AU702" i="16"/>
  <c r="AT129" i="16"/>
  <c r="AU129" i="16" s="1"/>
  <c r="AT588" i="16"/>
  <c r="AU588" i="16" s="1"/>
  <c r="AU193" i="16"/>
  <c r="AU230" i="16"/>
  <c r="AU655" i="16"/>
  <c r="AU194" i="16"/>
  <c r="AU414" i="16"/>
  <c r="AU689" i="16"/>
  <c r="AU699" i="16"/>
  <c r="AU697" i="16"/>
  <c r="AU735" i="16"/>
  <c r="AU741" i="16"/>
  <c r="AU854" i="16"/>
  <c r="AU880" i="16"/>
  <c r="AU875" i="16"/>
  <c r="AU905" i="16"/>
  <c r="AU890" i="16"/>
  <c r="AU921" i="16"/>
  <c r="AU911" i="16"/>
  <c r="AU971" i="16"/>
  <c r="AU69" i="16"/>
  <c r="AU100" i="16"/>
  <c r="AU128" i="16"/>
  <c r="AU160" i="16"/>
  <c r="AU171" i="16"/>
  <c r="AU223" i="16"/>
  <c r="AU236" i="16"/>
  <c r="AU259" i="16"/>
  <c r="AU263" i="16"/>
  <c r="AU274" i="16"/>
  <c r="AU299" i="16"/>
  <c r="AU418" i="16"/>
  <c r="AU574" i="16"/>
  <c r="AU609" i="16"/>
  <c r="AU643" i="16"/>
  <c r="AU665" i="16"/>
  <c r="AU681" i="16"/>
  <c r="AU737" i="16"/>
  <c r="AU742" i="16"/>
  <c r="AU773" i="16"/>
  <c r="AU778" i="16"/>
  <c r="AU790" i="16"/>
  <c r="AU785" i="16"/>
  <c r="AU821" i="16"/>
  <c r="AU867" i="16"/>
  <c r="AU872" i="16"/>
  <c r="AU898" i="16"/>
  <c r="AU893" i="16"/>
  <c r="AU975" i="16"/>
  <c r="AU152" i="16"/>
  <c r="AU220" i="16"/>
  <c r="AU247" i="16"/>
  <c r="AU270" i="16"/>
  <c r="AU12" i="16"/>
  <c r="AT122" i="16"/>
  <c r="AU84" i="16"/>
  <c r="AU93" i="16"/>
  <c r="AT451" i="16"/>
  <c r="AT116" i="16"/>
  <c r="AU85" i="16"/>
  <c r="AU109" i="16"/>
  <c r="AT205" i="16"/>
  <c r="AU205" i="16" s="1"/>
  <c r="AT362" i="16"/>
  <c r="AU362" i="16" s="1"/>
  <c r="AT572" i="16"/>
  <c r="AU572" i="16" s="1"/>
  <c r="AT214" i="16"/>
  <c r="AU214" i="16" s="1"/>
  <c r="AT356" i="16"/>
  <c r="AU356" i="16" s="1"/>
  <c r="AU791" i="16"/>
  <c r="AU559" i="16"/>
  <c r="AU507" i="16"/>
  <c r="AU475" i="16"/>
  <c r="AU694" i="16"/>
  <c r="AU982" i="16"/>
  <c r="AU271" i="16"/>
  <c r="AU239" i="16"/>
  <c r="AT204" i="16"/>
  <c r="AU986" i="16"/>
  <c r="AU962" i="16"/>
  <c r="AU930" i="16"/>
  <c r="AU688" i="16"/>
  <c r="AU421" i="16"/>
  <c r="AT287" i="16"/>
  <c r="AU287" i="16" s="1"/>
  <c r="AT279" i="16"/>
  <c r="AT207" i="16"/>
  <c r="AU207" i="16" s="1"/>
  <c r="AU162" i="16"/>
  <c r="AU130" i="16"/>
  <c r="AT114" i="16"/>
  <c r="AU98" i="16"/>
  <c r="AT66" i="16"/>
  <c r="AU66" i="16" s="1"/>
  <c r="AT50" i="16"/>
  <c r="AU50" i="16" s="1"/>
  <c r="AT282" i="16"/>
  <c r="AU282" i="16" s="1"/>
  <c r="AU268" i="16"/>
  <c r="AU252" i="16"/>
  <c r="AU141" i="16"/>
  <c r="AU77" i="16"/>
  <c r="AU869" i="16"/>
  <c r="AU344" i="16"/>
  <c r="AU312" i="16"/>
  <c r="AU238" i="16"/>
  <c r="AU139" i="16"/>
  <c r="AU422" i="16"/>
  <c r="AU390" i="16"/>
  <c r="AU334" i="16"/>
  <c r="AU302" i="16"/>
  <c r="AU258" i="16"/>
  <c r="AU226" i="16"/>
  <c r="AU508" i="16"/>
  <c r="AU517" i="16"/>
  <c r="AU553" i="16"/>
  <c r="AU769" i="16"/>
  <c r="AU833" i="16"/>
  <c r="AU44" i="16"/>
  <c r="AT113" i="16"/>
  <c r="AU113" i="16" s="1"/>
  <c r="AU461" i="16"/>
  <c r="AU490" i="16"/>
  <c r="AU501" i="16"/>
  <c r="AU60" i="16"/>
  <c r="AU68" i="16"/>
  <c r="AU104" i="16"/>
  <c r="AU518" i="16"/>
  <c r="AT123" i="16"/>
  <c r="AU123" i="16" s="1"/>
  <c r="AT442" i="16"/>
  <c r="AU442" i="16" s="1"/>
  <c r="AU542" i="16"/>
  <c r="AU558" i="16"/>
  <c r="AU549" i="16"/>
  <c r="AU582" i="16"/>
  <c r="AT213" i="16"/>
  <c r="AU213" i="16" s="1"/>
  <c r="AT31" i="16"/>
  <c r="AT444" i="16"/>
  <c r="AU444" i="16" s="1"/>
  <c r="AU590" i="16"/>
  <c r="AU613" i="16"/>
  <c r="AU614" i="16"/>
  <c r="AU734" i="16"/>
  <c r="AU288" i="16"/>
  <c r="AT119" i="16"/>
  <c r="AU119" i="16" s="1"/>
  <c r="AT121" i="16"/>
  <c r="AU121" i="16" s="1"/>
  <c r="AT440" i="16"/>
  <c r="AU440" i="16" s="1"/>
  <c r="AT111" i="16"/>
  <c r="AU111" i="16" s="1"/>
  <c r="AT450" i="16"/>
  <c r="AU450" i="16" s="1"/>
  <c r="AT21" i="16"/>
  <c r="AU21" i="16" s="1"/>
  <c r="AU279" i="16"/>
  <c r="AU204" i="16"/>
  <c r="AU31" i="16"/>
  <c r="AU968" i="16"/>
  <c r="AU944" i="16"/>
  <c r="AU803" i="16"/>
  <c r="AU771" i="16"/>
  <c r="AU996" i="16"/>
  <c r="AU839" i="16"/>
  <c r="AU495" i="16"/>
  <c r="AU463" i="16"/>
  <c r="AU491" i="16"/>
  <c r="AU678" i="16"/>
  <c r="AU654" i="16"/>
  <c r="AT447" i="16"/>
  <c r="AU447" i="16" s="1"/>
  <c r="AU966" i="16"/>
  <c r="AU427" i="16"/>
  <c r="AU403" i="16"/>
  <c r="AU379" i="16"/>
  <c r="AU347" i="16"/>
  <c r="AU323" i="16"/>
  <c r="AU235" i="16"/>
  <c r="AU196" i="16"/>
  <c r="AU180" i="16"/>
  <c r="AU1002" i="16"/>
  <c r="AU946" i="16"/>
  <c r="AU704" i="16"/>
  <c r="AT283" i="16"/>
  <c r="AU283" i="16" s="1"/>
  <c r="AT215" i="16"/>
  <c r="AU215" i="16" s="1"/>
  <c r="AU170" i="16"/>
  <c r="AU42" i="16"/>
  <c r="AU714" i="16"/>
  <c r="AU690" i="16"/>
  <c r="AU666" i="16"/>
  <c r="AU423" i="16"/>
  <c r="AU391" i="16"/>
  <c r="AT286" i="16"/>
  <c r="AU286" i="16" s="1"/>
  <c r="AU276" i="16"/>
  <c r="AU228" i="16"/>
  <c r="AT203" i="16"/>
  <c r="AU203" i="16" s="1"/>
  <c r="AU149" i="16"/>
  <c r="AU133" i="16"/>
  <c r="AU796" i="16"/>
  <c r="AU659" i="16"/>
  <c r="AU222" i="16"/>
  <c r="AU151" i="16"/>
  <c r="AU242" i="16"/>
  <c r="AU55" i="16"/>
  <c r="AU556" i="16"/>
  <c r="AU476" i="16"/>
  <c r="AU3" i="16"/>
  <c r="AU67" i="16"/>
  <c r="AU494" i="16"/>
  <c r="AU797" i="16"/>
  <c r="AU805" i="16"/>
  <c r="AU818" i="16"/>
  <c r="AT209" i="16"/>
  <c r="AU209" i="16" s="1"/>
  <c r="AT115" i="16"/>
  <c r="AU115" i="16" s="1"/>
  <c r="AT43" i="16"/>
  <c r="AU43" i="16" s="1"/>
  <c r="AT448" i="16"/>
  <c r="AU448" i="16" s="1"/>
  <c r="AU485" i="16"/>
  <c r="AU502" i="16"/>
  <c r="AU593" i="16"/>
  <c r="AU789" i="16"/>
  <c r="AU886" i="16"/>
  <c r="AT206" i="16"/>
  <c r="AU206" i="16" s="1"/>
  <c r="AU132" i="16"/>
  <c r="AT326" i="16"/>
  <c r="AU326" i="16" s="1"/>
  <c r="AT452" i="16"/>
  <c r="AU452" i="16" s="1"/>
  <c r="AT352" i="16"/>
  <c r="AU352" i="16" s="1"/>
  <c r="AU505" i="16"/>
  <c r="AU506" i="16"/>
  <c r="AU529" i="16"/>
  <c r="AU186" i="16"/>
  <c r="AT201" i="16"/>
  <c r="AU201" i="16" s="1"/>
  <c r="AT456" i="16"/>
  <c r="AU456" i="16" s="1"/>
  <c r="AU550" i="16"/>
  <c r="AT127" i="16"/>
  <c r="AU127" i="16" s="1"/>
  <c r="AU578" i="16"/>
  <c r="AU601" i="16"/>
  <c r="AU745" i="16"/>
  <c r="AT360" i="16"/>
  <c r="AU360" i="16" s="1"/>
  <c r="AT354" i="16"/>
  <c r="AU354" i="16" s="1"/>
  <c r="AU4" i="16"/>
  <c r="AU1016" i="16"/>
  <c r="AU980" i="16"/>
  <c r="AU454" i="16"/>
  <c r="AU212" i="16"/>
  <c r="AU1026" i="16"/>
  <c r="AU712" i="16"/>
  <c r="AU122" i="16"/>
  <c r="AU26" i="16"/>
  <c r="AU10" i="16"/>
  <c r="AU634" i="16"/>
  <c r="AU359" i="16"/>
  <c r="AU453" i="16"/>
  <c r="AU124" i="16"/>
  <c r="AU116" i="16"/>
  <c r="AU32" i="16"/>
  <c r="AU24" i="16"/>
  <c r="AU1060" i="16"/>
  <c r="AU932" i="16"/>
  <c r="AU998" i="16"/>
  <c r="AU934" i="16"/>
  <c r="AU363" i="16"/>
  <c r="AU1042" i="16"/>
  <c r="AU22" i="16"/>
  <c r="AU6" i="16"/>
  <c r="AU441" i="16"/>
  <c r="AU211" i="16"/>
  <c r="AU280" i="16"/>
  <c r="AU1048" i="16"/>
  <c r="AU1012" i="16"/>
  <c r="AU630" i="16"/>
  <c r="AU451" i="16"/>
  <c r="AU1014" i="16"/>
  <c r="AU114" i="16"/>
  <c r="AU200" i="16"/>
  <c r="AU36" i="16"/>
  <c r="AU28" i="16"/>
  <c r="AU1000" i="16"/>
  <c r="AU1028" i="16"/>
  <c r="AU710" i="16"/>
  <c r="AU449" i="16"/>
  <c r="AU1030" i="16"/>
  <c r="AU632" i="16"/>
  <c r="AU210" i="16"/>
  <c r="AU126" i="16"/>
  <c r="AU110" i="16"/>
  <c r="AU14" i="16"/>
  <c r="AU278" i="16"/>
  <c r="AU351" i="16"/>
  <c r="AS426" i="18"/>
  <c r="AS422" i="18"/>
  <c r="AS430" i="18"/>
  <c r="AS428" i="18"/>
  <c r="AS438" i="18"/>
  <c r="AS447" i="18"/>
  <c r="AS436" i="18"/>
  <c r="AS439" i="18"/>
  <c r="AS458" i="18"/>
  <c r="AS461" i="18"/>
  <c r="AS423" i="18"/>
  <c r="AS427" i="18"/>
  <c r="AS434" i="18"/>
  <c r="AS431" i="18"/>
  <c r="AS450" i="18"/>
  <c r="AS455" i="18"/>
  <c r="AS460" i="18"/>
  <c r="AS418" i="18"/>
  <c r="AS421" i="18"/>
  <c r="AS441" i="18"/>
  <c r="AS417" i="18"/>
  <c r="AS429" i="18"/>
  <c r="AS456" i="18"/>
  <c r="AS459" i="18"/>
  <c r="AS425" i="18"/>
  <c r="AS443" i="18"/>
  <c r="AS451" i="18"/>
  <c r="AS424" i="18"/>
  <c r="AS437" i="18"/>
  <c r="AS440" i="18"/>
  <c r="AS435" i="18"/>
  <c r="AS432" i="18"/>
  <c r="AS454" i="18"/>
  <c r="AS457" i="18"/>
  <c r="P462" i="18"/>
  <c r="AU1159" i="16" l="1"/>
  <c r="AU1155" i="16"/>
  <c r="AG397" i="18" l="1"/>
  <c r="AG396" i="18"/>
  <c r="AG395" i="18"/>
  <c r="AG394" i="18"/>
  <c r="AG393" i="18"/>
  <c r="N397" i="18"/>
  <c r="N396" i="18"/>
  <c r="N393" i="18"/>
  <c r="O412" i="18"/>
  <c r="O411" i="18"/>
  <c r="O410" i="18"/>
  <c r="O408" i="18"/>
  <c r="O407" i="18"/>
  <c r="O404" i="18"/>
  <c r="O403" i="18"/>
  <c r="O400" i="18"/>
  <c r="O399" i="18"/>
  <c r="O393" i="18"/>
  <c r="O390" i="18"/>
  <c r="O389" i="18"/>
  <c r="O386" i="18"/>
  <c r="O385" i="18"/>
  <c r="O382" i="18"/>
  <c r="O381" i="18"/>
  <c r="O378" i="18"/>
  <c r="O377" i="18"/>
  <c r="O374" i="18"/>
  <c r="O373" i="18"/>
  <c r="O370" i="18"/>
  <c r="O383" i="18" l="1"/>
  <c r="O391" i="18"/>
  <c r="O401" i="18"/>
  <c r="O405" i="18"/>
  <c r="O409" i="18"/>
  <c r="N394" i="18"/>
  <c r="O371" i="18"/>
  <c r="O375" i="18"/>
  <c r="O379" i="18"/>
  <c r="O387" i="18"/>
  <c r="O397" i="18"/>
  <c r="O372" i="18"/>
  <c r="O376" i="18"/>
  <c r="O380" i="18"/>
  <c r="O384" i="18"/>
  <c r="O388" i="18"/>
  <c r="O392" i="18"/>
  <c r="O396" i="18"/>
  <c r="O398" i="18"/>
  <c r="O402" i="18"/>
  <c r="O406" i="18"/>
  <c r="O395" i="18"/>
  <c r="N395" i="18"/>
  <c r="O394" i="18"/>
  <c r="AT458" i="18"/>
  <c r="AT461" i="18" l="1"/>
  <c r="AT459" i="18"/>
  <c r="AT457" i="18"/>
  <c r="AT460" i="18"/>
  <c r="AT462" i="18"/>
  <c r="AV462" i="18" s="1"/>
  <c r="AT452" i="18"/>
  <c r="AT454" i="18"/>
  <c r="AT455" i="18"/>
  <c r="AT456" i="18"/>
  <c r="P458" i="18"/>
  <c r="AV458" i="18" s="1"/>
  <c r="P461" i="18"/>
  <c r="AT453" i="18"/>
  <c r="P459" i="18"/>
  <c r="P454" i="18"/>
  <c r="P460" i="18"/>
  <c r="P455" i="18"/>
  <c r="AV455" i="18" l="1"/>
  <c r="AV459" i="18"/>
  <c r="AV454" i="18"/>
  <c r="AV461" i="18"/>
  <c r="P452" i="18"/>
  <c r="AV452" i="18" s="1"/>
  <c r="AV460" i="18"/>
  <c r="P453" i="18"/>
  <c r="AV453" i="18" s="1"/>
  <c r="P456" i="18"/>
  <c r="AV456" i="18" s="1"/>
  <c r="P457" i="18"/>
  <c r="AV457" i="18" s="1"/>
  <c r="AT446" i="18" l="1"/>
  <c r="AT449" i="18"/>
  <c r="AT447" i="18" l="1"/>
  <c r="AT445" i="18"/>
  <c r="P451" i="18"/>
  <c r="P441" i="18"/>
  <c r="P446" i="18"/>
  <c r="AV446" i="18" s="1"/>
  <c r="P442" i="18"/>
  <c r="P444" i="18"/>
  <c r="AT450" i="18"/>
  <c r="AT440" i="18"/>
  <c r="P449" i="18"/>
  <c r="AV449" i="18" s="1"/>
  <c r="P447" i="18"/>
  <c r="P445" i="18"/>
  <c r="AT443" i="18"/>
  <c r="AT441" i="18"/>
  <c r="P443" i="18"/>
  <c r="P448" i="18"/>
  <c r="P450" i="18"/>
  <c r="P440" i="18"/>
  <c r="AT442" i="18"/>
  <c r="AT444" i="18"/>
  <c r="AT451" i="18"/>
  <c r="AT448" i="18"/>
  <c r="AV441" i="18" l="1"/>
  <c r="AV450" i="18"/>
  <c r="AV440" i="18"/>
  <c r="AV447" i="18"/>
  <c r="AV445" i="18"/>
  <c r="AV443" i="18"/>
  <c r="AV451" i="18"/>
  <c r="AV444" i="18"/>
  <c r="AV442" i="18"/>
  <c r="AV448" i="18"/>
  <c r="AF392" i="18" l="1"/>
  <c r="AS412" i="18"/>
  <c r="AS410" i="18"/>
  <c r="AS411" i="18"/>
  <c r="AS408" i="18"/>
  <c r="AS405" i="18"/>
  <c r="AS400" i="18"/>
  <c r="AS402" i="18"/>
  <c r="AS399" i="18"/>
  <c r="AS403" i="18"/>
  <c r="AS397" i="18"/>
  <c r="AS382" i="18"/>
  <c r="AS384" i="18"/>
  <c r="AS381" i="18"/>
  <c r="AS385" i="18"/>
  <c r="AS378" i="18"/>
  <c r="AS375" i="18"/>
  <c r="AS370" i="18"/>
  <c r="AS372" i="18"/>
  <c r="AS373" i="18"/>
  <c r="AF371" i="18"/>
  <c r="AF7" i="16"/>
  <c r="AF377" i="18"/>
  <c r="AF383" i="18"/>
  <c r="AF380" i="18"/>
  <c r="AF397" i="18"/>
  <c r="AF401" i="18"/>
  <c r="AF407" i="18"/>
  <c r="AF404" i="18"/>
  <c r="AF411" i="18"/>
  <c r="AF410" i="18"/>
  <c r="P436" i="18"/>
  <c r="P434" i="18"/>
  <c r="P437" i="18"/>
  <c r="P424" i="18"/>
  <c r="P425" i="18"/>
  <c r="P412" i="18"/>
  <c r="P400" i="18"/>
  <c r="P379" i="18"/>
  <c r="P7" i="16"/>
  <c r="AU7" i="16" s="1"/>
  <c r="AF400" i="18" l="1"/>
  <c r="AF376" i="18"/>
  <c r="AF406" i="18"/>
  <c r="AF394" i="18"/>
  <c r="AF374" i="18"/>
  <c r="AF370" i="18"/>
  <c r="AS379" i="18"/>
  <c r="AS392" i="18"/>
  <c r="AS409" i="18"/>
  <c r="AF396" i="18"/>
  <c r="AS393" i="18"/>
  <c r="P422" i="18"/>
  <c r="AF398" i="18"/>
  <c r="AF386" i="18"/>
  <c r="AF382" i="18"/>
  <c r="P371" i="18"/>
  <c r="P370" i="18"/>
  <c r="P374" i="18"/>
  <c r="P383" i="18"/>
  <c r="P382" i="18"/>
  <c r="P403" i="18"/>
  <c r="P402" i="18"/>
  <c r="P405" i="18"/>
  <c r="P415" i="18"/>
  <c r="P414" i="18"/>
  <c r="P417" i="18"/>
  <c r="P427" i="18"/>
  <c r="P426" i="18"/>
  <c r="P429" i="18"/>
  <c r="P439" i="18"/>
  <c r="P438" i="18"/>
  <c r="AF408" i="18"/>
  <c r="AF409" i="18"/>
  <c r="AF399" i="18"/>
  <c r="AF395" i="18"/>
  <c r="AF384" i="18"/>
  <c r="AF385" i="18"/>
  <c r="AF375" i="18"/>
  <c r="AF372" i="18"/>
  <c r="AF373" i="18"/>
  <c r="AS377" i="18"/>
  <c r="AS376" i="18"/>
  <c r="AS380" i="18"/>
  <c r="AS394" i="18"/>
  <c r="AS398" i="18"/>
  <c r="AS407" i="18"/>
  <c r="AS406" i="18"/>
  <c r="AS396" i="18"/>
  <c r="P423" i="18"/>
  <c r="P435" i="18"/>
  <c r="AF405" i="18"/>
  <c r="AF402" i="18"/>
  <c r="AF403" i="18"/>
  <c r="AF390" i="18"/>
  <c r="AF381" i="18"/>
  <c r="AF378" i="18"/>
  <c r="AF379" i="18"/>
  <c r="AS371" i="18"/>
  <c r="AS374" i="18"/>
  <c r="AS383" i="18"/>
  <c r="AS395" i="18"/>
  <c r="AS401" i="18"/>
  <c r="AS404" i="18"/>
  <c r="AF393" i="18"/>
  <c r="P381" i="18"/>
  <c r="P373" i="18"/>
  <c r="P372" i="18"/>
  <c r="P375" i="18"/>
  <c r="P385" i="18"/>
  <c r="P384" i="18"/>
  <c r="P398" i="18"/>
  <c r="P407" i="18"/>
  <c r="P406" i="18"/>
  <c r="P410" i="18"/>
  <c r="P419" i="18"/>
  <c r="P418" i="18"/>
  <c r="P431" i="18"/>
  <c r="P430" i="18"/>
  <c r="P397" i="18"/>
  <c r="P392" i="18"/>
  <c r="P404" i="18"/>
  <c r="P413" i="18"/>
  <c r="P416" i="18"/>
  <c r="P428" i="18"/>
  <c r="P395" i="18"/>
  <c r="P393" i="18"/>
  <c r="P378" i="18"/>
  <c r="P401" i="18"/>
  <c r="P377" i="18"/>
  <c r="P376" i="18"/>
  <c r="P380" i="18"/>
  <c r="P399" i="18"/>
  <c r="P409" i="18"/>
  <c r="P408" i="18"/>
  <c r="P411" i="18"/>
  <c r="P421" i="18"/>
  <c r="P420" i="18"/>
  <c r="P433" i="18"/>
  <c r="P432" i="18"/>
  <c r="P394" i="18"/>
  <c r="P396" i="18"/>
  <c r="P386" i="18"/>
  <c r="AT419" i="18"/>
  <c r="AT431" i="18"/>
  <c r="AT434" i="18"/>
  <c r="AV434" i="18" s="1"/>
  <c r="P387" i="18"/>
  <c r="AF389" i="18"/>
  <c r="AT427" i="18"/>
  <c r="AV427" i="18" s="1"/>
  <c r="P388" i="18"/>
  <c r="AS391" i="18"/>
  <c r="AF391" i="18"/>
  <c r="AS389" i="18"/>
  <c r="P389" i="18"/>
  <c r="AF387" i="18"/>
  <c r="P390" i="18"/>
  <c r="AF388" i="18"/>
  <c r="P391" i="18"/>
  <c r="AT388" i="18"/>
  <c r="AT413" i="18"/>
  <c r="AT370" i="18"/>
  <c r="AT383" i="18"/>
  <c r="AT404" i="18"/>
  <c r="AT372" i="18"/>
  <c r="AT409" i="18"/>
  <c r="AT435" i="18"/>
  <c r="AT412" i="18"/>
  <c r="AV412" i="18" s="1"/>
  <c r="AT416" i="18"/>
  <c r="AT428" i="18"/>
  <c r="AT437" i="18"/>
  <c r="AV437" i="18" s="1"/>
  <c r="AV435" i="18" l="1"/>
  <c r="AV383" i="18"/>
  <c r="AS387" i="18"/>
  <c r="AS388" i="18"/>
  <c r="AV388" i="18" s="1"/>
  <c r="AT385" i="18"/>
  <c r="AT373" i="18"/>
  <c r="AV373" i="18" s="1"/>
  <c r="AV370" i="18"/>
  <c r="AT401" i="18"/>
  <c r="AV401" i="18" s="1"/>
  <c r="AT379" i="18"/>
  <c r="AV379" i="18" s="1"/>
  <c r="AT407" i="18"/>
  <c r="AV407" i="18" s="1"/>
  <c r="AS386" i="18"/>
  <c r="AS390" i="18"/>
  <c r="AT378" i="18"/>
  <c r="AV378" i="18" s="1"/>
  <c r="AT377" i="18"/>
  <c r="AV377" i="18" s="1"/>
  <c r="AT423" i="18"/>
  <c r="AV423" i="18" s="1"/>
  <c r="AT408" i="18"/>
  <c r="AV408" i="18" s="1"/>
  <c r="AT375" i="18"/>
  <c r="AV375" i="18" s="1"/>
  <c r="AT432" i="18"/>
  <c r="AV432" i="18" s="1"/>
  <c r="AT374" i="18"/>
  <c r="AV374" i="18" s="1"/>
  <c r="AT399" i="18"/>
  <c r="AV399" i="18" s="1"/>
  <c r="AT384" i="18"/>
  <c r="AV384" i="18" s="1"/>
  <c r="AT387" i="18"/>
  <c r="AT380" i="18"/>
  <c r="AV380" i="18" s="1"/>
  <c r="AT390" i="18"/>
  <c r="AV390" i="18" s="1"/>
  <c r="AT381" i="18"/>
  <c r="AV381" i="18" s="1"/>
  <c r="AT420" i="18"/>
  <c r="AV420" i="18" s="1"/>
  <c r="AT392" i="18"/>
  <c r="AV392" i="18" s="1"/>
  <c r="AT438" i="18"/>
  <c r="AV438" i="18" s="1"/>
  <c r="AT405" i="18"/>
  <c r="AV405" i="18" s="1"/>
  <c r="AT430" i="18"/>
  <c r="AV430" i="18" s="1"/>
  <c r="AT398" i="18"/>
  <c r="AV398" i="18" s="1"/>
  <c r="AV404" i="18"/>
  <c r="AV431" i="18"/>
  <c r="AV372" i="18"/>
  <c r="AT424" i="18"/>
  <c r="AV424" i="18" s="1"/>
  <c r="AT425" i="18"/>
  <c r="AV425" i="18" s="1"/>
  <c r="AT436" i="18"/>
  <c r="AV436" i="18" s="1"/>
  <c r="AT382" i="18"/>
  <c r="AV382" i="18" s="1"/>
  <c r="AT400" i="18"/>
  <c r="AV400" i="18" s="1"/>
  <c r="AT376" i="18"/>
  <c r="AV376" i="18" s="1"/>
  <c r="AT421" i="18"/>
  <c r="AV421" i="18" s="1"/>
  <c r="AT439" i="18"/>
  <c r="AV439" i="18" s="1"/>
  <c r="AT417" i="18"/>
  <c r="AV417" i="18" s="1"/>
  <c r="AT402" i="18"/>
  <c r="AV402" i="18" s="1"/>
  <c r="AT410" i="18"/>
  <c r="AV410" i="18" s="1"/>
  <c r="AV409" i="18"/>
  <c r="AV416" i="18"/>
  <c r="AT386" i="18"/>
  <c r="AV386" i="18" s="1"/>
  <c r="AT371" i="18"/>
  <c r="AV371" i="18" s="1"/>
  <c r="AT433" i="18"/>
  <c r="AV433" i="18" s="1"/>
  <c r="AT411" i="18"/>
  <c r="AV411" i="18" s="1"/>
  <c r="AT429" i="18"/>
  <c r="AV429" i="18" s="1"/>
  <c r="AT414" i="18"/>
  <c r="AV414" i="18" s="1"/>
  <c r="AT403" i="18"/>
  <c r="AV403" i="18" s="1"/>
  <c r="AT422" i="18"/>
  <c r="AV422" i="18" s="1"/>
  <c r="AT406" i="18"/>
  <c r="AV406" i="18" s="1"/>
  <c r="AV428" i="18"/>
  <c r="AV385" i="18"/>
  <c r="AT395" i="18"/>
  <c r="AV395" i="18" s="1"/>
  <c r="AT426" i="18"/>
  <c r="AV426" i="18" s="1"/>
  <c r="AT415" i="18"/>
  <c r="AV415" i="18" s="1"/>
  <c r="AT418" i="18"/>
  <c r="AV418" i="18" s="1"/>
  <c r="AV413" i="18"/>
  <c r="AV419" i="18"/>
  <c r="AV387" i="18" l="1"/>
  <c r="AT391" i="18"/>
  <c r="AV391" i="18" s="1"/>
  <c r="AT389" i="18"/>
  <c r="AV389" i="18" s="1"/>
  <c r="AT397" i="18"/>
  <c r="AV397" i="18" s="1"/>
  <c r="AT396" i="18"/>
  <c r="AV396" i="18" s="1"/>
  <c r="AT394" i="18"/>
  <c r="AV394" i="18" s="1"/>
  <c r="AT393" i="18"/>
  <c r="AV393" i="18" s="1"/>
</calcChain>
</file>

<file path=xl/comments1.xml><?xml version="1.0" encoding="utf-8"?>
<comments xmlns="http://schemas.openxmlformats.org/spreadsheetml/2006/main">
  <authors>
    <author>Rogerio Cichota</author>
  </authors>
  <commentList>
    <comment ref="A115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sharedStrings.xml><?xml version="1.0" encoding="utf-8"?>
<sst xmlns="http://schemas.openxmlformats.org/spreadsheetml/2006/main" count="11163" uniqueCount="136">
  <si>
    <t>Season</t>
  </si>
  <si>
    <t>SimulationName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</si>
  <si>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</si>
  <si>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</si>
  <si>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</si>
  <si>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</si>
  <si>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</si>
  <si>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</si>
  <si>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</si>
  <si>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</si>
  <si>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</si>
  <si>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</si>
  <si>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</si>
  <si>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</si>
  <si>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</si>
  <si>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</si>
  <si>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Experimental setup</t>
  </si>
  <si>
    <t>GrowthRate (kgDM/ha/day)</t>
  </si>
  <si>
    <t>AboveGroundWt (kg/ha)</t>
  </si>
  <si>
    <t>DMcontent</t>
  </si>
  <si>
    <t>RotationHarvestedWt</t>
  </si>
  <si>
    <t>Harvest</t>
  </si>
  <si>
    <t>Summer</t>
  </si>
  <si>
    <t>Autumn</t>
  </si>
  <si>
    <t>DairyNZ</t>
  </si>
  <si>
    <t>Winter</t>
  </si>
  <si>
    <t>Spring</t>
  </si>
  <si>
    <t>CumulativeHarvestedWt</t>
  </si>
  <si>
    <t>NRate</t>
  </si>
  <si>
    <t xml:space="preserve"> » FRNL datasets</t>
  </si>
  <si>
    <t xml:space="preserve">  The plots received 6 different level of N fertiliser (0, 50, 100, 200, 350 and 500kgN/ha), split in approximately 10 application per year.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</si>
  <si>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</si>
  <si>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</si>
  <si>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</si>
  <si>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</si>
  <si>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</si>
  <si>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</si>
  <si>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</si>
  <si>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</si>
  <si>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</si>
  <si>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HerbageNConc</t>
  </si>
  <si>
    <t>NTakenOff</t>
  </si>
  <si>
    <t>CumulativeNTakenOff</t>
  </si>
  <si>
    <t>Nvals</t>
  </si>
  <si>
    <t>2014/15</t>
  </si>
  <si>
    <t>2015/16</t>
  </si>
  <si>
    <t>2016/17</t>
  </si>
  <si>
    <t>COUNT</t>
  </si>
  <si>
    <t>Population</t>
  </si>
  <si>
    <t>AboveGroundLive.NConc</t>
  </si>
  <si>
    <t xml:space="preserve">  Plots with mix species were sown in Oct/2014, after conventional drilling.</t>
  </si>
  <si>
    <t xml:space="preserve">  The soil was a Hotoriu silt loam.</t>
  </si>
  <si>
    <t xml:space="preserve">  The species sown were:</t>
  </si>
  <si>
    <t>Perennial ryegrass</t>
  </si>
  <si>
    <t>One AR37</t>
  </si>
  <si>
    <t>White clover</t>
  </si>
  <si>
    <t>Kopu II</t>
  </si>
  <si>
    <t>Lucerne</t>
  </si>
  <si>
    <t>Torlesse</t>
  </si>
  <si>
    <t>Chicory</t>
  </si>
  <si>
    <t>Choice</t>
  </si>
  <si>
    <t>Plantain</t>
  </si>
  <si>
    <t>Tonic</t>
  </si>
  <si>
    <t>Species</t>
  </si>
  <si>
    <t>Cultivar</t>
  </si>
  <si>
    <t>Sowing rate (kg/ha)</t>
  </si>
  <si>
    <t xml:space="preserve"> &lt;-- These are for Lincoln and monocultures</t>
  </si>
  <si>
    <t xml:space="preserve">  The swards were mowed regularly (aproximately every 40 days) to a residual height of about 4cm, with the biomass being removed from the field.</t>
  </si>
  <si>
    <t>Total.AboveGround.Wt</t>
  </si>
  <si>
    <t>Total.Leaf.Live.Nconc</t>
  </si>
  <si>
    <t>Total.Stem.Live.Nconc</t>
  </si>
  <si>
    <t>Total.LeafFraction</t>
  </si>
  <si>
    <t>Total.StemFraction</t>
  </si>
  <si>
    <t>Total.AverageHeight</t>
  </si>
  <si>
    <t>Ryegrass.BiomassFraction</t>
  </si>
  <si>
    <t>WhiteClover.BiomassFraction</t>
  </si>
  <si>
    <t>Chicory.BiomassFraction</t>
  </si>
  <si>
    <t>Plantain.BiomassFraction</t>
  </si>
  <si>
    <t>Lucerne.BiomassFraction</t>
  </si>
  <si>
    <t>Others.BiomassFraction</t>
  </si>
  <si>
    <t>Total.Leaf.LAI</t>
  </si>
  <si>
    <t>RedClover.BiomassFraction</t>
  </si>
  <si>
    <t>SpeciesMix</t>
  </si>
  <si>
    <t>Cong&amp;Eriksen</t>
  </si>
  <si>
    <t>annual</t>
  </si>
  <si>
    <t>Nil</t>
  </si>
  <si>
    <t>LessChicory</t>
  </si>
  <si>
    <t>Slurry</t>
  </si>
  <si>
    <t>MoreChicory</t>
  </si>
  <si>
    <t>LessPlantain</t>
  </si>
  <si>
    <t>MorePlantain</t>
  </si>
  <si>
    <t>Crop.GrowthRate</t>
  </si>
  <si>
    <t>Leaf.ExtinctionCoefficient</t>
  </si>
  <si>
    <t xml:space="preserve"> » Foulum datasets</t>
  </si>
  <si>
    <t xml:space="preserve"> The experiments were conducted at the Foulumgaard Experimental Station, Aarhus University, Denmark.</t>
  </si>
  <si>
    <t xml:space="preserve"> The experiment was condcted at DairyNZ's Scott farm in Hamilton, New Zealand.</t>
  </si>
  <si>
    <t xml:space="preserve">  Plots with mix species were sown in May/2013, after conventional tillage</t>
  </si>
  <si>
    <t xml:space="preserve">  The plots received 2 different levels of N fertiliser (0 or 250kgN/ha as slurry), split in 4 application per year.</t>
  </si>
  <si>
    <t xml:space="preserve">  The soil was a loay sand.</t>
  </si>
  <si>
    <t xml:space="preserve">  The swards were machine-mowed in four occasions each year (aproximately every 45 days), with the biomass being removed from the field.</t>
  </si>
  <si>
    <t>Red clover</t>
  </si>
  <si>
    <t>Stefani</t>
  </si>
  <si>
    <t>Rajah</t>
  </si>
  <si>
    <t>Spadona</t>
  </si>
  <si>
    <t>Wide type</t>
  </si>
  <si>
    <t>Sowing rate, at monoculture (kg/ha)</t>
  </si>
  <si>
    <t>Mix1</t>
  </si>
  <si>
    <t xml:space="preserve"> These were sown as a ryegrass/clover combination plus a forb, in two species mixes:</t>
  </si>
  <si>
    <t>with either 20% or 60% as chicory (thus 40% or 20% of ryegrass and clover, each)</t>
  </si>
  <si>
    <t>Mix2</t>
  </si>
  <si>
    <t>with either 20% or 60% as plantain (thus 40% or 20% of ryegrass and clover, each)</t>
  </si>
  <si>
    <t>Ninputs</t>
  </si>
  <si>
    <t>FRNLRuakuraMix2NRate0</t>
  </si>
  <si>
    <t>FRNLRuakuraMix2NRate50</t>
  </si>
  <si>
    <t>FRNLRuakuraMix2NRate100</t>
  </si>
  <si>
    <t>FRNLRuakuraMix2NRate200</t>
  </si>
  <si>
    <t>FRNLRuakuraMix2NRate350</t>
  </si>
  <si>
    <t>FRNLRuakuraMix2NRate500</t>
  </si>
  <si>
    <t>Regrowth</t>
  </si>
  <si>
    <t>FRNLRuakuraMix1NRate0</t>
  </si>
  <si>
    <t>FRNLRuakuraMix1NRate50</t>
  </si>
  <si>
    <t>FRNLRuakuraMix1NRate100</t>
  </si>
  <si>
    <t>FRNLRuakuraMix1NRate200</t>
  </si>
  <si>
    <t>FRNLRuakuraMix1NRate350</t>
  </si>
  <si>
    <t>FRNLRuakuraMix1NRate500</t>
  </si>
  <si>
    <t>FoulumMix3NInputsNilSpeciesMixLessPlantain</t>
  </si>
  <si>
    <t>FoulumMix3NInputsSlurrySpeciesMixLessPlantain</t>
  </si>
  <si>
    <t>FoulumMix3NInputsNilSpeciesMixMorePlantain</t>
  </si>
  <si>
    <t>FoulumMix3NInputsSlurrySpeciesMixMorePlantain</t>
  </si>
  <si>
    <t>FoulumMix2NInputsNilSpeciesMixLessChicory</t>
  </si>
  <si>
    <t>FoulumMix2NInputsSlurrySpeciesMixLessChicory</t>
  </si>
  <si>
    <t>FoulumMix2NInputsNilSpeciesMixMoreChicory</t>
  </si>
  <si>
    <t>FoulumMix2NInputsSlurrySpeciesMixMoreChicory</t>
  </si>
  <si>
    <t>FoulumMix1NInputsNilSpeciesMixNoForbs</t>
  </si>
  <si>
    <t>FoulumMix1NInputsSlurrySpeciesMixNoForbs</t>
  </si>
  <si>
    <t>NoForbs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</si>
</sst>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165" fontId="5" fillId="0" borderId="0" xfId="0" applyNumberFormat="1" applyFont="1" applyFill="1" applyAlignment="1">
      <alignment vertical="top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4" fontId="4" fillId="7" borderId="0" xfId="0" applyNumberFormat="1" applyFont="1" applyFill="1" applyBorder="1" applyAlignment="1">
      <alignment horizontal="right"/>
    </xf>
    <xf numFmtId="9" fontId="3" fillId="7" borderId="1" xfId="2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6" fillId="2" borderId="0" xfId="3"/>
    <xf numFmtId="164" fontId="6" fillId="2" borderId="0" xfId="3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5" borderId="2" xfId="0" applyFont="1" applyFill="1" applyBorder="1" applyAlignment="1">
      <alignment horizontal="right"/>
    </xf>
    <xf numFmtId="166" fontId="0" fillId="0" borderId="0" xfId="0" applyNumberFormat="1"/>
  </cellXfs>
  <cellStyles count="4">
    <cellStyle name="Bad" xfId="3" builtinId="27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workbookViewId="0"/>
  </sheetViews>
  <sheetFormatPr defaultRowHeight="15" x14ac:dyDescent="0.25"/>
  <cols>
    <col min="3" max="3" width="16.28515625" bestFit="1" customWidth="1"/>
  </cols>
  <sheetData>
    <row r="3" spans="1:3" x14ac:dyDescent="0.25">
      <c r="B3" s="2" t="s">
        <v>31</v>
      </c>
      <c r="C3" s="6" t="s">
        <v>1</v>
      </c>
    </row>
    <row r="4" spans="1:3" x14ac:dyDescent="0.25">
      <c r="B4" s="2" t="s">
        <v>32</v>
      </c>
      <c r="C4" s="7" t="s">
        <v>2</v>
      </c>
    </row>
    <row r="5" spans="1:3" x14ac:dyDescent="0.25">
      <c r="B5" s="2" t="s">
        <v>33</v>
      </c>
      <c r="C5" s="8" t="s">
        <v>0</v>
      </c>
    </row>
    <row r="6" spans="1:3" x14ac:dyDescent="0.25">
      <c r="B6" s="2" t="s">
        <v>34</v>
      </c>
      <c r="C6" s="9" t="s">
        <v>35</v>
      </c>
    </row>
    <row r="7" spans="1:3" x14ac:dyDescent="0.25">
      <c r="B7" s="2" t="s">
        <v>36</v>
      </c>
      <c r="C7" s="10" t="s">
        <v>14</v>
      </c>
    </row>
    <row r="8" spans="1:3" x14ac:dyDescent="0.25">
      <c r="B8" s="2" t="s">
        <v>37</v>
      </c>
      <c r="C8" s="11" t="s">
        <v>38</v>
      </c>
    </row>
    <row r="12" spans="1:3" x14ac:dyDescent="0.25">
      <c r="A12" s="1" t="s">
        <v>29</v>
      </c>
    </row>
    <row r="13" spans="1:3" x14ac:dyDescent="0.25">
      <c r="A13" t="s">
        <v>95</v>
      </c>
    </row>
    <row r="15" spans="1:3" x14ac:dyDescent="0.25">
      <c r="A15" s="1" t="s">
        <v>16</v>
      </c>
    </row>
    <row r="16" spans="1:3" x14ac:dyDescent="0.25">
      <c r="A16" t="s">
        <v>50</v>
      </c>
    </row>
    <row r="17" spans="1:6" x14ac:dyDescent="0.25">
      <c r="A17" t="s">
        <v>30</v>
      </c>
    </row>
    <row r="18" spans="1:6" x14ac:dyDescent="0.25">
      <c r="A18" t="s">
        <v>51</v>
      </c>
    </row>
    <row r="19" spans="1:6" x14ac:dyDescent="0.25">
      <c r="A19" t="s">
        <v>67</v>
      </c>
    </row>
    <row r="20" spans="1:6" x14ac:dyDescent="0.25">
      <c r="A20" t="s">
        <v>52</v>
      </c>
    </row>
    <row r="21" spans="1:6" x14ac:dyDescent="0.25">
      <c r="B21" t="s">
        <v>63</v>
      </c>
      <c r="C21" t="s">
        <v>64</v>
      </c>
      <c r="D21" t="s">
        <v>65</v>
      </c>
    </row>
    <row r="22" spans="1:6" x14ac:dyDescent="0.25">
      <c r="B22" s="2" t="s">
        <v>53</v>
      </c>
      <c r="C22" t="s">
        <v>54</v>
      </c>
      <c r="D22">
        <v>20</v>
      </c>
      <c r="F22" t="s">
        <v>66</v>
      </c>
    </row>
    <row r="23" spans="1:6" x14ac:dyDescent="0.25">
      <c r="B23" s="2" t="s">
        <v>55</v>
      </c>
      <c r="C23" t="s">
        <v>56</v>
      </c>
      <c r="D23">
        <v>5</v>
      </c>
    </row>
    <row r="24" spans="1:6" x14ac:dyDescent="0.25">
      <c r="B24" s="2" t="s">
        <v>57</v>
      </c>
      <c r="C24" t="s">
        <v>58</v>
      </c>
      <c r="D24">
        <v>14</v>
      </c>
    </row>
    <row r="25" spans="1:6" x14ac:dyDescent="0.25">
      <c r="B25" s="2" t="s">
        <v>59</v>
      </c>
      <c r="C25" t="s">
        <v>60</v>
      </c>
      <c r="D25">
        <v>8</v>
      </c>
    </row>
    <row r="26" spans="1:6" x14ac:dyDescent="0.25">
      <c r="B26" s="2" t="s">
        <v>61</v>
      </c>
      <c r="C26" t="s">
        <v>62</v>
      </c>
      <c r="D26">
        <v>10</v>
      </c>
    </row>
    <row r="28" spans="1:6" x14ac:dyDescent="0.25">
      <c r="A28" s="1" t="s">
        <v>93</v>
      </c>
    </row>
    <row r="29" spans="1:6" x14ac:dyDescent="0.25">
      <c r="A29" t="s">
        <v>94</v>
      </c>
    </row>
    <row r="31" spans="1:6" x14ac:dyDescent="0.25">
      <c r="A31" s="1" t="s">
        <v>16</v>
      </c>
    </row>
    <row r="32" spans="1:6" x14ac:dyDescent="0.25">
      <c r="A32" t="s">
        <v>96</v>
      </c>
    </row>
    <row r="33" spans="1:4" x14ac:dyDescent="0.25">
      <c r="A33" t="s">
        <v>97</v>
      </c>
    </row>
    <row r="34" spans="1:4" x14ac:dyDescent="0.25">
      <c r="A34" t="s">
        <v>98</v>
      </c>
    </row>
    <row r="35" spans="1:4" x14ac:dyDescent="0.25">
      <c r="A35" t="s">
        <v>99</v>
      </c>
    </row>
    <row r="36" spans="1:4" x14ac:dyDescent="0.25">
      <c r="A36" t="s">
        <v>52</v>
      </c>
    </row>
    <row r="37" spans="1:4" x14ac:dyDescent="0.25">
      <c r="B37" t="s">
        <v>63</v>
      </c>
      <c r="C37" t="s">
        <v>64</v>
      </c>
      <c r="D37" t="s">
        <v>105</v>
      </c>
    </row>
    <row r="38" spans="1:4" x14ac:dyDescent="0.25">
      <c r="B38" s="2" t="s">
        <v>53</v>
      </c>
      <c r="C38" t="s">
        <v>101</v>
      </c>
      <c r="D38">
        <v>15</v>
      </c>
    </row>
    <row r="39" spans="1:4" x14ac:dyDescent="0.25">
      <c r="B39" s="2" t="s">
        <v>100</v>
      </c>
      <c r="C39" t="s">
        <v>102</v>
      </c>
      <c r="D39">
        <v>4</v>
      </c>
    </row>
    <row r="40" spans="1:4" x14ac:dyDescent="0.25">
      <c r="B40" s="2" t="s">
        <v>59</v>
      </c>
      <c r="C40" t="s">
        <v>103</v>
      </c>
      <c r="D40">
        <v>12</v>
      </c>
    </row>
    <row r="41" spans="1:4" x14ac:dyDescent="0.25">
      <c r="B41" s="2" t="s">
        <v>61</v>
      </c>
      <c r="C41" t="s">
        <v>104</v>
      </c>
      <c r="D41">
        <v>12</v>
      </c>
    </row>
    <row r="42" spans="1:4" x14ac:dyDescent="0.25">
      <c r="A42" t="s">
        <v>107</v>
      </c>
    </row>
    <row r="43" spans="1:4" x14ac:dyDescent="0.25">
      <c r="B43" s="2" t="s">
        <v>106</v>
      </c>
      <c r="C43" t="s">
        <v>108</v>
      </c>
    </row>
    <row r="44" spans="1:4" x14ac:dyDescent="0.25">
      <c r="B44" s="2" t="s">
        <v>109</v>
      </c>
      <c r="C44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597"/>
  <sheetViews>
    <sheetView zoomScale="85" zoomScaleNormal="85" workbookViewId="0">
      <pane xSplit="7" ySplit="1" topLeftCell="H1067" activePane="bottomRight" state="frozen"/>
      <selection pane="topRight" activeCell="J1" sqref="J1"/>
      <selection pane="bottomLeft" activeCell="A2" sqref="A2"/>
      <selection pane="bottomRight" sqref="A1:K1"/>
    </sheetView>
  </sheetViews>
  <sheetFormatPr defaultRowHeight="15" x14ac:dyDescent="0.25"/>
  <cols>
    <col min="1" max="1" width="48.7109375" bestFit="1" customWidth="1"/>
    <col min="2" max="2" width="15.28515625" customWidth="1"/>
    <col min="3" max="3" width="10.5703125" bestFit="1" customWidth="1"/>
    <col min="4" max="4" width="4.42578125" bestFit="1" customWidth="1"/>
    <col min="5" max="5" width="6.42578125" bestFit="1" customWidth="1"/>
    <col min="6" max="6" width="8" bestFit="1" customWidth="1"/>
    <col min="7" max="7" width="13.7109375" bestFit="1" customWidth="1"/>
    <col min="8" max="8" width="14.140625" bestFit="1" customWidth="1"/>
    <col min="9" max="9" width="10.140625" customWidth="1"/>
    <col min="10" max="10" width="17.42578125" bestFit="1" customWidth="1"/>
    <col min="11" max="11" width="11.42578125" customWidth="1"/>
    <col min="12" max="12" width="23.42578125" bestFit="1" customWidth="1"/>
    <col min="13" max="13" width="28" customWidth="1"/>
    <col min="14" max="15" width="12.7109375" customWidth="1"/>
    <col min="16" max="16" width="22.42578125" bestFit="1" customWidth="1"/>
    <col min="17" max="25" width="9.140625" customWidth="1"/>
    <col min="27" max="30" width="9.140625" customWidth="1"/>
    <col min="33" max="33" width="14.28515625" bestFit="1" customWidth="1"/>
    <col min="35" max="44" width="9.140625" customWidth="1"/>
  </cols>
  <sheetData>
    <row r="1" spans="1:47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111</v>
      </c>
      <c r="G1" s="14" t="s">
        <v>82</v>
      </c>
      <c r="H1" s="15" t="s">
        <v>39</v>
      </c>
      <c r="I1" s="15" t="s">
        <v>0</v>
      </c>
      <c r="J1" s="15" t="s">
        <v>12</v>
      </c>
      <c r="K1" s="15" t="s">
        <v>13</v>
      </c>
      <c r="L1" s="16" t="s">
        <v>18</v>
      </c>
      <c r="M1" s="17" t="s">
        <v>68</v>
      </c>
      <c r="N1" s="17" t="s">
        <v>14</v>
      </c>
      <c r="O1" s="16" t="s">
        <v>20</v>
      </c>
      <c r="P1" s="16" t="s">
        <v>27</v>
      </c>
      <c r="Q1" s="17" t="s">
        <v>69</v>
      </c>
      <c r="R1" s="17" t="s">
        <v>70</v>
      </c>
      <c r="S1" s="17" t="s">
        <v>15</v>
      </c>
      <c r="T1" s="17" t="s">
        <v>48</v>
      </c>
      <c r="U1" s="17" t="s">
        <v>71</v>
      </c>
      <c r="V1" s="17" t="s">
        <v>72</v>
      </c>
      <c r="W1" s="17" t="s">
        <v>73</v>
      </c>
      <c r="X1" s="17" t="s">
        <v>17</v>
      </c>
      <c r="Y1" s="17" t="s">
        <v>91</v>
      </c>
      <c r="Z1" s="18" t="s">
        <v>4</v>
      </c>
      <c r="AA1" s="18" t="s">
        <v>5</v>
      </c>
      <c r="AB1" s="18" t="s">
        <v>6</v>
      </c>
      <c r="AC1" s="18" t="s">
        <v>7</v>
      </c>
      <c r="AD1" s="18" t="s">
        <v>8</v>
      </c>
      <c r="AE1" s="18" t="s">
        <v>9</v>
      </c>
      <c r="AF1" s="16" t="s">
        <v>49</v>
      </c>
      <c r="AG1" s="18" t="s">
        <v>40</v>
      </c>
      <c r="AH1" s="19" t="s">
        <v>10</v>
      </c>
      <c r="AI1" s="19" t="s">
        <v>19</v>
      </c>
      <c r="AJ1" s="18" t="s">
        <v>74</v>
      </c>
      <c r="AK1" s="18" t="s">
        <v>75</v>
      </c>
      <c r="AL1" s="18" t="s">
        <v>76</v>
      </c>
      <c r="AM1" s="18" t="s">
        <v>77</v>
      </c>
      <c r="AN1" s="18" t="s">
        <v>78</v>
      </c>
      <c r="AO1" s="18" t="s">
        <v>81</v>
      </c>
      <c r="AP1" s="18" t="s">
        <v>79</v>
      </c>
      <c r="AQ1" s="17" t="s">
        <v>80</v>
      </c>
      <c r="AR1" s="17" t="s">
        <v>92</v>
      </c>
      <c r="AS1" s="16" t="s">
        <v>41</v>
      </c>
      <c r="AT1" s="16" t="s">
        <v>42</v>
      </c>
      <c r="AU1" s="15" t="s">
        <v>43</v>
      </c>
    </row>
    <row r="2" spans="1:47" x14ac:dyDescent="0.25">
      <c r="A2" s="4" t="s">
        <v>119</v>
      </c>
      <c r="B2" t="s">
        <v>24</v>
      </c>
      <c r="C2" s="3">
        <v>41989</v>
      </c>
      <c r="D2">
        <v>1</v>
      </c>
      <c r="E2">
        <v>0</v>
      </c>
      <c r="H2" s="2" t="s">
        <v>44</v>
      </c>
      <c r="I2" s="2" t="s">
        <v>22</v>
      </c>
      <c r="J2">
        <v>1</v>
      </c>
      <c r="K2" s="2" t="s">
        <v>21</v>
      </c>
      <c r="L2" s="20" t="str">
        <f t="shared" ref="L2:L65" si="0">IF(LEN(M2)&gt;0,M2*10,"")</f>
        <v/>
      </c>
      <c r="N2">
        <v>82.77</v>
      </c>
      <c r="O2">
        <f t="shared" ref="O2:O65" si="1">IF(LEN(N2)&gt;0,N2,"")</f>
        <v>82.77</v>
      </c>
      <c r="P2" s="2">
        <f>IF(ISNUMBER(O2),SUMIFS(O$1:$O2,A$1:$A2,A2,H$1:$H2,H2,D$1:$D2,D2),"")</f>
        <v>82.77</v>
      </c>
      <c r="R2" s="5"/>
      <c r="AE2">
        <v>29.5</v>
      </c>
      <c r="AF2" s="2"/>
      <c r="AG2">
        <v>4.4000000000000004E-2</v>
      </c>
      <c r="AJ2" s="28"/>
      <c r="AK2" s="28"/>
      <c r="AL2" s="28"/>
      <c r="AM2" s="28"/>
      <c r="AN2" s="28"/>
      <c r="AO2" s="28"/>
      <c r="AP2" s="28"/>
      <c r="AS2" s="2">
        <f t="shared" ref="AS2:AS5" si="2">IF(AND(ISNUMBER(AG2),ISNUMBER(O2)),ROUND(O2*AG2,3),"")</f>
        <v>3.6419999999999999</v>
      </c>
      <c r="AT2" s="2">
        <f>IF(ISNUMBER(AS2),SUMIFS($AS$1:AS2,$A$1:A2,A2,$H$1:H2,H2,$D$1:D2,D2),"")</f>
        <v>3.6419999999999999</v>
      </c>
      <c r="AU2">
        <f t="shared" ref="AU2:AU5" si="3">COUNT(M2:AT2)</f>
        <v>7</v>
      </c>
    </row>
    <row r="3" spans="1:47" x14ac:dyDescent="0.25">
      <c r="A3" s="4" t="s">
        <v>120</v>
      </c>
      <c r="B3" t="s">
        <v>24</v>
      </c>
      <c r="C3" s="3">
        <v>41989</v>
      </c>
      <c r="D3">
        <v>1</v>
      </c>
      <c r="E3">
        <v>50</v>
      </c>
      <c r="H3" s="2" t="s">
        <v>44</v>
      </c>
      <c r="I3" s="2" t="s">
        <v>22</v>
      </c>
      <c r="J3">
        <v>1</v>
      </c>
      <c r="K3" s="2" t="s">
        <v>21</v>
      </c>
      <c r="L3" s="20" t="str">
        <f t="shared" si="0"/>
        <v/>
      </c>
      <c r="N3">
        <v>74.680000000000007</v>
      </c>
      <c r="O3">
        <f t="shared" si="1"/>
        <v>74.680000000000007</v>
      </c>
      <c r="P3" s="2">
        <f>IF(ISNUMBER(O3),SUMIFS(O$1:$O3,A$1:$A3,A3,H$1:$H3,H3,D$1:$D3,D3),"")</f>
        <v>74.680000000000007</v>
      </c>
      <c r="R3" s="5"/>
      <c r="AE3">
        <v>28.4</v>
      </c>
      <c r="AF3" s="2"/>
      <c r="AG3">
        <v>4.2999999999999997E-2</v>
      </c>
      <c r="AJ3" s="28"/>
      <c r="AK3" s="28"/>
      <c r="AL3" s="28"/>
      <c r="AM3" s="28"/>
      <c r="AN3" s="28"/>
      <c r="AO3" s="28"/>
      <c r="AP3" s="28"/>
      <c r="AS3" s="2">
        <f t="shared" si="2"/>
        <v>3.2109999999999999</v>
      </c>
      <c r="AT3" s="2">
        <f>IF(ISNUMBER(AS3),SUMIFS($AS$1:AS3,$A$1:A3,A3,$H$1:H3,H3,$D$1:D3,D3),"")</f>
        <v>3.2109999999999999</v>
      </c>
      <c r="AU3">
        <f t="shared" si="3"/>
        <v>7</v>
      </c>
    </row>
    <row r="4" spans="1:47" x14ac:dyDescent="0.25">
      <c r="A4" s="4" t="s">
        <v>121</v>
      </c>
      <c r="B4" t="s">
        <v>24</v>
      </c>
      <c r="C4" s="3">
        <v>41989</v>
      </c>
      <c r="D4">
        <v>1</v>
      </c>
      <c r="E4">
        <v>100</v>
      </c>
      <c r="H4" s="2" t="s">
        <v>44</v>
      </c>
      <c r="I4" s="2" t="s">
        <v>22</v>
      </c>
      <c r="J4">
        <v>1</v>
      </c>
      <c r="K4" s="2" t="s">
        <v>21</v>
      </c>
      <c r="L4" s="20" t="str">
        <f t="shared" si="0"/>
        <v/>
      </c>
      <c r="N4">
        <v>91.35</v>
      </c>
      <c r="O4">
        <f t="shared" si="1"/>
        <v>91.35</v>
      </c>
      <c r="P4" s="2">
        <f>IF(ISNUMBER(O4),SUMIFS(O$1:$O4,A$1:$A4,A4,H$1:$H4,H4,D$1:$D4,D4),"")</f>
        <v>91.35</v>
      </c>
      <c r="R4" s="5"/>
      <c r="AE4">
        <v>30.7</v>
      </c>
      <c r="AF4" s="2"/>
      <c r="AG4">
        <v>4.7E-2</v>
      </c>
      <c r="AJ4" s="28"/>
      <c r="AK4" s="28"/>
      <c r="AL4" s="28"/>
      <c r="AM4" s="28"/>
      <c r="AN4" s="28"/>
      <c r="AO4" s="28"/>
      <c r="AP4" s="28"/>
      <c r="AS4" s="2">
        <f t="shared" si="2"/>
        <v>4.2930000000000001</v>
      </c>
      <c r="AT4" s="2">
        <f>IF(ISNUMBER(AS4),SUMIFS($AS$1:AS4,$A$1:A4,A4,$H$1:H4,H4,$D$1:D4,D4),"")</f>
        <v>4.2930000000000001</v>
      </c>
      <c r="AU4">
        <f t="shared" si="3"/>
        <v>7</v>
      </c>
    </row>
    <row r="5" spans="1:47" x14ac:dyDescent="0.25">
      <c r="A5" s="4" t="s">
        <v>122</v>
      </c>
      <c r="B5" t="s">
        <v>24</v>
      </c>
      <c r="C5" s="3">
        <v>41989</v>
      </c>
      <c r="D5">
        <v>1</v>
      </c>
      <c r="E5">
        <v>200</v>
      </c>
      <c r="H5" s="2" t="s">
        <v>44</v>
      </c>
      <c r="I5" s="2" t="s">
        <v>22</v>
      </c>
      <c r="J5">
        <v>1</v>
      </c>
      <c r="K5" s="2" t="s">
        <v>21</v>
      </c>
      <c r="L5" s="20" t="str">
        <f t="shared" si="0"/>
        <v/>
      </c>
      <c r="N5">
        <v>87.45</v>
      </c>
      <c r="O5">
        <f t="shared" si="1"/>
        <v>87.45</v>
      </c>
      <c r="P5" s="2">
        <f>IF(ISNUMBER(O5),SUMIFS(O$1:$O5,A$1:$A5,A5,H$1:$H5,H5,D$1:$D5,D5),"")</f>
        <v>87.45</v>
      </c>
      <c r="R5" s="5"/>
      <c r="AE5">
        <v>28.9</v>
      </c>
      <c r="AF5" s="2"/>
      <c r="AG5">
        <v>4.4000000000000004E-2</v>
      </c>
      <c r="AJ5" s="28"/>
      <c r="AK5" s="28"/>
      <c r="AL5" s="28"/>
      <c r="AM5" s="28"/>
      <c r="AN5" s="28"/>
      <c r="AO5" s="28"/>
      <c r="AP5" s="28"/>
      <c r="AS5" s="2">
        <f t="shared" si="2"/>
        <v>3.8479999999999999</v>
      </c>
      <c r="AT5" s="2">
        <f>IF(ISNUMBER(AS5),SUMIFS($AS$1:AS5,$A$1:A5,A5,$H$1:H5,H5,$D$1:D5,D5),"")</f>
        <v>3.8479999999999999</v>
      </c>
      <c r="AU5">
        <f t="shared" si="3"/>
        <v>7</v>
      </c>
    </row>
    <row r="6" spans="1:47" x14ac:dyDescent="0.25">
      <c r="A6" s="4" t="s">
        <v>123</v>
      </c>
      <c r="B6" t="s">
        <v>24</v>
      </c>
      <c r="C6" s="3">
        <v>41989</v>
      </c>
      <c r="D6">
        <v>1</v>
      </c>
      <c r="E6">
        <v>350</v>
      </c>
      <c r="H6" s="2" t="s">
        <v>44</v>
      </c>
      <c r="I6" s="2" t="s">
        <v>22</v>
      </c>
      <c r="J6">
        <v>1</v>
      </c>
      <c r="K6" s="2" t="s">
        <v>21</v>
      </c>
      <c r="L6" s="20" t="str">
        <f t="shared" si="0"/>
        <v/>
      </c>
      <c r="N6">
        <v>88.31</v>
      </c>
      <c r="O6">
        <f t="shared" si="1"/>
        <v>88.31</v>
      </c>
      <c r="P6" s="2">
        <f>IF(ISNUMBER(O6),SUMIFS(O$1:$O6,A$1:$A6,A6,H$1:$H6,H6,D$1:$D6,D6),"")</f>
        <v>88.31</v>
      </c>
      <c r="R6" s="5"/>
      <c r="AE6">
        <v>28</v>
      </c>
      <c r="AF6" s="2"/>
      <c r="AG6">
        <v>4.2000000000000003E-2</v>
      </c>
      <c r="AJ6" s="28"/>
      <c r="AK6" s="28"/>
      <c r="AL6" s="28"/>
      <c r="AM6" s="28"/>
      <c r="AN6" s="28"/>
      <c r="AO6" s="28"/>
      <c r="AP6" s="28"/>
      <c r="AS6" s="2">
        <f t="shared" ref="AS6:AS69" si="4">IF(AND(ISNUMBER(AG6),ISNUMBER(O6)),ROUND(O6*AG6,3),"")</f>
        <v>3.7090000000000001</v>
      </c>
      <c r="AT6" s="2">
        <f>IF(ISNUMBER(AS6),SUMIFS($AS$1:AS6,$A$1:A6,A6,$H$1:H6,H6,$D$1:D6,D6),"")</f>
        <v>3.7090000000000001</v>
      </c>
      <c r="AU6">
        <f t="shared" ref="AU6:AU69" si="5">COUNT(M6:AT6)</f>
        <v>7</v>
      </c>
    </row>
    <row r="7" spans="1:47" x14ac:dyDescent="0.25">
      <c r="A7" s="4" t="s">
        <v>124</v>
      </c>
      <c r="B7" t="s">
        <v>24</v>
      </c>
      <c r="C7" s="3">
        <v>41989</v>
      </c>
      <c r="D7">
        <v>1</v>
      </c>
      <c r="E7">
        <v>500</v>
      </c>
      <c r="H7" s="2" t="s">
        <v>44</v>
      </c>
      <c r="I7" s="2" t="s">
        <v>22</v>
      </c>
      <c r="J7">
        <v>1</v>
      </c>
      <c r="K7" s="2" t="s">
        <v>21</v>
      </c>
      <c r="L7" s="20" t="str">
        <f t="shared" si="0"/>
        <v/>
      </c>
      <c r="N7">
        <v>104.11</v>
      </c>
      <c r="O7">
        <f t="shared" si="1"/>
        <v>104.11</v>
      </c>
      <c r="P7" s="2">
        <f>IF(ISNUMBER(O7),SUMIFS(O$1:$O7,A$1:$A7,A7,H$1:$H7,H7,D$1:$D7,D7),"")</f>
        <v>104.11</v>
      </c>
      <c r="R7" s="5"/>
      <c r="AE7">
        <v>29.5</v>
      </c>
      <c r="AF7" s="2">
        <f>IF(ISNUMBER(AG7),AG7,"")</f>
        <v>4.4999999999999998E-2</v>
      </c>
      <c r="AG7">
        <v>4.4999999999999998E-2</v>
      </c>
      <c r="AJ7" s="28"/>
      <c r="AK7" s="28"/>
      <c r="AL7" s="28"/>
      <c r="AM7" s="28"/>
      <c r="AN7" s="28"/>
      <c r="AO7" s="28"/>
      <c r="AP7" s="28"/>
      <c r="AS7" s="2">
        <f t="shared" si="4"/>
        <v>4.6849999999999996</v>
      </c>
      <c r="AT7" s="2">
        <f>IF(ISNUMBER(AS7),SUMIFS($AS$1:AS7,$A$1:A7,A7,$H$1:H7,H7,$D$1:D7,D7),"")</f>
        <v>4.6849999999999996</v>
      </c>
      <c r="AU7">
        <f t="shared" si="5"/>
        <v>8</v>
      </c>
    </row>
    <row r="8" spans="1:47" x14ac:dyDescent="0.25">
      <c r="A8" s="4" t="s">
        <v>119</v>
      </c>
      <c r="B8" t="s">
        <v>24</v>
      </c>
      <c r="C8" s="3">
        <v>41989</v>
      </c>
      <c r="D8">
        <v>2</v>
      </c>
      <c r="E8">
        <v>0</v>
      </c>
      <c r="H8" s="2" t="s">
        <v>44</v>
      </c>
      <c r="I8" s="2" t="s">
        <v>22</v>
      </c>
      <c r="J8">
        <v>1</v>
      </c>
      <c r="K8" s="2" t="s">
        <v>21</v>
      </c>
      <c r="L8" s="20" t="str">
        <f t="shared" si="0"/>
        <v/>
      </c>
      <c r="N8">
        <v>107.33</v>
      </c>
      <c r="O8">
        <f t="shared" si="1"/>
        <v>107.33</v>
      </c>
      <c r="P8" s="2">
        <f>IF(ISNUMBER(O8),SUMIFS(O$1:$O8,A$1:$A8,A8,H$1:$H8,H8,D$1:$D8,D8),"")</f>
        <v>107.33</v>
      </c>
      <c r="R8" s="5"/>
      <c r="AE8">
        <v>22.6</v>
      </c>
      <c r="AF8" s="2"/>
      <c r="AG8">
        <v>3.4000000000000002E-2</v>
      </c>
      <c r="AJ8" s="28"/>
      <c r="AK8" s="28"/>
      <c r="AL8" s="28"/>
      <c r="AM8" s="28"/>
      <c r="AN8" s="28"/>
      <c r="AO8" s="28"/>
      <c r="AP8" s="28"/>
      <c r="AS8" s="2">
        <f t="shared" si="4"/>
        <v>3.649</v>
      </c>
      <c r="AT8" s="2">
        <f>IF(ISNUMBER(AS8),SUMIFS($AS$1:AS8,$A$1:A8,A8,$H$1:H8,H8,$D$1:D8,D8),"")</f>
        <v>3.649</v>
      </c>
      <c r="AU8">
        <f t="shared" si="5"/>
        <v>7</v>
      </c>
    </row>
    <row r="9" spans="1:47" x14ac:dyDescent="0.25">
      <c r="A9" s="4" t="s">
        <v>120</v>
      </c>
      <c r="B9" t="s">
        <v>24</v>
      </c>
      <c r="C9" s="3">
        <v>41989</v>
      </c>
      <c r="D9">
        <v>2</v>
      </c>
      <c r="E9">
        <v>50</v>
      </c>
      <c r="H9" s="2" t="s">
        <v>44</v>
      </c>
      <c r="I9" s="2" t="s">
        <v>22</v>
      </c>
      <c r="J9">
        <v>1</v>
      </c>
      <c r="K9" s="2" t="s">
        <v>21</v>
      </c>
      <c r="L9" s="20" t="str">
        <f t="shared" si="0"/>
        <v/>
      </c>
      <c r="N9">
        <v>77.27</v>
      </c>
      <c r="O9">
        <f t="shared" si="1"/>
        <v>77.27</v>
      </c>
      <c r="P9" s="2">
        <f>IF(ISNUMBER(O9),SUMIFS(O$1:$O9,A$1:$A9,A9,H$1:$H9,H9,D$1:$D9,D9),"")</f>
        <v>77.27</v>
      </c>
      <c r="R9" s="5"/>
      <c r="AE9">
        <v>26.1</v>
      </c>
      <c r="AF9" s="2"/>
      <c r="AG9">
        <v>0.04</v>
      </c>
      <c r="AJ9" s="28"/>
      <c r="AK9" s="28"/>
      <c r="AL9" s="28"/>
      <c r="AM9" s="28"/>
      <c r="AN9" s="28"/>
      <c r="AO9" s="28"/>
      <c r="AP9" s="28"/>
      <c r="AS9" s="2">
        <f t="shared" si="4"/>
        <v>3.0910000000000002</v>
      </c>
      <c r="AT9" s="2">
        <f>IF(ISNUMBER(AS9),SUMIFS($AS$1:AS9,$A$1:A9,A9,$H$1:H9,H9,$D$1:D9,D9),"")</f>
        <v>3.0910000000000002</v>
      </c>
      <c r="AU9">
        <f t="shared" si="5"/>
        <v>7</v>
      </c>
    </row>
    <row r="10" spans="1:47" x14ac:dyDescent="0.25">
      <c r="A10" s="4" t="s">
        <v>121</v>
      </c>
      <c r="B10" t="s">
        <v>24</v>
      </c>
      <c r="C10" s="3">
        <v>41989</v>
      </c>
      <c r="D10">
        <v>2</v>
      </c>
      <c r="E10">
        <v>100</v>
      </c>
      <c r="H10" s="2" t="s">
        <v>44</v>
      </c>
      <c r="I10" s="2" t="s">
        <v>22</v>
      </c>
      <c r="J10">
        <v>1</v>
      </c>
      <c r="K10" s="2" t="s">
        <v>21</v>
      </c>
      <c r="L10" s="20" t="str">
        <f t="shared" si="0"/>
        <v/>
      </c>
      <c r="N10">
        <v>164.54</v>
      </c>
      <c r="O10">
        <f t="shared" si="1"/>
        <v>164.54</v>
      </c>
      <c r="P10" s="2">
        <f>IF(ISNUMBER(O10),SUMIFS(O$1:$O10,A$1:$A10,A10,H$1:$H10,H10,D$1:$D10,D10),"")</f>
        <v>164.54</v>
      </c>
      <c r="R10" s="5"/>
      <c r="AE10">
        <v>23.6</v>
      </c>
      <c r="AF10" s="2"/>
      <c r="AG10">
        <v>3.6000000000000004E-2</v>
      </c>
      <c r="AJ10" s="28"/>
      <c r="AK10" s="28"/>
      <c r="AL10" s="28"/>
      <c r="AM10" s="28"/>
      <c r="AN10" s="28"/>
      <c r="AO10" s="28"/>
      <c r="AP10" s="28"/>
      <c r="AS10" s="2">
        <f t="shared" si="4"/>
        <v>5.923</v>
      </c>
      <c r="AT10" s="2">
        <f>IF(ISNUMBER(AS10),SUMIFS($AS$1:AS10,$A$1:A10,A10,$H$1:H10,H10,$D$1:D10,D10),"")</f>
        <v>5.923</v>
      </c>
      <c r="AU10">
        <f t="shared" si="5"/>
        <v>7</v>
      </c>
    </row>
    <row r="11" spans="1:47" x14ac:dyDescent="0.25">
      <c r="A11" s="4" t="s">
        <v>122</v>
      </c>
      <c r="B11" t="s">
        <v>24</v>
      </c>
      <c r="C11" s="3">
        <v>41989</v>
      </c>
      <c r="D11">
        <v>2</v>
      </c>
      <c r="E11">
        <v>200</v>
      </c>
      <c r="H11" s="2" t="s">
        <v>44</v>
      </c>
      <c r="I11" s="2" t="s">
        <v>22</v>
      </c>
      <c r="J11">
        <v>1</v>
      </c>
      <c r="K11" s="2" t="s">
        <v>21</v>
      </c>
      <c r="L11" s="20" t="str">
        <f t="shared" si="0"/>
        <v/>
      </c>
      <c r="N11">
        <v>127.08</v>
      </c>
      <c r="O11">
        <f t="shared" si="1"/>
        <v>127.08</v>
      </c>
      <c r="P11" s="2">
        <f>IF(ISNUMBER(O11),SUMIFS(O$1:$O11,A$1:$A11,A11,H$1:$H11,H11,D$1:$D11,D11),"")</f>
        <v>127.08</v>
      </c>
      <c r="R11" s="5"/>
      <c r="AE11">
        <v>22.1</v>
      </c>
      <c r="AF11" s="2"/>
      <c r="AG11">
        <v>3.4000000000000002E-2</v>
      </c>
      <c r="AJ11" s="28"/>
      <c r="AK11" s="28"/>
      <c r="AL11" s="28"/>
      <c r="AM11" s="28"/>
      <c r="AN11" s="28"/>
      <c r="AO11" s="28"/>
      <c r="AP11" s="28"/>
      <c r="AS11" s="2">
        <f t="shared" si="4"/>
        <v>4.3209999999999997</v>
      </c>
      <c r="AT11" s="2">
        <f>IF(ISNUMBER(AS11),SUMIFS($AS$1:AS11,$A$1:A11,A11,$H$1:H11,H11,$D$1:D11,D11),"")</f>
        <v>4.3209999999999997</v>
      </c>
      <c r="AU11">
        <f t="shared" si="5"/>
        <v>7</v>
      </c>
    </row>
    <row r="12" spans="1:47" x14ac:dyDescent="0.25">
      <c r="A12" s="4" t="s">
        <v>123</v>
      </c>
      <c r="B12" t="s">
        <v>24</v>
      </c>
      <c r="C12" s="3">
        <v>41989</v>
      </c>
      <c r="D12">
        <v>2</v>
      </c>
      <c r="E12">
        <v>350</v>
      </c>
      <c r="H12" s="2" t="s">
        <v>44</v>
      </c>
      <c r="I12" s="2" t="s">
        <v>22</v>
      </c>
      <c r="J12">
        <v>1</v>
      </c>
      <c r="K12" s="2" t="s">
        <v>21</v>
      </c>
      <c r="L12" s="20" t="str">
        <f t="shared" si="0"/>
        <v/>
      </c>
      <c r="N12">
        <v>96.3</v>
      </c>
      <c r="O12">
        <f t="shared" si="1"/>
        <v>96.3</v>
      </c>
      <c r="P12" s="2">
        <f>IF(ISNUMBER(O12),SUMIFS(O$1:$O12,A$1:$A12,A12,H$1:$H12,H12,D$1:$D12,D12),"")</f>
        <v>96.3</v>
      </c>
      <c r="R12" s="5"/>
      <c r="AE12">
        <v>21.6</v>
      </c>
      <c r="AF12" s="2"/>
      <c r="AG12">
        <v>3.3000000000000002E-2</v>
      </c>
      <c r="AJ12" s="28"/>
      <c r="AK12" s="28"/>
      <c r="AL12" s="28"/>
      <c r="AM12" s="28"/>
      <c r="AN12" s="28"/>
      <c r="AO12" s="28"/>
      <c r="AP12" s="28"/>
      <c r="AS12" s="2">
        <f t="shared" si="4"/>
        <v>3.1779999999999999</v>
      </c>
      <c r="AT12" s="2">
        <f>IF(ISNUMBER(AS12),SUMIFS($AS$1:AS12,$A$1:A12,A12,$H$1:H12,H12,$D$1:D12,D12),"")</f>
        <v>3.1779999999999999</v>
      </c>
      <c r="AU12">
        <f t="shared" si="5"/>
        <v>7</v>
      </c>
    </row>
    <row r="13" spans="1:47" x14ac:dyDescent="0.25">
      <c r="A13" s="4" t="s">
        <v>124</v>
      </c>
      <c r="B13" t="s">
        <v>24</v>
      </c>
      <c r="C13" s="3">
        <v>41989</v>
      </c>
      <c r="D13">
        <v>2</v>
      </c>
      <c r="E13">
        <v>500</v>
      </c>
      <c r="H13" s="2" t="s">
        <v>44</v>
      </c>
      <c r="I13" s="2" t="s">
        <v>22</v>
      </c>
      <c r="J13">
        <v>1</v>
      </c>
      <c r="K13" s="2" t="s">
        <v>21</v>
      </c>
      <c r="L13" s="20" t="str">
        <f t="shared" si="0"/>
        <v/>
      </c>
      <c r="N13">
        <v>89.97</v>
      </c>
      <c r="O13">
        <f t="shared" si="1"/>
        <v>89.97</v>
      </c>
      <c r="P13" s="2">
        <f>IF(ISNUMBER(O13),SUMIFS(O$1:$O13,A$1:$A13,A13,H$1:$H13,H13,D$1:$D13,D13),"")</f>
        <v>89.97</v>
      </c>
      <c r="R13" s="5"/>
      <c r="AE13">
        <v>26.2</v>
      </c>
      <c r="AF13" s="2"/>
      <c r="AG13">
        <v>0.04</v>
      </c>
      <c r="AJ13" s="28"/>
      <c r="AK13" s="28"/>
      <c r="AL13" s="28"/>
      <c r="AM13" s="28"/>
      <c r="AN13" s="28"/>
      <c r="AO13" s="28"/>
      <c r="AP13" s="28"/>
      <c r="AS13" s="2">
        <f t="shared" si="4"/>
        <v>3.5990000000000002</v>
      </c>
      <c r="AT13" s="2">
        <f>IF(ISNUMBER(AS13),SUMIFS($AS$1:AS13,$A$1:A13,A13,$H$1:H13,H13,$D$1:D13,D13),"")</f>
        <v>3.5990000000000002</v>
      </c>
      <c r="AU13">
        <f t="shared" si="5"/>
        <v>7</v>
      </c>
    </row>
    <row r="14" spans="1:47" x14ac:dyDescent="0.25">
      <c r="A14" s="4" t="s">
        <v>119</v>
      </c>
      <c r="B14" t="s">
        <v>24</v>
      </c>
      <c r="C14" s="3">
        <v>41989</v>
      </c>
      <c r="D14">
        <v>3</v>
      </c>
      <c r="E14">
        <v>0</v>
      </c>
      <c r="H14" s="2" t="s">
        <v>44</v>
      </c>
      <c r="I14" s="2" t="s">
        <v>22</v>
      </c>
      <c r="J14">
        <v>1</v>
      </c>
      <c r="K14" s="2" t="s">
        <v>21</v>
      </c>
      <c r="L14" s="20" t="str">
        <f t="shared" si="0"/>
        <v/>
      </c>
      <c r="N14">
        <v>135.66999999999999</v>
      </c>
      <c r="O14">
        <f t="shared" si="1"/>
        <v>135.66999999999999</v>
      </c>
      <c r="P14" s="2">
        <f>IF(ISNUMBER(O14),SUMIFS(O$1:$O14,A$1:$A14,A14,H$1:$H14,H14,D$1:$D14,D14),"")</f>
        <v>135.66999999999999</v>
      </c>
      <c r="R14" s="5"/>
      <c r="AE14">
        <v>22.4</v>
      </c>
      <c r="AF14" s="2"/>
      <c r="AG14">
        <v>3.3000000000000002E-2</v>
      </c>
      <c r="AJ14" s="28"/>
      <c r="AK14" s="28"/>
      <c r="AL14" s="28"/>
      <c r="AM14" s="28"/>
      <c r="AN14" s="28"/>
      <c r="AO14" s="28"/>
      <c r="AP14" s="28"/>
      <c r="AS14" s="2">
        <f t="shared" si="4"/>
        <v>4.4770000000000003</v>
      </c>
      <c r="AT14" s="2">
        <f>IF(ISNUMBER(AS14),SUMIFS($AS$1:AS14,$A$1:A14,A14,$H$1:H14,H14,$D$1:D14,D14),"")</f>
        <v>4.4770000000000003</v>
      </c>
      <c r="AU14">
        <f t="shared" si="5"/>
        <v>7</v>
      </c>
    </row>
    <row r="15" spans="1:47" x14ac:dyDescent="0.25">
      <c r="A15" s="4" t="s">
        <v>120</v>
      </c>
      <c r="B15" t="s">
        <v>24</v>
      </c>
      <c r="C15" s="3">
        <v>41989</v>
      </c>
      <c r="D15">
        <v>3</v>
      </c>
      <c r="E15">
        <v>50</v>
      </c>
      <c r="H15" s="2" t="s">
        <v>44</v>
      </c>
      <c r="I15" s="2" t="s">
        <v>22</v>
      </c>
      <c r="J15">
        <v>1</v>
      </c>
      <c r="K15" s="2" t="s">
        <v>21</v>
      </c>
      <c r="L15" s="20" t="str">
        <f t="shared" si="0"/>
        <v/>
      </c>
      <c r="N15">
        <v>142.97999999999999</v>
      </c>
      <c r="O15">
        <f t="shared" si="1"/>
        <v>142.97999999999999</v>
      </c>
      <c r="P15" s="2">
        <f>IF(ISNUMBER(O15),SUMIFS(O$1:$O15,A$1:$A15,A15,H$1:$H15,H15,D$1:$D15,D15),"")</f>
        <v>142.97999999999999</v>
      </c>
      <c r="R15" s="5"/>
      <c r="AE15">
        <v>23.4</v>
      </c>
      <c r="AF15" s="2"/>
      <c r="AG15">
        <v>3.5000000000000003E-2</v>
      </c>
      <c r="AJ15" s="28"/>
      <c r="AK15" s="28"/>
      <c r="AL15" s="28"/>
      <c r="AM15" s="28"/>
      <c r="AN15" s="28"/>
      <c r="AO15" s="28"/>
      <c r="AP15" s="28"/>
      <c r="AS15" s="2">
        <f t="shared" si="4"/>
        <v>5.0039999999999996</v>
      </c>
      <c r="AT15" s="2">
        <f>IF(ISNUMBER(AS15),SUMIFS($AS$1:AS15,$A$1:A15,A15,$H$1:H15,H15,$D$1:D15,D15),"")</f>
        <v>5.0039999999999996</v>
      </c>
      <c r="AU15">
        <f t="shared" si="5"/>
        <v>7</v>
      </c>
    </row>
    <row r="16" spans="1:47" x14ac:dyDescent="0.25">
      <c r="A16" s="4" t="s">
        <v>121</v>
      </c>
      <c r="B16" t="s">
        <v>24</v>
      </c>
      <c r="C16" s="3">
        <v>41989</v>
      </c>
      <c r="D16">
        <v>3</v>
      </c>
      <c r="E16">
        <v>100</v>
      </c>
      <c r="H16" s="2" t="s">
        <v>44</v>
      </c>
      <c r="I16" s="2" t="s">
        <v>22</v>
      </c>
      <c r="J16">
        <v>1</v>
      </c>
      <c r="K16" s="2" t="s">
        <v>21</v>
      </c>
      <c r="L16" s="20" t="str">
        <f t="shared" si="0"/>
        <v/>
      </c>
      <c r="N16">
        <v>133.97</v>
      </c>
      <c r="O16">
        <f t="shared" si="1"/>
        <v>133.97</v>
      </c>
      <c r="P16" s="2">
        <f>IF(ISNUMBER(O16),SUMIFS(O$1:$O16,A$1:$A16,A16,H$1:$H16,H16,D$1:$D16,D16),"")</f>
        <v>133.97</v>
      </c>
      <c r="R16" s="5"/>
      <c r="AE16">
        <v>24.2</v>
      </c>
      <c r="AF16" s="2"/>
      <c r="AG16">
        <v>3.6000000000000004E-2</v>
      </c>
      <c r="AJ16" s="28"/>
      <c r="AK16" s="28"/>
      <c r="AL16" s="28"/>
      <c r="AM16" s="28"/>
      <c r="AN16" s="28"/>
      <c r="AO16" s="28"/>
      <c r="AP16" s="28"/>
      <c r="AS16" s="2">
        <f t="shared" si="4"/>
        <v>4.8230000000000004</v>
      </c>
      <c r="AT16" s="2">
        <f>IF(ISNUMBER(AS16),SUMIFS($AS$1:AS16,$A$1:A16,A16,$H$1:H16,H16,$D$1:D16,D16),"")</f>
        <v>4.8230000000000004</v>
      </c>
      <c r="AU16">
        <f t="shared" si="5"/>
        <v>7</v>
      </c>
    </row>
    <row r="17" spans="1:47" x14ac:dyDescent="0.25">
      <c r="A17" s="4" t="s">
        <v>122</v>
      </c>
      <c r="B17" t="s">
        <v>24</v>
      </c>
      <c r="C17" s="3">
        <v>41989</v>
      </c>
      <c r="D17">
        <v>3</v>
      </c>
      <c r="E17">
        <v>200</v>
      </c>
      <c r="H17" s="2" t="s">
        <v>44</v>
      </c>
      <c r="I17" s="2" t="s">
        <v>22</v>
      </c>
      <c r="J17">
        <v>1</v>
      </c>
      <c r="K17" s="2" t="s">
        <v>21</v>
      </c>
      <c r="L17" s="20" t="str">
        <f t="shared" si="0"/>
        <v/>
      </c>
      <c r="N17">
        <v>68.59</v>
      </c>
      <c r="O17">
        <f t="shared" si="1"/>
        <v>68.59</v>
      </c>
      <c r="P17" s="2">
        <f>IF(ISNUMBER(O17),SUMIFS(O$1:$O17,A$1:$A17,A17,H$1:$H17,H17,D$1:$D17,D17),"")</f>
        <v>68.59</v>
      </c>
      <c r="R17" s="5"/>
      <c r="AE17">
        <v>23.1</v>
      </c>
      <c r="AF17" s="2"/>
      <c r="AG17">
        <v>3.5000000000000003E-2</v>
      </c>
      <c r="AJ17" s="28"/>
      <c r="AK17" s="28"/>
      <c r="AL17" s="28"/>
      <c r="AM17" s="28"/>
      <c r="AN17" s="28"/>
      <c r="AO17" s="28"/>
      <c r="AP17" s="28"/>
      <c r="AS17" s="2">
        <f t="shared" si="4"/>
        <v>2.4009999999999998</v>
      </c>
      <c r="AT17" s="2">
        <f>IF(ISNUMBER(AS17),SUMIFS($AS$1:AS17,$A$1:A17,A17,$H$1:H17,H17,$D$1:D17,D17),"")</f>
        <v>2.4009999999999998</v>
      </c>
      <c r="AU17">
        <f t="shared" si="5"/>
        <v>7</v>
      </c>
    </row>
    <row r="18" spans="1:47" x14ac:dyDescent="0.25">
      <c r="A18" s="4" t="s">
        <v>123</v>
      </c>
      <c r="B18" t="s">
        <v>24</v>
      </c>
      <c r="C18" s="3">
        <v>41989</v>
      </c>
      <c r="D18">
        <v>3</v>
      </c>
      <c r="E18">
        <v>350</v>
      </c>
      <c r="H18" s="2" t="s">
        <v>44</v>
      </c>
      <c r="I18" s="2" t="s">
        <v>22</v>
      </c>
      <c r="J18">
        <v>1</v>
      </c>
      <c r="K18" s="2" t="s">
        <v>21</v>
      </c>
      <c r="L18" s="20" t="str">
        <f t="shared" si="0"/>
        <v/>
      </c>
      <c r="N18">
        <v>136.49</v>
      </c>
      <c r="O18">
        <f t="shared" si="1"/>
        <v>136.49</v>
      </c>
      <c r="P18" s="2">
        <f>IF(ISNUMBER(O18),SUMIFS(O$1:$O18,A$1:$A18,A18,H$1:$H18,H18,D$1:$D18,D18),"")</f>
        <v>136.49</v>
      </c>
      <c r="R18" s="5"/>
      <c r="AE18">
        <v>27.3</v>
      </c>
      <c r="AF18" s="2"/>
      <c r="AG18">
        <v>4.0999999999999995E-2</v>
      </c>
      <c r="AJ18" s="28"/>
      <c r="AK18" s="28"/>
      <c r="AL18" s="28"/>
      <c r="AM18" s="28"/>
      <c r="AN18" s="28"/>
      <c r="AO18" s="28"/>
      <c r="AP18" s="28"/>
      <c r="AS18" s="2">
        <f t="shared" si="4"/>
        <v>5.5960000000000001</v>
      </c>
      <c r="AT18" s="2">
        <f>IF(ISNUMBER(AS18),SUMIFS($AS$1:AS18,$A$1:A18,A18,$H$1:H18,H18,$D$1:D18,D18),"")</f>
        <v>5.5960000000000001</v>
      </c>
      <c r="AU18">
        <f t="shared" si="5"/>
        <v>7</v>
      </c>
    </row>
    <row r="19" spans="1:47" x14ac:dyDescent="0.25">
      <c r="A19" s="4" t="s">
        <v>124</v>
      </c>
      <c r="B19" t="s">
        <v>24</v>
      </c>
      <c r="C19" s="3">
        <v>41989</v>
      </c>
      <c r="D19">
        <v>3</v>
      </c>
      <c r="E19">
        <v>500</v>
      </c>
      <c r="H19" s="2" t="s">
        <v>44</v>
      </c>
      <c r="I19" s="2" t="s">
        <v>22</v>
      </c>
      <c r="J19">
        <v>1</v>
      </c>
      <c r="K19" s="2" t="s">
        <v>21</v>
      </c>
      <c r="L19" s="20" t="str">
        <f t="shared" si="0"/>
        <v/>
      </c>
      <c r="N19">
        <v>130.97</v>
      </c>
      <c r="O19">
        <f t="shared" si="1"/>
        <v>130.97</v>
      </c>
      <c r="P19" s="2">
        <f>IF(ISNUMBER(O19),SUMIFS(O$1:$O19,A$1:$A19,A19,H$1:$H19,H19,D$1:$D19,D19),"")</f>
        <v>130.97</v>
      </c>
      <c r="R19" s="5"/>
      <c r="AE19">
        <v>22.8</v>
      </c>
      <c r="AF19" s="2"/>
      <c r="AG19">
        <v>3.4000000000000002E-2</v>
      </c>
      <c r="AJ19" s="28"/>
      <c r="AK19" s="28"/>
      <c r="AL19" s="28"/>
      <c r="AM19" s="28"/>
      <c r="AN19" s="28"/>
      <c r="AO19" s="28"/>
      <c r="AP19" s="28"/>
      <c r="AS19" s="2">
        <f t="shared" si="4"/>
        <v>4.4530000000000003</v>
      </c>
      <c r="AT19" s="2">
        <f>IF(ISNUMBER(AS19),SUMIFS($AS$1:AS19,$A$1:A19,A19,$H$1:H19,H19,$D$1:D19,D19),"")</f>
        <v>4.4530000000000003</v>
      </c>
      <c r="AU19">
        <f t="shared" si="5"/>
        <v>7</v>
      </c>
    </row>
    <row r="20" spans="1:47" x14ac:dyDescent="0.25">
      <c r="A20" s="4" t="s">
        <v>119</v>
      </c>
      <c r="B20" t="s">
        <v>24</v>
      </c>
      <c r="C20" s="3">
        <v>42024</v>
      </c>
      <c r="D20">
        <v>1</v>
      </c>
      <c r="E20">
        <v>0</v>
      </c>
      <c r="H20" s="2" t="s">
        <v>44</v>
      </c>
      <c r="I20" s="2" t="s">
        <v>22</v>
      </c>
      <c r="J20">
        <v>2</v>
      </c>
      <c r="K20" s="2" t="s">
        <v>21</v>
      </c>
      <c r="L20" s="20" t="str">
        <f t="shared" si="0"/>
        <v/>
      </c>
      <c r="N20">
        <v>385.75</v>
      </c>
      <c r="O20">
        <f t="shared" si="1"/>
        <v>385.75</v>
      </c>
      <c r="P20" s="2">
        <f>IF(ISNUMBER(O20),SUMIFS(O$1:$O20,A$1:$A20,A20,H$1:$H20,H20,D$1:$D20,D20),"")</f>
        <v>468.52</v>
      </c>
      <c r="R20" s="5"/>
      <c r="AE20">
        <v>12.6</v>
      </c>
      <c r="AF20" s="2"/>
      <c r="AG20">
        <v>1.9E-2</v>
      </c>
      <c r="AJ20" s="28">
        <v>0.88800000000000001</v>
      </c>
      <c r="AK20" s="28">
        <v>0</v>
      </c>
      <c r="AL20" s="28"/>
      <c r="AM20" s="28"/>
      <c r="AN20" s="28"/>
      <c r="AO20" s="28"/>
      <c r="AP20" s="28">
        <v>1E-3</v>
      </c>
      <c r="AS20" s="2">
        <f t="shared" si="4"/>
        <v>7.3289999999999997</v>
      </c>
      <c r="AT20" s="2">
        <f>IF(ISNUMBER(AS20),SUMIFS($AS$1:AS20,$A$1:A20,A20,$H$1:H20,H20,$D$1:D20,D20),"")</f>
        <v>10.971</v>
      </c>
      <c r="AU20">
        <f t="shared" si="5"/>
        <v>10</v>
      </c>
    </row>
    <row r="21" spans="1:47" x14ac:dyDescent="0.25">
      <c r="A21" s="4" t="s">
        <v>120</v>
      </c>
      <c r="B21" t="s">
        <v>24</v>
      </c>
      <c r="C21" s="3">
        <v>42024</v>
      </c>
      <c r="D21">
        <v>1</v>
      </c>
      <c r="E21">
        <v>50</v>
      </c>
      <c r="H21" s="2" t="s">
        <v>44</v>
      </c>
      <c r="I21" s="2" t="s">
        <v>22</v>
      </c>
      <c r="J21">
        <v>2</v>
      </c>
      <c r="K21" s="2" t="s">
        <v>21</v>
      </c>
      <c r="L21" s="20" t="str">
        <f t="shared" si="0"/>
        <v/>
      </c>
      <c r="N21">
        <v>312.62</v>
      </c>
      <c r="O21">
        <f t="shared" si="1"/>
        <v>312.62</v>
      </c>
      <c r="P21" s="2">
        <f>IF(ISNUMBER(O21),SUMIFS(O$1:$O21,A$1:$A21,A21,H$1:$H21,H21,D$1:$D21,D21),"")</f>
        <v>387.3</v>
      </c>
      <c r="R21" s="5"/>
      <c r="AE21">
        <v>11.8</v>
      </c>
      <c r="AF21" s="2"/>
      <c r="AG21">
        <v>1.8000000000000002E-2</v>
      </c>
      <c r="AJ21" s="28">
        <v>0.76200000000000001</v>
      </c>
      <c r="AK21" s="28">
        <v>0</v>
      </c>
      <c r="AL21" s="28"/>
      <c r="AM21" s="28"/>
      <c r="AN21" s="28"/>
      <c r="AO21" s="28"/>
      <c r="AP21" s="28">
        <v>1E-3</v>
      </c>
      <c r="AS21" s="2">
        <f t="shared" si="4"/>
        <v>5.6269999999999998</v>
      </c>
      <c r="AT21" s="2">
        <f>IF(ISNUMBER(AS21),SUMIFS($AS$1:AS21,$A$1:A21,A21,$H$1:H21,H21,$D$1:D21,D21),"")</f>
        <v>8.8379999999999992</v>
      </c>
      <c r="AU21">
        <f t="shared" si="5"/>
        <v>10</v>
      </c>
    </row>
    <row r="22" spans="1:47" x14ac:dyDescent="0.25">
      <c r="A22" s="4" t="s">
        <v>121</v>
      </c>
      <c r="B22" t="s">
        <v>24</v>
      </c>
      <c r="C22" s="3">
        <v>42024</v>
      </c>
      <c r="D22">
        <v>1</v>
      </c>
      <c r="E22">
        <v>100</v>
      </c>
      <c r="H22" s="2" t="s">
        <v>44</v>
      </c>
      <c r="I22" s="2" t="s">
        <v>22</v>
      </c>
      <c r="J22">
        <v>2</v>
      </c>
      <c r="K22" s="2" t="s">
        <v>21</v>
      </c>
      <c r="L22" s="20" t="str">
        <f t="shared" si="0"/>
        <v/>
      </c>
      <c r="N22">
        <v>402.79</v>
      </c>
      <c r="O22">
        <f t="shared" si="1"/>
        <v>402.79</v>
      </c>
      <c r="P22" s="2">
        <f>IF(ISNUMBER(O22),SUMIFS(O$1:$O22,A$1:$A22,A22,H$1:$H22,H22,D$1:$D22,D22),"")</f>
        <v>494.14</v>
      </c>
      <c r="R22" s="5"/>
      <c r="AE22">
        <v>14.8</v>
      </c>
      <c r="AF22" s="2"/>
      <c r="AG22">
        <v>2.3E-2</v>
      </c>
      <c r="AJ22" s="28">
        <v>0.85499999999999998</v>
      </c>
      <c r="AK22" s="28">
        <v>4.0000000000000001E-3</v>
      </c>
      <c r="AL22" s="28"/>
      <c r="AM22" s="28"/>
      <c r="AN22" s="28"/>
      <c r="AO22" s="28"/>
      <c r="AP22" s="28">
        <v>1E-3</v>
      </c>
      <c r="AS22" s="2">
        <f t="shared" si="4"/>
        <v>9.2639999999999993</v>
      </c>
      <c r="AT22" s="2">
        <f>IF(ISNUMBER(AS22),SUMIFS($AS$1:AS22,$A$1:A22,A22,$H$1:H22,H22,$D$1:D22,D22),"")</f>
        <v>13.556999999999999</v>
      </c>
      <c r="AU22">
        <f t="shared" si="5"/>
        <v>10</v>
      </c>
    </row>
    <row r="23" spans="1:47" x14ac:dyDescent="0.25">
      <c r="A23" s="4" t="s">
        <v>122</v>
      </c>
      <c r="B23" t="s">
        <v>24</v>
      </c>
      <c r="C23" s="3">
        <v>42024</v>
      </c>
      <c r="D23">
        <v>1</v>
      </c>
      <c r="E23">
        <v>200</v>
      </c>
      <c r="H23" s="2" t="s">
        <v>44</v>
      </c>
      <c r="I23" s="2" t="s">
        <v>22</v>
      </c>
      <c r="J23">
        <v>2</v>
      </c>
      <c r="K23" s="2" t="s">
        <v>21</v>
      </c>
      <c r="L23" s="20" t="str">
        <f t="shared" si="0"/>
        <v/>
      </c>
      <c r="N23">
        <v>401.64</v>
      </c>
      <c r="O23">
        <f t="shared" si="1"/>
        <v>401.64</v>
      </c>
      <c r="P23" s="2">
        <f>IF(ISNUMBER(O23),SUMIFS(O$1:$O23,A$1:$A23,A23,H$1:$H23,H23,D$1:$D23,D23),"")</f>
        <v>489.09</v>
      </c>
      <c r="R23" s="5"/>
      <c r="AE23">
        <v>13.4</v>
      </c>
      <c r="AF23" s="2"/>
      <c r="AG23">
        <v>0.02</v>
      </c>
      <c r="AJ23" s="28">
        <v>0.90400000000000003</v>
      </c>
      <c r="AK23" s="28">
        <v>0</v>
      </c>
      <c r="AL23" s="28"/>
      <c r="AM23" s="28"/>
      <c r="AN23" s="28"/>
      <c r="AO23" s="28"/>
      <c r="AP23" s="28">
        <v>1E-3</v>
      </c>
      <c r="AS23" s="2">
        <f t="shared" si="4"/>
        <v>8.0329999999999995</v>
      </c>
      <c r="AT23" s="2">
        <f>IF(ISNUMBER(AS23),SUMIFS($AS$1:AS23,$A$1:A23,A23,$H$1:H23,H23,$D$1:D23,D23),"")</f>
        <v>11.881</v>
      </c>
      <c r="AU23">
        <f t="shared" si="5"/>
        <v>10</v>
      </c>
    </row>
    <row r="24" spans="1:47" x14ac:dyDescent="0.25">
      <c r="A24" s="4" t="s">
        <v>123</v>
      </c>
      <c r="B24" t="s">
        <v>24</v>
      </c>
      <c r="C24" s="3">
        <v>42024</v>
      </c>
      <c r="D24">
        <v>1</v>
      </c>
      <c r="E24">
        <v>350</v>
      </c>
      <c r="H24" s="2" t="s">
        <v>44</v>
      </c>
      <c r="I24" s="2" t="s">
        <v>22</v>
      </c>
      <c r="J24">
        <v>2</v>
      </c>
      <c r="K24" s="2" t="s">
        <v>21</v>
      </c>
      <c r="L24" s="20" t="str">
        <f t="shared" si="0"/>
        <v/>
      </c>
      <c r="N24">
        <v>416.32</v>
      </c>
      <c r="O24">
        <f t="shared" si="1"/>
        <v>416.32</v>
      </c>
      <c r="P24" s="2">
        <f>IF(ISNUMBER(O24),SUMIFS(O$1:$O24,A$1:$A24,A24,H$1:$H24,H24,D$1:$D24,D24),"")</f>
        <v>504.63</v>
      </c>
      <c r="R24" s="5"/>
      <c r="AE24">
        <v>13.2</v>
      </c>
      <c r="AF24" s="2"/>
      <c r="AG24">
        <v>0.02</v>
      </c>
      <c r="AJ24" s="28">
        <v>0.91400000000000003</v>
      </c>
      <c r="AK24" s="28">
        <v>5.0000000000000001E-3</v>
      </c>
      <c r="AL24" s="28"/>
      <c r="AM24" s="28"/>
      <c r="AN24" s="28"/>
      <c r="AO24" s="28"/>
      <c r="AP24" s="28">
        <v>1E-3</v>
      </c>
      <c r="AS24" s="2">
        <f t="shared" si="4"/>
        <v>8.3260000000000005</v>
      </c>
      <c r="AT24" s="2">
        <f>IF(ISNUMBER(AS24),SUMIFS($AS$1:AS24,$A$1:A24,A24,$H$1:H24,H24,$D$1:D24,D24),"")</f>
        <v>12.035</v>
      </c>
      <c r="AU24">
        <f t="shared" si="5"/>
        <v>10</v>
      </c>
    </row>
    <row r="25" spans="1:47" x14ac:dyDescent="0.25">
      <c r="A25" s="4" t="s">
        <v>124</v>
      </c>
      <c r="B25" t="s">
        <v>24</v>
      </c>
      <c r="C25" s="3">
        <v>42024</v>
      </c>
      <c r="D25">
        <v>1</v>
      </c>
      <c r="E25">
        <v>500</v>
      </c>
      <c r="H25" s="2" t="s">
        <v>44</v>
      </c>
      <c r="I25" s="2" t="s">
        <v>22</v>
      </c>
      <c r="J25">
        <v>2</v>
      </c>
      <c r="K25" s="2" t="s">
        <v>21</v>
      </c>
      <c r="L25" s="20" t="str">
        <f t="shared" si="0"/>
        <v/>
      </c>
      <c r="N25">
        <v>505.85</v>
      </c>
      <c r="O25">
        <f t="shared" si="1"/>
        <v>505.85</v>
      </c>
      <c r="P25" s="2">
        <f>IF(ISNUMBER(O25),SUMIFS(O$1:$O25,A$1:$A25,A25,H$1:$H25,H25,D$1:$D25,D25),"")</f>
        <v>609.96</v>
      </c>
      <c r="R25" s="5"/>
      <c r="AE25">
        <v>19</v>
      </c>
      <c r="AF25" s="2"/>
      <c r="AG25">
        <v>2.8999999999999998E-2</v>
      </c>
      <c r="AJ25" s="28">
        <v>0.91500000000000004</v>
      </c>
      <c r="AK25" s="28">
        <v>0</v>
      </c>
      <c r="AL25" s="28"/>
      <c r="AM25" s="28"/>
      <c r="AN25" s="28"/>
      <c r="AO25" s="28"/>
      <c r="AP25" s="28">
        <v>1E-3</v>
      </c>
      <c r="AS25" s="2">
        <f t="shared" si="4"/>
        <v>14.67</v>
      </c>
      <c r="AT25" s="2">
        <f>IF(ISNUMBER(AS25),SUMIFS($AS$1:AS25,$A$1:A25,A25,$H$1:H25,H25,$D$1:D25,D25),"")</f>
        <v>19.355</v>
      </c>
      <c r="AU25">
        <f t="shared" si="5"/>
        <v>10</v>
      </c>
    </row>
    <row r="26" spans="1:47" x14ac:dyDescent="0.25">
      <c r="A26" s="4" t="s">
        <v>119</v>
      </c>
      <c r="B26" t="s">
        <v>24</v>
      </c>
      <c r="C26" s="3">
        <v>42024</v>
      </c>
      <c r="D26">
        <v>2</v>
      </c>
      <c r="E26">
        <v>0</v>
      </c>
      <c r="H26" s="2" t="s">
        <v>44</v>
      </c>
      <c r="I26" s="2" t="s">
        <v>22</v>
      </c>
      <c r="J26">
        <v>2</v>
      </c>
      <c r="K26" s="2" t="s">
        <v>21</v>
      </c>
      <c r="L26" s="20" t="str">
        <f t="shared" si="0"/>
        <v/>
      </c>
      <c r="N26">
        <v>250.38</v>
      </c>
      <c r="O26">
        <f t="shared" si="1"/>
        <v>250.38</v>
      </c>
      <c r="P26" s="2">
        <f>IF(ISNUMBER(O26),SUMIFS(O$1:$O26,A$1:$A26,A26,H$1:$H26,H26,D$1:$D26,D26),"")</f>
        <v>357.71</v>
      </c>
      <c r="R26" s="5"/>
      <c r="AE26">
        <v>12.2</v>
      </c>
      <c r="AF26" s="2"/>
      <c r="AG26">
        <v>1.9E-2</v>
      </c>
      <c r="AJ26" s="28">
        <v>0.64400000000000002</v>
      </c>
      <c r="AK26" s="28">
        <v>9.2999999999999999E-2</v>
      </c>
      <c r="AL26" s="28"/>
      <c r="AM26" s="28"/>
      <c r="AN26" s="28"/>
      <c r="AO26" s="28"/>
      <c r="AP26" s="28">
        <v>1E-3</v>
      </c>
      <c r="AS26" s="2">
        <f t="shared" si="4"/>
        <v>4.7569999999999997</v>
      </c>
      <c r="AT26" s="2">
        <f>IF(ISNUMBER(AS26),SUMIFS($AS$1:AS26,$A$1:A26,A26,$H$1:H26,H26,$D$1:D26,D26),"")</f>
        <v>8.4059999999999988</v>
      </c>
      <c r="AU26">
        <f t="shared" si="5"/>
        <v>10</v>
      </c>
    </row>
    <row r="27" spans="1:47" x14ac:dyDescent="0.25">
      <c r="A27" s="4" t="s">
        <v>120</v>
      </c>
      <c r="B27" t="s">
        <v>24</v>
      </c>
      <c r="C27" s="3">
        <v>42024</v>
      </c>
      <c r="D27">
        <v>2</v>
      </c>
      <c r="E27">
        <v>50</v>
      </c>
      <c r="H27" s="2" t="s">
        <v>44</v>
      </c>
      <c r="I27" s="2" t="s">
        <v>22</v>
      </c>
      <c r="J27">
        <v>2</v>
      </c>
      <c r="K27" s="2" t="s">
        <v>21</v>
      </c>
      <c r="L27" s="20" t="str">
        <f t="shared" si="0"/>
        <v/>
      </c>
      <c r="N27">
        <v>308.14999999999998</v>
      </c>
      <c r="O27">
        <f t="shared" si="1"/>
        <v>308.14999999999998</v>
      </c>
      <c r="P27" s="2">
        <f>IF(ISNUMBER(O27),SUMIFS(O$1:$O27,A$1:$A27,A27,H$1:$H27,H27,D$1:$D27,D27),"")</f>
        <v>385.41999999999996</v>
      </c>
      <c r="R27" s="5"/>
      <c r="AE27">
        <v>13.2</v>
      </c>
      <c r="AF27" s="2"/>
      <c r="AG27">
        <v>0.02</v>
      </c>
      <c r="AJ27" s="28">
        <v>0.86799999999999999</v>
      </c>
      <c r="AK27" s="28">
        <v>8.0000000000000002E-3</v>
      </c>
      <c r="AL27" s="28"/>
      <c r="AM27" s="28"/>
      <c r="AN27" s="28"/>
      <c r="AO27" s="28"/>
      <c r="AP27" s="28">
        <v>1E-3</v>
      </c>
      <c r="AS27" s="2">
        <f t="shared" si="4"/>
        <v>6.1630000000000003</v>
      </c>
      <c r="AT27" s="2">
        <f>IF(ISNUMBER(AS27),SUMIFS($AS$1:AS27,$A$1:A27,A27,$H$1:H27,H27,$D$1:D27,D27),"")</f>
        <v>9.2540000000000013</v>
      </c>
      <c r="AU27">
        <f t="shared" si="5"/>
        <v>10</v>
      </c>
    </row>
    <row r="28" spans="1:47" x14ac:dyDescent="0.25">
      <c r="A28" s="4" t="s">
        <v>121</v>
      </c>
      <c r="B28" t="s">
        <v>24</v>
      </c>
      <c r="C28" s="3">
        <v>42024</v>
      </c>
      <c r="D28">
        <v>2</v>
      </c>
      <c r="E28">
        <v>100</v>
      </c>
      <c r="H28" s="2" t="s">
        <v>44</v>
      </c>
      <c r="I28" s="2" t="s">
        <v>22</v>
      </c>
      <c r="J28">
        <v>2</v>
      </c>
      <c r="K28" s="2" t="s">
        <v>21</v>
      </c>
      <c r="L28" s="20" t="str">
        <f t="shared" si="0"/>
        <v/>
      </c>
      <c r="N28">
        <v>340.77</v>
      </c>
      <c r="O28">
        <f t="shared" si="1"/>
        <v>340.77</v>
      </c>
      <c r="P28" s="2">
        <f>IF(ISNUMBER(O28),SUMIFS(O$1:$O28,A$1:$A28,A28,H$1:$H28,H28,D$1:$D28,D28),"")</f>
        <v>505.30999999999995</v>
      </c>
      <c r="R28" s="5"/>
      <c r="AE28">
        <v>13.9</v>
      </c>
      <c r="AF28" s="2"/>
      <c r="AG28">
        <v>2.1000000000000001E-2</v>
      </c>
      <c r="AJ28" s="28">
        <v>0.76700000000000002</v>
      </c>
      <c r="AK28" s="28">
        <v>0.04</v>
      </c>
      <c r="AL28" s="28"/>
      <c r="AM28" s="28"/>
      <c r="AN28" s="28"/>
      <c r="AO28" s="28"/>
      <c r="AP28" s="28">
        <v>1E-3</v>
      </c>
      <c r="AS28" s="2">
        <f t="shared" si="4"/>
        <v>7.1559999999999997</v>
      </c>
      <c r="AT28" s="2">
        <f>IF(ISNUMBER(AS28),SUMIFS($AS$1:AS28,$A$1:A28,A28,$H$1:H28,H28,$D$1:D28,D28),"")</f>
        <v>13.079000000000001</v>
      </c>
      <c r="AU28">
        <f t="shared" si="5"/>
        <v>10</v>
      </c>
    </row>
    <row r="29" spans="1:47" x14ac:dyDescent="0.25">
      <c r="A29" s="4" t="s">
        <v>122</v>
      </c>
      <c r="B29" t="s">
        <v>24</v>
      </c>
      <c r="C29" s="3">
        <v>42024</v>
      </c>
      <c r="D29">
        <v>2</v>
      </c>
      <c r="E29">
        <v>200</v>
      </c>
      <c r="H29" s="2" t="s">
        <v>44</v>
      </c>
      <c r="I29" s="2" t="s">
        <v>22</v>
      </c>
      <c r="J29">
        <v>2</v>
      </c>
      <c r="K29" s="2" t="s">
        <v>21</v>
      </c>
      <c r="L29" s="20" t="str">
        <f t="shared" si="0"/>
        <v/>
      </c>
      <c r="N29">
        <v>289.99</v>
      </c>
      <c r="O29">
        <f t="shared" si="1"/>
        <v>289.99</v>
      </c>
      <c r="P29" s="2">
        <f>IF(ISNUMBER(O29),SUMIFS(O$1:$O29,A$1:$A29,A29,H$1:$H29,H29,D$1:$D29,D29),"")</f>
        <v>417.07</v>
      </c>
      <c r="R29" s="5"/>
      <c r="AE29">
        <v>13.5</v>
      </c>
      <c r="AF29" s="2"/>
      <c r="AG29">
        <v>2.1000000000000001E-2</v>
      </c>
      <c r="AJ29" s="28">
        <v>0.69099999999999995</v>
      </c>
      <c r="AK29" s="28">
        <v>5.0999999999999997E-2</v>
      </c>
      <c r="AL29" s="28"/>
      <c r="AM29" s="28"/>
      <c r="AN29" s="28"/>
      <c r="AO29" s="28"/>
      <c r="AP29" s="28">
        <v>1E-3</v>
      </c>
      <c r="AS29" s="2">
        <f t="shared" si="4"/>
        <v>6.09</v>
      </c>
      <c r="AT29" s="2">
        <f>IF(ISNUMBER(AS29),SUMIFS($AS$1:AS29,$A$1:A29,A29,$H$1:H29,H29,$D$1:D29,D29),"")</f>
        <v>10.411</v>
      </c>
      <c r="AU29">
        <f t="shared" si="5"/>
        <v>10</v>
      </c>
    </row>
    <row r="30" spans="1:47" x14ac:dyDescent="0.25">
      <c r="A30" s="4" t="s">
        <v>123</v>
      </c>
      <c r="B30" t="s">
        <v>24</v>
      </c>
      <c r="C30" s="3">
        <v>42024</v>
      </c>
      <c r="D30">
        <v>2</v>
      </c>
      <c r="E30">
        <v>350</v>
      </c>
      <c r="H30" s="2" t="s">
        <v>44</v>
      </c>
      <c r="I30" s="2" t="s">
        <v>22</v>
      </c>
      <c r="J30">
        <v>2</v>
      </c>
      <c r="K30" s="2" t="s">
        <v>21</v>
      </c>
      <c r="L30" s="20" t="str">
        <f t="shared" si="0"/>
        <v/>
      </c>
      <c r="N30">
        <v>391.63</v>
      </c>
      <c r="O30">
        <f t="shared" si="1"/>
        <v>391.63</v>
      </c>
      <c r="P30" s="2">
        <f>IF(ISNUMBER(O30),SUMIFS(O$1:$O30,A$1:$A30,A30,H$1:$H30,H30,D$1:$D30,D30),"")</f>
        <v>487.93</v>
      </c>
      <c r="R30" s="5"/>
      <c r="AE30">
        <v>14.2</v>
      </c>
      <c r="AF30" s="2"/>
      <c r="AG30">
        <v>2.2000000000000002E-2</v>
      </c>
      <c r="AJ30" s="28">
        <v>0.79800000000000004</v>
      </c>
      <c r="AK30" s="28">
        <v>2.5999999999999999E-2</v>
      </c>
      <c r="AL30" s="28"/>
      <c r="AM30" s="28"/>
      <c r="AN30" s="28"/>
      <c r="AO30" s="28"/>
      <c r="AP30" s="28">
        <v>0</v>
      </c>
      <c r="AS30" s="2">
        <f t="shared" si="4"/>
        <v>8.6159999999999997</v>
      </c>
      <c r="AT30" s="2">
        <f>IF(ISNUMBER(AS30),SUMIFS($AS$1:AS30,$A$1:A30,A30,$H$1:H30,H30,$D$1:D30,D30),"")</f>
        <v>11.794</v>
      </c>
      <c r="AU30">
        <f t="shared" si="5"/>
        <v>10</v>
      </c>
    </row>
    <row r="31" spans="1:47" x14ac:dyDescent="0.25">
      <c r="A31" s="4" t="s">
        <v>124</v>
      </c>
      <c r="B31" t="s">
        <v>24</v>
      </c>
      <c r="C31" s="3">
        <v>42024</v>
      </c>
      <c r="D31">
        <v>2</v>
      </c>
      <c r="E31">
        <v>500</v>
      </c>
      <c r="H31" s="2" t="s">
        <v>44</v>
      </c>
      <c r="I31" s="2" t="s">
        <v>22</v>
      </c>
      <c r="J31">
        <v>2</v>
      </c>
      <c r="K31" s="2" t="s">
        <v>21</v>
      </c>
      <c r="L31" s="20" t="str">
        <f t="shared" si="0"/>
        <v/>
      </c>
      <c r="N31">
        <v>395.81</v>
      </c>
      <c r="O31">
        <f t="shared" si="1"/>
        <v>395.81</v>
      </c>
      <c r="P31" s="2">
        <f>IF(ISNUMBER(O31),SUMIFS(O$1:$O31,A$1:$A31,A31,H$1:$H31,H31,D$1:$D31,D31),"")</f>
        <v>485.78</v>
      </c>
      <c r="R31" s="5"/>
      <c r="AE31">
        <v>15.3</v>
      </c>
      <c r="AF31" s="2"/>
      <c r="AG31">
        <v>2.3E-2</v>
      </c>
      <c r="AJ31" s="28">
        <v>0.81200000000000006</v>
      </c>
      <c r="AK31" s="28">
        <v>1.2E-2</v>
      </c>
      <c r="AL31" s="28"/>
      <c r="AM31" s="28"/>
      <c r="AN31" s="28"/>
      <c r="AO31" s="28"/>
      <c r="AP31" s="28">
        <v>1E-3</v>
      </c>
      <c r="AS31" s="2">
        <f t="shared" si="4"/>
        <v>9.1039999999999992</v>
      </c>
      <c r="AT31" s="2">
        <f>IF(ISNUMBER(AS31),SUMIFS($AS$1:AS31,$A$1:A31,A31,$H$1:H31,H31,$D$1:D31,D31),"")</f>
        <v>12.702999999999999</v>
      </c>
      <c r="AU31">
        <f t="shared" si="5"/>
        <v>10</v>
      </c>
    </row>
    <row r="32" spans="1:47" x14ac:dyDescent="0.25">
      <c r="A32" s="4" t="s">
        <v>119</v>
      </c>
      <c r="B32" t="s">
        <v>24</v>
      </c>
      <c r="C32" s="3">
        <v>42024</v>
      </c>
      <c r="D32">
        <v>3</v>
      </c>
      <c r="E32">
        <v>0</v>
      </c>
      <c r="H32" s="2" t="s">
        <v>44</v>
      </c>
      <c r="I32" s="2" t="s">
        <v>22</v>
      </c>
      <c r="J32">
        <v>2</v>
      </c>
      <c r="K32" s="2" t="s">
        <v>21</v>
      </c>
      <c r="L32" s="20" t="str">
        <f t="shared" si="0"/>
        <v/>
      </c>
      <c r="N32">
        <v>240.33</v>
      </c>
      <c r="O32">
        <f t="shared" si="1"/>
        <v>240.33</v>
      </c>
      <c r="P32" s="2">
        <f>IF(ISNUMBER(O32),SUMIFS(O$1:$O32,A$1:$A32,A32,H$1:$H32,H32,D$1:$D32,D32),"")</f>
        <v>376</v>
      </c>
      <c r="R32" s="5"/>
      <c r="AE32">
        <v>12.2</v>
      </c>
      <c r="AF32" s="2"/>
      <c r="AG32">
        <v>1.8000000000000002E-2</v>
      </c>
      <c r="AJ32" s="28">
        <v>0.69399999999999995</v>
      </c>
      <c r="AK32" s="28">
        <v>0.128</v>
      </c>
      <c r="AL32" s="28"/>
      <c r="AM32" s="28"/>
      <c r="AN32" s="28"/>
      <c r="AO32" s="28"/>
      <c r="AP32" s="28">
        <v>1E-3</v>
      </c>
      <c r="AS32" s="2">
        <f t="shared" si="4"/>
        <v>4.3259999999999996</v>
      </c>
      <c r="AT32" s="2">
        <f>IF(ISNUMBER(AS32),SUMIFS($AS$1:AS32,$A$1:A32,A32,$H$1:H32,H32,$D$1:D32,D32),"")</f>
        <v>8.8030000000000008</v>
      </c>
      <c r="AU32">
        <f t="shared" si="5"/>
        <v>10</v>
      </c>
    </row>
    <row r="33" spans="1:47" x14ac:dyDescent="0.25">
      <c r="A33" s="4" t="s">
        <v>120</v>
      </c>
      <c r="B33" t="s">
        <v>24</v>
      </c>
      <c r="C33" s="3">
        <v>42024</v>
      </c>
      <c r="D33">
        <v>3</v>
      </c>
      <c r="E33">
        <v>50</v>
      </c>
      <c r="H33" s="2" t="s">
        <v>44</v>
      </c>
      <c r="I33" s="2" t="s">
        <v>22</v>
      </c>
      <c r="J33">
        <v>2</v>
      </c>
      <c r="K33" s="2" t="s">
        <v>21</v>
      </c>
      <c r="L33" s="20" t="str">
        <f t="shared" si="0"/>
        <v/>
      </c>
      <c r="N33">
        <v>307.83999999999997</v>
      </c>
      <c r="O33">
        <f t="shared" si="1"/>
        <v>307.83999999999997</v>
      </c>
      <c r="P33" s="2">
        <f>IF(ISNUMBER(O33),SUMIFS(O$1:$O33,A$1:$A33,A33,H$1:$H33,H33,D$1:$D33,D33),"")</f>
        <v>450.81999999999994</v>
      </c>
      <c r="R33" s="5"/>
      <c r="AE33">
        <v>11.6</v>
      </c>
      <c r="AF33" s="2"/>
      <c r="AG33">
        <v>1.8000000000000002E-2</v>
      </c>
      <c r="AJ33" s="28">
        <v>0.83299999999999996</v>
      </c>
      <c r="AK33" s="28">
        <v>1.7000000000000001E-2</v>
      </c>
      <c r="AL33" s="28"/>
      <c r="AM33" s="28"/>
      <c r="AN33" s="28"/>
      <c r="AO33" s="28"/>
      <c r="AP33" s="28">
        <v>1E-3</v>
      </c>
      <c r="AS33" s="2">
        <f t="shared" si="4"/>
        <v>5.5410000000000004</v>
      </c>
      <c r="AT33" s="2">
        <f>IF(ISNUMBER(AS33),SUMIFS($AS$1:AS33,$A$1:A33,A33,$H$1:H33,H33,$D$1:D33,D33),"")</f>
        <v>10.545</v>
      </c>
      <c r="AU33">
        <f t="shared" si="5"/>
        <v>10</v>
      </c>
    </row>
    <row r="34" spans="1:47" x14ac:dyDescent="0.25">
      <c r="A34" s="4" t="s">
        <v>121</v>
      </c>
      <c r="B34" t="s">
        <v>24</v>
      </c>
      <c r="C34" s="3">
        <v>42024</v>
      </c>
      <c r="D34">
        <v>3</v>
      </c>
      <c r="E34">
        <v>100</v>
      </c>
      <c r="H34" s="2" t="s">
        <v>44</v>
      </c>
      <c r="I34" s="2" t="s">
        <v>22</v>
      </c>
      <c r="J34">
        <v>2</v>
      </c>
      <c r="K34" s="2" t="s">
        <v>21</v>
      </c>
      <c r="L34" s="20" t="str">
        <f t="shared" si="0"/>
        <v/>
      </c>
      <c r="N34">
        <v>298.10000000000002</v>
      </c>
      <c r="O34">
        <f t="shared" si="1"/>
        <v>298.10000000000002</v>
      </c>
      <c r="P34" s="2">
        <f>IF(ISNUMBER(O34),SUMIFS(O$1:$O34,A$1:$A34,A34,H$1:$H34,H34,D$1:$D34,D34),"")</f>
        <v>432.07000000000005</v>
      </c>
      <c r="R34" s="5"/>
      <c r="AE34">
        <v>11.7</v>
      </c>
      <c r="AF34" s="2"/>
      <c r="AG34">
        <v>1.8000000000000002E-2</v>
      </c>
      <c r="AJ34" s="28">
        <v>0.67600000000000005</v>
      </c>
      <c r="AK34" s="28">
        <v>0.114</v>
      </c>
      <c r="AL34" s="28"/>
      <c r="AM34" s="28"/>
      <c r="AN34" s="28"/>
      <c r="AO34" s="28"/>
      <c r="AP34" s="28">
        <v>1E-3</v>
      </c>
      <c r="AS34" s="2">
        <f t="shared" si="4"/>
        <v>5.3659999999999997</v>
      </c>
      <c r="AT34" s="2">
        <f>IF(ISNUMBER(AS34),SUMIFS($AS$1:AS34,$A$1:A34,A34,$H$1:H34,H34,$D$1:D34,D34),"")</f>
        <v>10.189</v>
      </c>
      <c r="AU34">
        <f t="shared" si="5"/>
        <v>10</v>
      </c>
    </row>
    <row r="35" spans="1:47" x14ac:dyDescent="0.25">
      <c r="A35" s="4" t="s">
        <v>122</v>
      </c>
      <c r="B35" t="s">
        <v>24</v>
      </c>
      <c r="C35" s="3">
        <v>42024</v>
      </c>
      <c r="D35">
        <v>3</v>
      </c>
      <c r="E35">
        <v>200</v>
      </c>
      <c r="H35" s="2" t="s">
        <v>44</v>
      </c>
      <c r="I35" s="2" t="s">
        <v>22</v>
      </c>
      <c r="J35">
        <v>2</v>
      </c>
      <c r="K35" s="2" t="s">
        <v>21</v>
      </c>
      <c r="L35" s="20" t="str">
        <f t="shared" si="0"/>
        <v/>
      </c>
      <c r="N35">
        <v>239.53</v>
      </c>
      <c r="O35">
        <f t="shared" si="1"/>
        <v>239.53</v>
      </c>
      <c r="P35" s="2">
        <f>IF(ISNUMBER(O35),SUMIFS(O$1:$O35,A$1:$A35,A35,H$1:$H35,H35,D$1:$D35,D35),"")</f>
        <v>308.12</v>
      </c>
      <c r="R35" s="5"/>
      <c r="AE35">
        <v>12.5</v>
      </c>
      <c r="AF35" s="2"/>
      <c r="AG35">
        <v>1.9E-2</v>
      </c>
      <c r="AJ35" s="28">
        <v>0.48399999999999999</v>
      </c>
      <c r="AK35" s="28">
        <v>9.5000000000000001E-2</v>
      </c>
      <c r="AL35" s="28"/>
      <c r="AM35" s="28"/>
      <c r="AN35" s="28"/>
      <c r="AO35" s="28"/>
      <c r="AP35" s="28">
        <v>1E-3</v>
      </c>
      <c r="AS35" s="2">
        <f t="shared" si="4"/>
        <v>4.5510000000000002</v>
      </c>
      <c r="AT35" s="2">
        <f>IF(ISNUMBER(AS35),SUMIFS($AS$1:AS35,$A$1:A35,A35,$H$1:H35,H35,$D$1:D35,D35),"")</f>
        <v>6.952</v>
      </c>
      <c r="AU35">
        <f t="shared" si="5"/>
        <v>10</v>
      </c>
    </row>
    <row r="36" spans="1:47" x14ac:dyDescent="0.25">
      <c r="A36" s="4" t="s">
        <v>123</v>
      </c>
      <c r="B36" t="s">
        <v>24</v>
      </c>
      <c r="C36" s="3">
        <v>42024</v>
      </c>
      <c r="D36">
        <v>3</v>
      </c>
      <c r="E36">
        <v>350</v>
      </c>
      <c r="H36" s="2" t="s">
        <v>44</v>
      </c>
      <c r="I36" s="2" t="s">
        <v>22</v>
      </c>
      <c r="J36">
        <v>2</v>
      </c>
      <c r="K36" s="2" t="s">
        <v>21</v>
      </c>
      <c r="L36" s="20" t="str">
        <f t="shared" si="0"/>
        <v/>
      </c>
      <c r="N36">
        <v>487.51</v>
      </c>
      <c r="O36">
        <f t="shared" si="1"/>
        <v>487.51</v>
      </c>
      <c r="P36" s="2">
        <f>IF(ISNUMBER(O36),SUMIFS(O$1:$O36,A$1:$A36,A36,H$1:$H36,H36,D$1:$D36,D36),"")</f>
        <v>624</v>
      </c>
      <c r="R36" s="5"/>
      <c r="AE36">
        <v>14.9</v>
      </c>
      <c r="AF36" s="2"/>
      <c r="AG36">
        <v>2.3E-2</v>
      </c>
      <c r="AJ36" s="28">
        <v>0.88400000000000001</v>
      </c>
      <c r="AK36" s="28">
        <v>4.2000000000000003E-2</v>
      </c>
      <c r="AL36" s="28"/>
      <c r="AM36" s="28"/>
      <c r="AN36" s="28"/>
      <c r="AO36" s="28"/>
      <c r="AP36" s="28">
        <v>1E-3</v>
      </c>
      <c r="AS36" s="2">
        <f t="shared" si="4"/>
        <v>11.212999999999999</v>
      </c>
      <c r="AT36" s="2">
        <f>IF(ISNUMBER(AS36),SUMIFS($AS$1:AS36,$A$1:A36,A36,$H$1:H36,H36,$D$1:D36,D36),"")</f>
        <v>16.808999999999997</v>
      </c>
      <c r="AU36">
        <f t="shared" si="5"/>
        <v>10</v>
      </c>
    </row>
    <row r="37" spans="1:47" x14ac:dyDescent="0.25">
      <c r="A37" s="4" t="s">
        <v>124</v>
      </c>
      <c r="B37" t="s">
        <v>24</v>
      </c>
      <c r="C37" s="3">
        <v>42024</v>
      </c>
      <c r="D37">
        <v>3</v>
      </c>
      <c r="E37">
        <v>500</v>
      </c>
      <c r="H37" s="2" t="s">
        <v>44</v>
      </c>
      <c r="I37" s="2" t="s">
        <v>22</v>
      </c>
      <c r="J37">
        <v>2</v>
      </c>
      <c r="K37" s="2" t="s">
        <v>21</v>
      </c>
      <c r="L37" s="20" t="str">
        <f t="shared" si="0"/>
        <v/>
      </c>
      <c r="N37">
        <v>336.09</v>
      </c>
      <c r="O37">
        <f t="shared" si="1"/>
        <v>336.09</v>
      </c>
      <c r="P37" s="2">
        <f>IF(ISNUMBER(O37),SUMIFS(O$1:$O37,A$1:$A37,A37,H$1:$H37,H37,D$1:$D37,D37),"")</f>
        <v>467.05999999999995</v>
      </c>
      <c r="R37" s="5"/>
      <c r="AE37">
        <v>13.4</v>
      </c>
      <c r="AF37" s="2"/>
      <c r="AG37">
        <v>0.02</v>
      </c>
      <c r="AJ37" s="28">
        <v>0.83499999999999996</v>
      </c>
      <c r="AK37" s="28">
        <v>3.5000000000000003E-2</v>
      </c>
      <c r="AL37" s="28"/>
      <c r="AM37" s="28"/>
      <c r="AN37" s="28"/>
      <c r="AO37" s="28"/>
      <c r="AP37" s="28">
        <v>1E-3</v>
      </c>
      <c r="AS37" s="2">
        <f t="shared" si="4"/>
        <v>6.7220000000000004</v>
      </c>
      <c r="AT37" s="2">
        <f>IF(ISNUMBER(AS37),SUMIFS($AS$1:AS37,$A$1:A37,A37,$H$1:H37,H37,$D$1:D37,D37),"")</f>
        <v>11.175000000000001</v>
      </c>
      <c r="AU37">
        <f t="shared" si="5"/>
        <v>10</v>
      </c>
    </row>
    <row r="38" spans="1:47" x14ac:dyDescent="0.25">
      <c r="A38" s="4" t="s">
        <v>119</v>
      </c>
      <c r="B38" t="s">
        <v>24</v>
      </c>
      <c r="C38" s="3">
        <v>42032</v>
      </c>
      <c r="D38">
        <v>1</v>
      </c>
      <c r="E38">
        <v>0</v>
      </c>
      <c r="H38" s="2" t="s">
        <v>44</v>
      </c>
      <c r="I38" s="2" t="s">
        <v>22</v>
      </c>
      <c r="J38">
        <v>2</v>
      </c>
      <c r="K38" s="2" t="s">
        <v>118</v>
      </c>
      <c r="L38" s="20">
        <f t="shared" si="0"/>
        <v>2867</v>
      </c>
      <c r="M38">
        <v>286.7</v>
      </c>
      <c r="O38" t="str">
        <f t="shared" si="1"/>
        <v/>
      </c>
      <c r="P38" s="2" t="str">
        <f>IF(ISNUMBER(O38),SUMIFS(O$1:$O38,A$1:$A38,A38,H$1:$H38,H38,D$1:$D38,D38),"")</f>
        <v/>
      </c>
      <c r="R38" s="5"/>
      <c r="AF38" s="2"/>
      <c r="AJ38" s="28"/>
      <c r="AK38" s="28"/>
      <c r="AL38" s="28"/>
      <c r="AM38" s="28"/>
      <c r="AN38" s="28"/>
      <c r="AO38" s="28"/>
      <c r="AP38" s="28"/>
      <c r="AS38" s="2" t="str">
        <f t="shared" si="4"/>
        <v/>
      </c>
      <c r="AT38" s="2" t="str">
        <f>IF(ISNUMBER(AS38),SUMIFS($AS$1:AS38,$A$1:A38,A38,$H$1:H38,H38,$D$1:D38,D38),"")</f>
        <v/>
      </c>
      <c r="AU38">
        <f t="shared" si="5"/>
        <v>1</v>
      </c>
    </row>
    <row r="39" spans="1:47" x14ac:dyDescent="0.25">
      <c r="A39" s="4" t="s">
        <v>120</v>
      </c>
      <c r="B39" t="s">
        <v>24</v>
      </c>
      <c r="C39" s="3">
        <v>42032</v>
      </c>
      <c r="D39">
        <v>1</v>
      </c>
      <c r="E39">
        <v>50</v>
      </c>
      <c r="H39" s="2" t="s">
        <v>44</v>
      </c>
      <c r="I39" s="2" t="s">
        <v>22</v>
      </c>
      <c r="J39">
        <v>2</v>
      </c>
      <c r="K39" s="2" t="s">
        <v>118</v>
      </c>
      <c r="L39" s="20">
        <f t="shared" si="0"/>
        <v>2735</v>
      </c>
      <c r="M39">
        <v>273.5</v>
      </c>
      <c r="O39" t="str">
        <f t="shared" si="1"/>
        <v/>
      </c>
      <c r="P39" s="2" t="str">
        <f>IF(ISNUMBER(O39),SUMIFS(O$1:$O39,A$1:$A39,A39,H$1:$H39,H39,D$1:$D39,D39),"")</f>
        <v/>
      </c>
      <c r="R39" s="5"/>
      <c r="AF39" s="2"/>
      <c r="AJ39" s="28"/>
      <c r="AK39" s="28"/>
      <c r="AL39" s="28"/>
      <c r="AM39" s="28"/>
      <c r="AN39" s="28"/>
      <c r="AO39" s="28"/>
      <c r="AP39" s="28"/>
      <c r="AS39" s="2" t="str">
        <f t="shared" si="4"/>
        <v/>
      </c>
      <c r="AT39" s="2" t="str">
        <f>IF(ISNUMBER(AS39),SUMIFS($AS$1:AS39,$A$1:A39,A39,$H$1:H39,H39,$D$1:D39,D39),"")</f>
        <v/>
      </c>
      <c r="AU39">
        <f t="shared" si="5"/>
        <v>1</v>
      </c>
    </row>
    <row r="40" spans="1:47" x14ac:dyDescent="0.25">
      <c r="A40" s="4" t="s">
        <v>121</v>
      </c>
      <c r="B40" t="s">
        <v>24</v>
      </c>
      <c r="C40" s="3">
        <v>42032</v>
      </c>
      <c r="D40">
        <v>1</v>
      </c>
      <c r="E40">
        <v>100</v>
      </c>
      <c r="H40" s="2" t="s">
        <v>44</v>
      </c>
      <c r="I40" s="2" t="s">
        <v>22</v>
      </c>
      <c r="J40">
        <v>2</v>
      </c>
      <c r="K40" s="2" t="s">
        <v>118</v>
      </c>
      <c r="L40" s="20">
        <f t="shared" si="0"/>
        <v>2735</v>
      </c>
      <c r="M40">
        <v>273.5</v>
      </c>
      <c r="O40" t="str">
        <f t="shared" si="1"/>
        <v/>
      </c>
      <c r="P40" s="2" t="str">
        <f>IF(ISNUMBER(O40),SUMIFS(O$1:$O40,A$1:$A40,A40,H$1:$H40,H40,D$1:$D40,D40),"")</f>
        <v/>
      </c>
      <c r="R40" s="5"/>
      <c r="AF40" s="2"/>
      <c r="AJ40" s="28"/>
      <c r="AK40" s="28"/>
      <c r="AL40" s="28"/>
      <c r="AM40" s="28"/>
      <c r="AN40" s="28"/>
      <c r="AO40" s="28"/>
      <c r="AP40" s="28"/>
      <c r="AS40" s="2" t="str">
        <f t="shared" si="4"/>
        <v/>
      </c>
      <c r="AT40" s="2" t="str">
        <f>IF(ISNUMBER(AS40),SUMIFS($AS$1:AS40,$A$1:A40,A40,$H$1:H40,H40,$D$1:D40,D40),"")</f>
        <v/>
      </c>
      <c r="AU40">
        <f t="shared" si="5"/>
        <v>1</v>
      </c>
    </row>
    <row r="41" spans="1:47" x14ac:dyDescent="0.25">
      <c r="A41" s="4" t="s">
        <v>122</v>
      </c>
      <c r="B41" t="s">
        <v>24</v>
      </c>
      <c r="C41" s="3">
        <v>42032</v>
      </c>
      <c r="D41">
        <v>1</v>
      </c>
      <c r="E41">
        <v>200</v>
      </c>
      <c r="H41" s="2" t="s">
        <v>44</v>
      </c>
      <c r="I41" s="2" t="s">
        <v>22</v>
      </c>
      <c r="J41">
        <v>2</v>
      </c>
      <c r="K41" s="2" t="s">
        <v>118</v>
      </c>
      <c r="L41" s="20">
        <f t="shared" si="0"/>
        <v>2801</v>
      </c>
      <c r="M41">
        <v>280.10000000000002</v>
      </c>
      <c r="O41" t="str">
        <f t="shared" si="1"/>
        <v/>
      </c>
      <c r="P41" s="2" t="str">
        <f>IF(ISNUMBER(O41),SUMIFS(O$1:$O41,A$1:$A41,A41,H$1:$H41,H41,D$1:$D41,D41),"")</f>
        <v/>
      </c>
      <c r="R41" s="5"/>
      <c r="AF41" s="2"/>
      <c r="AJ41" s="28"/>
      <c r="AK41" s="28"/>
      <c r="AL41" s="28"/>
      <c r="AM41" s="28"/>
      <c r="AN41" s="28"/>
      <c r="AO41" s="28"/>
      <c r="AP41" s="28"/>
      <c r="AS41" s="2" t="str">
        <f t="shared" si="4"/>
        <v/>
      </c>
      <c r="AT41" s="2" t="str">
        <f>IF(ISNUMBER(AS41),SUMIFS($AS$1:AS41,$A$1:A41,A41,$H$1:H41,H41,$D$1:D41,D41),"")</f>
        <v/>
      </c>
      <c r="AU41">
        <f t="shared" si="5"/>
        <v>1</v>
      </c>
    </row>
    <row r="42" spans="1:47" x14ac:dyDescent="0.25">
      <c r="A42" s="4" t="s">
        <v>123</v>
      </c>
      <c r="B42" t="s">
        <v>24</v>
      </c>
      <c r="C42" s="3">
        <v>42032</v>
      </c>
      <c r="D42">
        <v>1</v>
      </c>
      <c r="E42">
        <v>350</v>
      </c>
      <c r="H42" s="2" t="s">
        <v>44</v>
      </c>
      <c r="I42" s="2" t="s">
        <v>22</v>
      </c>
      <c r="J42">
        <v>2</v>
      </c>
      <c r="K42" s="2" t="s">
        <v>118</v>
      </c>
      <c r="L42" s="20">
        <f t="shared" si="0"/>
        <v>2735</v>
      </c>
      <c r="M42">
        <v>273.5</v>
      </c>
      <c r="O42" t="str">
        <f t="shared" si="1"/>
        <v/>
      </c>
      <c r="P42" s="2" t="str">
        <f>IF(ISNUMBER(O42),SUMIFS(O$1:$O42,A$1:$A42,A42,H$1:$H42,H42,D$1:$D42,D42),"")</f>
        <v/>
      </c>
      <c r="R42" s="5"/>
      <c r="AF42" s="2"/>
      <c r="AJ42" s="28"/>
      <c r="AK42" s="28"/>
      <c r="AL42" s="28"/>
      <c r="AM42" s="28"/>
      <c r="AN42" s="28"/>
      <c r="AO42" s="28"/>
      <c r="AP42" s="28"/>
      <c r="AS42" s="2" t="str">
        <f t="shared" si="4"/>
        <v/>
      </c>
      <c r="AT42" s="2" t="str">
        <f>IF(ISNUMBER(AS42),SUMIFS($AS$1:AS42,$A$1:A42,A42,$H$1:H42,H42,$D$1:D42,D42),"")</f>
        <v/>
      </c>
      <c r="AU42">
        <f t="shared" si="5"/>
        <v>1</v>
      </c>
    </row>
    <row r="43" spans="1:47" x14ac:dyDescent="0.25">
      <c r="A43" s="4" t="s">
        <v>124</v>
      </c>
      <c r="B43" t="s">
        <v>24</v>
      </c>
      <c r="C43" s="3">
        <v>42032</v>
      </c>
      <c r="D43">
        <v>1</v>
      </c>
      <c r="E43">
        <v>500</v>
      </c>
      <c r="H43" s="2" t="s">
        <v>44</v>
      </c>
      <c r="I43" s="2" t="s">
        <v>22</v>
      </c>
      <c r="J43">
        <v>2</v>
      </c>
      <c r="K43" s="2" t="s">
        <v>118</v>
      </c>
      <c r="L43" s="20">
        <f t="shared" si="0"/>
        <v>2702</v>
      </c>
      <c r="M43">
        <v>270.2</v>
      </c>
      <c r="O43" t="str">
        <f t="shared" si="1"/>
        <v/>
      </c>
      <c r="P43" s="2" t="str">
        <f>IF(ISNUMBER(O43),SUMIFS(O$1:$O43,A$1:$A43,A43,H$1:$H43,H43,D$1:$D43,D43),"")</f>
        <v/>
      </c>
      <c r="R43" s="5"/>
      <c r="AF43" s="2"/>
      <c r="AJ43" s="28"/>
      <c r="AK43" s="28"/>
      <c r="AL43" s="28"/>
      <c r="AM43" s="28"/>
      <c r="AN43" s="28"/>
      <c r="AO43" s="28"/>
      <c r="AP43" s="28"/>
      <c r="AS43" s="2" t="str">
        <f t="shared" si="4"/>
        <v/>
      </c>
      <c r="AT43" s="2" t="str">
        <f>IF(ISNUMBER(AS43),SUMIFS($AS$1:AS43,$A$1:A43,A43,$H$1:H43,H43,$D$1:D43,D43),"")</f>
        <v/>
      </c>
      <c r="AU43">
        <f t="shared" si="5"/>
        <v>1</v>
      </c>
    </row>
    <row r="44" spans="1:47" x14ac:dyDescent="0.25">
      <c r="A44" s="4" t="s">
        <v>119</v>
      </c>
      <c r="B44" t="s">
        <v>24</v>
      </c>
      <c r="C44" s="3">
        <v>42032</v>
      </c>
      <c r="D44">
        <v>2</v>
      </c>
      <c r="E44">
        <v>0</v>
      </c>
      <c r="H44" s="2" t="s">
        <v>44</v>
      </c>
      <c r="I44" s="2" t="s">
        <v>22</v>
      </c>
      <c r="J44">
        <v>2</v>
      </c>
      <c r="K44" s="2" t="s">
        <v>118</v>
      </c>
      <c r="L44" s="20">
        <f t="shared" si="0"/>
        <v>2867</v>
      </c>
      <c r="M44">
        <v>286.7</v>
      </c>
      <c r="O44" t="str">
        <f t="shared" si="1"/>
        <v/>
      </c>
      <c r="P44" s="2" t="str">
        <f>IF(ISNUMBER(O44),SUMIFS(O$1:$O44,A$1:$A44,A44,H$1:$H44,H44,D$1:$D44,D44),"")</f>
        <v/>
      </c>
      <c r="R44" s="5"/>
      <c r="AF44" s="2"/>
      <c r="AJ44" s="28"/>
      <c r="AK44" s="28"/>
      <c r="AL44" s="28"/>
      <c r="AM44" s="28"/>
      <c r="AN44" s="28"/>
      <c r="AO44" s="28"/>
      <c r="AP44" s="28"/>
      <c r="AS44" s="2" t="str">
        <f t="shared" si="4"/>
        <v/>
      </c>
      <c r="AT44" s="2" t="str">
        <f>IF(ISNUMBER(AS44),SUMIFS($AS$1:AS44,$A$1:A44,A44,$H$1:H44,H44,$D$1:D44,D44),"")</f>
        <v/>
      </c>
      <c r="AU44">
        <f t="shared" si="5"/>
        <v>1</v>
      </c>
    </row>
    <row r="45" spans="1:47" x14ac:dyDescent="0.25">
      <c r="A45" s="4" t="s">
        <v>120</v>
      </c>
      <c r="B45" t="s">
        <v>24</v>
      </c>
      <c r="C45" s="3">
        <v>42032</v>
      </c>
      <c r="D45">
        <v>2</v>
      </c>
      <c r="E45">
        <v>50</v>
      </c>
      <c r="H45" s="2" t="s">
        <v>44</v>
      </c>
      <c r="I45" s="2" t="s">
        <v>22</v>
      </c>
      <c r="J45">
        <v>2</v>
      </c>
      <c r="K45" s="2" t="s">
        <v>118</v>
      </c>
      <c r="L45" s="20">
        <f t="shared" si="0"/>
        <v>2570</v>
      </c>
      <c r="M45">
        <v>257</v>
      </c>
      <c r="O45" t="str">
        <f t="shared" si="1"/>
        <v/>
      </c>
      <c r="P45" s="2" t="str">
        <f>IF(ISNUMBER(O45),SUMIFS(O$1:$O45,A$1:$A45,A45,H$1:$H45,H45,D$1:$D45,D45),"")</f>
        <v/>
      </c>
      <c r="R45" s="5"/>
      <c r="AF45" s="2"/>
      <c r="AJ45" s="28"/>
      <c r="AK45" s="28"/>
      <c r="AL45" s="28"/>
      <c r="AM45" s="28"/>
      <c r="AN45" s="28"/>
      <c r="AO45" s="28"/>
      <c r="AP45" s="28"/>
      <c r="AS45" s="2" t="str">
        <f t="shared" si="4"/>
        <v/>
      </c>
      <c r="AT45" s="2" t="str">
        <f>IF(ISNUMBER(AS45),SUMIFS($AS$1:AS45,$A$1:A45,A45,$H$1:H45,H45,$D$1:D45,D45),"")</f>
        <v/>
      </c>
      <c r="AU45">
        <f t="shared" si="5"/>
        <v>1</v>
      </c>
    </row>
    <row r="46" spans="1:47" x14ac:dyDescent="0.25">
      <c r="A46" s="4" t="s">
        <v>121</v>
      </c>
      <c r="B46" t="s">
        <v>24</v>
      </c>
      <c r="C46" s="3">
        <v>42032</v>
      </c>
      <c r="D46">
        <v>2</v>
      </c>
      <c r="E46">
        <v>100</v>
      </c>
      <c r="H46" s="2" t="s">
        <v>44</v>
      </c>
      <c r="I46" s="2" t="s">
        <v>22</v>
      </c>
      <c r="J46">
        <v>2</v>
      </c>
      <c r="K46" s="2" t="s">
        <v>118</v>
      </c>
      <c r="L46" s="20">
        <f t="shared" si="0"/>
        <v>3065</v>
      </c>
      <c r="M46">
        <v>306.5</v>
      </c>
      <c r="O46" t="str">
        <f t="shared" si="1"/>
        <v/>
      </c>
      <c r="P46" s="2" t="str">
        <f>IF(ISNUMBER(O46),SUMIFS(O$1:$O46,A$1:$A46,A46,H$1:$H46,H46,D$1:$D46,D46),"")</f>
        <v/>
      </c>
      <c r="R46" s="5"/>
      <c r="AF46" s="2"/>
      <c r="AJ46" s="28"/>
      <c r="AK46" s="28"/>
      <c r="AL46" s="28"/>
      <c r="AM46" s="28"/>
      <c r="AN46" s="28"/>
      <c r="AO46" s="28"/>
      <c r="AP46" s="28"/>
      <c r="AS46" s="2" t="str">
        <f t="shared" si="4"/>
        <v/>
      </c>
      <c r="AT46" s="2" t="str">
        <f>IF(ISNUMBER(AS46),SUMIFS($AS$1:AS46,$A$1:A46,A46,$H$1:H46,H46,$D$1:D46,D46),"")</f>
        <v/>
      </c>
      <c r="AU46">
        <f t="shared" si="5"/>
        <v>1</v>
      </c>
    </row>
    <row r="47" spans="1:47" x14ac:dyDescent="0.25">
      <c r="A47" s="4" t="s">
        <v>122</v>
      </c>
      <c r="B47" t="s">
        <v>24</v>
      </c>
      <c r="C47" s="3">
        <v>42032</v>
      </c>
      <c r="D47">
        <v>2</v>
      </c>
      <c r="E47">
        <v>200</v>
      </c>
      <c r="H47" s="2" t="s">
        <v>44</v>
      </c>
      <c r="I47" s="2" t="s">
        <v>22</v>
      </c>
      <c r="J47">
        <v>2</v>
      </c>
      <c r="K47" s="2" t="s">
        <v>118</v>
      </c>
      <c r="L47" s="20">
        <f t="shared" si="0"/>
        <v>2966</v>
      </c>
      <c r="M47">
        <v>296.60000000000002</v>
      </c>
      <c r="O47" t="str">
        <f t="shared" si="1"/>
        <v/>
      </c>
      <c r="P47" s="2" t="str">
        <f>IF(ISNUMBER(O47),SUMIFS(O$1:$O47,A$1:$A47,A47,H$1:$H47,H47,D$1:$D47,D47),"")</f>
        <v/>
      </c>
      <c r="R47" s="5"/>
      <c r="AF47" s="2"/>
      <c r="AJ47" s="28"/>
      <c r="AK47" s="28"/>
      <c r="AL47" s="28"/>
      <c r="AM47" s="28"/>
      <c r="AN47" s="28"/>
      <c r="AO47" s="28"/>
      <c r="AP47" s="28"/>
      <c r="AS47" s="2" t="str">
        <f t="shared" si="4"/>
        <v/>
      </c>
      <c r="AT47" s="2" t="str">
        <f>IF(ISNUMBER(AS47),SUMIFS($AS$1:AS47,$A$1:A47,A47,$H$1:H47,H47,$D$1:D47,D47),"")</f>
        <v/>
      </c>
      <c r="AU47">
        <f t="shared" si="5"/>
        <v>1</v>
      </c>
    </row>
    <row r="48" spans="1:47" x14ac:dyDescent="0.25">
      <c r="A48" s="4" t="s">
        <v>123</v>
      </c>
      <c r="B48" t="s">
        <v>24</v>
      </c>
      <c r="C48" s="3">
        <v>42032</v>
      </c>
      <c r="D48">
        <v>2</v>
      </c>
      <c r="E48">
        <v>350</v>
      </c>
      <c r="H48" s="2" t="s">
        <v>44</v>
      </c>
      <c r="I48" s="2" t="s">
        <v>22</v>
      </c>
      <c r="J48">
        <v>2</v>
      </c>
      <c r="K48" s="2" t="s">
        <v>118</v>
      </c>
      <c r="L48" s="20">
        <f t="shared" si="0"/>
        <v>2801</v>
      </c>
      <c r="M48">
        <v>280.10000000000002</v>
      </c>
      <c r="O48" t="str">
        <f t="shared" si="1"/>
        <v/>
      </c>
      <c r="P48" s="2" t="str">
        <f>IF(ISNUMBER(O48),SUMIFS(O$1:$O48,A$1:$A48,A48,H$1:$H48,H48,D$1:$D48,D48),"")</f>
        <v/>
      </c>
      <c r="R48" s="5"/>
      <c r="AF48" s="2"/>
      <c r="AJ48" s="28"/>
      <c r="AK48" s="28"/>
      <c r="AL48" s="28"/>
      <c r="AM48" s="28"/>
      <c r="AN48" s="28"/>
      <c r="AO48" s="28"/>
      <c r="AP48" s="28"/>
      <c r="AS48" s="2" t="str">
        <f t="shared" si="4"/>
        <v/>
      </c>
      <c r="AT48" s="2" t="str">
        <f>IF(ISNUMBER(AS48),SUMIFS($AS$1:AS48,$A$1:A48,A48,$H$1:H48,H48,$D$1:D48,D48),"")</f>
        <v/>
      </c>
      <c r="AU48">
        <f t="shared" si="5"/>
        <v>1</v>
      </c>
    </row>
    <row r="49" spans="1:47" x14ac:dyDescent="0.25">
      <c r="A49" s="4" t="s">
        <v>124</v>
      </c>
      <c r="B49" t="s">
        <v>24</v>
      </c>
      <c r="C49" s="3">
        <v>42032</v>
      </c>
      <c r="D49">
        <v>2</v>
      </c>
      <c r="E49">
        <v>500</v>
      </c>
      <c r="H49" s="2" t="s">
        <v>44</v>
      </c>
      <c r="I49" s="2" t="s">
        <v>22</v>
      </c>
      <c r="J49">
        <v>2</v>
      </c>
      <c r="K49" s="2" t="s">
        <v>118</v>
      </c>
      <c r="L49" s="20">
        <f t="shared" si="0"/>
        <v>2801</v>
      </c>
      <c r="M49">
        <v>280.10000000000002</v>
      </c>
      <c r="O49" t="str">
        <f t="shared" si="1"/>
        <v/>
      </c>
      <c r="P49" s="2" t="str">
        <f>IF(ISNUMBER(O49),SUMIFS(O$1:$O49,A$1:$A49,A49,H$1:$H49,H49,D$1:$D49,D49),"")</f>
        <v/>
      </c>
      <c r="R49" s="5"/>
      <c r="AF49" s="2"/>
      <c r="AJ49" s="28"/>
      <c r="AK49" s="28"/>
      <c r="AL49" s="28"/>
      <c r="AM49" s="28"/>
      <c r="AN49" s="28"/>
      <c r="AO49" s="28"/>
      <c r="AP49" s="28"/>
      <c r="AS49" s="2" t="str">
        <f t="shared" si="4"/>
        <v/>
      </c>
      <c r="AT49" s="2" t="str">
        <f>IF(ISNUMBER(AS49),SUMIFS($AS$1:AS49,$A$1:A49,A49,$H$1:H49,H49,$D$1:D49,D49),"")</f>
        <v/>
      </c>
      <c r="AU49">
        <f t="shared" si="5"/>
        <v>1</v>
      </c>
    </row>
    <row r="50" spans="1:47" x14ac:dyDescent="0.25">
      <c r="A50" s="4" t="s">
        <v>119</v>
      </c>
      <c r="B50" t="s">
        <v>24</v>
      </c>
      <c r="C50" s="3">
        <v>42032</v>
      </c>
      <c r="D50">
        <v>3</v>
      </c>
      <c r="E50">
        <v>0</v>
      </c>
      <c r="H50" s="2" t="s">
        <v>44</v>
      </c>
      <c r="I50" s="2" t="s">
        <v>22</v>
      </c>
      <c r="J50">
        <v>2</v>
      </c>
      <c r="K50" s="2" t="s">
        <v>118</v>
      </c>
      <c r="L50" s="20">
        <f t="shared" si="0"/>
        <v>3164</v>
      </c>
      <c r="M50">
        <v>316.39999999999998</v>
      </c>
      <c r="O50" t="str">
        <f t="shared" si="1"/>
        <v/>
      </c>
      <c r="P50" s="2" t="str">
        <f>IF(ISNUMBER(O50),SUMIFS(O$1:$O50,A$1:$A50,A50,H$1:$H50,H50,D$1:$D50,D50),"")</f>
        <v/>
      </c>
      <c r="R50" s="5"/>
      <c r="AF50" s="2"/>
      <c r="AJ50" s="28"/>
      <c r="AK50" s="28"/>
      <c r="AL50" s="28"/>
      <c r="AM50" s="28"/>
      <c r="AN50" s="28"/>
      <c r="AO50" s="28"/>
      <c r="AP50" s="28"/>
      <c r="AS50" s="2" t="str">
        <f t="shared" si="4"/>
        <v/>
      </c>
      <c r="AT50" s="2" t="str">
        <f>IF(ISNUMBER(AS50),SUMIFS($AS$1:AS50,$A$1:A50,A50,$H$1:H50,H50,$D$1:D50,D50),"")</f>
        <v/>
      </c>
      <c r="AU50">
        <f t="shared" si="5"/>
        <v>1</v>
      </c>
    </row>
    <row r="51" spans="1:47" x14ac:dyDescent="0.25">
      <c r="A51" s="4" t="s">
        <v>120</v>
      </c>
      <c r="B51" t="s">
        <v>24</v>
      </c>
      <c r="C51" s="3">
        <v>42032</v>
      </c>
      <c r="D51">
        <v>3</v>
      </c>
      <c r="E51">
        <v>50</v>
      </c>
      <c r="H51" s="2" t="s">
        <v>44</v>
      </c>
      <c r="I51" s="2" t="s">
        <v>22</v>
      </c>
      <c r="J51">
        <v>2</v>
      </c>
      <c r="K51" s="2" t="s">
        <v>118</v>
      </c>
      <c r="L51" s="20">
        <f t="shared" si="0"/>
        <v>3362</v>
      </c>
      <c r="M51">
        <v>336.2</v>
      </c>
      <c r="O51" t="str">
        <f t="shared" si="1"/>
        <v/>
      </c>
      <c r="P51" s="2" t="str">
        <f>IF(ISNUMBER(O51),SUMIFS(O$1:$O51,A$1:$A51,A51,H$1:$H51,H51,D$1:$D51,D51),"")</f>
        <v/>
      </c>
      <c r="R51" s="5"/>
      <c r="AF51" s="2"/>
      <c r="AJ51" s="28"/>
      <c r="AK51" s="28"/>
      <c r="AL51" s="28"/>
      <c r="AM51" s="28"/>
      <c r="AN51" s="28"/>
      <c r="AO51" s="28"/>
      <c r="AP51" s="28"/>
      <c r="AS51" s="2" t="str">
        <f t="shared" si="4"/>
        <v/>
      </c>
      <c r="AT51" s="2" t="str">
        <f>IF(ISNUMBER(AS51),SUMIFS($AS$1:AS51,$A$1:A51,A51,$H$1:H51,H51,$D$1:D51,D51),"")</f>
        <v/>
      </c>
      <c r="AU51">
        <f t="shared" si="5"/>
        <v>1</v>
      </c>
    </row>
    <row r="52" spans="1:47" x14ac:dyDescent="0.25">
      <c r="A52" s="4" t="s">
        <v>121</v>
      </c>
      <c r="B52" t="s">
        <v>24</v>
      </c>
      <c r="C52" s="3">
        <v>42032</v>
      </c>
      <c r="D52">
        <v>3</v>
      </c>
      <c r="E52">
        <v>100</v>
      </c>
      <c r="H52" s="2" t="s">
        <v>44</v>
      </c>
      <c r="I52" s="2" t="s">
        <v>22</v>
      </c>
      <c r="J52">
        <v>2</v>
      </c>
      <c r="K52" s="2" t="s">
        <v>118</v>
      </c>
      <c r="L52" s="20">
        <f t="shared" si="0"/>
        <v>3197</v>
      </c>
      <c r="M52">
        <v>319.7</v>
      </c>
      <c r="O52" t="str">
        <f t="shared" si="1"/>
        <v/>
      </c>
      <c r="P52" s="2" t="str">
        <f>IF(ISNUMBER(O52),SUMIFS(O$1:$O52,A$1:$A52,A52,H$1:$H52,H52,D$1:$D52,D52),"")</f>
        <v/>
      </c>
      <c r="R52" s="5"/>
      <c r="AF52" s="2"/>
      <c r="AJ52" s="28"/>
      <c r="AK52" s="28"/>
      <c r="AL52" s="28"/>
      <c r="AM52" s="28"/>
      <c r="AN52" s="28"/>
      <c r="AO52" s="28"/>
      <c r="AP52" s="28"/>
      <c r="AS52" s="2" t="str">
        <f t="shared" si="4"/>
        <v/>
      </c>
      <c r="AT52" s="2" t="str">
        <f>IF(ISNUMBER(AS52),SUMIFS($AS$1:AS52,$A$1:A52,A52,$H$1:H52,H52,$D$1:D52,D52),"")</f>
        <v/>
      </c>
      <c r="AU52">
        <f t="shared" si="5"/>
        <v>1</v>
      </c>
    </row>
    <row r="53" spans="1:47" x14ac:dyDescent="0.25">
      <c r="A53" s="4" t="s">
        <v>122</v>
      </c>
      <c r="B53" t="s">
        <v>24</v>
      </c>
      <c r="C53" s="3">
        <v>42032</v>
      </c>
      <c r="D53">
        <v>3</v>
      </c>
      <c r="E53">
        <v>200</v>
      </c>
      <c r="H53" s="2" t="s">
        <v>44</v>
      </c>
      <c r="I53" s="2" t="s">
        <v>22</v>
      </c>
      <c r="J53">
        <v>2</v>
      </c>
      <c r="K53" s="2" t="s">
        <v>118</v>
      </c>
      <c r="L53" s="20">
        <f t="shared" si="0"/>
        <v>3065</v>
      </c>
      <c r="M53">
        <v>306.5</v>
      </c>
      <c r="O53" t="str">
        <f t="shared" si="1"/>
        <v/>
      </c>
      <c r="P53" s="2" t="str">
        <f>IF(ISNUMBER(O53),SUMIFS(O$1:$O53,A$1:$A53,A53,H$1:$H53,H53,D$1:$D53,D53),"")</f>
        <v/>
      </c>
      <c r="R53" s="5"/>
      <c r="AF53" s="2"/>
      <c r="AJ53" s="28"/>
      <c r="AK53" s="28"/>
      <c r="AL53" s="28"/>
      <c r="AM53" s="28"/>
      <c r="AN53" s="28"/>
      <c r="AO53" s="28"/>
      <c r="AP53" s="28"/>
      <c r="AS53" s="2" t="str">
        <f t="shared" si="4"/>
        <v/>
      </c>
      <c r="AT53" s="2" t="str">
        <f>IF(ISNUMBER(AS53),SUMIFS($AS$1:AS53,$A$1:A53,A53,$H$1:H53,H53,$D$1:D53,D53),"")</f>
        <v/>
      </c>
      <c r="AU53">
        <f t="shared" si="5"/>
        <v>1</v>
      </c>
    </row>
    <row r="54" spans="1:47" x14ac:dyDescent="0.25">
      <c r="A54" s="4" t="s">
        <v>123</v>
      </c>
      <c r="B54" t="s">
        <v>24</v>
      </c>
      <c r="C54" s="3">
        <v>42032</v>
      </c>
      <c r="D54">
        <v>3</v>
      </c>
      <c r="E54">
        <v>350</v>
      </c>
      <c r="H54" s="2" t="s">
        <v>44</v>
      </c>
      <c r="I54" s="2" t="s">
        <v>22</v>
      </c>
      <c r="J54">
        <v>2</v>
      </c>
      <c r="K54" s="2" t="s">
        <v>118</v>
      </c>
      <c r="L54" s="20">
        <f t="shared" si="0"/>
        <v>2801</v>
      </c>
      <c r="M54">
        <v>280.10000000000002</v>
      </c>
      <c r="O54" t="str">
        <f t="shared" si="1"/>
        <v/>
      </c>
      <c r="P54" s="2" t="str">
        <f>IF(ISNUMBER(O54),SUMIFS(O$1:$O54,A$1:$A54,A54,H$1:$H54,H54,D$1:$D54,D54),"")</f>
        <v/>
      </c>
      <c r="R54" s="5"/>
      <c r="AF54" s="2"/>
      <c r="AJ54" s="28"/>
      <c r="AK54" s="28"/>
      <c r="AL54" s="28"/>
      <c r="AM54" s="28"/>
      <c r="AN54" s="28"/>
      <c r="AO54" s="28"/>
      <c r="AP54" s="28"/>
      <c r="AS54" s="2" t="str">
        <f t="shared" si="4"/>
        <v/>
      </c>
      <c r="AT54" s="2" t="str">
        <f>IF(ISNUMBER(AS54),SUMIFS($AS$1:AS54,$A$1:A54,A54,$H$1:H54,H54,$D$1:D54,D54),"")</f>
        <v/>
      </c>
      <c r="AU54">
        <f t="shared" si="5"/>
        <v>1</v>
      </c>
    </row>
    <row r="55" spans="1:47" x14ac:dyDescent="0.25">
      <c r="A55" s="4" t="s">
        <v>124</v>
      </c>
      <c r="B55" t="s">
        <v>24</v>
      </c>
      <c r="C55" s="3">
        <v>42032</v>
      </c>
      <c r="D55">
        <v>3</v>
      </c>
      <c r="E55">
        <v>500</v>
      </c>
      <c r="H55" s="2" t="s">
        <v>44</v>
      </c>
      <c r="I55" s="2" t="s">
        <v>22</v>
      </c>
      <c r="J55">
        <v>2</v>
      </c>
      <c r="K55" s="2" t="s">
        <v>118</v>
      </c>
      <c r="L55" s="20">
        <f t="shared" si="0"/>
        <v>3197</v>
      </c>
      <c r="M55">
        <v>319.7</v>
      </c>
      <c r="O55" t="str">
        <f t="shared" si="1"/>
        <v/>
      </c>
      <c r="P55" s="2" t="str">
        <f>IF(ISNUMBER(O55),SUMIFS(O$1:$O55,A$1:$A55,A55,H$1:$H55,H55,D$1:$D55,D55),"")</f>
        <v/>
      </c>
      <c r="R55" s="5"/>
      <c r="AF55" s="2"/>
      <c r="AJ55" s="28"/>
      <c r="AK55" s="28"/>
      <c r="AL55" s="28"/>
      <c r="AM55" s="28"/>
      <c r="AN55" s="28"/>
      <c r="AO55" s="28"/>
      <c r="AP55" s="28"/>
      <c r="AS55" s="2" t="str">
        <f t="shared" si="4"/>
        <v/>
      </c>
      <c r="AT55" s="2" t="str">
        <f>IF(ISNUMBER(AS55),SUMIFS($AS$1:AS55,$A$1:A55,A55,$H$1:H55,H55,$D$1:D55,D55),"")</f>
        <v/>
      </c>
      <c r="AU55">
        <f t="shared" si="5"/>
        <v>1</v>
      </c>
    </row>
    <row r="56" spans="1:47" x14ac:dyDescent="0.25">
      <c r="A56" s="4" t="s">
        <v>119</v>
      </c>
      <c r="B56" t="s">
        <v>24</v>
      </c>
      <c r="C56" s="3">
        <v>42044</v>
      </c>
      <c r="D56">
        <v>1</v>
      </c>
      <c r="E56">
        <v>0</v>
      </c>
      <c r="H56" s="2" t="s">
        <v>44</v>
      </c>
      <c r="I56" s="2" t="s">
        <v>22</v>
      </c>
      <c r="J56">
        <v>2</v>
      </c>
      <c r="K56" s="2" t="s">
        <v>118</v>
      </c>
      <c r="L56" s="20">
        <f t="shared" si="0"/>
        <v>3420</v>
      </c>
      <c r="M56">
        <v>342</v>
      </c>
      <c r="O56" t="str">
        <f t="shared" si="1"/>
        <v/>
      </c>
      <c r="P56" s="2" t="str">
        <f>IF(ISNUMBER(O56),SUMIFS(O$1:$O56,A$1:$A56,A56,H$1:$H56,H56,D$1:$D56,D56),"")</f>
        <v/>
      </c>
      <c r="R56" s="5"/>
      <c r="AF56" s="2"/>
      <c r="AJ56" s="28"/>
      <c r="AK56" s="28"/>
      <c r="AL56" s="28"/>
      <c r="AM56" s="28"/>
      <c r="AN56" s="28"/>
      <c r="AO56" s="28"/>
      <c r="AP56" s="28"/>
      <c r="AS56" s="2" t="str">
        <f t="shared" si="4"/>
        <v/>
      </c>
      <c r="AT56" s="2" t="str">
        <f>IF(ISNUMBER(AS56),SUMIFS($AS$1:AS56,$A$1:A56,A56,$H$1:H56,H56,$D$1:D56,D56),"")</f>
        <v/>
      </c>
      <c r="AU56">
        <f t="shared" si="5"/>
        <v>1</v>
      </c>
    </row>
    <row r="57" spans="1:47" x14ac:dyDescent="0.25">
      <c r="A57" s="4" t="s">
        <v>120</v>
      </c>
      <c r="B57" t="s">
        <v>24</v>
      </c>
      <c r="C57" s="3">
        <v>42044</v>
      </c>
      <c r="D57">
        <v>1</v>
      </c>
      <c r="E57">
        <v>50</v>
      </c>
      <c r="H57" s="2" t="s">
        <v>44</v>
      </c>
      <c r="I57" s="2" t="s">
        <v>22</v>
      </c>
      <c r="J57">
        <v>2</v>
      </c>
      <c r="K57" s="2" t="s">
        <v>118</v>
      </c>
      <c r="L57" s="20">
        <f t="shared" si="0"/>
        <v>3235</v>
      </c>
      <c r="M57">
        <v>323.5</v>
      </c>
      <c r="O57" t="str">
        <f t="shared" si="1"/>
        <v/>
      </c>
      <c r="P57" s="2" t="str">
        <f>IF(ISNUMBER(O57),SUMIFS(O$1:$O57,A$1:$A57,A57,H$1:$H57,H57,D$1:$D57,D57),"")</f>
        <v/>
      </c>
      <c r="R57" s="5"/>
      <c r="AF57" s="2"/>
      <c r="AJ57" s="28"/>
      <c r="AK57" s="28"/>
      <c r="AL57" s="28"/>
      <c r="AM57" s="28"/>
      <c r="AN57" s="28"/>
      <c r="AO57" s="28"/>
      <c r="AP57" s="28"/>
      <c r="AS57" s="2" t="str">
        <f t="shared" si="4"/>
        <v/>
      </c>
      <c r="AT57" s="2" t="str">
        <f>IF(ISNUMBER(AS57),SUMIFS($AS$1:AS57,$A$1:A57,A57,$H$1:H57,H57,$D$1:D57,D57),"")</f>
        <v/>
      </c>
      <c r="AU57">
        <f t="shared" si="5"/>
        <v>1</v>
      </c>
    </row>
    <row r="58" spans="1:47" x14ac:dyDescent="0.25">
      <c r="A58" s="4" t="s">
        <v>121</v>
      </c>
      <c r="B58" t="s">
        <v>24</v>
      </c>
      <c r="C58" s="3">
        <v>42044</v>
      </c>
      <c r="D58">
        <v>1</v>
      </c>
      <c r="E58">
        <v>100</v>
      </c>
      <c r="H58" s="2" t="s">
        <v>44</v>
      </c>
      <c r="I58" s="2" t="s">
        <v>22</v>
      </c>
      <c r="J58">
        <v>2</v>
      </c>
      <c r="K58" s="2" t="s">
        <v>118</v>
      </c>
      <c r="L58" s="20">
        <f t="shared" si="0"/>
        <v>3161</v>
      </c>
      <c r="M58">
        <v>316.10000000000002</v>
      </c>
      <c r="O58" t="str">
        <f t="shared" si="1"/>
        <v/>
      </c>
      <c r="P58" s="2" t="str">
        <f>IF(ISNUMBER(O58),SUMIFS(O$1:$O58,A$1:$A58,A58,H$1:$H58,H58,D$1:$D58,D58),"")</f>
        <v/>
      </c>
      <c r="R58" s="5"/>
      <c r="AF58" s="2"/>
      <c r="AJ58" s="28"/>
      <c r="AK58" s="28"/>
      <c r="AL58" s="28"/>
      <c r="AM58" s="28"/>
      <c r="AN58" s="28"/>
      <c r="AO58" s="28"/>
      <c r="AP58" s="28"/>
      <c r="AS58" s="2" t="str">
        <f t="shared" si="4"/>
        <v/>
      </c>
      <c r="AT58" s="2" t="str">
        <f>IF(ISNUMBER(AS58),SUMIFS($AS$1:AS58,$A$1:A58,A58,$H$1:H58,H58,$D$1:D58,D58),"")</f>
        <v/>
      </c>
      <c r="AU58">
        <f t="shared" si="5"/>
        <v>1</v>
      </c>
    </row>
    <row r="59" spans="1:47" x14ac:dyDescent="0.25">
      <c r="A59" s="4" t="s">
        <v>122</v>
      </c>
      <c r="B59" t="s">
        <v>24</v>
      </c>
      <c r="C59" s="3">
        <v>42044</v>
      </c>
      <c r="D59">
        <v>1</v>
      </c>
      <c r="E59">
        <v>200</v>
      </c>
      <c r="H59" s="2" t="s">
        <v>44</v>
      </c>
      <c r="I59" s="2" t="s">
        <v>22</v>
      </c>
      <c r="J59">
        <v>2</v>
      </c>
      <c r="K59" s="2" t="s">
        <v>118</v>
      </c>
      <c r="L59" s="20">
        <f t="shared" si="0"/>
        <v>3346</v>
      </c>
      <c r="M59">
        <v>334.6</v>
      </c>
      <c r="O59" t="str">
        <f t="shared" si="1"/>
        <v/>
      </c>
      <c r="P59" s="2" t="str">
        <f>IF(ISNUMBER(O59),SUMIFS(O$1:$O59,A$1:$A59,A59,H$1:$H59,H59,D$1:$D59,D59),"")</f>
        <v/>
      </c>
      <c r="R59" s="5"/>
      <c r="AF59" s="2"/>
      <c r="AJ59" s="28"/>
      <c r="AK59" s="28"/>
      <c r="AL59" s="28"/>
      <c r="AM59" s="28"/>
      <c r="AN59" s="28"/>
      <c r="AO59" s="28"/>
      <c r="AP59" s="28"/>
      <c r="AS59" s="2" t="str">
        <f t="shared" si="4"/>
        <v/>
      </c>
      <c r="AT59" s="2" t="str">
        <f>IF(ISNUMBER(AS59),SUMIFS($AS$1:AS59,$A$1:A59,A59,$H$1:H59,H59,$D$1:D59,D59),"")</f>
        <v/>
      </c>
      <c r="AU59">
        <f t="shared" si="5"/>
        <v>1</v>
      </c>
    </row>
    <row r="60" spans="1:47" x14ac:dyDescent="0.25">
      <c r="A60" s="4" t="s">
        <v>123</v>
      </c>
      <c r="B60" t="s">
        <v>24</v>
      </c>
      <c r="C60" s="3">
        <v>42044</v>
      </c>
      <c r="D60">
        <v>1</v>
      </c>
      <c r="E60">
        <v>350</v>
      </c>
      <c r="H60" s="2" t="s">
        <v>44</v>
      </c>
      <c r="I60" s="2" t="s">
        <v>22</v>
      </c>
      <c r="J60">
        <v>2</v>
      </c>
      <c r="K60" s="2" t="s">
        <v>118</v>
      </c>
      <c r="L60" s="20">
        <f t="shared" si="0"/>
        <v>3087</v>
      </c>
      <c r="M60">
        <v>308.7</v>
      </c>
      <c r="O60" t="str">
        <f t="shared" si="1"/>
        <v/>
      </c>
      <c r="P60" s="2" t="str">
        <f>IF(ISNUMBER(O60),SUMIFS(O$1:$O60,A$1:$A60,A60,H$1:$H60,H60,D$1:$D60,D60),"")</f>
        <v/>
      </c>
      <c r="R60" s="5"/>
      <c r="AF60" s="2"/>
      <c r="AJ60" s="28"/>
      <c r="AK60" s="28"/>
      <c r="AL60" s="28"/>
      <c r="AM60" s="28"/>
      <c r="AN60" s="28"/>
      <c r="AO60" s="28"/>
      <c r="AP60" s="28"/>
      <c r="AS60" s="2" t="str">
        <f t="shared" si="4"/>
        <v/>
      </c>
      <c r="AT60" s="2" t="str">
        <f>IF(ISNUMBER(AS60),SUMIFS($AS$1:AS60,$A$1:A60,A60,$H$1:H60,H60,$D$1:D60,D60),"")</f>
        <v/>
      </c>
      <c r="AU60">
        <f t="shared" si="5"/>
        <v>1</v>
      </c>
    </row>
    <row r="61" spans="1:47" x14ac:dyDescent="0.25">
      <c r="A61" s="4" t="s">
        <v>124</v>
      </c>
      <c r="B61" t="s">
        <v>24</v>
      </c>
      <c r="C61" s="3">
        <v>42044</v>
      </c>
      <c r="D61">
        <v>1</v>
      </c>
      <c r="E61">
        <v>500</v>
      </c>
      <c r="H61" s="2" t="s">
        <v>44</v>
      </c>
      <c r="I61" s="2" t="s">
        <v>22</v>
      </c>
      <c r="J61">
        <v>2</v>
      </c>
      <c r="K61" s="2" t="s">
        <v>118</v>
      </c>
      <c r="L61" s="20">
        <f t="shared" si="0"/>
        <v>2754</v>
      </c>
      <c r="M61">
        <v>275.39999999999998</v>
      </c>
      <c r="O61" t="str">
        <f t="shared" si="1"/>
        <v/>
      </c>
      <c r="P61" s="2" t="str">
        <f>IF(ISNUMBER(O61),SUMIFS(O$1:$O61,A$1:$A61,A61,H$1:$H61,H61,D$1:$D61,D61),"")</f>
        <v/>
      </c>
      <c r="R61" s="5"/>
      <c r="AF61" s="2"/>
      <c r="AJ61" s="28"/>
      <c r="AK61" s="28"/>
      <c r="AL61" s="28"/>
      <c r="AM61" s="28"/>
      <c r="AN61" s="28"/>
      <c r="AO61" s="28"/>
      <c r="AP61" s="28"/>
      <c r="AS61" s="2" t="str">
        <f t="shared" si="4"/>
        <v/>
      </c>
      <c r="AT61" s="2" t="str">
        <f>IF(ISNUMBER(AS61),SUMIFS($AS$1:AS61,$A$1:A61,A61,$H$1:H61,H61,$D$1:D61,D61),"")</f>
        <v/>
      </c>
      <c r="AU61">
        <f t="shared" si="5"/>
        <v>1</v>
      </c>
    </row>
    <row r="62" spans="1:47" x14ac:dyDescent="0.25">
      <c r="A62" s="4" t="s">
        <v>119</v>
      </c>
      <c r="B62" t="s">
        <v>24</v>
      </c>
      <c r="C62" s="3">
        <v>42044</v>
      </c>
      <c r="D62">
        <v>2</v>
      </c>
      <c r="E62">
        <v>0</v>
      </c>
      <c r="H62" s="2" t="s">
        <v>44</v>
      </c>
      <c r="I62" s="2" t="s">
        <v>22</v>
      </c>
      <c r="J62">
        <v>2</v>
      </c>
      <c r="K62" s="2" t="s">
        <v>118</v>
      </c>
      <c r="L62" s="20">
        <f t="shared" si="0"/>
        <v>3050</v>
      </c>
      <c r="M62">
        <v>305</v>
      </c>
      <c r="O62" t="str">
        <f t="shared" si="1"/>
        <v/>
      </c>
      <c r="P62" s="2" t="str">
        <f>IF(ISNUMBER(O62),SUMIFS(O$1:$O62,A$1:$A62,A62,H$1:$H62,H62,D$1:$D62,D62),"")</f>
        <v/>
      </c>
      <c r="R62" s="5"/>
      <c r="AF62" s="2"/>
      <c r="AJ62" s="28"/>
      <c r="AK62" s="28"/>
      <c r="AL62" s="28"/>
      <c r="AM62" s="28"/>
      <c r="AN62" s="28"/>
      <c r="AO62" s="28"/>
      <c r="AP62" s="28"/>
      <c r="AS62" s="2" t="str">
        <f t="shared" si="4"/>
        <v/>
      </c>
      <c r="AT62" s="2" t="str">
        <f>IF(ISNUMBER(AS62),SUMIFS($AS$1:AS62,$A$1:A62,A62,$H$1:H62,H62,$D$1:D62,D62),"")</f>
        <v/>
      </c>
      <c r="AU62">
        <f t="shared" si="5"/>
        <v>1</v>
      </c>
    </row>
    <row r="63" spans="1:47" x14ac:dyDescent="0.25">
      <c r="A63" s="4" t="s">
        <v>120</v>
      </c>
      <c r="B63" t="s">
        <v>24</v>
      </c>
      <c r="C63" s="3">
        <v>42044</v>
      </c>
      <c r="D63">
        <v>2</v>
      </c>
      <c r="E63">
        <v>50</v>
      </c>
      <c r="H63" s="2" t="s">
        <v>44</v>
      </c>
      <c r="I63" s="2" t="s">
        <v>22</v>
      </c>
      <c r="J63">
        <v>2</v>
      </c>
      <c r="K63" s="2" t="s">
        <v>118</v>
      </c>
      <c r="L63" s="20">
        <f t="shared" si="0"/>
        <v>3013</v>
      </c>
      <c r="M63">
        <v>301.3</v>
      </c>
      <c r="O63" t="str">
        <f t="shared" si="1"/>
        <v/>
      </c>
      <c r="P63" s="2" t="str">
        <f>IF(ISNUMBER(O63),SUMIFS(O$1:$O63,A$1:$A63,A63,H$1:$H63,H63,D$1:$D63,D63),"")</f>
        <v/>
      </c>
      <c r="R63" s="5"/>
      <c r="AF63" s="2"/>
      <c r="AJ63" s="28"/>
      <c r="AK63" s="28"/>
      <c r="AL63" s="28"/>
      <c r="AM63" s="28"/>
      <c r="AN63" s="28"/>
      <c r="AO63" s="28"/>
      <c r="AP63" s="28"/>
      <c r="AS63" s="2" t="str">
        <f t="shared" si="4"/>
        <v/>
      </c>
      <c r="AT63" s="2" t="str">
        <f>IF(ISNUMBER(AS63),SUMIFS($AS$1:AS63,$A$1:A63,A63,$H$1:H63,H63,$D$1:D63,D63),"")</f>
        <v/>
      </c>
      <c r="AU63">
        <f t="shared" si="5"/>
        <v>1</v>
      </c>
    </row>
    <row r="64" spans="1:47" x14ac:dyDescent="0.25">
      <c r="A64" s="4" t="s">
        <v>121</v>
      </c>
      <c r="B64" t="s">
        <v>24</v>
      </c>
      <c r="C64" s="3">
        <v>42044</v>
      </c>
      <c r="D64">
        <v>2</v>
      </c>
      <c r="E64">
        <v>100</v>
      </c>
      <c r="H64" s="2" t="s">
        <v>44</v>
      </c>
      <c r="I64" s="2" t="s">
        <v>22</v>
      </c>
      <c r="J64">
        <v>2</v>
      </c>
      <c r="K64" s="2" t="s">
        <v>118</v>
      </c>
      <c r="L64" s="20">
        <f t="shared" si="0"/>
        <v>3050</v>
      </c>
      <c r="M64">
        <v>305</v>
      </c>
      <c r="O64" t="str">
        <f t="shared" si="1"/>
        <v/>
      </c>
      <c r="P64" s="2" t="str">
        <f>IF(ISNUMBER(O64),SUMIFS(O$1:$O64,A$1:$A64,A64,H$1:$H64,H64,D$1:$D64,D64),"")</f>
        <v/>
      </c>
      <c r="R64" s="5"/>
      <c r="AF64" s="2"/>
      <c r="AJ64" s="28"/>
      <c r="AK64" s="28"/>
      <c r="AL64" s="28"/>
      <c r="AM64" s="28"/>
      <c r="AN64" s="28"/>
      <c r="AO64" s="28"/>
      <c r="AP64" s="28"/>
      <c r="AS64" s="2" t="str">
        <f t="shared" si="4"/>
        <v/>
      </c>
      <c r="AT64" s="2" t="str">
        <f>IF(ISNUMBER(AS64),SUMIFS($AS$1:AS64,$A$1:A64,A64,$H$1:H64,H64,$D$1:D64,D64),"")</f>
        <v/>
      </c>
      <c r="AU64">
        <f t="shared" si="5"/>
        <v>1</v>
      </c>
    </row>
    <row r="65" spans="1:47" x14ac:dyDescent="0.25">
      <c r="A65" s="4" t="s">
        <v>122</v>
      </c>
      <c r="B65" t="s">
        <v>24</v>
      </c>
      <c r="C65" s="3">
        <v>42044</v>
      </c>
      <c r="D65">
        <v>2</v>
      </c>
      <c r="E65">
        <v>200</v>
      </c>
      <c r="H65" s="2" t="s">
        <v>44</v>
      </c>
      <c r="I65" s="2" t="s">
        <v>22</v>
      </c>
      <c r="J65">
        <v>2</v>
      </c>
      <c r="K65" s="2" t="s">
        <v>118</v>
      </c>
      <c r="L65" s="20">
        <f t="shared" si="0"/>
        <v>3124</v>
      </c>
      <c r="M65">
        <v>312.39999999999998</v>
      </c>
      <c r="O65" t="str">
        <f t="shared" si="1"/>
        <v/>
      </c>
      <c r="P65" s="2" t="str">
        <f>IF(ISNUMBER(O65),SUMIFS(O$1:$O65,A$1:$A65,A65,H$1:$H65,H65,D$1:$D65,D65),"")</f>
        <v/>
      </c>
      <c r="R65" s="5"/>
      <c r="AF65" s="2"/>
      <c r="AJ65" s="28"/>
      <c r="AK65" s="28"/>
      <c r="AL65" s="28"/>
      <c r="AM65" s="28"/>
      <c r="AN65" s="28"/>
      <c r="AO65" s="28"/>
      <c r="AP65" s="28"/>
      <c r="AS65" s="2" t="str">
        <f t="shared" si="4"/>
        <v/>
      </c>
      <c r="AT65" s="2" t="str">
        <f>IF(ISNUMBER(AS65),SUMIFS($AS$1:AS65,$A$1:A65,A65,$H$1:H65,H65,$D$1:D65,D65),"")</f>
        <v/>
      </c>
      <c r="AU65">
        <f t="shared" si="5"/>
        <v>1</v>
      </c>
    </row>
    <row r="66" spans="1:47" x14ac:dyDescent="0.25">
      <c r="A66" s="4" t="s">
        <v>123</v>
      </c>
      <c r="B66" t="s">
        <v>24</v>
      </c>
      <c r="C66" s="3">
        <v>42044</v>
      </c>
      <c r="D66">
        <v>2</v>
      </c>
      <c r="E66">
        <v>350</v>
      </c>
      <c r="H66" s="2" t="s">
        <v>44</v>
      </c>
      <c r="I66" s="2" t="s">
        <v>22</v>
      </c>
      <c r="J66">
        <v>2</v>
      </c>
      <c r="K66" s="2" t="s">
        <v>118</v>
      </c>
      <c r="L66" s="20">
        <f t="shared" ref="L66:L129" si="6">IF(LEN(M66)&gt;0,M66*10,"")</f>
        <v>3716</v>
      </c>
      <c r="M66">
        <v>371.6</v>
      </c>
      <c r="O66" t="str">
        <f t="shared" ref="O66:O129" si="7">IF(LEN(N66)&gt;0,N66,"")</f>
        <v/>
      </c>
      <c r="P66" s="2" t="str">
        <f>IF(ISNUMBER(O66),SUMIFS(O$1:$O66,A$1:$A66,A66,H$1:$H66,H66,D$1:$D66,D66),"")</f>
        <v/>
      </c>
      <c r="R66" s="5"/>
      <c r="AF66" s="2"/>
      <c r="AJ66" s="28"/>
      <c r="AK66" s="28"/>
      <c r="AL66" s="28"/>
      <c r="AM66" s="28"/>
      <c r="AN66" s="28"/>
      <c r="AO66" s="28"/>
      <c r="AP66" s="28"/>
      <c r="AS66" s="2" t="str">
        <f t="shared" si="4"/>
        <v/>
      </c>
      <c r="AT66" s="2" t="str">
        <f>IF(ISNUMBER(AS66),SUMIFS($AS$1:AS66,$A$1:A66,A66,$H$1:H66,H66,$D$1:D66,D66),"")</f>
        <v/>
      </c>
      <c r="AU66">
        <f t="shared" si="5"/>
        <v>1</v>
      </c>
    </row>
    <row r="67" spans="1:47" x14ac:dyDescent="0.25">
      <c r="A67" s="4" t="s">
        <v>124</v>
      </c>
      <c r="B67" t="s">
        <v>24</v>
      </c>
      <c r="C67" s="3">
        <v>42044</v>
      </c>
      <c r="D67">
        <v>2</v>
      </c>
      <c r="E67">
        <v>500</v>
      </c>
      <c r="H67" s="2" t="s">
        <v>44</v>
      </c>
      <c r="I67" s="2" t="s">
        <v>22</v>
      </c>
      <c r="J67">
        <v>2</v>
      </c>
      <c r="K67" s="2" t="s">
        <v>118</v>
      </c>
      <c r="L67" s="20">
        <f t="shared" si="6"/>
        <v>3309</v>
      </c>
      <c r="M67">
        <v>330.9</v>
      </c>
      <c r="O67" t="str">
        <f t="shared" si="7"/>
        <v/>
      </c>
      <c r="P67" s="2" t="str">
        <f>IF(ISNUMBER(O67),SUMIFS(O$1:$O67,A$1:$A67,A67,H$1:$H67,H67,D$1:$D67,D67),"")</f>
        <v/>
      </c>
      <c r="R67" s="5"/>
      <c r="AF67" s="2"/>
      <c r="AJ67" s="28"/>
      <c r="AK67" s="28"/>
      <c r="AL67" s="28"/>
      <c r="AM67" s="28"/>
      <c r="AN67" s="28"/>
      <c r="AO67" s="28"/>
      <c r="AP67" s="28"/>
      <c r="AS67" s="2" t="str">
        <f t="shared" si="4"/>
        <v/>
      </c>
      <c r="AT67" s="2" t="str">
        <f>IF(ISNUMBER(AS67),SUMIFS($AS$1:AS67,$A$1:A67,A67,$H$1:H67,H67,$D$1:D67,D67),"")</f>
        <v/>
      </c>
      <c r="AU67">
        <f t="shared" si="5"/>
        <v>1</v>
      </c>
    </row>
    <row r="68" spans="1:47" x14ac:dyDescent="0.25">
      <c r="A68" s="4" t="s">
        <v>119</v>
      </c>
      <c r="B68" t="s">
        <v>24</v>
      </c>
      <c r="C68" s="3">
        <v>42044</v>
      </c>
      <c r="D68">
        <v>3</v>
      </c>
      <c r="E68">
        <v>0</v>
      </c>
      <c r="H68" s="2" t="s">
        <v>44</v>
      </c>
      <c r="I68" s="2" t="s">
        <v>22</v>
      </c>
      <c r="J68">
        <v>2</v>
      </c>
      <c r="K68" s="2" t="s">
        <v>118</v>
      </c>
      <c r="L68" s="20">
        <f t="shared" si="6"/>
        <v>3161</v>
      </c>
      <c r="M68">
        <v>316.10000000000002</v>
      </c>
      <c r="O68" t="str">
        <f t="shared" si="7"/>
        <v/>
      </c>
      <c r="P68" s="2" t="str">
        <f>IF(ISNUMBER(O68),SUMIFS(O$1:$O68,A$1:$A68,A68,H$1:$H68,H68,D$1:$D68,D68),"")</f>
        <v/>
      </c>
      <c r="R68" s="5"/>
      <c r="AF68" s="2"/>
      <c r="AJ68" s="28"/>
      <c r="AK68" s="28"/>
      <c r="AL68" s="28"/>
      <c r="AM68" s="28"/>
      <c r="AN68" s="28"/>
      <c r="AO68" s="28"/>
      <c r="AP68" s="28"/>
      <c r="AS68" s="2" t="str">
        <f t="shared" si="4"/>
        <v/>
      </c>
      <c r="AT68" s="2" t="str">
        <f>IF(ISNUMBER(AS68),SUMIFS($AS$1:AS68,$A$1:A68,A68,$H$1:H68,H68,$D$1:D68,D68),"")</f>
        <v/>
      </c>
      <c r="AU68">
        <f t="shared" si="5"/>
        <v>1</v>
      </c>
    </row>
    <row r="69" spans="1:47" x14ac:dyDescent="0.25">
      <c r="A69" s="4" t="s">
        <v>120</v>
      </c>
      <c r="B69" t="s">
        <v>24</v>
      </c>
      <c r="C69" s="3">
        <v>42044</v>
      </c>
      <c r="D69">
        <v>3</v>
      </c>
      <c r="E69">
        <v>50</v>
      </c>
      <c r="H69" s="2" t="s">
        <v>44</v>
      </c>
      <c r="I69" s="2" t="s">
        <v>22</v>
      </c>
      <c r="J69">
        <v>2</v>
      </c>
      <c r="K69" s="2" t="s">
        <v>118</v>
      </c>
      <c r="L69" s="20">
        <f t="shared" si="6"/>
        <v>3494</v>
      </c>
      <c r="M69">
        <v>349.4</v>
      </c>
      <c r="O69" t="str">
        <f t="shared" si="7"/>
        <v/>
      </c>
      <c r="P69" s="2" t="str">
        <f>IF(ISNUMBER(O69),SUMIFS(O$1:$O69,A$1:$A69,A69,H$1:$H69,H69,D$1:$D69,D69),"")</f>
        <v/>
      </c>
      <c r="R69" s="5"/>
      <c r="AF69" s="2"/>
      <c r="AJ69" s="28"/>
      <c r="AK69" s="28"/>
      <c r="AL69" s="28"/>
      <c r="AM69" s="28"/>
      <c r="AN69" s="28"/>
      <c r="AO69" s="28"/>
      <c r="AP69" s="28"/>
      <c r="AS69" s="2" t="str">
        <f t="shared" si="4"/>
        <v/>
      </c>
      <c r="AT69" s="2" t="str">
        <f>IF(ISNUMBER(AS69),SUMIFS($AS$1:AS69,$A$1:A69,A69,$H$1:H69,H69,$D$1:D69,D69),"")</f>
        <v/>
      </c>
      <c r="AU69">
        <f t="shared" si="5"/>
        <v>1</v>
      </c>
    </row>
    <row r="70" spans="1:47" x14ac:dyDescent="0.25">
      <c r="A70" s="4" t="s">
        <v>121</v>
      </c>
      <c r="B70" t="s">
        <v>24</v>
      </c>
      <c r="C70" s="3">
        <v>42044</v>
      </c>
      <c r="D70">
        <v>3</v>
      </c>
      <c r="E70">
        <v>100</v>
      </c>
      <c r="H70" s="2" t="s">
        <v>44</v>
      </c>
      <c r="I70" s="2" t="s">
        <v>22</v>
      </c>
      <c r="J70">
        <v>2</v>
      </c>
      <c r="K70" s="2" t="s">
        <v>118</v>
      </c>
      <c r="L70" s="20">
        <f t="shared" si="6"/>
        <v>3494</v>
      </c>
      <c r="M70">
        <v>349.4</v>
      </c>
      <c r="O70" t="str">
        <f t="shared" si="7"/>
        <v/>
      </c>
      <c r="P70" s="2" t="str">
        <f>IF(ISNUMBER(O70),SUMIFS(O$1:$O70,A$1:$A70,A70,H$1:$H70,H70,D$1:$D70,D70),"")</f>
        <v/>
      </c>
      <c r="R70" s="5"/>
      <c r="AF70" s="2"/>
      <c r="AJ70" s="28"/>
      <c r="AK70" s="28"/>
      <c r="AL70" s="28"/>
      <c r="AM70" s="28"/>
      <c r="AN70" s="28"/>
      <c r="AO70" s="28"/>
      <c r="AP70" s="28"/>
      <c r="AS70" s="2" t="str">
        <f t="shared" ref="AS70:AS133" si="8">IF(AND(ISNUMBER(AG70),ISNUMBER(O70)),ROUND(O70*AG70,3),"")</f>
        <v/>
      </c>
      <c r="AT70" s="2" t="str">
        <f>IF(ISNUMBER(AS70),SUMIFS($AS$1:AS70,$A$1:A70,A70,$H$1:H70,H70,$D$1:D70,D70),"")</f>
        <v/>
      </c>
      <c r="AU70">
        <f t="shared" ref="AU70:AU133" si="9">COUNT(M70:AT70)</f>
        <v>1</v>
      </c>
    </row>
    <row r="71" spans="1:47" x14ac:dyDescent="0.25">
      <c r="A71" s="4" t="s">
        <v>122</v>
      </c>
      <c r="B71" t="s">
        <v>24</v>
      </c>
      <c r="C71" s="3">
        <v>42044</v>
      </c>
      <c r="D71">
        <v>3</v>
      </c>
      <c r="E71">
        <v>200</v>
      </c>
      <c r="H71" s="2" t="s">
        <v>44</v>
      </c>
      <c r="I71" s="2" t="s">
        <v>22</v>
      </c>
      <c r="J71">
        <v>2</v>
      </c>
      <c r="K71" s="2" t="s">
        <v>118</v>
      </c>
      <c r="L71" s="20">
        <f t="shared" si="6"/>
        <v>3531</v>
      </c>
      <c r="M71">
        <v>353.1</v>
      </c>
      <c r="O71" t="str">
        <f t="shared" si="7"/>
        <v/>
      </c>
      <c r="P71" s="2" t="str">
        <f>IF(ISNUMBER(O71),SUMIFS(O$1:$O71,A$1:$A71,A71,H$1:$H71,H71,D$1:$D71,D71),"")</f>
        <v/>
      </c>
      <c r="R71" s="5"/>
      <c r="AF71" s="2"/>
      <c r="AJ71" s="28"/>
      <c r="AK71" s="28"/>
      <c r="AL71" s="28"/>
      <c r="AM71" s="28"/>
      <c r="AN71" s="28"/>
      <c r="AO71" s="28"/>
      <c r="AP71" s="28"/>
      <c r="AS71" s="2" t="str">
        <f t="shared" si="8"/>
        <v/>
      </c>
      <c r="AT71" s="2" t="str">
        <f>IF(ISNUMBER(AS71),SUMIFS($AS$1:AS71,$A$1:A71,A71,$H$1:H71,H71,$D$1:D71,D71),"")</f>
        <v/>
      </c>
      <c r="AU71">
        <f t="shared" si="9"/>
        <v>1</v>
      </c>
    </row>
    <row r="72" spans="1:47" x14ac:dyDescent="0.25">
      <c r="A72" s="4" t="s">
        <v>123</v>
      </c>
      <c r="B72" t="s">
        <v>24</v>
      </c>
      <c r="C72" s="3">
        <v>42044</v>
      </c>
      <c r="D72">
        <v>3</v>
      </c>
      <c r="E72">
        <v>350</v>
      </c>
      <c r="H72" s="2" t="s">
        <v>44</v>
      </c>
      <c r="I72" s="2" t="s">
        <v>22</v>
      </c>
      <c r="J72">
        <v>2</v>
      </c>
      <c r="K72" s="2" t="s">
        <v>118</v>
      </c>
      <c r="L72" s="20">
        <f t="shared" si="6"/>
        <v>2865</v>
      </c>
      <c r="M72">
        <v>286.5</v>
      </c>
      <c r="O72" t="str">
        <f t="shared" si="7"/>
        <v/>
      </c>
      <c r="P72" s="2" t="str">
        <f>IF(ISNUMBER(O72),SUMIFS(O$1:$O72,A$1:$A72,A72,H$1:$H72,H72,D$1:$D72,D72),"")</f>
        <v/>
      </c>
      <c r="R72" s="5"/>
      <c r="AF72" s="2"/>
      <c r="AJ72" s="28"/>
      <c r="AK72" s="28"/>
      <c r="AL72" s="28"/>
      <c r="AM72" s="28"/>
      <c r="AN72" s="28"/>
      <c r="AO72" s="28"/>
      <c r="AP72" s="28"/>
      <c r="AS72" s="2" t="str">
        <f t="shared" si="8"/>
        <v/>
      </c>
      <c r="AT72" s="2" t="str">
        <f>IF(ISNUMBER(AS72),SUMIFS($AS$1:AS72,$A$1:A72,A72,$H$1:H72,H72,$D$1:D72,D72),"")</f>
        <v/>
      </c>
      <c r="AU72">
        <f t="shared" si="9"/>
        <v>1</v>
      </c>
    </row>
    <row r="73" spans="1:47" x14ac:dyDescent="0.25">
      <c r="A73" s="4" t="s">
        <v>124</v>
      </c>
      <c r="B73" t="s">
        <v>24</v>
      </c>
      <c r="C73" s="3">
        <v>42044</v>
      </c>
      <c r="D73">
        <v>3</v>
      </c>
      <c r="E73">
        <v>500</v>
      </c>
      <c r="H73" s="2" t="s">
        <v>44</v>
      </c>
      <c r="I73" s="2" t="s">
        <v>22</v>
      </c>
      <c r="J73">
        <v>2</v>
      </c>
      <c r="K73" s="2" t="s">
        <v>118</v>
      </c>
      <c r="L73" s="20">
        <f t="shared" si="6"/>
        <v>3568</v>
      </c>
      <c r="M73">
        <v>356.8</v>
      </c>
      <c r="O73" t="str">
        <f t="shared" si="7"/>
        <v/>
      </c>
      <c r="P73" s="2" t="str">
        <f>IF(ISNUMBER(O73),SUMIFS(O$1:$O73,A$1:$A73,A73,H$1:$H73,H73,D$1:$D73,D73),"")</f>
        <v/>
      </c>
      <c r="R73" s="5"/>
      <c r="AF73" s="2"/>
      <c r="AJ73" s="28"/>
      <c r="AK73" s="28"/>
      <c r="AL73" s="28"/>
      <c r="AM73" s="28"/>
      <c r="AN73" s="28"/>
      <c r="AO73" s="28"/>
      <c r="AP73" s="28"/>
      <c r="AS73" s="2" t="str">
        <f t="shared" si="8"/>
        <v/>
      </c>
      <c r="AT73" s="2" t="str">
        <f>IF(ISNUMBER(AS73),SUMIFS($AS$1:AS73,$A$1:A73,A73,$H$1:H73,H73,$D$1:D73,D73),"")</f>
        <v/>
      </c>
      <c r="AU73">
        <f t="shared" si="9"/>
        <v>1</v>
      </c>
    </row>
    <row r="74" spans="1:47" x14ac:dyDescent="0.25">
      <c r="A74" s="4" t="s">
        <v>119</v>
      </c>
      <c r="B74" t="s">
        <v>24</v>
      </c>
      <c r="C74" s="3">
        <v>42054</v>
      </c>
      <c r="D74">
        <v>1</v>
      </c>
      <c r="E74">
        <v>0</v>
      </c>
      <c r="H74" s="2" t="s">
        <v>44</v>
      </c>
      <c r="I74" s="2" t="s">
        <v>22</v>
      </c>
      <c r="J74">
        <v>2</v>
      </c>
      <c r="K74" s="2" t="s">
        <v>118</v>
      </c>
      <c r="L74" s="20">
        <f t="shared" si="6"/>
        <v>3420</v>
      </c>
      <c r="M74">
        <v>342</v>
      </c>
      <c r="O74" t="str">
        <f t="shared" si="7"/>
        <v/>
      </c>
      <c r="P74" s="2" t="str">
        <f>IF(ISNUMBER(O74),SUMIFS(O$1:$O74,A$1:$A74,A74,H$1:$H74,H74,D$1:$D74,D74),"")</f>
        <v/>
      </c>
      <c r="R74" s="5"/>
      <c r="AF74" s="2"/>
      <c r="AJ74" s="28"/>
      <c r="AK74" s="28"/>
      <c r="AL74" s="28"/>
      <c r="AM74" s="28"/>
      <c r="AN74" s="28"/>
      <c r="AO74" s="28"/>
      <c r="AP74" s="28"/>
      <c r="AS74" s="2" t="str">
        <f t="shared" si="8"/>
        <v/>
      </c>
      <c r="AT74" s="2" t="str">
        <f>IF(ISNUMBER(AS74),SUMIFS($AS$1:AS74,$A$1:A74,A74,$H$1:H74,H74,$D$1:D74,D74),"")</f>
        <v/>
      </c>
      <c r="AU74">
        <f t="shared" si="9"/>
        <v>1</v>
      </c>
    </row>
    <row r="75" spans="1:47" x14ac:dyDescent="0.25">
      <c r="A75" s="4" t="s">
        <v>120</v>
      </c>
      <c r="B75" t="s">
        <v>24</v>
      </c>
      <c r="C75" s="3">
        <v>42054</v>
      </c>
      <c r="D75">
        <v>1</v>
      </c>
      <c r="E75">
        <v>50</v>
      </c>
      <c r="H75" s="2" t="s">
        <v>44</v>
      </c>
      <c r="I75" s="2" t="s">
        <v>22</v>
      </c>
      <c r="J75">
        <v>2</v>
      </c>
      <c r="K75" s="2" t="s">
        <v>118</v>
      </c>
      <c r="L75" s="20">
        <f t="shared" si="6"/>
        <v>3235</v>
      </c>
      <c r="M75">
        <v>323.5</v>
      </c>
      <c r="O75" t="str">
        <f t="shared" si="7"/>
        <v/>
      </c>
      <c r="P75" s="2" t="str">
        <f>IF(ISNUMBER(O75),SUMIFS(O$1:$O75,A$1:$A75,A75,H$1:$H75,H75,D$1:$D75,D75),"")</f>
        <v/>
      </c>
      <c r="R75" s="5"/>
      <c r="AF75" s="2"/>
      <c r="AJ75" s="28"/>
      <c r="AK75" s="28"/>
      <c r="AL75" s="28"/>
      <c r="AM75" s="28"/>
      <c r="AN75" s="28"/>
      <c r="AO75" s="28"/>
      <c r="AP75" s="28"/>
      <c r="AS75" s="2" t="str">
        <f t="shared" si="8"/>
        <v/>
      </c>
      <c r="AT75" s="2" t="str">
        <f>IF(ISNUMBER(AS75),SUMIFS($AS$1:AS75,$A$1:A75,A75,$H$1:H75,H75,$D$1:D75,D75),"")</f>
        <v/>
      </c>
      <c r="AU75">
        <f t="shared" si="9"/>
        <v>1</v>
      </c>
    </row>
    <row r="76" spans="1:47" x14ac:dyDescent="0.25">
      <c r="A76" s="4" t="s">
        <v>121</v>
      </c>
      <c r="B76" t="s">
        <v>24</v>
      </c>
      <c r="C76" s="3">
        <v>42054</v>
      </c>
      <c r="D76">
        <v>1</v>
      </c>
      <c r="E76">
        <v>100</v>
      </c>
      <c r="H76" s="2" t="s">
        <v>44</v>
      </c>
      <c r="I76" s="2" t="s">
        <v>22</v>
      </c>
      <c r="J76">
        <v>2</v>
      </c>
      <c r="K76" s="2" t="s">
        <v>118</v>
      </c>
      <c r="L76" s="20">
        <f t="shared" si="6"/>
        <v>3161</v>
      </c>
      <c r="M76">
        <v>316.10000000000002</v>
      </c>
      <c r="O76" t="str">
        <f t="shared" si="7"/>
        <v/>
      </c>
      <c r="P76" s="2" t="str">
        <f>IF(ISNUMBER(O76),SUMIFS(O$1:$O76,A$1:$A76,A76,H$1:$H76,H76,D$1:$D76,D76),"")</f>
        <v/>
      </c>
      <c r="R76" s="5"/>
      <c r="AF76" s="2"/>
      <c r="AJ76" s="28"/>
      <c r="AK76" s="28"/>
      <c r="AL76" s="28"/>
      <c r="AM76" s="28"/>
      <c r="AN76" s="28"/>
      <c r="AO76" s="28"/>
      <c r="AP76" s="28"/>
      <c r="AS76" s="2" t="str">
        <f t="shared" si="8"/>
        <v/>
      </c>
      <c r="AT76" s="2" t="str">
        <f>IF(ISNUMBER(AS76),SUMIFS($AS$1:AS76,$A$1:A76,A76,$H$1:H76,H76,$D$1:D76,D76),"")</f>
        <v/>
      </c>
      <c r="AU76">
        <f t="shared" si="9"/>
        <v>1</v>
      </c>
    </row>
    <row r="77" spans="1:47" x14ac:dyDescent="0.25">
      <c r="A77" s="4" t="s">
        <v>122</v>
      </c>
      <c r="B77" t="s">
        <v>24</v>
      </c>
      <c r="C77" s="3">
        <v>42054</v>
      </c>
      <c r="D77">
        <v>1</v>
      </c>
      <c r="E77">
        <v>200</v>
      </c>
      <c r="H77" s="2" t="s">
        <v>44</v>
      </c>
      <c r="I77" s="2" t="s">
        <v>22</v>
      </c>
      <c r="J77">
        <v>2</v>
      </c>
      <c r="K77" s="2" t="s">
        <v>118</v>
      </c>
      <c r="L77" s="20">
        <f t="shared" si="6"/>
        <v>3346</v>
      </c>
      <c r="M77">
        <v>334.6</v>
      </c>
      <c r="O77" t="str">
        <f t="shared" si="7"/>
        <v/>
      </c>
      <c r="P77" s="2" t="str">
        <f>IF(ISNUMBER(O77),SUMIFS(O$1:$O77,A$1:$A77,A77,H$1:$H77,H77,D$1:$D77,D77),"")</f>
        <v/>
      </c>
      <c r="R77" s="5"/>
      <c r="AF77" s="2"/>
      <c r="AJ77" s="28"/>
      <c r="AK77" s="28"/>
      <c r="AL77" s="28"/>
      <c r="AM77" s="28"/>
      <c r="AN77" s="28"/>
      <c r="AO77" s="28"/>
      <c r="AP77" s="28"/>
      <c r="AS77" s="2" t="str">
        <f t="shared" si="8"/>
        <v/>
      </c>
      <c r="AT77" s="2" t="str">
        <f>IF(ISNUMBER(AS77),SUMIFS($AS$1:AS77,$A$1:A77,A77,$H$1:H77,H77,$D$1:D77,D77),"")</f>
        <v/>
      </c>
      <c r="AU77">
        <f t="shared" si="9"/>
        <v>1</v>
      </c>
    </row>
    <row r="78" spans="1:47" x14ac:dyDescent="0.25">
      <c r="A78" s="4" t="s">
        <v>123</v>
      </c>
      <c r="B78" t="s">
        <v>24</v>
      </c>
      <c r="C78" s="3">
        <v>42054</v>
      </c>
      <c r="D78">
        <v>1</v>
      </c>
      <c r="E78">
        <v>350</v>
      </c>
      <c r="H78" s="2" t="s">
        <v>44</v>
      </c>
      <c r="I78" s="2" t="s">
        <v>22</v>
      </c>
      <c r="J78">
        <v>2</v>
      </c>
      <c r="K78" s="2" t="s">
        <v>118</v>
      </c>
      <c r="L78" s="20">
        <f t="shared" si="6"/>
        <v>3087</v>
      </c>
      <c r="M78">
        <v>308.7</v>
      </c>
      <c r="O78" t="str">
        <f t="shared" si="7"/>
        <v/>
      </c>
      <c r="P78" s="2" t="str">
        <f>IF(ISNUMBER(O78),SUMIFS(O$1:$O78,A$1:$A78,A78,H$1:$H78,H78,D$1:$D78,D78),"")</f>
        <v/>
      </c>
      <c r="R78" s="5"/>
      <c r="AF78" s="2"/>
      <c r="AJ78" s="28"/>
      <c r="AK78" s="28"/>
      <c r="AL78" s="28"/>
      <c r="AM78" s="28"/>
      <c r="AN78" s="28"/>
      <c r="AO78" s="28"/>
      <c r="AP78" s="28"/>
      <c r="AS78" s="2" t="str">
        <f t="shared" si="8"/>
        <v/>
      </c>
      <c r="AT78" s="2" t="str">
        <f>IF(ISNUMBER(AS78),SUMIFS($AS$1:AS78,$A$1:A78,A78,$H$1:H78,H78,$D$1:D78,D78),"")</f>
        <v/>
      </c>
      <c r="AU78">
        <f t="shared" si="9"/>
        <v>1</v>
      </c>
    </row>
    <row r="79" spans="1:47" x14ac:dyDescent="0.25">
      <c r="A79" s="4" t="s">
        <v>124</v>
      </c>
      <c r="B79" t="s">
        <v>24</v>
      </c>
      <c r="C79" s="3">
        <v>42054</v>
      </c>
      <c r="D79">
        <v>1</v>
      </c>
      <c r="E79">
        <v>500</v>
      </c>
      <c r="H79" s="2" t="s">
        <v>44</v>
      </c>
      <c r="I79" s="2" t="s">
        <v>22</v>
      </c>
      <c r="J79">
        <v>2</v>
      </c>
      <c r="K79" s="2" t="s">
        <v>118</v>
      </c>
      <c r="L79" s="20">
        <f t="shared" si="6"/>
        <v>2754</v>
      </c>
      <c r="M79">
        <v>275.39999999999998</v>
      </c>
      <c r="O79" t="str">
        <f t="shared" si="7"/>
        <v/>
      </c>
      <c r="P79" s="2" t="str">
        <f>IF(ISNUMBER(O79),SUMIFS(O$1:$O79,A$1:$A79,A79,H$1:$H79,H79,D$1:$D79,D79),"")</f>
        <v/>
      </c>
      <c r="R79" s="5"/>
      <c r="AF79" s="2"/>
      <c r="AJ79" s="28"/>
      <c r="AK79" s="28"/>
      <c r="AL79" s="28"/>
      <c r="AM79" s="28"/>
      <c r="AN79" s="28"/>
      <c r="AO79" s="28"/>
      <c r="AP79" s="28"/>
      <c r="AS79" s="2" t="str">
        <f t="shared" si="8"/>
        <v/>
      </c>
      <c r="AT79" s="2" t="str">
        <f>IF(ISNUMBER(AS79),SUMIFS($AS$1:AS79,$A$1:A79,A79,$H$1:H79,H79,$D$1:D79,D79),"")</f>
        <v/>
      </c>
      <c r="AU79">
        <f t="shared" si="9"/>
        <v>1</v>
      </c>
    </row>
    <row r="80" spans="1:47" x14ac:dyDescent="0.25">
      <c r="A80" s="4" t="s">
        <v>119</v>
      </c>
      <c r="B80" t="s">
        <v>24</v>
      </c>
      <c r="C80" s="3">
        <v>42054</v>
      </c>
      <c r="D80">
        <v>2</v>
      </c>
      <c r="E80">
        <v>0</v>
      </c>
      <c r="H80" s="2" t="s">
        <v>44</v>
      </c>
      <c r="I80" s="2" t="s">
        <v>22</v>
      </c>
      <c r="J80">
        <v>2</v>
      </c>
      <c r="K80" s="2" t="s">
        <v>118</v>
      </c>
      <c r="L80" s="20">
        <f t="shared" si="6"/>
        <v>3050</v>
      </c>
      <c r="M80">
        <v>305</v>
      </c>
      <c r="O80" t="str">
        <f t="shared" si="7"/>
        <v/>
      </c>
      <c r="P80" s="2" t="str">
        <f>IF(ISNUMBER(O80),SUMIFS(O$1:$O80,A$1:$A80,A80,H$1:$H80,H80,D$1:$D80,D80),"")</f>
        <v/>
      </c>
      <c r="R80" s="5"/>
      <c r="AF80" s="2"/>
      <c r="AJ80" s="28"/>
      <c r="AK80" s="28"/>
      <c r="AL80" s="28"/>
      <c r="AM80" s="28"/>
      <c r="AN80" s="28"/>
      <c r="AO80" s="28"/>
      <c r="AP80" s="28"/>
      <c r="AS80" s="2" t="str">
        <f t="shared" si="8"/>
        <v/>
      </c>
      <c r="AT80" s="2" t="str">
        <f>IF(ISNUMBER(AS80),SUMIFS($AS$1:AS80,$A$1:A80,A80,$H$1:H80,H80,$D$1:D80,D80),"")</f>
        <v/>
      </c>
      <c r="AU80">
        <f t="shared" si="9"/>
        <v>1</v>
      </c>
    </row>
    <row r="81" spans="1:47" x14ac:dyDescent="0.25">
      <c r="A81" s="4" t="s">
        <v>120</v>
      </c>
      <c r="B81" t="s">
        <v>24</v>
      </c>
      <c r="C81" s="3">
        <v>42054</v>
      </c>
      <c r="D81">
        <v>2</v>
      </c>
      <c r="E81">
        <v>50</v>
      </c>
      <c r="H81" s="2" t="s">
        <v>44</v>
      </c>
      <c r="I81" s="2" t="s">
        <v>22</v>
      </c>
      <c r="J81">
        <v>2</v>
      </c>
      <c r="K81" s="2" t="s">
        <v>118</v>
      </c>
      <c r="L81" s="20">
        <f t="shared" si="6"/>
        <v>3013</v>
      </c>
      <c r="M81">
        <v>301.3</v>
      </c>
      <c r="O81" t="str">
        <f t="shared" si="7"/>
        <v/>
      </c>
      <c r="P81" s="2" t="str">
        <f>IF(ISNUMBER(O81),SUMIFS(O$1:$O81,A$1:$A81,A81,H$1:$H81,H81,D$1:$D81,D81),"")</f>
        <v/>
      </c>
      <c r="R81" s="5"/>
      <c r="AF81" s="2"/>
      <c r="AJ81" s="28"/>
      <c r="AK81" s="28"/>
      <c r="AL81" s="28"/>
      <c r="AM81" s="28"/>
      <c r="AN81" s="28"/>
      <c r="AO81" s="28"/>
      <c r="AP81" s="28"/>
      <c r="AS81" s="2" t="str">
        <f t="shared" si="8"/>
        <v/>
      </c>
      <c r="AT81" s="2" t="str">
        <f>IF(ISNUMBER(AS81),SUMIFS($AS$1:AS81,$A$1:A81,A81,$H$1:H81,H81,$D$1:D81,D81),"")</f>
        <v/>
      </c>
      <c r="AU81">
        <f t="shared" si="9"/>
        <v>1</v>
      </c>
    </row>
    <row r="82" spans="1:47" x14ac:dyDescent="0.25">
      <c r="A82" s="4" t="s">
        <v>121</v>
      </c>
      <c r="B82" t="s">
        <v>24</v>
      </c>
      <c r="C82" s="3">
        <v>42054</v>
      </c>
      <c r="D82">
        <v>2</v>
      </c>
      <c r="E82">
        <v>100</v>
      </c>
      <c r="H82" s="2" t="s">
        <v>44</v>
      </c>
      <c r="I82" s="2" t="s">
        <v>22</v>
      </c>
      <c r="J82">
        <v>2</v>
      </c>
      <c r="K82" s="2" t="s">
        <v>118</v>
      </c>
      <c r="L82" s="20">
        <f t="shared" si="6"/>
        <v>3050</v>
      </c>
      <c r="M82">
        <v>305</v>
      </c>
      <c r="O82" t="str">
        <f t="shared" si="7"/>
        <v/>
      </c>
      <c r="P82" s="2" t="str">
        <f>IF(ISNUMBER(O82),SUMIFS(O$1:$O82,A$1:$A82,A82,H$1:$H82,H82,D$1:$D82,D82),"")</f>
        <v/>
      </c>
      <c r="R82" s="5"/>
      <c r="AF82" s="2"/>
      <c r="AJ82" s="28"/>
      <c r="AK82" s="28"/>
      <c r="AL82" s="28"/>
      <c r="AM82" s="28"/>
      <c r="AN82" s="28"/>
      <c r="AO82" s="28"/>
      <c r="AP82" s="28"/>
      <c r="AS82" s="2" t="str">
        <f t="shared" si="8"/>
        <v/>
      </c>
      <c r="AT82" s="2" t="str">
        <f>IF(ISNUMBER(AS82),SUMIFS($AS$1:AS82,$A$1:A82,A82,$H$1:H82,H82,$D$1:D82,D82),"")</f>
        <v/>
      </c>
      <c r="AU82">
        <f t="shared" si="9"/>
        <v>1</v>
      </c>
    </row>
    <row r="83" spans="1:47" x14ac:dyDescent="0.25">
      <c r="A83" s="4" t="s">
        <v>122</v>
      </c>
      <c r="B83" t="s">
        <v>24</v>
      </c>
      <c r="C83" s="3">
        <v>42054</v>
      </c>
      <c r="D83">
        <v>2</v>
      </c>
      <c r="E83">
        <v>200</v>
      </c>
      <c r="H83" s="2" t="s">
        <v>44</v>
      </c>
      <c r="I83" s="2" t="s">
        <v>22</v>
      </c>
      <c r="J83">
        <v>2</v>
      </c>
      <c r="K83" s="2" t="s">
        <v>118</v>
      </c>
      <c r="L83" s="20">
        <f t="shared" si="6"/>
        <v>3124</v>
      </c>
      <c r="M83">
        <v>312.39999999999998</v>
      </c>
      <c r="O83" t="str">
        <f t="shared" si="7"/>
        <v/>
      </c>
      <c r="P83" s="2" t="str">
        <f>IF(ISNUMBER(O83),SUMIFS(O$1:$O83,A$1:$A83,A83,H$1:$H83,H83,D$1:$D83,D83),"")</f>
        <v/>
      </c>
      <c r="R83" s="5"/>
      <c r="AF83" s="2"/>
      <c r="AJ83" s="28"/>
      <c r="AK83" s="28"/>
      <c r="AL83" s="28"/>
      <c r="AM83" s="28"/>
      <c r="AN83" s="28"/>
      <c r="AO83" s="28"/>
      <c r="AP83" s="28"/>
      <c r="AS83" s="2" t="str">
        <f t="shared" si="8"/>
        <v/>
      </c>
      <c r="AT83" s="2" t="str">
        <f>IF(ISNUMBER(AS83),SUMIFS($AS$1:AS83,$A$1:A83,A83,$H$1:H83,H83,$D$1:D83,D83),"")</f>
        <v/>
      </c>
      <c r="AU83">
        <f t="shared" si="9"/>
        <v>1</v>
      </c>
    </row>
    <row r="84" spans="1:47" x14ac:dyDescent="0.25">
      <c r="A84" s="4" t="s">
        <v>123</v>
      </c>
      <c r="B84" t="s">
        <v>24</v>
      </c>
      <c r="C84" s="3">
        <v>42054</v>
      </c>
      <c r="D84">
        <v>2</v>
      </c>
      <c r="E84">
        <v>350</v>
      </c>
      <c r="H84" s="2" t="s">
        <v>44</v>
      </c>
      <c r="I84" s="2" t="s">
        <v>22</v>
      </c>
      <c r="J84">
        <v>2</v>
      </c>
      <c r="K84" s="2" t="s">
        <v>118</v>
      </c>
      <c r="L84" s="20">
        <f t="shared" si="6"/>
        <v>3716</v>
      </c>
      <c r="M84">
        <v>371.6</v>
      </c>
      <c r="O84" t="str">
        <f t="shared" si="7"/>
        <v/>
      </c>
      <c r="P84" s="2" t="str">
        <f>IF(ISNUMBER(O84),SUMIFS(O$1:$O84,A$1:$A84,A84,H$1:$H84,H84,D$1:$D84,D84),"")</f>
        <v/>
      </c>
      <c r="R84" s="5"/>
      <c r="AF84" s="2"/>
      <c r="AJ84" s="28"/>
      <c r="AK84" s="28"/>
      <c r="AL84" s="28"/>
      <c r="AM84" s="28"/>
      <c r="AN84" s="28"/>
      <c r="AO84" s="28"/>
      <c r="AP84" s="28"/>
      <c r="AS84" s="2" t="str">
        <f t="shared" si="8"/>
        <v/>
      </c>
      <c r="AT84" s="2" t="str">
        <f>IF(ISNUMBER(AS84),SUMIFS($AS$1:AS84,$A$1:A84,A84,$H$1:H84,H84,$D$1:D84,D84),"")</f>
        <v/>
      </c>
      <c r="AU84">
        <f t="shared" si="9"/>
        <v>1</v>
      </c>
    </row>
    <row r="85" spans="1:47" x14ac:dyDescent="0.25">
      <c r="A85" s="4" t="s">
        <v>124</v>
      </c>
      <c r="B85" t="s">
        <v>24</v>
      </c>
      <c r="C85" s="3">
        <v>42054</v>
      </c>
      <c r="D85">
        <v>2</v>
      </c>
      <c r="E85">
        <v>500</v>
      </c>
      <c r="H85" s="2" t="s">
        <v>44</v>
      </c>
      <c r="I85" s="2" t="s">
        <v>22</v>
      </c>
      <c r="J85">
        <v>2</v>
      </c>
      <c r="K85" s="2" t="s">
        <v>118</v>
      </c>
      <c r="L85" s="20">
        <f t="shared" si="6"/>
        <v>3309</v>
      </c>
      <c r="M85">
        <v>330.9</v>
      </c>
      <c r="O85" t="str">
        <f t="shared" si="7"/>
        <v/>
      </c>
      <c r="P85" s="2" t="str">
        <f>IF(ISNUMBER(O85),SUMIFS(O$1:$O85,A$1:$A85,A85,H$1:$H85,H85,D$1:$D85,D85),"")</f>
        <v/>
      </c>
      <c r="R85" s="5"/>
      <c r="AF85" s="2"/>
      <c r="AJ85" s="28"/>
      <c r="AK85" s="28"/>
      <c r="AL85" s="28"/>
      <c r="AM85" s="28"/>
      <c r="AN85" s="28"/>
      <c r="AO85" s="28"/>
      <c r="AP85" s="28"/>
      <c r="AS85" s="2" t="str">
        <f t="shared" si="8"/>
        <v/>
      </c>
      <c r="AT85" s="2" t="str">
        <f>IF(ISNUMBER(AS85),SUMIFS($AS$1:AS85,$A$1:A85,A85,$H$1:H85,H85,$D$1:D85,D85),"")</f>
        <v/>
      </c>
      <c r="AU85">
        <f t="shared" si="9"/>
        <v>1</v>
      </c>
    </row>
    <row r="86" spans="1:47" x14ac:dyDescent="0.25">
      <c r="A86" s="4" t="s">
        <v>119</v>
      </c>
      <c r="B86" t="s">
        <v>24</v>
      </c>
      <c r="C86" s="3">
        <v>42054</v>
      </c>
      <c r="D86">
        <v>3</v>
      </c>
      <c r="E86">
        <v>0</v>
      </c>
      <c r="H86" s="2" t="s">
        <v>44</v>
      </c>
      <c r="I86" s="2" t="s">
        <v>22</v>
      </c>
      <c r="J86">
        <v>2</v>
      </c>
      <c r="K86" s="2" t="s">
        <v>118</v>
      </c>
      <c r="L86" s="20">
        <f t="shared" si="6"/>
        <v>3161</v>
      </c>
      <c r="M86">
        <v>316.10000000000002</v>
      </c>
      <c r="O86" t="str">
        <f t="shared" si="7"/>
        <v/>
      </c>
      <c r="P86" s="2" t="str">
        <f>IF(ISNUMBER(O86),SUMIFS(O$1:$O86,A$1:$A86,A86,H$1:$H86,H86,D$1:$D86,D86),"")</f>
        <v/>
      </c>
      <c r="R86" s="5"/>
      <c r="AF86" s="2"/>
      <c r="AJ86" s="28"/>
      <c r="AK86" s="28"/>
      <c r="AL86" s="28"/>
      <c r="AM86" s="28"/>
      <c r="AN86" s="28"/>
      <c r="AO86" s="28"/>
      <c r="AP86" s="28"/>
      <c r="AS86" s="2" t="str">
        <f t="shared" si="8"/>
        <v/>
      </c>
      <c r="AT86" s="2" t="str">
        <f>IF(ISNUMBER(AS86),SUMIFS($AS$1:AS86,$A$1:A86,A86,$H$1:H86,H86,$D$1:D86,D86),"")</f>
        <v/>
      </c>
      <c r="AU86">
        <f t="shared" si="9"/>
        <v>1</v>
      </c>
    </row>
    <row r="87" spans="1:47" x14ac:dyDescent="0.25">
      <c r="A87" s="4" t="s">
        <v>120</v>
      </c>
      <c r="B87" t="s">
        <v>24</v>
      </c>
      <c r="C87" s="3">
        <v>42054</v>
      </c>
      <c r="D87">
        <v>3</v>
      </c>
      <c r="E87">
        <v>50</v>
      </c>
      <c r="H87" s="2" t="s">
        <v>44</v>
      </c>
      <c r="I87" s="2" t="s">
        <v>22</v>
      </c>
      <c r="J87">
        <v>2</v>
      </c>
      <c r="K87" s="2" t="s">
        <v>118</v>
      </c>
      <c r="L87" s="20">
        <f t="shared" si="6"/>
        <v>3494</v>
      </c>
      <c r="M87">
        <v>349.4</v>
      </c>
      <c r="O87" t="str">
        <f t="shared" si="7"/>
        <v/>
      </c>
      <c r="P87" s="2" t="str">
        <f>IF(ISNUMBER(O87),SUMIFS(O$1:$O87,A$1:$A87,A87,H$1:$H87,H87,D$1:$D87,D87),"")</f>
        <v/>
      </c>
      <c r="R87" s="5"/>
      <c r="AF87" s="2"/>
      <c r="AJ87" s="28"/>
      <c r="AK87" s="28"/>
      <c r="AL87" s="28"/>
      <c r="AM87" s="28"/>
      <c r="AN87" s="28"/>
      <c r="AO87" s="28"/>
      <c r="AP87" s="28"/>
      <c r="AS87" s="2" t="str">
        <f t="shared" si="8"/>
        <v/>
      </c>
      <c r="AT87" s="2" t="str">
        <f>IF(ISNUMBER(AS87),SUMIFS($AS$1:AS87,$A$1:A87,A87,$H$1:H87,H87,$D$1:D87,D87),"")</f>
        <v/>
      </c>
      <c r="AU87">
        <f t="shared" si="9"/>
        <v>1</v>
      </c>
    </row>
    <row r="88" spans="1:47" x14ac:dyDescent="0.25">
      <c r="A88" s="4" t="s">
        <v>121</v>
      </c>
      <c r="B88" t="s">
        <v>24</v>
      </c>
      <c r="C88" s="3">
        <v>42054</v>
      </c>
      <c r="D88">
        <v>3</v>
      </c>
      <c r="E88">
        <v>100</v>
      </c>
      <c r="H88" s="2" t="s">
        <v>44</v>
      </c>
      <c r="I88" s="2" t="s">
        <v>22</v>
      </c>
      <c r="J88">
        <v>2</v>
      </c>
      <c r="K88" s="2" t="s">
        <v>118</v>
      </c>
      <c r="L88" s="20">
        <f t="shared" si="6"/>
        <v>3494</v>
      </c>
      <c r="M88">
        <v>349.4</v>
      </c>
      <c r="O88" t="str">
        <f t="shared" si="7"/>
        <v/>
      </c>
      <c r="P88" s="2" t="str">
        <f>IF(ISNUMBER(O88),SUMIFS(O$1:$O88,A$1:$A88,A88,H$1:$H88,H88,D$1:$D88,D88),"")</f>
        <v/>
      </c>
      <c r="R88" s="5"/>
      <c r="AF88" s="2"/>
      <c r="AJ88" s="28"/>
      <c r="AK88" s="28"/>
      <c r="AL88" s="28"/>
      <c r="AM88" s="28"/>
      <c r="AN88" s="28"/>
      <c r="AO88" s="28"/>
      <c r="AP88" s="28"/>
      <c r="AS88" s="2" t="str">
        <f t="shared" si="8"/>
        <v/>
      </c>
      <c r="AT88" s="2" t="str">
        <f>IF(ISNUMBER(AS88),SUMIFS($AS$1:AS88,$A$1:A88,A88,$H$1:H88,H88,$D$1:D88,D88),"")</f>
        <v/>
      </c>
      <c r="AU88">
        <f t="shared" si="9"/>
        <v>1</v>
      </c>
    </row>
    <row r="89" spans="1:47" x14ac:dyDescent="0.25">
      <c r="A89" s="4" t="s">
        <v>122</v>
      </c>
      <c r="B89" t="s">
        <v>24</v>
      </c>
      <c r="C89" s="3">
        <v>42054</v>
      </c>
      <c r="D89">
        <v>3</v>
      </c>
      <c r="E89">
        <v>200</v>
      </c>
      <c r="H89" s="2" t="s">
        <v>44</v>
      </c>
      <c r="I89" s="2" t="s">
        <v>22</v>
      </c>
      <c r="J89">
        <v>2</v>
      </c>
      <c r="K89" s="2" t="s">
        <v>118</v>
      </c>
      <c r="L89" s="20">
        <f t="shared" si="6"/>
        <v>3531</v>
      </c>
      <c r="M89">
        <v>353.1</v>
      </c>
      <c r="O89" t="str">
        <f t="shared" si="7"/>
        <v/>
      </c>
      <c r="P89" s="2" t="str">
        <f>IF(ISNUMBER(O89),SUMIFS(O$1:$O89,A$1:$A89,A89,H$1:$H89,H89,D$1:$D89,D89),"")</f>
        <v/>
      </c>
      <c r="R89" s="5"/>
      <c r="AF89" s="2"/>
      <c r="AJ89" s="28"/>
      <c r="AK89" s="28"/>
      <c r="AL89" s="28"/>
      <c r="AM89" s="28"/>
      <c r="AN89" s="28"/>
      <c r="AO89" s="28"/>
      <c r="AP89" s="28"/>
      <c r="AS89" s="2" t="str">
        <f t="shared" si="8"/>
        <v/>
      </c>
      <c r="AT89" s="2" t="str">
        <f>IF(ISNUMBER(AS89),SUMIFS($AS$1:AS89,$A$1:A89,A89,$H$1:H89,H89,$D$1:D89,D89),"")</f>
        <v/>
      </c>
      <c r="AU89">
        <f t="shared" si="9"/>
        <v>1</v>
      </c>
    </row>
    <row r="90" spans="1:47" x14ac:dyDescent="0.25">
      <c r="A90" s="4" t="s">
        <v>123</v>
      </c>
      <c r="B90" t="s">
        <v>24</v>
      </c>
      <c r="C90" s="3">
        <v>42054</v>
      </c>
      <c r="D90">
        <v>3</v>
      </c>
      <c r="E90">
        <v>350</v>
      </c>
      <c r="H90" s="2" t="s">
        <v>44</v>
      </c>
      <c r="I90" s="2" t="s">
        <v>22</v>
      </c>
      <c r="J90">
        <v>2</v>
      </c>
      <c r="K90" s="2" t="s">
        <v>118</v>
      </c>
      <c r="L90" s="20">
        <f t="shared" si="6"/>
        <v>2865</v>
      </c>
      <c r="M90">
        <v>286.5</v>
      </c>
      <c r="O90" t="str">
        <f t="shared" si="7"/>
        <v/>
      </c>
      <c r="P90" s="2" t="str">
        <f>IF(ISNUMBER(O90),SUMIFS(O$1:$O90,A$1:$A90,A90,H$1:$H90,H90,D$1:$D90,D90),"")</f>
        <v/>
      </c>
      <c r="R90" s="5"/>
      <c r="AF90" s="2"/>
      <c r="AJ90" s="28"/>
      <c r="AK90" s="28"/>
      <c r="AL90" s="28"/>
      <c r="AM90" s="28"/>
      <c r="AN90" s="28"/>
      <c r="AO90" s="28"/>
      <c r="AP90" s="28"/>
      <c r="AS90" s="2" t="str">
        <f t="shared" si="8"/>
        <v/>
      </c>
      <c r="AT90" s="2" t="str">
        <f>IF(ISNUMBER(AS90),SUMIFS($AS$1:AS90,$A$1:A90,A90,$H$1:H90,H90,$D$1:D90,D90),"")</f>
        <v/>
      </c>
      <c r="AU90">
        <f t="shared" si="9"/>
        <v>1</v>
      </c>
    </row>
    <row r="91" spans="1:47" x14ac:dyDescent="0.25">
      <c r="A91" s="4" t="s">
        <v>124</v>
      </c>
      <c r="B91" t="s">
        <v>24</v>
      </c>
      <c r="C91" s="3">
        <v>42054</v>
      </c>
      <c r="D91">
        <v>3</v>
      </c>
      <c r="E91">
        <v>500</v>
      </c>
      <c r="H91" s="2" t="s">
        <v>44</v>
      </c>
      <c r="I91" s="2" t="s">
        <v>22</v>
      </c>
      <c r="J91">
        <v>2</v>
      </c>
      <c r="K91" s="2" t="s">
        <v>118</v>
      </c>
      <c r="L91" s="20">
        <f t="shared" si="6"/>
        <v>3568</v>
      </c>
      <c r="M91">
        <v>356.8</v>
      </c>
      <c r="O91" t="str">
        <f t="shared" si="7"/>
        <v/>
      </c>
      <c r="P91" s="2" t="str">
        <f>IF(ISNUMBER(O91),SUMIFS(O$1:$O91,A$1:$A91,A91,H$1:$H91,H91,D$1:$D91,D91),"")</f>
        <v/>
      </c>
      <c r="R91" s="5"/>
      <c r="AF91" s="2"/>
      <c r="AJ91" s="28"/>
      <c r="AK91" s="28"/>
      <c r="AL91" s="28"/>
      <c r="AM91" s="28"/>
      <c r="AN91" s="28"/>
      <c r="AO91" s="28"/>
      <c r="AP91" s="28"/>
      <c r="AS91" s="2" t="str">
        <f t="shared" si="8"/>
        <v/>
      </c>
      <c r="AT91" s="2" t="str">
        <f>IF(ISNUMBER(AS91),SUMIFS($AS$1:AS91,$A$1:A91,A91,$H$1:H91,H91,$D$1:D91,D91),"")</f>
        <v/>
      </c>
      <c r="AU91">
        <f t="shared" si="9"/>
        <v>1</v>
      </c>
    </row>
    <row r="92" spans="1:47" x14ac:dyDescent="0.25">
      <c r="A92" s="4" t="s">
        <v>119</v>
      </c>
      <c r="B92" t="s">
        <v>24</v>
      </c>
      <c r="C92" s="3">
        <v>42071</v>
      </c>
      <c r="D92">
        <v>1</v>
      </c>
      <c r="E92">
        <v>0</v>
      </c>
      <c r="H92" s="2" t="s">
        <v>44</v>
      </c>
      <c r="I92" s="2" t="s">
        <v>22</v>
      </c>
      <c r="J92">
        <v>2</v>
      </c>
      <c r="K92" s="2" t="s">
        <v>118</v>
      </c>
      <c r="L92" s="20">
        <f t="shared" si="6"/>
        <v>3310</v>
      </c>
      <c r="M92">
        <v>331</v>
      </c>
      <c r="O92" t="str">
        <f t="shared" si="7"/>
        <v/>
      </c>
      <c r="P92" s="2" t="str">
        <f>IF(ISNUMBER(O92),SUMIFS(O$1:$O92,A$1:$A92,A92,H$1:$H92,H92,D$1:$D92,D92),"")</f>
        <v/>
      </c>
      <c r="R92" s="5"/>
      <c r="AF92" s="2"/>
      <c r="AJ92" s="28"/>
      <c r="AK92" s="28"/>
      <c r="AL92" s="28"/>
      <c r="AM92" s="28"/>
      <c r="AN92" s="28"/>
      <c r="AO92" s="28"/>
      <c r="AP92" s="28"/>
      <c r="AS92" s="2" t="str">
        <f t="shared" si="8"/>
        <v/>
      </c>
      <c r="AT92" s="2" t="str">
        <f>IF(ISNUMBER(AS92),SUMIFS($AS$1:AS92,$A$1:A92,A92,$H$1:H92,H92,$D$1:D92,D92),"")</f>
        <v/>
      </c>
      <c r="AU92">
        <f t="shared" si="9"/>
        <v>1</v>
      </c>
    </row>
    <row r="93" spans="1:47" x14ac:dyDescent="0.25">
      <c r="A93" s="4" t="s">
        <v>120</v>
      </c>
      <c r="B93" t="s">
        <v>24</v>
      </c>
      <c r="C93" s="3">
        <v>42071</v>
      </c>
      <c r="D93">
        <v>1</v>
      </c>
      <c r="E93">
        <v>50</v>
      </c>
      <c r="H93" s="2" t="s">
        <v>44</v>
      </c>
      <c r="I93" s="2" t="s">
        <v>22</v>
      </c>
      <c r="J93">
        <v>2</v>
      </c>
      <c r="K93" s="2" t="s">
        <v>118</v>
      </c>
      <c r="L93" s="20">
        <f t="shared" si="6"/>
        <v>3684</v>
      </c>
      <c r="M93">
        <v>368.4</v>
      </c>
      <c r="O93" t="str">
        <f t="shared" si="7"/>
        <v/>
      </c>
      <c r="P93" s="2" t="str">
        <f>IF(ISNUMBER(O93),SUMIFS(O$1:$O93,A$1:$A93,A93,H$1:$H93,H93,D$1:$D93,D93),"")</f>
        <v/>
      </c>
      <c r="R93" s="5"/>
      <c r="AF93" s="2"/>
      <c r="AJ93" s="28"/>
      <c r="AK93" s="28"/>
      <c r="AL93" s="28"/>
      <c r="AM93" s="28"/>
      <c r="AN93" s="28"/>
      <c r="AO93" s="28"/>
      <c r="AP93" s="28"/>
      <c r="AS93" s="2" t="str">
        <f t="shared" si="8"/>
        <v/>
      </c>
      <c r="AT93" s="2" t="str">
        <f>IF(ISNUMBER(AS93),SUMIFS($AS$1:AS93,$A$1:A93,A93,$H$1:H93,H93,$D$1:D93,D93),"")</f>
        <v/>
      </c>
      <c r="AU93">
        <f t="shared" si="9"/>
        <v>1</v>
      </c>
    </row>
    <row r="94" spans="1:47" x14ac:dyDescent="0.25">
      <c r="A94" s="4" t="s">
        <v>121</v>
      </c>
      <c r="B94" t="s">
        <v>24</v>
      </c>
      <c r="C94" s="3">
        <v>42071</v>
      </c>
      <c r="D94">
        <v>1</v>
      </c>
      <c r="E94">
        <v>100</v>
      </c>
      <c r="H94" s="2" t="s">
        <v>44</v>
      </c>
      <c r="I94" s="2" t="s">
        <v>22</v>
      </c>
      <c r="J94">
        <v>2</v>
      </c>
      <c r="K94" s="2" t="s">
        <v>118</v>
      </c>
      <c r="L94" s="20">
        <f t="shared" si="6"/>
        <v>3344</v>
      </c>
      <c r="M94">
        <v>334.4</v>
      </c>
      <c r="O94" t="str">
        <f t="shared" si="7"/>
        <v/>
      </c>
      <c r="P94" s="2" t="str">
        <f>IF(ISNUMBER(O94),SUMIFS(O$1:$O94,A$1:$A94,A94,H$1:$H94,H94,D$1:$D94,D94),"")</f>
        <v/>
      </c>
      <c r="R94" s="5"/>
      <c r="AF94" s="2"/>
      <c r="AJ94" s="28"/>
      <c r="AK94" s="28"/>
      <c r="AL94" s="28"/>
      <c r="AM94" s="28"/>
      <c r="AN94" s="28"/>
      <c r="AO94" s="28"/>
      <c r="AP94" s="28"/>
      <c r="AS94" s="2" t="str">
        <f t="shared" si="8"/>
        <v/>
      </c>
      <c r="AT94" s="2" t="str">
        <f>IF(ISNUMBER(AS94),SUMIFS($AS$1:AS94,$A$1:A94,A94,$H$1:H94,H94,$D$1:D94,D94),"")</f>
        <v/>
      </c>
      <c r="AU94">
        <f t="shared" si="9"/>
        <v>1</v>
      </c>
    </row>
    <row r="95" spans="1:47" x14ac:dyDescent="0.25">
      <c r="A95" s="4" t="s">
        <v>122</v>
      </c>
      <c r="B95" t="s">
        <v>24</v>
      </c>
      <c r="C95" s="3">
        <v>42071</v>
      </c>
      <c r="D95">
        <v>1</v>
      </c>
      <c r="E95">
        <v>200</v>
      </c>
      <c r="H95" s="2" t="s">
        <v>44</v>
      </c>
      <c r="I95" s="2" t="s">
        <v>22</v>
      </c>
      <c r="J95">
        <v>2</v>
      </c>
      <c r="K95" s="2" t="s">
        <v>118</v>
      </c>
      <c r="L95" s="20">
        <f t="shared" si="6"/>
        <v>3174</v>
      </c>
      <c r="M95">
        <v>317.39999999999998</v>
      </c>
      <c r="O95" t="str">
        <f t="shared" si="7"/>
        <v/>
      </c>
      <c r="P95" s="2" t="str">
        <f>IF(ISNUMBER(O95),SUMIFS(O$1:$O95,A$1:$A95,A95,H$1:$H95,H95,D$1:$D95,D95),"")</f>
        <v/>
      </c>
      <c r="R95" s="5"/>
      <c r="AF95" s="2"/>
      <c r="AJ95" s="28"/>
      <c r="AK95" s="28"/>
      <c r="AL95" s="28"/>
      <c r="AM95" s="28"/>
      <c r="AN95" s="28"/>
      <c r="AO95" s="28"/>
      <c r="AP95" s="28"/>
      <c r="AS95" s="2" t="str">
        <f t="shared" si="8"/>
        <v/>
      </c>
      <c r="AT95" s="2" t="str">
        <f>IF(ISNUMBER(AS95),SUMIFS($AS$1:AS95,$A$1:A95,A95,$H$1:H95,H95,$D$1:D95,D95),"")</f>
        <v/>
      </c>
      <c r="AU95">
        <f t="shared" si="9"/>
        <v>1</v>
      </c>
    </row>
    <row r="96" spans="1:47" x14ac:dyDescent="0.25">
      <c r="A96" s="4" t="s">
        <v>123</v>
      </c>
      <c r="B96" t="s">
        <v>24</v>
      </c>
      <c r="C96" s="3">
        <v>42071</v>
      </c>
      <c r="D96">
        <v>1</v>
      </c>
      <c r="E96">
        <v>350</v>
      </c>
      <c r="H96" s="2" t="s">
        <v>44</v>
      </c>
      <c r="I96" s="2" t="s">
        <v>22</v>
      </c>
      <c r="J96">
        <v>2</v>
      </c>
      <c r="K96" s="2" t="s">
        <v>118</v>
      </c>
      <c r="L96" s="20">
        <f t="shared" si="6"/>
        <v>3242</v>
      </c>
      <c r="M96">
        <v>324.2</v>
      </c>
      <c r="O96" t="str">
        <f t="shared" si="7"/>
        <v/>
      </c>
      <c r="P96" s="2" t="str">
        <f>IF(ISNUMBER(O96),SUMIFS(O$1:$O96,A$1:$A96,A96,H$1:$H96,H96,D$1:$D96,D96),"")</f>
        <v/>
      </c>
      <c r="R96" s="5"/>
      <c r="AF96" s="2"/>
      <c r="AJ96" s="28"/>
      <c r="AK96" s="28"/>
      <c r="AL96" s="28"/>
      <c r="AM96" s="28"/>
      <c r="AN96" s="28"/>
      <c r="AO96" s="28"/>
      <c r="AP96" s="28"/>
      <c r="AS96" s="2" t="str">
        <f t="shared" si="8"/>
        <v/>
      </c>
      <c r="AT96" s="2" t="str">
        <f>IF(ISNUMBER(AS96),SUMIFS($AS$1:AS96,$A$1:A96,A96,$H$1:H96,H96,$D$1:D96,D96),"")</f>
        <v/>
      </c>
      <c r="AU96">
        <f t="shared" si="9"/>
        <v>1</v>
      </c>
    </row>
    <row r="97" spans="1:47" x14ac:dyDescent="0.25">
      <c r="A97" s="4" t="s">
        <v>124</v>
      </c>
      <c r="B97" t="s">
        <v>24</v>
      </c>
      <c r="C97" s="3">
        <v>42071</v>
      </c>
      <c r="D97">
        <v>1</v>
      </c>
      <c r="E97">
        <v>500</v>
      </c>
      <c r="H97" s="2" t="s">
        <v>44</v>
      </c>
      <c r="I97" s="2" t="s">
        <v>22</v>
      </c>
      <c r="J97">
        <v>2</v>
      </c>
      <c r="K97" s="2" t="s">
        <v>118</v>
      </c>
      <c r="L97" s="20">
        <f t="shared" si="6"/>
        <v>3072</v>
      </c>
      <c r="M97">
        <v>307.2</v>
      </c>
      <c r="O97" t="str">
        <f t="shared" si="7"/>
        <v/>
      </c>
      <c r="P97" s="2" t="str">
        <f>IF(ISNUMBER(O97),SUMIFS(O$1:$O97,A$1:$A97,A97,H$1:$H97,H97,D$1:$D97,D97),"")</f>
        <v/>
      </c>
      <c r="R97" s="5"/>
      <c r="AF97" s="2"/>
      <c r="AJ97" s="28"/>
      <c r="AK97" s="28"/>
      <c r="AL97" s="28"/>
      <c r="AM97" s="28"/>
      <c r="AN97" s="28"/>
      <c r="AO97" s="28"/>
      <c r="AP97" s="28"/>
      <c r="AS97" s="2" t="str">
        <f t="shared" si="8"/>
        <v/>
      </c>
      <c r="AT97" s="2" t="str">
        <f>IF(ISNUMBER(AS97),SUMIFS($AS$1:AS97,$A$1:A97,A97,$H$1:H97,H97,$D$1:D97,D97),"")</f>
        <v/>
      </c>
      <c r="AU97">
        <f t="shared" si="9"/>
        <v>1</v>
      </c>
    </row>
    <row r="98" spans="1:47" x14ac:dyDescent="0.25">
      <c r="A98" s="4" t="s">
        <v>119</v>
      </c>
      <c r="B98" t="s">
        <v>24</v>
      </c>
      <c r="C98" s="3">
        <v>42071</v>
      </c>
      <c r="D98">
        <v>2</v>
      </c>
      <c r="E98">
        <v>0</v>
      </c>
      <c r="H98" s="2" t="s">
        <v>44</v>
      </c>
      <c r="I98" s="2" t="s">
        <v>22</v>
      </c>
      <c r="J98">
        <v>2</v>
      </c>
      <c r="K98" s="2" t="s">
        <v>118</v>
      </c>
      <c r="L98" s="20">
        <f t="shared" si="6"/>
        <v>3038</v>
      </c>
      <c r="M98">
        <v>303.8</v>
      </c>
      <c r="O98" t="str">
        <f t="shared" si="7"/>
        <v/>
      </c>
      <c r="P98" s="2" t="str">
        <f>IF(ISNUMBER(O98),SUMIFS(O$1:$O98,A$1:$A98,A98,H$1:$H98,H98,D$1:$D98,D98),"")</f>
        <v/>
      </c>
      <c r="R98" s="5"/>
      <c r="AF98" s="2"/>
      <c r="AJ98" s="28"/>
      <c r="AK98" s="28"/>
      <c r="AL98" s="28"/>
      <c r="AM98" s="28"/>
      <c r="AN98" s="28"/>
      <c r="AO98" s="28"/>
      <c r="AP98" s="28"/>
      <c r="AS98" s="2" t="str">
        <f t="shared" si="8"/>
        <v/>
      </c>
      <c r="AT98" s="2" t="str">
        <f>IF(ISNUMBER(AS98),SUMIFS($AS$1:AS98,$A$1:A98,A98,$H$1:H98,H98,$D$1:D98,D98),"")</f>
        <v/>
      </c>
      <c r="AU98">
        <f t="shared" si="9"/>
        <v>1</v>
      </c>
    </row>
    <row r="99" spans="1:47" x14ac:dyDescent="0.25">
      <c r="A99" s="4" t="s">
        <v>120</v>
      </c>
      <c r="B99" t="s">
        <v>24</v>
      </c>
      <c r="C99" s="3">
        <v>42071</v>
      </c>
      <c r="D99">
        <v>2</v>
      </c>
      <c r="E99">
        <v>50</v>
      </c>
      <c r="H99" s="2" t="s">
        <v>44</v>
      </c>
      <c r="I99" s="2" t="s">
        <v>22</v>
      </c>
      <c r="J99">
        <v>2</v>
      </c>
      <c r="K99" s="2" t="s">
        <v>118</v>
      </c>
      <c r="L99" s="20">
        <f t="shared" si="6"/>
        <v>2936</v>
      </c>
      <c r="M99">
        <v>293.60000000000002</v>
      </c>
      <c r="O99" t="str">
        <f t="shared" si="7"/>
        <v/>
      </c>
      <c r="P99" s="2" t="str">
        <f>IF(ISNUMBER(O99),SUMIFS(O$1:$O99,A$1:$A99,A99,H$1:$H99,H99,D$1:$D99,D99),"")</f>
        <v/>
      </c>
      <c r="R99" s="5"/>
      <c r="AF99" s="2"/>
      <c r="AJ99" s="28"/>
      <c r="AK99" s="28"/>
      <c r="AL99" s="28"/>
      <c r="AM99" s="28"/>
      <c r="AN99" s="28"/>
      <c r="AO99" s="28"/>
      <c r="AP99" s="28"/>
      <c r="AS99" s="2" t="str">
        <f t="shared" si="8"/>
        <v/>
      </c>
      <c r="AT99" s="2" t="str">
        <f>IF(ISNUMBER(AS99),SUMIFS($AS$1:AS99,$A$1:A99,A99,$H$1:H99,H99,$D$1:D99,D99),"")</f>
        <v/>
      </c>
      <c r="AU99">
        <f t="shared" si="9"/>
        <v>1</v>
      </c>
    </row>
    <row r="100" spans="1:47" x14ac:dyDescent="0.25">
      <c r="A100" s="4" t="s">
        <v>121</v>
      </c>
      <c r="B100" t="s">
        <v>24</v>
      </c>
      <c r="C100" s="3">
        <v>42071</v>
      </c>
      <c r="D100">
        <v>2</v>
      </c>
      <c r="E100">
        <v>100</v>
      </c>
      <c r="H100" s="2" t="s">
        <v>44</v>
      </c>
      <c r="I100" s="2" t="s">
        <v>22</v>
      </c>
      <c r="J100">
        <v>2</v>
      </c>
      <c r="K100" s="2" t="s">
        <v>118</v>
      </c>
      <c r="L100" s="20">
        <f t="shared" si="6"/>
        <v>3650</v>
      </c>
      <c r="M100">
        <v>365</v>
      </c>
      <c r="O100" t="str">
        <f t="shared" si="7"/>
        <v/>
      </c>
      <c r="P100" s="2" t="str">
        <f>IF(ISNUMBER(O100),SUMIFS(O$1:$O100,A$1:$A100,A100,H$1:$H100,H100,D$1:$D100,D100),"")</f>
        <v/>
      </c>
      <c r="R100" s="5"/>
      <c r="AF100" s="2"/>
      <c r="AJ100" s="28"/>
      <c r="AK100" s="28"/>
      <c r="AL100" s="28"/>
      <c r="AM100" s="28"/>
      <c r="AN100" s="28"/>
      <c r="AO100" s="28"/>
      <c r="AP100" s="28"/>
      <c r="AS100" s="2" t="str">
        <f t="shared" si="8"/>
        <v/>
      </c>
      <c r="AT100" s="2" t="str">
        <f>IF(ISNUMBER(AS100),SUMIFS($AS$1:AS100,$A$1:A100,A100,$H$1:H100,H100,$D$1:D100,D100),"")</f>
        <v/>
      </c>
      <c r="AU100">
        <f t="shared" si="9"/>
        <v>1</v>
      </c>
    </row>
    <row r="101" spans="1:47" x14ac:dyDescent="0.25">
      <c r="A101" s="4" t="s">
        <v>122</v>
      </c>
      <c r="B101" t="s">
        <v>24</v>
      </c>
      <c r="C101" s="3">
        <v>42071</v>
      </c>
      <c r="D101">
        <v>2</v>
      </c>
      <c r="E101">
        <v>200</v>
      </c>
      <c r="H101" s="2" t="s">
        <v>44</v>
      </c>
      <c r="I101" s="2" t="s">
        <v>22</v>
      </c>
      <c r="J101">
        <v>2</v>
      </c>
      <c r="K101" s="2" t="s">
        <v>118</v>
      </c>
      <c r="L101" s="20">
        <f t="shared" si="6"/>
        <v>3174</v>
      </c>
      <c r="M101">
        <v>317.39999999999998</v>
      </c>
      <c r="O101" t="str">
        <f t="shared" si="7"/>
        <v/>
      </c>
      <c r="P101" s="2" t="str">
        <f>IF(ISNUMBER(O101),SUMIFS(O$1:$O101,A$1:$A101,A101,H$1:$H101,H101,D$1:$D101,D101),"")</f>
        <v/>
      </c>
      <c r="R101" s="5"/>
      <c r="AF101" s="2"/>
      <c r="AJ101" s="28"/>
      <c r="AK101" s="28"/>
      <c r="AL101" s="28"/>
      <c r="AM101" s="28"/>
      <c r="AN101" s="28"/>
      <c r="AO101" s="28"/>
      <c r="AP101" s="28"/>
      <c r="AS101" s="2" t="str">
        <f t="shared" si="8"/>
        <v/>
      </c>
      <c r="AT101" s="2" t="str">
        <f>IF(ISNUMBER(AS101),SUMIFS($AS$1:AS101,$A$1:A101,A101,$H$1:H101,H101,$D$1:D101,D101),"")</f>
        <v/>
      </c>
      <c r="AU101">
        <f t="shared" si="9"/>
        <v>1</v>
      </c>
    </row>
    <row r="102" spans="1:47" x14ac:dyDescent="0.25">
      <c r="A102" s="4" t="s">
        <v>123</v>
      </c>
      <c r="B102" t="s">
        <v>24</v>
      </c>
      <c r="C102" s="3">
        <v>42071</v>
      </c>
      <c r="D102">
        <v>2</v>
      </c>
      <c r="E102">
        <v>350</v>
      </c>
      <c r="H102" s="2" t="s">
        <v>44</v>
      </c>
      <c r="I102" s="2" t="s">
        <v>22</v>
      </c>
      <c r="J102">
        <v>2</v>
      </c>
      <c r="K102" s="2" t="s">
        <v>118</v>
      </c>
      <c r="L102" s="20">
        <f t="shared" si="6"/>
        <v>3854</v>
      </c>
      <c r="M102">
        <v>385.4</v>
      </c>
      <c r="O102" t="str">
        <f t="shared" si="7"/>
        <v/>
      </c>
      <c r="P102" s="2" t="str">
        <f>IF(ISNUMBER(O102),SUMIFS(O$1:$O102,A$1:$A102,A102,H$1:$H102,H102,D$1:$D102,D102),"")</f>
        <v/>
      </c>
      <c r="R102" s="5"/>
      <c r="AF102" s="2"/>
      <c r="AJ102" s="28"/>
      <c r="AK102" s="28"/>
      <c r="AL102" s="28"/>
      <c r="AM102" s="28"/>
      <c r="AN102" s="28"/>
      <c r="AO102" s="28"/>
      <c r="AP102" s="28"/>
      <c r="AS102" s="2" t="str">
        <f t="shared" si="8"/>
        <v/>
      </c>
      <c r="AT102" s="2" t="str">
        <f>IF(ISNUMBER(AS102),SUMIFS($AS$1:AS102,$A$1:A102,A102,$H$1:H102,H102,$D$1:D102,D102),"")</f>
        <v/>
      </c>
      <c r="AU102">
        <f t="shared" si="9"/>
        <v>1</v>
      </c>
    </row>
    <row r="103" spans="1:47" x14ac:dyDescent="0.25">
      <c r="A103" s="4" t="s">
        <v>124</v>
      </c>
      <c r="B103" t="s">
        <v>24</v>
      </c>
      <c r="C103" s="3">
        <v>42071</v>
      </c>
      <c r="D103">
        <v>2</v>
      </c>
      <c r="E103">
        <v>500</v>
      </c>
      <c r="H103" s="2" t="s">
        <v>44</v>
      </c>
      <c r="I103" s="2" t="s">
        <v>22</v>
      </c>
      <c r="J103">
        <v>2</v>
      </c>
      <c r="K103" s="2" t="s">
        <v>118</v>
      </c>
      <c r="L103" s="20">
        <f t="shared" si="6"/>
        <v>3786</v>
      </c>
      <c r="M103">
        <v>378.6</v>
      </c>
      <c r="O103" t="str">
        <f t="shared" si="7"/>
        <v/>
      </c>
      <c r="P103" s="2" t="str">
        <f>IF(ISNUMBER(O103),SUMIFS(O$1:$O103,A$1:$A103,A103,H$1:$H103,H103,D$1:$D103,D103),"")</f>
        <v/>
      </c>
      <c r="R103" s="5"/>
      <c r="AF103" s="2"/>
      <c r="AJ103" s="28"/>
      <c r="AK103" s="28"/>
      <c r="AL103" s="28"/>
      <c r="AM103" s="28"/>
      <c r="AN103" s="28"/>
      <c r="AO103" s="28"/>
      <c r="AP103" s="28"/>
      <c r="AS103" s="2" t="str">
        <f t="shared" si="8"/>
        <v/>
      </c>
      <c r="AT103" s="2" t="str">
        <f>IF(ISNUMBER(AS103),SUMIFS($AS$1:AS103,$A$1:A103,A103,$H$1:H103,H103,$D$1:D103,D103),"")</f>
        <v/>
      </c>
      <c r="AU103">
        <f t="shared" si="9"/>
        <v>1</v>
      </c>
    </row>
    <row r="104" spans="1:47" x14ac:dyDescent="0.25">
      <c r="A104" s="4" t="s">
        <v>119</v>
      </c>
      <c r="B104" t="s">
        <v>24</v>
      </c>
      <c r="C104" s="3">
        <v>42071</v>
      </c>
      <c r="D104">
        <v>3</v>
      </c>
      <c r="E104">
        <v>0</v>
      </c>
      <c r="H104" s="2" t="s">
        <v>44</v>
      </c>
      <c r="I104" s="2" t="s">
        <v>22</v>
      </c>
      <c r="J104">
        <v>2</v>
      </c>
      <c r="K104" s="2" t="s">
        <v>118</v>
      </c>
      <c r="L104" s="20">
        <f t="shared" si="6"/>
        <v>2902</v>
      </c>
      <c r="M104">
        <v>290.2</v>
      </c>
      <c r="O104" t="str">
        <f t="shared" si="7"/>
        <v/>
      </c>
      <c r="P104" s="2" t="str">
        <f>IF(ISNUMBER(O104),SUMIFS(O$1:$O104,A$1:$A104,A104,H$1:$H104,H104,D$1:$D104,D104),"")</f>
        <v/>
      </c>
      <c r="R104" s="5"/>
      <c r="AF104" s="2"/>
      <c r="AJ104" s="28"/>
      <c r="AK104" s="28"/>
      <c r="AL104" s="28"/>
      <c r="AM104" s="28"/>
      <c r="AN104" s="28"/>
      <c r="AO104" s="28"/>
      <c r="AP104" s="28"/>
      <c r="AS104" s="2" t="str">
        <f t="shared" si="8"/>
        <v/>
      </c>
      <c r="AT104" s="2" t="str">
        <f>IF(ISNUMBER(AS104),SUMIFS($AS$1:AS104,$A$1:A104,A104,$H$1:H104,H104,$D$1:D104,D104),"")</f>
        <v/>
      </c>
      <c r="AU104">
        <f t="shared" si="9"/>
        <v>1</v>
      </c>
    </row>
    <row r="105" spans="1:47" x14ac:dyDescent="0.25">
      <c r="A105" s="4" t="s">
        <v>120</v>
      </c>
      <c r="B105" t="s">
        <v>24</v>
      </c>
      <c r="C105" s="3">
        <v>42071</v>
      </c>
      <c r="D105">
        <v>3</v>
      </c>
      <c r="E105">
        <v>50</v>
      </c>
      <c r="H105" s="2" t="s">
        <v>44</v>
      </c>
      <c r="I105" s="2" t="s">
        <v>22</v>
      </c>
      <c r="J105">
        <v>2</v>
      </c>
      <c r="K105" s="2" t="s">
        <v>118</v>
      </c>
      <c r="L105" s="20">
        <f t="shared" si="6"/>
        <v>3174</v>
      </c>
      <c r="M105">
        <v>317.39999999999998</v>
      </c>
      <c r="O105" t="str">
        <f t="shared" si="7"/>
        <v/>
      </c>
      <c r="P105" s="2" t="str">
        <f>IF(ISNUMBER(O105),SUMIFS(O$1:$O105,A$1:$A105,A105,H$1:$H105,H105,D$1:$D105,D105),"")</f>
        <v/>
      </c>
      <c r="R105" s="5"/>
      <c r="AF105" s="2"/>
      <c r="AJ105" s="28"/>
      <c r="AK105" s="28"/>
      <c r="AL105" s="28"/>
      <c r="AM105" s="28"/>
      <c r="AN105" s="28"/>
      <c r="AO105" s="28"/>
      <c r="AP105" s="28"/>
      <c r="AS105" s="2" t="str">
        <f t="shared" si="8"/>
        <v/>
      </c>
      <c r="AT105" s="2" t="str">
        <f>IF(ISNUMBER(AS105),SUMIFS($AS$1:AS105,$A$1:A105,A105,$H$1:H105,H105,$D$1:D105,D105),"")</f>
        <v/>
      </c>
      <c r="AU105">
        <f t="shared" si="9"/>
        <v>1</v>
      </c>
    </row>
    <row r="106" spans="1:47" x14ac:dyDescent="0.25">
      <c r="A106" s="4" t="s">
        <v>121</v>
      </c>
      <c r="B106" t="s">
        <v>24</v>
      </c>
      <c r="C106" s="3">
        <v>42071</v>
      </c>
      <c r="D106">
        <v>3</v>
      </c>
      <c r="E106">
        <v>100</v>
      </c>
      <c r="H106" s="2" t="s">
        <v>44</v>
      </c>
      <c r="I106" s="2" t="s">
        <v>22</v>
      </c>
      <c r="J106">
        <v>2</v>
      </c>
      <c r="K106" s="2" t="s">
        <v>118</v>
      </c>
      <c r="L106" s="20">
        <f t="shared" si="6"/>
        <v>3582</v>
      </c>
      <c r="M106">
        <v>358.2</v>
      </c>
      <c r="O106" t="str">
        <f t="shared" si="7"/>
        <v/>
      </c>
      <c r="P106" s="2" t="str">
        <f>IF(ISNUMBER(O106),SUMIFS(O$1:$O106,A$1:$A106,A106,H$1:$H106,H106,D$1:$D106,D106),"")</f>
        <v/>
      </c>
      <c r="R106" s="5"/>
      <c r="AF106" s="2"/>
      <c r="AJ106" s="28"/>
      <c r="AK106" s="28"/>
      <c r="AL106" s="28"/>
      <c r="AM106" s="28"/>
      <c r="AN106" s="28"/>
      <c r="AO106" s="28"/>
      <c r="AP106" s="28"/>
      <c r="AS106" s="2" t="str">
        <f t="shared" si="8"/>
        <v/>
      </c>
      <c r="AT106" s="2" t="str">
        <f>IF(ISNUMBER(AS106),SUMIFS($AS$1:AS106,$A$1:A106,A106,$H$1:H106,H106,$D$1:D106,D106),"")</f>
        <v/>
      </c>
      <c r="AU106">
        <f t="shared" si="9"/>
        <v>1</v>
      </c>
    </row>
    <row r="107" spans="1:47" x14ac:dyDescent="0.25">
      <c r="A107" s="4" t="s">
        <v>122</v>
      </c>
      <c r="B107" t="s">
        <v>24</v>
      </c>
      <c r="C107" s="3">
        <v>42071</v>
      </c>
      <c r="D107">
        <v>3</v>
      </c>
      <c r="E107">
        <v>200</v>
      </c>
      <c r="H107" s="2" t="s">
        <v>44</v>
      </c>
      <c r="I107" s="2" t="s">
        <v>22</v>
      </c>
      <c r="J107">
        <v>2</v>
      </c>
      <c r="K107" s="2" t="s">
        <v>118</v>
      </c>
      <c r="L107" s="20">
        <f t="shared" si="6"/>
        <v>3548</v>
      </c>
      <c r="M107">
        <v>354.8</v>
      </c>
      <c r="O107" t="str">
        <f t="shared" si="7"/>
        <v/>
      </c>
      <c r="P107" s="2" t="str">
        <f>IF(ISNUMBER(O107),SUMIFS(O$1:$O107,A$1:$A107,A107,H$1:$H107,H107,D$1:$D107,D107),"")</f>
        <v/>
      </c>
      <c r="R107" s="5"/>
      <c r="AF107" s="2"/>
      <c r="AJ107" s="28"/>
      <c r="AK107" s="28"/>
      <c r="AL107" s="28"/>
      <c r="AM107" s="28"/>
      <c r="AN107" s="28"/>
      <c r="AO107" s="28"/>
      <c r="AP107" s="28"/>
      <c r="AS107" s="2" t="str">
        <f t="shared" si="8"/>
        <v/>
      </c>
      <c r="AT107" s="2" t="str">
        <f>IF(ISNUMBER(AS107),SUMIFS($AS$1:AS107,$A$1:A107,A107,$H$1:H107,H107,$D$1:D107,D107),"")</f>
        <v/>
      </c>
      <c r="AU107">
        <f t="shared" si="9"/>
        <v>1</v>
      </c>
    </row>
    <row r="108" spans="1:47" x14ac:dyDescent="0.25">
      <c r="A108" s="4" t="s">
        <v>123</v>
      </c>
      <c r="B108" t="s">
        <v>24</v>
      </c>
      <c r="C108" s="3">
        <v>42071</v>
      </c>
      <c r="D108">
        <v>3</v>
      </c>
      <c r="E108">
        <v>350</v>
      </c>
      <c r="H108" s="2" t="s">
        <v>44</v>
      </c>
      <c r="I108" s="2" t="s">
        <v>22</v>
      </c>
      <c r="J108">
        <v>2</v>
      </c>
      <c r="K108" s="2" t="s">
        <v>118</v>
      </c>
      <c r="L108" s="20">
        <f t="shared" si="6"/>
        <v>3106</v>
      </c>
      <c r="M108">
        <v>310.60000000000002</v>
      </c>
      <c r="O108" t="str">
        <f t="shared" si="7"/>
        <v/>
      </c>
      <c r="P108" s="2" t="str">
        <f>IF(ISNUMBER(O108),SUMIFS(O$1:$O108,A$1:$A108,A108,H$1:$H108,H108,D$1:$D108,D108),"")</f>
        <v/>
      </c>
      <c r="R108" s="5"/>
      <c r="AF108" s="2"/>
      <c r="AJ108" s="28"/>
      <c r="AK108" s="28"/>
      <c r="AL108" s="28"/>
      <c r="AM108" s="28"/>
      <c r="AN108" s="28"/>
      <c r="AO108" s="28"/>
      <c r="AP108" s="28"/>
      <c r="AS108" s="2" t="str">
        <f t="shared" si="8"/>
        <v/>
      </c>
      <c r="AT108" s="2" t="str">
        <f>IF(ISNUMBER(AS108),SUMIFS($AS$1:AS108,$A$1:A108,A108,$H$1:H108,H108,$D$1:D108,D108),"")</f>
        <v/>
      </c>
      <c r="AU108">
        <f t="shared" si="9"/>
        <v>1</v>
      </c>
    </row>
    <row r="109" spans="1:47" x14ac:dyDescent="0.25">
      <c r="A109" s="4" t="s">
        <v>124</v>
      </c>
      <c r="B109" t="s">
        <v>24</v>
      </c>
      <c r="C109" s="3">
        <v>42071</v>
      </c>
      <c r="D109">
        <v>3</v>
      </c>
      <c r="E109">
        <v>500</v>
      </c>
      <c r="H109" s="2" t="s">
        <v>44</v>
      </c>
      <c r="I109" s="2" t="s">
        <v>22</v>
      </c>
      <c r="J109">
        <v>2</v>
      </c>
      <c r="K109" s="2" t="s">
        <v>118</v>
      </c>
      <c r="L109" s="20">
        <f t="shared" si="6"/>
        <v>3956</v>
      </c>
      <c r="M109">
        <v>395.6</v>
      </c>
      <c r="O109" t="str">
        <f t="shared" si="7"/>
        <v/>
      </c>
      <c r="P109" s="2" t="str">
        <f>IF(ISNUMBER(O109),SUMIFS(O$1:$O109,A$1:$A109,A109,H$1:$H109,H109,D$1:$D109,D109),"")</f>
        <v/>
      </c>
      <c r="R109" s="5"/>
      <c r="AF109" s="2"/>
      <c r="AJ109" s="28"/>
      <c r="AK109" s="28"/>
      <c r="AL109" s="28"/>
      <c r="AM109" s="28"/>
      <c r="AN109" s="28"/>
      <c r="AO109" s="28"/>
      <c r="AP109" s="28"/>
      <c r="AS109" s="2" t="str">
        <f t="shared" si="8"/>
        <v/>
      </c>
      <c r="AT109" s="2" t="str">
        <f>IF(ISNUMBER(AS109),SUMIFS($AS$1:AS109,$A$1:A109,A109,$H$1:H109,H109,$D$1:D109,D109),"")</f>
        <v/>
      </c>
      <c r="AU109">
        <f t="shared" si="9"/>
        <v>1</v>
      </c>
    </row>
    <row r="110" spans="1:47" x14ac:dyDescent="0.25">
      <c r="A110" s="4" t="s">
        <v>119</v>
      </c>
      <c r="B110" t="s">
        <v>24</v>
      </c>
      <c r="C110" s="3">
        <v>42072</v>
      </c>
      <c r="D110">
        <v>1</v>
      </c>
      <c r="E110">
        <v>0</v>
      </c>
      <c r="H110" s="2" t="s">
        <v>44</v>
      </c>
      <c r="I110" s="2" t="s">
        <v>22</v>
      </c>
      <c r="J110">
        <v>3</v>
      </c>
      <c r="K110" s="2" t="s">
        <v>21</v>
      </c>
      <c r="L110" s="20" t="str">
        <f t="shared" si="6"/>
        <v/>
      </c>
      <c r="N110">
        <v>55.54</v>
      </c>
      <c r="O110">
        <f t="shared" si="7"/>
        <v>55.54</v>
      </c>
      <c r="P110" s="2">
        <f>IF(ISNUMBER(O110),SUMIFS(O$1:$O110,A$1:$A110,A110,H$1:$H110,H110,D$1:$D110,D110),"")</f>
        <v>524.05999999999995</v>
      </c>
      <c r="R110" s="5"/>
      <c r="AE110">
        <v>23.1</v>
      </c>
      <c r="AF110" s="2"/>
      <c r="AG110">
        <v>3.5000000000000003E-2</v>
      </c>
      <c r="AJ110" s="28"/>
      <c r="AK110" s="28"/>
      <c r="AL110" s="28"/>
      <c r="AM110" s="28"/>
      <c r="AN110" s="28"/>
      <c r="AO110" s="28"/>
      <c r="AP110" s="28"/>
      <c r="AS110" s="2">
        <f t="shared" si="8"/>
        <v>1.944</v>
      </c>
      <c r="AT110" s="2">
        <f>IF(ISNUMBER(AS110),SUMIFS($AS$1:AS110,$A$1:A110,A110,$H$1:H110,H110,$D$1:D110,D110),"")</f>
        <v>12.914999999999999</v>
      </c>
      <c r="AU110">
        <f t="shared" si="9"/>
        <v>7</v>
      </c>
    </row>
    <row r="111" spans="1:47" x14ac:dyDescent="0.25">
      <c r="A111" s="4" t="s">
        <v>120</v>
      </c>
      <c r="B111" t="s">
        <v>24</v>
      </c>
      <c r="C111" s="3">
        <v>42072</v>
      </c>
      <c r="D111">
        <v>1</v>
      </c>
      <c r="E111">
        <v>50</v>
      </c>
      <c r="H111" s="2" t="s">
        <v>44</v>
      </c>
      <c r="I111" s="2" t="s">
        <v>22</v>
      </c>
      <c r="J111">
        <v>3</v>
      </c>
      <c r="K111" s="2" t="s">
        <v>21</v>
      </c>
      <c r="L111" s="20" t="str">
        <f t="shared" si="6"/>
        <v/>
      </c>
      <c r="N111">
        <v>73.8</v>
      </c>
      <c r="O111">
        <f t="shared" si="7"/>
        <v>73.8</v>
      </c>
      <c r="P111" s="2">
        <f>IF(ISNUMBER(O111),SUMIFS(O$1:$O111,A$1:$A111,A111,H$1:$H111,H111,D$1:$D111,D111),"")</f>
        <v>461.1</v>
      </c>
      <c r="R111" s="5"/>
      <c r="AE111">
        <v>22.9</v>
      </c>
      <c r="AF111" s="2"/>
      <c r="AG111">
        <v>3.5000000000000003E-2</v>
      </c>
      <c r="AJ111" s="28"/>
      <c r="AK111" s="28"/>
      <c r="AL111" s="28"/>
      <c r="AM111" s="28"/>
      <c r="AN111" s="28"/>
      <c r="AO111" s="28"/>
      <c r="AP111" s="28"/>
      <c r="AS111" s="2">
        <f t="shared" si="8"/>
        <v>2.5830000000000002</v>
      </c>
      <c r="AT111" s="2">
        <f>IF(ISNUMBER(AS111),SUMIFS($AS$1:AS111,$A$1:A111,A111,$H$1:H111,H111,$D$1:D111,D111),"")</f>
        <v>11.420999999999999</v>
      </c>
      <c r="AU111">
        <f t="shared" si="9"/>
        <v>7</v>
      </c>
    </row>
    <row r="112" spans="1:47" x14ac:dyDescent="0.25">
      <c r="A112" s="4" t="s">
        <v>121</v>
      </c>
      <c r="B112" t="s">
        <v>24</v>
      </c>
      <c r="C112" s="3">
        <v>42072</v>
      </c>
      <c r="D112">
        <v>1</v>
      </c>
      <c r="E112">
        <v>100</v>
      </c>
      <c r="H112" s="2" t="s">
        <v>44</v>
      </c>
      <c r="I112" s="2" t="s">
        <v>22</v>
      </c>
      <c r="J112">
        <v>3</v>
      </c>
      <c r="K112" s="2" t="s">
        <v>21</v>
      </c>
      <c r="L112" s="20" t="str">
        <f t="shared" si="6"/>
        <v/>
      </c>
      <c r="N112">
        <v>84.75</v>
      </c>
      <c r="O112">
        <f t="shared" si="7"/>
        <v>84.75</v>
      </c>
      <c r="P112" s="2">
        <f>IF(ISNUMBER(O112),SUMIFS(O$1:$O112,A$1:$A112,A112,H$1:$H112,H112,D$1:$D112,D112),"")</f>
        <v>578.89</v>
      </c>
      <c r="R112" s="5"/>
      <c r="AE112">
        <v>22.8</v>
      </c>
      <c r="AF112" s="2"/>
      <c r="AG112">
        <v>3.4000000000000002E-2</v>
      </c>
      <c r="AJ112" s="28"/>
      <c r="AK112" s="28"/>
      <c r="AL112" s="28"/>
      <c r="AM112" s="28"/>
      <c r="AN112" s="28"/>
      <c r="AO112" s="28"/>
      <c r="AP112" s="28"/>
      <c r="AS112" s="2">
        <f t="shared" si="8"/>
        <v>2.8820000000000001</v>
      </c>
      <c r="AT112" s="2">
        <f>IF(ISNUMBER(AS112),SUMIFS($AS$1:AS112,$A$1:A112,A112,$H$1:H112,H112,$D$1:D112,D112),"")</f>
        <v>16.439</v>
      </c>
      <c r="AU112">
        <f t="shared" si="9"/>
        <v>7</v>
      </c>
    </row>
    <row r="113" spans="1:47" x14ac:dyDescent="0.25">
      <c r="A113" s="4" t="s">
        <v>122</v>
      </c>
      <c r="B113" t="s">
        <v>24</v>
      </c>
      <c r="C113" s="3">
        <v>42072</v>
      </c>
      <c r="D113">
        <v>1</v>
      </c>
      <c r="E113">
        <v>200</v>
      </c>
      <c r="H113" s="2" t="s">
        <v>44</v>
      </c>
      <c r="I113" s="2" t="s">
        <v>22</v>
      </c>
      <c r="J113">
        <v>3</v>
      </c>
      <c r="K113" s="2" t="s">
        <v>21</v>
      </c>
      <c r="L113" s="20" t="str">
        <f t="shared" si="6"/>
        <v/>
      </c>
      <c r="N113">
        <v>60.04</v>
      </c>
      <c r="O113">
        <f t="shared" si="7"/>
        <v>60.04</v>
      </c>
      <c r="P113" s="2">
        <f>IF(ISNUMBER(O113),SUMIFS(O$1:$O113,A$1:$A113,A113,H$1:$H113,H113,D$1:$D113,D113),"")</f>
        <v>549.13</v>
      </c>
      <c r="R113" s="5"/>
      <c r="AE113">
        <v>24</v>
      </c>
      <c r="AF113" s="2"/>
      <c r="AG113">
        <v>3.7000000000000005E-2</v>
      </c>
      <c r="AJ113" s="28"/>
      <c r="AK113" s="28"/>
      <c r="AL113" s="28"/>
      <c r="AM113" s="28"/>
      <c r="AN113" s="28"/>
      <c r="AO113" s="28"/>
      <c r="AP113" s="28"/>
      <c r="AS113" s="2">
        <f t="shared" si="8"/>
        <v>2.2210000000000001</v>
      </c>
      <c r="AT113" s="2">
        <f>IF(ISNUMBER(AS113),SUMIFS($AS$1:AS113,$A$1:A113,A113,$H$1:H113,H113,$D$1:D113,D113),"")</f>
        <v>14.102</v>
      </c>
      <c r="AU113">
        <f t="shared" si="9"/>
        <v>7</v>
      </c>
    </row>
    <row r="114" spans="1:47" x14ac:dyDescent="0.25">
      <c r="A114" s="4" t="s">
        <v>123</v>
      </c>
      <c r="B114" t="s">
        <v>24</v>
      </c>
      <c r="C114" s="3">
        <v>42072</v>
      </c>
      <c r="D114">
        <v>1</v>
      </c>
      <c r="E114">
        <v>350</v>
      </c>
      <c r="H114" s="2" t="s">
        <v>44</v>
      </c>
      <c r="I114" s="2" t="s">
        <v>22</v>
      </c>
      <c r="J114">
        <v>3</v>
      </c>
      <c r="K114" s="2" t="s">
        <v>21</v>
      </c>
      <c r="L114" s="20" t="str">
        <f t="shared" si="6"/>
        <v/>
      </c>
      <c r="N114">
        <v>70.84</v>
      </c>
      <c r="O114">
        <f t="shared" si="7"/>
        <v>70.84</v>
      </c>
      <c r="P114" s="2">
        <f>IF(ISNUMBER(O114),SUMIFS(O$1:$O114,A$1:$A114,A114,H$1:$H114,H114,D$1:$D114,D114),"")</f>
        <v>575.47</v>
      </c>
      <c r="R114" s="5"/>
      <c r="AE114">
        <v>25.1</v>
      </c>
      <c r="AF114" s="2"/>
      <c r="AG114">
        <v>3.7999999999999999E-2</v>
      </c>
      <c r="AJ114" s="28"/>
      <c r="AK114" s="28"/>
      <c r="AL114" s="28"/>
      <c r="AM114" s="28"/>
      <c r="AN114" s="28"/>
      <c r="AO114" s="28"/>
      <c r="AP114" s="28"/>
      <c r="AS114" s="2">
        <f t="shared" si="8"/>
        <v>2.6920000000000002</v>
      </c>
      <c r="AT114" s="2">
        <f>IF(ISNUMBER(AS114),SUMIFS($AS$1:AS114,$A$1:A114,A114,$H$1:H114,H114,$D$1:D114,D114),"")</f>
        <v>14.727</v>
      </c>
      <c r="AU114">
        <f t="shared" si="9"/>
        <v>7</v>
      </c>
    </row>
    <row r="115" spans="1:47" x14ac:dyDescent="0.25">
      <c r="A115" s="4" t="s">
        <v>124</v>
      </c>
      <c r="B115" t="s">
        <v>24</v>
      </c>
      <c r="C115" s="3">
        <v>42072</v>
      </c>
      <c r="D115">
        <v>1</v>
      </c>
      <c r="E115">
        <v>500</v>
      </c>
      <c r="H115" s="2" t="s">
        <v>44</v>
      </c>
      <c r="I115" s="2" t="s">
        <v>22</v>
      </c>
      <c r="J115">
        <v>3</v>
      </c>
      <c r="K115" s="2" t="s">
        <v>21</v>
      </c>
      <c r="L115" s="20" t="str">
        <f t="shared" si="6"/>
        <v/>
      </c>
      <c r="N115">
        <v>36.29</v>
      </c>
      <c r="O115">
        <f t="shared" si="7"/>
        <v>36.29</v>
      </c>
      <c r="P115" s="2">
        <f>IF(ISNUMBER(O115),SUMIFS(O$1:$O115,A$1:$A115,A115,H$1:$H115,H115,D$1:$D115,D115),"")</f>
        <v>646.25</v>
      </c>
      <c r="R115" s="5"/>
      <c r="AE115">
        <v>26.8</v>
      </c>
      <c r="AF115" s="2"/>
      <c r="AG115">
        <v>0.04</v>
      </c>
      <c r="AJ115" s="28"/>
      <c r="AK115" s="28"/>
      <c r="AL115" s="28"/>
      <c r="AM115" s="28"/>
      <c r="AN115" s="28"/>
      <c r="AO115" s="28"/>
      <c r="AP115" s="28"/>
      <c r="AS115" s="2">
        <f t="shared" si="8"/>
        <v>1.452</v>
      </c>
      <c r="AT115" s="2">
        <f>IF(ISNUMBER(AS115),SUMIFS($AS$1:AS115,$A$1:A115,A115,$H$1:H115,H115,$D$1:D115,D115),"")</f>
        <v>20.807000000000002</v>
      </c>
      <c r="AU115">
        <f t="shared" si="9"/>
        <v>7</v>
      </c>
    </row>
    <row r="116" spans="1:47" x14ac:dyDescent="0.25">
      <c r="A116" s="4" t="s">
        <v>119</v>
      </c>
      <c r="B116" t="s">
        <v>24</v>
      </c>
      <c r="C116" s="3">
        <v>42072</v>
      </c>
      <c r="D116">
        <v>2</v>
      </c>
      <c r="E116">
        <v>0</v>
      </c>
      <c r="H116" s="2" t="s">
        <v>44</v>
      </c>
      <c r="I116" s="2" t="s">
        <v>22</v>
      </c>
      <c r="J116">
        <v>3</v>
      </c>
      <c r="K116" s="2" t="s">
        <v>21</v>
      </c>
      <c r="L116" s="20" t="str">
        <f t="shared" si="6"/>
        <v/>
      </c>
      <c r="N116">
        <v>44.33</v>
      </c>
      <c r="O116">
        <f t="shared" si="7"/>
        <v>44.33</v>
      </c>
      <c r="P116" s="2">
        <f>IF(ISNUMBER(O116),SUMIFS(O$1:$O116,A$1:$A116,A116,H$1:$H116,H116,D$1:$D116,D116),"")</f>
        <v>402.03999999999996</v>
      </c>
      <c r="R116" s="5"/>
      <c r="AE116">
        <v>16.3</v>
      </c>
      <c r="AF116" s="2"/>
      <c r="AG116">
        <v>2.5000000000000001E-2</v>
      </c>
      <c r="AJ116" s="28"/>
      <c r="AK116" s="28"/>
      <c r="AL116" s="28"/>
      <c r="AM116" s="28"/>
      <c r="AN116" s="28"/>
      <c r="AO116" s="28"/>
      <c r="AP116" s="28"/>
      <c r="AS116" s="2">
        <f t="shared" si="8"/>
        <v>1.1080000000000001</v>
      </c>
      <c r="AT116" s="2">
        <f>IF(ISNUMBER(AS116),SUMIFS($AS$1:AS116,$A$1:A116,A116,$H$1:H116,H116,$D$1:D116,D116),"")</f>
        <v>9.5139999999999993</v>
      </c>
      <c r="AU116">
        <f t="shared" si="9"/>
        <v>7</v>
      </c>
    </row>
    <row r="117" spans="1:47" x14ac:dyDescent="0.25">
      <c r="A117" s="4" t="s">
        <v>120</v>
      </c>
      <c r="B117" t="s">
        <v>24</v>
      </c>
      <c r="C117" s="3">
        <v>42072</v>
      </c>
      <c r="D117">
        <v>2</v>
      </c>
      <c r="E117">
        <v>50</v>
      </c>
      <c r="H117" s="2" t="s">
        <v>44</v>
      </c>
      <c r="I117" s="2" t="s">
        <v>22</v>
      </c>
      <c r="J117">
        <v>3</v>
      </c>
      <c r="K117" s="2" t="s">
        <v>21</v>
      </c>
      <c r="L117" s="20" t="str">
        <f t="shared" si="6"/>
        <v/>
      </c>
      <c r="N117">
        <v>35.75</v>
      </c>
      <c r="O117">
        <f t="shared" si="7"/>
        <v>35.75</v>
      </c>
      <c r="P117" s="2">
        <f>IF(ISNUMBER(O117),SUMIFS(O$1:$O117,A$1:$A117,A117,H$1:$H117,H117,D$1:$D117,D117),"")</f>
        <v>421.16999999999996</v>
      </c>
      <c r="R117" s="5"/>
      <c r="AE117">
        <v>20.399999999999999</v>
      </c>
      <c r="AF117" s="2"/>
      <c r="AG117">
        <v>3.1E-2</v>
      </c>
      <c r="AJ117" s="28"/>
      <c r="AK117" s="28"/>
      <c r="AL117" s="28"/>
      <c r="AM117" s="28"/>
      <c r="AN117" s="28"/>
      <c r="AO117" s="28"/>
      <c r="AP117" s="28"/>
      <c r="AS117" s="2">
        <f t="shared" si="8"/>
        <v>1.1080000000000001</v>
      </c>
      <c r="AT117" s="2">
        <f>IF(ISNUMBER(AS117),SUMIFS($AS$1:AS117,$A$1:A117,A117,$H$1:H117,H117,$D$1:D117,D117),"")</f>
        <v>10.362000000000002</v>
      </c>
      <c r="AU117">
        <f t="shared" si="9"/>
        <v>7</v>
      </c>
    </row>
    <row r="118" spans="1:47" x14ac:dyDescent="0.25">
      <c r="A118" s="4" t="s">
        <v>121</v>
      </c>
      <c r="B118" t="s">
        <v>24</v>
      </c>
      <c r="C118" s="3">
        <v>42072</v>
      </c>
      <c r="D118">
        <v>2</v>
      </c>
      <c r="E118">
        <v>100</v>
      </c>
      <c r="H118" s="2" t="s">
        <v>44</v>
      </c>
      <c r="I118" s="2" t="s">
        <v>22</v>
      </c>
      <c r="J118">
        <v>3</v>
      </c>
      <c r="K118" s="2" t="s">
        <v>21</v>
      </c>
      <c r="L118" s="20" t="str">
        <f t="shared" si="6"/>
        <v/>
      </c>
      <c r="N118">
        <v>124.27</v>
      </c>
      <c r="O118">
        <f t="shared" si="7"/>
        <v>124.27</v>
      </c>
      <c r="P118" s="2">
        <f>IF(ISNUMBER(O118),SUMIFS(O$1:$O118,A$1:$A118,A118,H$1:$H118,H118,D$1:$D118,D118),"")</f>
        <v>629.57999999999993</v>
      </c>
      <c r="R118" s="5"/>
      <c r="AE118">
        <v>20.399999999999999</v>
      </c>
      <c r="AF118" s="2"/>
      <c r="AG118">
        <v>3.1E-2</v>
      </c>
      <c r="AJ118" s="28"/>
      <c r="AK118" s="28"/>
      <c r="AL118" s="28"/>
      <c r="AM118" s="28"/>
      <c r="AN118" s="28"/>
      <c r="AO118" s="28"/>
      <c r="AP118" s="28"/>
      <c r="AS118" s="2">
        <f t="shared" si="8"/>
        <v>3.8519999999999999</v>
      </c>
      <c r="AT118" s="2">
        <f>IF(ISNUMBER(AS118),SUMIFS($AS$1:AS118,$A$1:A118,A118,$H$1:H118,H118,$D$1:D118,D118),"")</f>
        <v>16.931000000000001</v>
      </c>
      <c r="AU118">
        <f t="shared" si="9"/>
        <v>7</v>
      </c>
    </row>
    <row r="119" spans="1:47" x14ac:dyDescent="0.25">
      <c r="A119" s="4" t="s">
        <v>122</v>
      </c>
      <c r="B119" t="s">
        <v>24</v>
      </c>
      <c r="C119" s="3">
        <v>42072</v>
      </c>
      <c r="D119">
        <v>2</v>
      </c>
      <c r="E119">
        <v>200</v>
      </c>
      <c r="H119" s="2" t="s">
        <v>44</v>
      </c>
      <c r="I119" s="2" t="s">
        <v>22</v>
      </c>
      <c r="J119">
        <v>3</v>
      </c>
      <c r="K119" s="2" t="s">
        <v>21</v>
      </c>
      <c r="L119" s="20" t="str">
        <f t="shared" si="6"/>
        <v/>
      </c>
      <c r="N119">
        <v>38.43</v>
      </c>
      <c r="O119">
        <f t="shared" si="7"/>
        <v>38.43</v>
      </c>
      <c r="P119" s="2">
        <f>IF(ISNUMBER(O119),SUMIFS(O$1:$O119,A$1:$A119,A119,H$1:$H119,H119,D$1:$D119,D119),"")</f>
        <v>455.5</v>
      </c>
      <c r="R119" s="5"/>
      <c r="AE119">
        <v>20.8</v>
      </c>
      <c r="AF119" s="2"/>
      <c r="AG119">
        <v>3.2000000000000001E-2</v>
      </c>
      <c r="AJ119" s="28"/>
      <c r="AK119" s="28"/>
      <c r="AL119" s="28"/>
      <c r="AM119" s="28"/>
      <c r="AN119" s="28"/>
      <c r="AO119" s="28"/>
      <c r="AP119" s="28"/>
      <c r="AS119" s="2">
        <f t="shared" si="8"/>
        <v>1.23</v>
      </c>
      <c r="AT119" s="2">
        <f>IF(ISNUMBER(AS119),SUMIFS($AS$1:AS119,$A$1:A119,A119,$H$1:H119,H119,$D$1:D119,D119),"")</f>
        <v>11.641</v>
      </c>
      <c r="AU119">
        <f t="shared" si="9"/>
        <v>7</v>
      </c>
    </row>
    <row r="120" spans="1:47" x14ac:dyDescent="0.25">
      <c r="A120" s="4" t="s">
        <v>123</v>
      </c>
      <c r="B120" t="s">
        <v>24</v>
      </c>
      <c r="C120" s="3">
        <v>42072</v>
      </c>
      <c r="D120">
        <v>2</v>
      </c>
      <c r="E120">
        <v>350</v>
      </c>
      <c r="H120" s="2" t="s">
        <v>44</v>
      </c>
      <c r="I120" s="2" t="s">
        <v>22</v>
      </c>
      <c r="J120">
        <v>3</v>
      </c>
      <c r="K120" s="2" t="s">
        <v>21</v>
      </c>
      <c r="L120" s="20" t="str">
        <f t="shared" si="6"/>
        <v/>
      </c>
      <c r="N120">
        <v>231.29</v>
      </c>
      <c r="O120">
        <f t="shared" si="7"/>
        <v>231.29</v>
      </c>
      <c r="P120" s="2">
        <f>IF(ISNUMBER(O120),SUMIFS(O$1:$O120,A$1:$A120,A120,H$1:$H120,H120,D$1:$D120,D120),"")</f>
        <v>719.22</v>
      </c>
      <c r="R120" s="5"/>
      <c r="AE120">
        <v>18.2</v>
      </c>
      <c r="AF120" s="2"/>
      <c r="AG120">
        <v>2.7999999999999997E-2</v>
      </c>
      <c r="AJ120" s="28"/>
      <c r="AK120" s="28"/>
      <c r="AL120" s="28"/>
      <c r="AM120" s="28"/>
      <c r="AN120" s="28"/>
      <c r="AO120" s="28"/>
      <c r="AP120" s="28"/>
      <c r="AS120" s="2">
        <f t="shared" si="8"/>
        <v>6.476</v>
      </c>
      <c r="AT120" s="2">
        <f>IF(ISNUMBER(AS120),SUMIFS($AS$1:AS120,$A$1:A120,A120,$H$1:H120,H120,$D$1:D120,D120),"")</f>
        <v>18.27</v>
      </c>
      <c r="AU120">
        <f t="shared" si="9"/>
        <v>7</v>
      </c>
    </row>
    <row r="121" spans="1:47" x14ac:dyDescent="0.25">
      <c r="A121" s="4" t="s">
        <v>124</v>
      </c>
      <c r="B121" t="s">
        <v>24</v>
      </c>
      <c r="C121" s="3">
        <v>42072</v>
      </c>
      <c r="D121">
        <v>2</v>
      </c>
      <c r="E121">
        <v>500</v>
      </c>
      <c r="H121" s="2" t="s">
        <v>44</v>
      </c>
      <c r="I121" s="2" t="s">
        <v>22</v>
      </c>
      <c r="J121">
        <v>3</v>
      </c>
      <c r="K121" s="2" t="s">
        <v>21</v>
      </c>
      <c r="L121" s="20" t="str">
        <f t="shared" si="6"/>
        <v/>
      </c>
      <c r="N121">
        <v>159.74</v>
      </c>
      <c r="O121">
        <f t="shared" si="7"/>
        <v>159.74</v>
      </c>
      <c r="P121" s="2">
        <f>IF(ISNUMBER(O121),SUMIFS(O$1:$O121,A$1:$A121,A121,H$1:$H121,H121,D$1:$D121,D121),"")</f>
        <v>645.52</v>
      </c>
      <c r="R121" s="5"/>
      <c r="AE121">
        <v>20.8</v>
      </c>
      <c r="AF121" s="2"/>
      <c r="AG121">
        <v>3.2000000000000001E-2</v>
      </c>
      <c r="AJ121" s="28"/>
      <c r="AK121" s="28"/>
      <c r="AL121" s="28"/>
      <c r="AM121" s="28"/>
      <c r="AN121" s="28"/>
      <c r="AO121" s="28"/>
      <c r="AP121" s="28"/>
      <c r="AS121" s="2">
        <f t="shared" si="8"/>
        <v>5.1120000000000001</v>
      </c>
      <c r="AT121" s="2">
        <f>IF(ISNUMBER(AS121),SUMIFS($AS$1:AS121,$A$1:A121,A121,$H$1:H121,H121,$D$1:D121,D121),"")</f>
        <v>17.814999999999998</v>
      </c>
      <c r="AU121">
        <f t="shared" si="9"/>
        <v>7</v>
      </c>
    </row>
    <row r="122" spans="1:47" x14ac:dyDescent="0.25">
      <c r="A122" s="4" t="s">
        <v>119</v>
      </c>
      <c r="B122" t="s">
        <v>24</v>
      </c>
      <c r="C122" s="3">
        <v>42072</v>
      </c>
      <c r="D122">
        <v>3</v>
      </c>
      <c r="E122">
        <v>0</v>
      </c>
      <c r="H122" s="2" t="s">
        <v>44</v>
      </c>
      <c r="I122" s="2" t="s">
        <v>22</v>
      </c>
      <c r="J122">
        <v>3</v>
      </c>
      <c r="K122" s="2" t="s">
        <v>21</v>
      </c>
      <c r="L122" s="20" t="str">
        <f t="shared" si="6"/>
        <v/>
      </c>
      <c r="N122">
        <v>38.799999999999997</v>
      </c>
      <c r="O122">
        <f t="shared" si="7"/>
        <v>38.799999999999997</v>
      </c>
      <c r="P122" s="2">
        <f>IF(ISNUMBER(O122),SUMIFS(O$1:$O122,A$1:$A122,A122,H$1:$H122,H122,D$1:$D122,D122),"")</f>
        <v>414.8</v>
      </c>
      <c r="R122" s="5"/>
      <c r="AE122">
        <v>17.100000000000001</v>
      </c>
      <c r="AF122" s="2"/>
      <c r="AG122">
        <v>2.6000000000000002E-2</v>
      </c>
      <c r="AJ122" s="28"/>
      <c r="AK122" s="28"/>
      <c r="AL122" s="28"/>
      <c r="AM122" s="28"/>
      <c r="AN122" s="28"/>
      <c r="AO122" s="28"/>
      <c r="AP122" s="28"/>
      <c r="AS122" s="2">
        <f t="shared" si="8"/>
        <v>1.0089999999999999</v>
      </c>
      <c r="AT122" s="2">
        <f>IF(ISNUMBER(AS122),SUMIFS($AS$1:AS122,$A$1:A122,A122,$H$1:H122,H122,$D$1:D122,D122),"")</f>
        <v>9.8120000000000012</v>
      </c>
      <c r="AU122">
        <f t="shared" si="9"/>
        <v>7</v>
      </c>
    </row>
    <row r="123" spans="1:47" x14ac:dyDescent="0.25">
      <c r="A123" s="4" t="s">
        <v>120</v>
      </c>
      <c r="B123" t="s">
        <v>24</v>
      </c>
      <c r="C123" s="3">
        <v>42072</v>
      </c>
      <c r="D123">
        <v>3</v>
      </c>
      <c r="E123">
        <v>50</v>
      </c>
      <c r="H123" s="2" t="s">
        <v>44</v>
      </c>
      <c r="I123" s="2" t="s">
        <v>22</v>
      </c>
      <c r="J123">
        <v>3</v>
      </c>
      <c r="K123" s="2" t="s">
        <v>21</v>
      </c>
      <c r="L123" s="20" t="str">
        <f t="shared" si="6"/>
        <v/>
      </c>
      <c r="N123">
        <v>26.75</v>
      </c>
      <c r="O123">
        <f t="shared" si="7"/>
        <v>26.75</v>
      </c>
      <c r="P123" s="2">
        <f>IF(ISNUMBER(O123),SUMIFS(O$1:$O123,A$1:$A123,A123,H$1:$H123,H123,D$1:$D123,D123),"")</f>
        <v>477.56999999999994</v>
      </c>
      <c r="R123" s="5"/>
      <c r="AE123">
        <v>17.5</v>
      </c>
      <c r="AF123" s="2"/>
      <c r="AG123">
        <v>2.7000000000000003E-2</v>
      </c>
      <c r="AJ123" s="28"/>
      <c r="AK123" s="28"/>
      <c r="AL123" s="28"/>
      <c r="AM123" s="28"/>
      <c r="AN123" s="28"/>
      <c r="AO123" s="28"/>
      <c r="AP123" s="28"/>
      <c r="AS123" s="2">
        <f t="shared" si="8"/>
        <v>0.72199999999999998</v>
      </c>
      <c r="AT123" s="2">
        <f>IF(ISNUMBER(AS123),SUMIFS($AS$1:AS123,$A$1:A123,A123,$H$1:H123,H123,$D$1:D123,D123),"")</f>
        <v>11.266999999999999</v>
      </c>
      <c r="AU123">
        <f t="shared" si="9"/>
        <v>7</v>
      </c>
    </row>
    <row r="124" spans="1:47" x14ac:dyDescent="0.25">
      <c r="A124" s="4" t="s">
        <v>121</v>
      </c>
      <c r="B124" t="s">
        <v>24</v>
      </c>
      <c r="C124" s="3">
        <v>42072</v>
      </c>
      <c r="D124">
        <v>3</v>
      </c>
      <c r="E124">
        <v>100</v>
      </c>
      <c r="H124" s="2" t="s">
        <v>44</v>
      </c>
      <c r="I124" s="2" t="s">
        <v>22</v>
      </c>
      <c r="J124">
        <v>3</v>
      </c>
      <c r="K124" s="2" t="s">
        <v>21</v>
      </c>
      <c r="L124" s="20" t="str">
        <f t="shared" si="6"/>
        <v/>
      </c>
      <c r="N124">
        <v>38.5</v>
      </c>
      <c r="O124">
        <f t="shared" si="7"/>
        <v>38.5</v>
      </c>
      <c r="P124" s="2">
        <f>IF(ISNUMBER(O124),SUMIFS(O$1:$O124,A$1:$A124,A124,H$1:$H124,H124,D$1:$D124,D124),"")</f>
        <v>470.57000000000005</v>
      </c>
      <c r="R124" s="5"/>
      <c r="AE124">
        <v>17.8</v>
      </c>
      <c r="AF124" s="2"/>
      <c r="AG124">
        <v>2.7000000000000003E-2</v>
      </c>
      <c r="AJ124" s="28"/>
      <c r="AK124" s="28"/>
      <c r="AL124" s="28"/>
      <c r="AM124" s="28"/>
      <c r="AN124" s="28"/>
      <c r="AO124" s="28"/>
      <c r="AP124" s="28"/>
      <c r="AS124" s="2">
        <f t="shared" si="8"/>
        <v>1.04</v>
      </c>
      <c r="AT124" s="2">
        <f>IF(ISNUMBER(AS124),SUMIFS($AS$1:AS124,$A$1:A124,A124,$H$1:H124,H124,$D$1:D124,D124),"")</f>
        <v>11.228999999999999</v>
      </c>
      <c r="AU124">
        <f t="shared" si="9"/>
        <v>7</v>
      </c>
    </row>
    <row r="125" spans="1:47" x14ac:dyDescent="0.25">
      <c r="A125" s="4" t="s">
        <v>122</v>
      </c>
      <c r="B125" t="s">
        <v>24</v>
      </c>
      <c r="C125" s="3">
        <v>42072</v>
      </c>
      <c r="D125">
        <v>3</v>
      </c>
      <c r="E125">
        <v>200</v>
      </c>
      <c r="H125" s="2" t="s">
        <v>44</v>
      </c>
      <c r="I125" s="2" t="s">
        <v>22</v>
      </c>
      <c r="J125">
        <v>3</v>
      </c>
      <c r="K125" s="2" t="s">
        <v>21</v>
      </c>
      <c r="L125" s="20" t="str">
        <f t="shared" si="6"/>
        <v/>
      </c>
      <c r="N125">
        <v>27.71</v>
      </c>
      <c r="O125">
        <f t="shared" si="7"/>
        <v>27.71</v>
      </c>
      <c r="P125" s="2">
        <f>IF(ISNUMBER(O125),SUMIFS(O$1:$O125,A$1:$A125,A125,H$1:$H125,H125,D$1:$D125,D125),"")</f>
        <v>335.83</v>
      </c>
      <c r="R125" s="5"/>
      <c r="AE125">
        <v>17.399999999999999</v>
      </c>
      <c r="AF125" s="2"/>
      <c r="AG125">
        <v>2.7000000000000003E-2</v>
      </c>
      <c r="AJ125" s="28"/>
      <c r="AK125" s="28"/>
      <c r="AL125" s="28"/>
      <c r="AM125" s="28"/>
      <c r="AN125" s="28"/>
      <c r="AO125" s="28"/>
      <c r="AP125" s="28"/>
      <c r="AS125" s="2">
        <f t="shared" si="8"/>
        <v>0.748</v>
      </c>
      <c r="AT125" s="2">
        <f>IF(ISNUMBER(AS125),SUMIFS($AS$1:AS125,$A$1:A125,A125,$H$1:H125,H125,$D$1:D125,D125),"")</f>
        <v>7.7</v>
      </c>
      <c r="AU125">
        <f t="shared" si="9"/>
        <v>7</v>
      </c>
    </row>
    <row r="126" spans="1:47" x14ac:dyDescent="0.25">
      <c r="A126" s="4" t="s">
        <v>123</v>
      </c>
      <c r="B126" t="s">
        <v>24</v>
      </c>
      <c r="C126" s="3">
        <v>42072</v>
      </c>
      <c r="D126">
        <v>3</v>
      </c>
      <c r="E126">
        <v>350</v>
      </c>
      <c r="H126" s="2" t="s">
        <v>44</v>
      </c>
      <c r="I126" s="2" t="s">
        <v>22</v>
      </c>
      <c r="J126">
        <v>3</v>
      </c>
      <c r="K126" s="2" t="s">
        <v>21</v>
      </c>
      <c r="L126" s="20" t="str">
        <f t="shared" si="6"/>
        <v/>
      </c>
      <c r="N126">
        <v>67.38</v>
      </c>
      <c r="O126">
        <f t="shared" si="7"/>
        <v>67.38</v>
      </c>
      <c r="P126" s="2">
        <f>IF(ISNUMBER(O126),SUMIFS(O$1:$O126,A$1:$A126,A126,H$1:$H126,H126,D$1:$D126,D126),"")</f>
        <v>691.38</v>
      </c>
      <c r="R126" s="5"/>
      <c r="AE126">
        <v>23.4</v>
      </c>
      <c r="AF126" s="2"/>
      <c r="AG126">
        <v>3.6000000000000004E-2</v>
      </c>
      <c r="AJ126" s="28"/>
      <c r="AK126" s="28"/>
      <c r="AL126" s="28"/>
      <c r="AM126" s="28"/>
      <c r="AN126" s="28"/>
      <c r="AO126" s="28"/>
      <c r="AP126" s="28"/>
      <c r="AS126" s="2">
        <f t="shared" si="8"/>
        <v>2.4260000000000002</v>
      </c>
      <c r="AT126" s="2">
        <f>IF(ISNUMBER(AS126),SUMIFS($AS$1:AS126,$A$1:A126,A126,$H$1:H126,H126,$D$1:D126,D126),"")</f>
        <v>19.234999999999999</v>
      </c>
      <c r="AU126">
        <f t="shared" si="9"/>
        <v>7</v>
      </c>
    </row>
    <row r="127" spans="1:47" x14ac:dyDescent="0.25">
      <c r="A127" s="4" t="s">
        <v>124</v>
      </c>
      <c r="B127" t="s">
        <v>24</v>
      </c>
      <c r="C127" s="3">
        <v>42072</v>
      </c>
      <c r="D127">
        <v>3</v>
      </c>
      <c r="E127">
        <v>500</v>
      </c>
      <c r="H127" s="2" t="s">
        <v>44</v>
      </c>
      <c r="I127" s="2" t="s">
        <v>22</v>
      </c>
      <c r="J127">
        <v>3</v>
      </c>
      <c r="K127" s="2" t="s">
        <v>21</v>
      </c>
      <c r="L127" s="20" t="str">
        <f t="shared" si="6"/>
        <v/>
      </c>
      <c r="N127">
        <v>118.87</v>
      </c>
      <c r="O127">
        <f t="shared" si="7"/>
        <v>118.87</v>
      </c>
      <c r="P127" s="2">
        <f>IF(ISNUMBER(O127),SUMIFS(O$1:$O127,A$1:$A127,A127,H$1:$H127,H127,D$1:$D127,D127),"")</f>
        <v>585.92999999999995</v>
      </c>
      <c r="R127" s="5"/>
      <c r="AE127">
        <v>19</v>
      </c>
      <c r="AF127" s="2"/>
      <c r="AG127">
        <v>2.8999999999999998E-2</v>
      </c>
      <c r="AJ127" s="28"/>
      <c r="AK127" s="28"/>
      <c r="AL127" s="28"/>
      <c r="AM127" s="28"/>
      <c r="AN127" s="28"/>
      <c r="AO127" s="28"/>
      <c r="AP127" s="28"/>
      <c r="AS127" s="2">
        <f t="shared" si="8"/>
        <v>3.4470000000000001</v>
      </c>
      <c r="AT127" s="2">
        <f>IF(ISNUMBER(AS127),SUMIFS($AS$1:AS127,$A$1:A127,A127,$H$1:H127,H127,$D$1:D127,D127),"")</f>
        <v>14.622</v>
      </c>
      <c r="AU127">
        <f t="shared" si="9"/>
        <v>7</v>
      </c>
    </row>
    <row r="128" spans="1:47" x14ac:dyDescent="0.25">
      <c r="A128" s="4" t="s">
        <v>119</v>
      </c>
      <c r="B128" t="s">
        <v>24</v>
      </c>
      <c r="C128" s="3">
        <v>42086</v>
      </c>
      <c r="D128">
        <v>1</v>
      </c>
      <c r="E128">
        <v>0</v>
      </c>
      <c r="H128" s="2" t="s">
        <v>44</v>
      </c>
      <c r="I128" s="2" t="s">
        <v>22</v>
      </c>
      <c r="J128">
        <v>3</v>
      </c>
      <c r="K128" s="2" t="s">
        <v>118</v>
      </c>
      <c r="L128" s="20">
        <f t="shared" si="6"/>
        <v>2834</v>
      </c>
      <c r="M128">
        <v>283.39999999999998</v>
      </c>
      <c r="O128" t="str">
        <f t="shared" si="7"/>
        <v/>
      </c>
      <c r="P128" s="2" t="str">
        <f>IF(ISNUMBER(O128),SUMIFS(O$1:$O128,A$1:$A128,A128,H$1:$H128,H128,D$1:$D128,D128),"")</f>
        <v/>
      </c>
      <c r="R128" s="5"/>
      <c r="AF128" s="2"/>
      <c r="AJ128" s="28"/>
      <c r="AK128" s="28"/>
      <c r="AL128" s="28"/>
      <c r="AM128" s="28"/>
      <c r="AN128" s="28"/>
      <c r="AO128" s="28"/>
      <c r="AP128" s="28"/>
      <c r="AS128" s="2" t="str">
        <f t="shared" si="8"/>
        <v/>
      </c>
      <c r="AT128" s="2" t="str">
        <f>IF(ISNUMBER(AS128),SUMIFS($AS$1:AS128,$A$1:A128,A128,$H$1:H128,H128,$D$1:D128,D128),"")</f>
        <v/>
      </c>
      <c r="AU128">
        <f t="shared" si="9"/>
        <v>1</v>
      </c>
    </row>
    <row r="129" spans="1:47" x14ac:dyDescent="0.25">
      <c r="A129" s="4" t="s">
        <v>120</v>
      </c>
      <c r="B129" t="s">
        <v>24</v>
      </c>
      <c r="C129" s="3">
        <v>42086</v>
      </c>
      <c r="D129">
        <v>1</v>
      </c>
      <c r="E129">
        <v>50</v>
      </c>
      <c r="H129" s="2" t="s">
        <v>44</v>
      </c>
      <c r="I129" s="2" t="s">
        <v>22</v>
      </c>
      <c r="J129">
        <v>3</v>
      </c>
      <c r="K129" s="2" t="s">
        <v>118</v>
      </c>
      <c r="L129" s="20">
        <f t="shared" si="6"/>
        <v>2766</v>
      </c>
      <c r="M129">
        <v>276.60000000000002</v>
      </c>
      <c r="O129" t="str">
        <f t="shared" si="7"/>
        <v/>
      </c>
      <c r="P129" s="2" t="str">
        <f>IF(ISNUMBER(O129),SUMIFS(O$1:$O129,A$1:$A129,A129,H$1:$H129,H129,D$1:$D129,D129),"")</f>
        <v/>
      </c>
      <c r="R129" s="5"/>
      <c r="AF129" s="2"/>
      <c r="AJ129" s="28"/>
      <c r="AK129" s="28"/>
      <c r="AL129" s="28"/>
      <c r="AM129" s="28"/>
      <c r="AN129" s="28"/>
      <c r="AO129" s="28"/>
      <c r="AP129" s="28"/>
      <c r="AS129" s="2" t="str">
        <f t="shared" si="8"/>
        <v/>
      </c>
      <c r="AT129" s="2" t="str">
        <f>IF(ISNUMBER(AS129),SUMIFS($AS$1:AS129,$A$1:A129,A129,$H$1:H129,H129,$D$1:D129,D129),"")</f>
        <v/>
      </c>
      <c r="AU129">
        <f t="shared" si="9"/>
        <v>1</v>
      </c>
    </row>
    <row r="130" spans="1:47" x14ac:dyDescent="0.25">
      <c r="A130" s="4" t="s">
        <v>121</v>
      </c>
      <c r="B130" t="s">
        <v>24</v>
      </c>
      <c r="C130" s="3">
        <v>42086</v>
      </c>
      <c r="D130">
        <v>1</v>
      </c>
      <c r="E130">
        <v>100</v>
      </c>
      <c r="H130" s="2" t="s">
        <v>44</v>
      </c>
      <c r="I130" s="2" t="s">
        <v>22</v>
      </c>
      <c r="J130">
        <v>3</v>
      </c>
      <c r="K130" s="2" t="s">
        <v>118</v>
      </c>
      <c r="L130" s="20">
        <f t="shared" ref="L130:L193" si="10">IF(LEN(M130)&gt;0,M130*10,"")</f>
        <v>2800</v>
      </c>
      <c r="M130">
        <v>280</v>
      </c>
      <c r="O130" t="str">
        <f t="shared" ref="O130:O193" si="11">IF(LEN(N130)&gt;0,N130,"")</f>
        <v/>
      </c>
      <c r="P130" s="2" t="str">
        <f>IF(ISNUMBER(O130),SUMIFS(O$1:$O130,A$1:$A130,A130,H$1:$H130,H130,D$1:$D130,D130),"")</f>
        <v/>
      </c>
      <c r="R130" s="5"/>
      <c r="AF130" s="2"/>
      <c r="AJ130" s="28"/>
      <c r="AK130" s="28"/>
      <c r="AL130" s="28"/>
      <c r="AM130" s="28"/>
      <c r="AN130" s="28"/>
      <c r="AO130" s="28"/>
      <c r="AP130" s="28"/>
      <c r="AS130" s="2" t="str">
        <f t="shared" si="8"/>
        <v/>
      </c>
      <c r="AT130" s="2" t="str">
        <f>IF(ISNUMBER(AS130),SUMIFS($AS$1:AS130,$A$1:A130,A130,$H$1:H130,H130,$D$1:D130,D130),"")</f>
        <v/>
      </c>
      <c r="AU130">
        <f t="shared" si="9"/>
        <v>1</v>
      </c>
    </row>
    <row r="131" spans="1:47" x14ac:dyDescent="0.25">
      <c r="A131" s="4" t="s">
        <v>122</v>
      </c>
      <c r="B131" t="s">
        <v>24</v>
      </c>
      <c r="C131" s="3">
        <v>42086</v>
      </c>
      <c r="D131">
        <v>1</v>
      </c>
      <c r="E131">
        <v>200</v>
      </c>
      <c r="H131" s="2" t="s">
        <v>44</v>
      </c>
      <c r="I131" s="2" t="s">
        <v>22</v>
      </c>
      <c r="J131">
        <v>3</v>
      </c>
      <c r="K131" s="2" t="s">
        <v>118</v>
      </c>
      <c r="L131" s="20">
        <f t="shared" si="10"/>
        <v>3004</v>
      </c>
      <c r="M131">
        <v>300.39999999999998</v>
      </c>
      <c r="O131" t="str">
        <f t="shared" si="11"/>
        <v/>
      </c>
      <c r="P131" s="2" t="str">
        <f>IF(ISNUMBER(O131),SUMIFS(O$1:$O131,A$1:$A131,A131,H$1:$H131,H131,D$1:$D131,D131),"")</f>
        <v/>
      </c>
      <c r="R131" s="5"/>
      <c r="AF131" s="2"/>
      <c r="AJ131" s="28"/>
      <c r="AK131" s="28"/>
      <c r="AL131" s="28"/>
      <c r="AM131" s="28"/>
      <c r="AN131" s="28"/>
      <c r="AO131" s="28"/>
      <c r="AP131" s="28"/>
      <c r="AS131" s="2" t="str">
        <f t="shared" si="8"/>
        <v/>
      </c>
      <c r="AT131" s="2" t="str">
        <f>IF(ISNUMBER(AS131),SUMIFS($AS$1:AS131,$A$1:A131,A131,$H$1:H131,H131,$D$1:D131,D131),"")</f>
        <v/>
      </c>
      <c r="AU131">
        <f t="shared" si="9"/>
        <v>1</v>
      </c>
    </row>
    <row r="132" spans="1:47" x14ac:dyDescent="0.25">
      <c r="A132" s="4" t="s">
        <v>123</v>
      </c>
      <c r="B132" t="s">
        <v>24</v>
      </c>
      <c r="C132" s="3">
        <v>42086</v>
      </c>
      <c r="D132">
        <v>1</v>
      </c>
      <c r="E132">
        <v>350</v>
      </c>
      <c r="H132" s="2" t="s">
        <v>44</v>
      </c>
      <c r="I132" s="2" t="s">
        <v>22</v>
      </c>
      <c r="J132">
        <v>3</v>
      </c>
      <c r="K132" s="2" t="s">
        <v>118</v>
      </c>
      <c r="L132" s="20">
        <f t="shared" si="10"/>
        <v>2902</v>
      </c>
      <c r="M132">
        <v>290.2</v>
      </c>
      <c r="O132" t="str">
        <f t="shared" si="11"/>
        <v/>
      </c>
      <c r="P132" s="2" t="str">
        <f>IF(ISNUMBER(O132),SUMIFS(O$1:$O132,A$1:$A132,A132,H$1:$H132,H132,D$1:$D132,D132),"")</f>
        <v/>
      </c>
      <c r="R132" s="5"/>
      <c r="AF132" s="2"/>
      <c r="AJ132" s="28"/>
      <c r="AK132" s="28"/>
      <c r="AL132" s="28"/>
      <c r="AM132" s="28"/>
      <c r="AN132" s="28"/>
      <c r="AO132" s="28"/>
      <c r="AP132" s="28"/>
      <c r="AS132" s="2" t="str">
        <f t="shared" si="8"/>
        <v/>
      </c>
      <c r="AT132" s="2" t="str">
        <f>IF(ISNUMBER(AS132),SUMIFS($AS$1:AS132,$A$1:A132,A132,$H$1:H132,H132,$D$1:D132,D132),"")</f>
        <v/>
      </c>
      <c r="AU132">
        <f t="shared" si="9"/>
        <v>1</v>
      </c>
    </row>
    <row r="133" spans="1:47" x14ac:dyDescent="0.25">
      <c r="A133" s="4" t="s">
        <v>124</v>
      </c>
      <c r="B133" t="s">
        <v>24</v>
      </c>
      <c r="C133" s="3">
        <v>42086</v>
      </c>
      <c r="D133">
        <v>1</v>
      </c>
      <c r="E133">
        <v>500</v>
      </c>
      <c r="H133" s="2" t="s">
        <v>44</v>
      </c>
      <c r="I133" s="2" t="s">
        <v>22</v>
      </c>
      <c r="J133">
        <v>3</v>
      </c>
      <c r="K133" s="2" t="s">
        <v>118</v>
      </c>
      <c r="L133" s="20">
        <f t="shared" si="10"/>
        <v>2732</v>
      </c>
      <c r="M133">
        <v>273.2</v>
      </c>
      <c r="O133" t="str">
        <f t="shared" si="11"/>
        <v/>
      </c>
      <c r="P133" s="2" t="str">
        <f>IF(ISNUMBER(O133),SUMIFS(O$1:$O133,A$1:$A133,A133,H$1:$H133,H133,D$1:$D133,D133),"")</f>
        <v/>
      </c>
      <c r="R133" s="5"/>
      <c r="AF133" s="2"/>
      <c r="AJ133" s="28"/>
      <c r="AK133" s="28"/>
      <c r="AL133" s="28"/>
      <c r="AM133" s="28"/>
      <c r="AN133" s="28"/>
      <c r="AO133" s="28"/>
      <c r="AP133" s="28"/>
      <c r="AS133" s="2" t="str">
        <f t="shared" si="8"/>
        <v/>
      </c>
      <c r="AT133" s="2" t="str">
        <f>IF(ISNUMBER(AS133),SUMIFS($AS$1:AS133,$A$1:A133,A133,$H$1:H133,H133,$D$1:D133,D133),"")</f>
        <v/>
      </c>
      <c r="AU133">
        <f t="shared" si="9"/>
        <v>1</v>
      </c>
    </row>
    <row r="134" spans="1:47" x14ac:dyDescent="0.25">
      <c r="A134" s="4" t="s">
        <v>119</v>
      </c>
      <c r="B134" t="s">
        <v>24</v>
      </c>
      <c r="C134" s="3">
        <v>42086</v>
      </c>
      <c r="D134">
        <v>2</v>
      </c>
      <c r="E134">
        <v>0</v>
      </c>
      <c r="H134" s="2" t="s">
        <v>44</v>
      </c>
      <c r="I134" s="2" t="s">
        <v>22</v>
      </c>
      <c r="J134">
        <v>3</v>
      </c>
      <c r="K134" s="2" t="s">
        <v>118</v>
      </c>
      <c r="L134" s="20">
        <f t="shared" si="10"/>
        <v>2494</v>
      </c>
      <c r="M134">
        <v>249.4</v>
      </c>
      <c r="O134" t="str">
        <f t="shared" si="11"/>
        <v/>
      </c>
      <c r="P134" s="2" t="str">
        <f>IF(ISNUMBER(O134),SUMIFS(O$1:$O134,A$1:$A134,A134,H$1:$H134,H134,D$1:$D134,D134),"")</f>
        <v/>
      </c>
      <c r="R134" s="5"/>
      <c r="AF134" s="2"/>
      <c r="AJ134" s="28"/>
      <c r="AK134" s="28"/>
      <c r="AL134" s="28"/>
      <c r="AM134" s="28"/>
      <c r="AN134" s="28"/>
      <c r="AO134" s="28"/>
      <c r="AP134" s="28"/>
      <c r="AS134" s="2" t="str">
        <f t="shared" ref="AS134:AS197" si="12">IF(AND(ISNUMBER(AG134),ISNUMBER(O134)),ROUND(O134*AG134,3),"")</f>
        <v/>
      </c>
      <c r="AT134" s="2" t="str">
        <f>IF(ISNUMBER(AS134),SUMIFS($AS$1:AS134,$A$1:A134,A134,$H$1:H134,H134,$D$1:D134,D134),"")</f>
        <v/>
      </c>
      <c r="AU134">
        <f t="shared" ref="AU134:AU197" si="13">COUNT(M134:AT134)</f>
        <v>1</v>
      </c>
    </row>
    <row r="135" spans="1:47" x14ac:dyDescent="0.25">
      <c r="A135" s="4" t="s">
        <v>120</v>
      </c>
      <c r="B135" t="s">
        <v>24</v>
      </c>
      <c r="C135" s="3">
        <v>42086</v>
      </c>
      <c r="D135">
        <v>2</v>
      </c>
      <c r="E135">
        <v>50</v>
      </c>
      <c r="H135" s="2" t="s">
        <v>44</v>
      </c>
      <c r="I135" s="2" t="s">
        <v>22</v>
      </c>
      <c r="J135">
        <v>3</v>
      </c>
      <c r="K135" s="2" t="s">
        <v>118</v>
      </c>
      <c r="L135" s="20">
        <f t="shared" si="10"/>
        <v>2630</v>
      </c>
      <c r="M135">
        <v>263</v>
      </c>
      <c r="O135" t="str">
        <f t="shared" si="11"/>
        <v/>
      </c>
      <c r="P135" s="2" t="str">
        <f>IF(ISNUMBER(O135),SUMIFS(O$1:$O135,A$1:$A135,A135,H$1:$H135,H135,D$1:$D135,D135),"")</f>
        <v/>
      </c>
      <c r="R135" s="5"/>
      <c r="AF135" s="2"/>
      <c r="AJ135" s="28"/>
      <c r="AK135" s="28"/>
      <c r="AL135" s="28"/>
      <c r="AM135" s="28"/>
      <c r="AN135" s="28"/>
      <c r="AO135" s="28"/>
      <c r="AP135" s="28"/>
      <c r="AS135" s="2" t="str">
        <f t="shared" si="12"/>
        <v/>
      </c>
      <c r="AT135" s="2" t="str">
        <f>IF(ISNUMBER(AS135),SUMIFS($AS$1:AS135,$A$1:A135,A135,$H$1:H135,H135,$D$1:D135,D135),"")</f>
        <v/>
      </c>
      <c r="AU135">
        <f t="shared" si="13"/>
        <v>1</v>
      </c>
    </row>
    <row r="136" spans="1:47" x14ac:dyDescent="0.25">
      <c r="A136" s="4" t="s">
        <v>121</v>
      </c>
      <c r="B136" t="s">
        <v>24</v>
      </c>
      <c r="C136" s="3">
        <v>42086</v>
      </c>
      <c r="D136">
        <v>2</v>
      </c>
      <c r="E136">
        <v>100</v>
      </c>
      <c r="H136" s="2" t="s">
        <v>44</v>
      </c>
      <c r="I136" s="2" t="s">
        <v>22</v>
      </c>
      <c r="J136">
        <v>3</v>
      </c>
      <c r="K136" s="2" t="s">
        <v>118</v>
      </c>
      <c r="L136" s="20">
        <f t="shared" si="10"/>
        <v>2732</v>
      </c>
      <c r="M136">
        <v>273.2</v>
      </c>
      <c r="O136" t="str">
        <f t="shared" si="11"/>
        <v/>
      </c>
      <c r="P136" s="2" t="str">
        <f>IF(ISNUMBER(O136),SUMIFS(O$1:$O136,A$1:$A136,A136,H$1:$H136,H136,D$1:$D136,D136),"")</f>
        <v/>
      </c>
      <c r="R136" s="5"/>
      <c r="AF136" s="2"/>
      <c r="AJ136" s="28"/>
      <c r="AK136" s="28"/>
      <c r="AL136" s="28"/>
      <c r="AM136" s="28"/>
      <c r="AN136" s="28"/>
      <c r="AO136" s="28"/>
      <c r="AP136" s="28"/>
      <c r="AS136" s="2" t="str">
        <f t="shared" si="12"/>
        <v/>
      </c>
      <c r="AT136" s="2" t="str">
        <f>IF(ISNUMBER(AS136),SUMIFS($AS$1:AS136,$A$1:A136,A136,$H$1:H136,H136,$D$1:D136,D136),"")</f>
        <v/>
      </c>
      <c r="AU136">
        <f t="shared" si="13"/>
        <v>1</v>
      </c>
    </row>
    <row r="137" spans="1:47" x14ac:dyDescent="0.25">
      <c r="A137" s="4" t="s">
        <v>122</v>
      </c>
      <c r="B137" t="s">
        <v>24</v>
      </c>
      <c r="C137" s="3">
        <v>42086</v>
      </c>
      <c r="D137">
        <v>2</v>
      </c>
      <c r="E137">
        <v>200</v>
      </c>
      <c r="H137" s="2" t="s">
        <v>44</v>
      </c>
      <c r="I137" s="2" t="s">
        <v>22</v>
      </c>
      <c r="J137">
        <v>3</v>
      </c>
      <c r="K137" s="2" t="s">
        <v>118</v>
      </c>
      <c r="L137" s="20">
        <f t="shared" si="10"/>
        <v>2664</v>
      </c>
      <c r="M137">
        <v>266.39999999999998</v>
      </c>
      <c r="O137" t="str">
        <f t="shared" si="11"/>
        <v/>
      </c>
      <c r="P137" s="2" t="str">
        <f>IF(ISNUMBER(O137),SUMIFS(O$1:$O137,A$1:$A137,A137,H$1:$H137,H137,D$1:$D137,D137),"")</f>
        <v/>
      </c>
      <c r="R137" s="5"/>
      <c r="AF137" s="2"/>
      <c r="AJ137" s="28"/>
      <c r="AK137" s="28"/>
      <c r="AL137" s="28"/>
      <c r="AM137" s="28"/>
      <c r="AN137" s="28"/>
      <c r="AO137" s="28"/>
      <c r="AP137" s="28"/>
      <c r="AS137" s="2" t="str">
        <f t="shared" si="12"/>
        <v/>
      </c>
      <c r="AT137" s="2" t="str">
        <f>IF(ISNUMBER(AS137),SUMIFS($AS$1:AS137,$A$1:A137,A137,$H$1:H137,H137,$D$1:D137,D137),"")</f>
        <v/>
      </c>
      <c r="AU137">
        <f t="shared" si="13"/>
        <v>1</v>
      </c>
    </row>
    <row r="138" spans="1:47" x14ac:dyDescent="0.25">
      <c r="A138" s="4" t="s">
        <v>123</v>
      </c>
      <c r="B138" t="s">
        <v>24</v>
      </c>
      <c r="C138" s="3">
        <v>42086</v>
      </c>
      <c r="D138">
        <v>2</v>
      </c>
      <c r="E138">
        <v>350</v>
      </c>
      <c r="H138" s="2" t="s">
        <v>44</v>
      </c>
      <c r="I138" s="2" t="s">
        <v>22</v>
      </c>
      <c r="J138">
        <v>3</v>
      </c>
      <c r="K138" s="2" t="s">
        <v>118</v>
      </c>
      <c r="L138" s="20">
        <f t="shared" si="10"/>
        <v>2732</v>
      </c>
      <c r="M138">
        <v>273.2</v>
      </c>
      <c r="O138" t="str">
        <f t="shared" si="11"/>
        <v/>
      </c>
      <c r="P138" s="2" t="str">
        <f>IF(ISNUMBER(O138),SUMIFS(O$1:$O138,A$1:$A138,A138,H$1:$H138,H138,D$1:$D138,D138),"")</f>
        <v/>
      </c>
      <c r="R138" s="5"/>
      <c r="AF138" s="2"/>
      <c r="AJ138" s="28"/>
      <c r="AK138" s="28"/>
      <c r="AL138" s="28"/>
      <c r="AM138" s="28"/>
      <c r="AN138" s="28"/>
      <c r="AO138" s="28"/>
      <c r="AP138" s="28"/>
      <c r="AS138" s="2" t="str">
        <f t="shared" si="12"/>
        <v/>
      </c>
      <c r="AT138" s="2" t="str">
        <f>IF(ISNUMBER(AS138),SUMIFS($AS$1:AS138,$A$1:A138,A138,$H$1:H138,H138,$D$1:D138,D138),"")</f>
        <v/>
      </c>
      <c r="AU138">
        <f t="shared" si="13"/>
        <v>1</v>
      </c>
    </row>
    <row r="139" spans="1:47" x14ac:dyDescent="0.25">
      <c r="A139" s="4" t="s">
        <v>124</v>
      </c>
      <c r="B139" t="s">
        <v>24</v>
      </c>
      <c r="C139" s="3">
        <v>42086</v>
      </c>
      <c r="D139">
        <v>2</v>
      </c>
      <c r="E139">
        <v>500</v>
      </c>
      <c r="H139" s="2" t="s">
        <v>44</v>
      </c>
      <c r="I139" s="2" t="s">
        <v>22</v>
      </c>
      <c r="J139">
        <v>3</v>
      </c>
      <c r="K139" s="2" t="s">
        <v>118</v>
      </c>
      <c r="L139" s="20">
        <f t="shared" si="10"/>
        <v>2732</v>
      </c>
      <c r="M139">
        <v>273.2</v>
      </c>
      <c r="O139" t="str">
        <f t="shared" si="11"/>
        <v/>
      </c>
      <c r="P139" s="2" t="str">
        <f>IF(ISNUMBER(O139),SUMIFS(O$1:$O139,A$1:$A139,A139,H$1:$H139,H139,D$1:$D139,D139),"")</f>
        <v/>
      </c>
      <c r="R139" s="5"/>
      <c r="AF139" s="2"/>
      <c r="AJ139" s="28"/>
      <c r="AK139" s="28"/>
      <c r="AL139" s="28"/>
      <c r="AM139" s="28"/>
      <c r="AN139" s="28"/>
      <c r="AO139" s="28"/>
      <c r="AP139" s="28"/>
      <c r="AS139" s="2" t="str">
        <f t="shared" si="12"/>
        <v/>
      </c>
      <c r="AT139" s="2" t="str">
        <f>IF(ISNUMBER(AS139),SUMIFS($AS$1:AS139,$A$1:A139,A139,$H$1:H139,H139,$D$1:D139,D139),"")</f>
        <v/>
      </c>
      <c r="AU139">
        <f t="shared" si="13"/>
        <v>1</v>
      </c>
    </row>
    <row r="140" spans="1:47" x14ac:dyDescent="0.25">
      <c r="A140" s="4" t="s">
        <v>119</v>
      </c>
      <c r="B140" t="s">
        <v>24</v>
      </c>
      <c r="C140" s="3">
        <v>42086</v>
      </c>
      <c r="D140">
        <v>3</v>
      </c>
      <c r="E140">
        <v>0</v>
      </c>
      <c r="H140" s="2" t="s">
        <v>44</v>
      </c>
      <c r="I140" s="2" t="s">
        <v>22</v>
      </c>
      <c r="J140">
        <v>3</v>
      </c>
      <c r="K140" s="2" t="s">
        <v>118</v>
      </c>
      <c r="L140" s="20">
        <f t="shared" si="10"/>
        <v>2698</v>
      </c>
      <c r="M140">
        <v>269.8</v>
      </c>
      <c r="O140" t="str">
        <f t="shared" si="11"/>
        <v/>
      </c>
      <c r="P140" s="2" t="str">
        <f>IF(ISNUMBER(O140),SUMIFS(O$1:$O140,A$1:$A140,A140,H$1:$H140,H140,D$1:$D140,D140),"")</f>
        <v/>
      </c>
      <c r="R140" s="5"/>
      <c r="AF140" s="2"/>
      <c r="AJ140" s="28"/>
      <c r="AK140" s="28"/>
      <c r="AL140" s="28"/>
      <c r="AM140" s="28"/>
      <c r="AN140" s="28"/>
      <c r="AO140" s="28"/>
      <c r="AP140" s="28"/>
      <c r="AS140" s="2" t="str">
        <f t="shared" si="12"/>
        <v/>
      </c>
      <c r="AT140" s="2" t="str">
        <f>IF(ISNUMBER(AS140),SUMIFS($AS$1:AS140,$A$1:A140,A140,$H$1:H140,H140,$D$1:D140,D140),"")</f>
        <v/>
      </c>
      <c r="AU140">
        <f t="shared" si="13"/>
        <v>1</v>
      </c>
    </row>
    <row r="141" spans="1:47" x14ac:dyDescent="0.25">
      <c r="A141" s="4" t="s">
        <v>120</v>
      </c>
      <c r="B141" t="s">
        <v>24</v>
      </c>
      <c r="C141" s="3">
        <v>42086</v>
      </c>
      <c r="D141">
        <v>3</v>
      </c>
      <c r="E141">
        <v>50</v>
      </c>
      <c r="H141" s="2" t="s">
        <v>44</v>
      </c>
      <c r="I141" s="2" t="s">
        <v>22</v>
      </c>
      <c r="J141">
        <v>3</v>
      </c>
      <c r="K141" s="2" t="s">
        <v>118</v>
      </c>
      <c r="L141" s="20">
        <f t="shared" si="10"/>
        <v>2698</v>
      </c>
      <c r="M141">
        <v>269.8</v>
      </c>
      <c r="O141" t="str">
        <f t="shared" si="11"/>
        <v/>
      </c>
      <c r="P141" s="2" t="str">
        <f>IF(ISNUMBER(O141),SUMIFS(O$1:$O141,A$1:$A141,A141,H$1:$H141,H141,D$1:$D141,D141),"")</f>
        <v/>
      </c>
      <c r="R141" s="5"/>
      <c r="AF141" s="2"/>
      <c r="AJ141" s="28"/>
      <c r="AK141" s="28"/>
      <c r="AL141" s="28"/>
      <c r="AM141" s="28"/>
      <c r="AN141" s="28"/>
      <c r="AO141" s="28"/>
      <c r="AP141" s="28"/>
      <c r="AS141" s="2" t="str">
        <f t="shared" si="12"/>
        <v/>
      </c>
      <c r="AT141" s="2" t="str">
        <f>IF(ISNUMBER(AS141),SUMIFS($AS$1:AS141,$A$1:A141,A141,$H$1:H141,H141,$D$1:D141,D141),"")</f>
        <v/>
      </c>
      <c r="AU141">
        <f t="shared" si="13"/>
        <v>1</v>
      </c>
    </row>
    <row r="142" spans="1:47" x14ac:dyDescent="0.25">
      <c r="A142" s="4" t="s">
        <v>121</v>
      </c>
      <c r="B142" t="s">
        <v>24</v>
      </c>
      <c r="C142" s="3">
        <v>42086</v>
      </c>
      <c r="D142">
        <v>3</v>
      </c>
      <c r="E142">
        <v>100</v>
      </c>
      <c r="H142" s="2" t="s">
        <v>44</v>
      </c>
      <c r="I142" s="2" t="s">
        <v>22</v>
      </c>
      <c r="J142">
        <v>3</v>
      </c>
      <c r="K142" s="2" t="s">
        <v>118</v>
      </c>
      <c r="L142" s="20">
        <f t="shared" si="10"/>
        <v>2868</v>
      </c>
      <c r="M142">
        <v>286.8</v>
      </c>
      <c r="O142" t="str">
        <f t="shared" si="11"/>
        <v/>
      </c>
      <c r="P142" s="2" t="str">
        <f>IF(ISNUMBER(O142),SUMIFS(O$1:$O142,A$1:$A142,A142,H$1:$H142,H142,D$1:$D142,D142),"")</f>
        <v/>
      </c>
      <c r="R142" s="5"/>
      <c r="AF142" s="2"/>
      <c r="AJ142" s="28"/>
      <c r="AK142" s="28"/>
      <c r="AL142" s="28"/>
      <c r="AM142" s="28"/>
      <c r="AN142" s="28"/>
      <c r="AO142" s="28"/>
      <c r="AP142" s="28"/>
      <c r="AS142" s="2" t="str">
        <f t="shared" si="12"/>
        <v/>
      </c>
      <c r="AT142" s="2" t="str">
        <f>IF(ISNUMBER(AS142),SUMIFS($AS$1:AS142,$A$1:A142,A142,$H$1:H142,H142,$D$1:D142,D142),"")</f>
        <v/>
      </c>
      <c r="AU142">
        <f t="shared" si="13"/>
        <v>1</v>
      </c>
    </row>
    <row r="143" spans="1:47" x14ac:dyDescent="0.25">
      <c r="A143" s="4" t="s">
        <v>122</v>
      </c>
      <c r="B143" t="s">
        <v>24</v>
      </c>
      <c r="C143" s="3">
        <v>42086</v>
      </c>
      <c r="D143">
        <v>3</v>
      </c>
      <c r="E143">
        <v>200</v>
      </c>
      <c r="H143" s="2" t="s">
        <v>44</v>
      </c>
      <c r="I143" s="2" t="s">
        <v>22</v>
      </c>
      <c r="J143">
        <v>3</v>
      </c>
      <c r="K143" s="2" t="s">
        <v>118</v>
      </c>
      <c r="L143" s="20">
        <f t="shared" si="10"/>
        <v>2834</v>
      </c>
      <c r="M143">
        <v>283.39999999999998</v>
      </c>
      <c r="O143" t="str">
        <f t="shared" si="11"/>
        <v/>
      </c>
      <c r="P143" s="2" t="str">
        <f>IF(ISNUMBER(O143),SUMIFS(O$1:$O143,A$1:$A143,A143,H$1:$H143,H143,D$1:$D143,D143),"")</f>
        <v/>
      </c>
      <c r="R143" s="5"/>
      <c r="AF143" s="2"/>
      <c r="AJ143" s="28"/>
      <c r="AK143" s="28"/>
      <c r="AL143" s="28"/>
      <c r="AM143" s="28"/>
      <c r="AN143" s="28"/>
      <c r="AO143" s="28"/>
      <c r="AP143" s="28"/>
      <c r="AS143" s="2" t="str">
        <f t="shared" si="12"/>
        <v/>
      </c>
      <c r="AT143" s="2" t="str">
        <f>IF(ISNUMBER(AS143),SUMIFS($AS$1:AS143,$A$1:A143,A143,$H$1:H143,H143,$D$1:D143,D143),"")</f>
        <v/>
      </c>
      <c r="AU143">
        <f t="shared" si="13"/>
        <v>1</v>
      </c>
    </row>
    <row r="144" spans="1:47" x14ac:dyDescent="0.25">
      <c r="A144" s="4" t="s">
        <v>123</v>
      </c>
      <c r="B144" t="s">
        <v>24</v>
      </c>
      <c r="C144" s="3">
        <v>42086</v>
      </c>
      <c r="D144">
        <v>3</v>
      </c>
      <c r="E144">
        <v>350</v>
      </c>
      <c r="H144" s="2" t="s">
        <v>44</v>
      </c>
      <c r="I144" s="2" t="s">
        <v>22</v>
      </c>
      <c r="J144">
        <v>3</v>
      </c>
      <c r="K144" s="2" t="s">
        <v>118</v>
      </c>
      <c r="L144" s="20">
        <f t="shared" si="10"/>
        <v>2630</v>
      </c>
      <c r="M144">
        <v>263</v>
      </c>
      <c r="O144" t="str">
        <f t="shared" si="11"/>
        <v/>
      </c>
      <c r="P144" s="2" t="str">
        <f>IF(ISNUMBER(O144),SUMIFS(O$1:$O144,A$1:$A144,A144,H$1:$H144,H144,D$1:$D144,D144),"")</f>
        <v/>
      </c>
      <c r="R144" s="5"/>
      <c r="AF144" s="2"/>
      <c r="AJ144" s="28"/>
      <c r="AK144" s="28"/>
      <c r="AL144" s="28"/>
      <c r="AM144" s="28"/>
      <c r="AN144" s="28"/>
      <c r="AO144" s="28"/>
      <c r="AP144" s="28"/>
      <c r="AS144" s="2" t="str">
        <f t="shared" si="12"/>
        <v/>
      </c>
      <c r="AT144" s="2" t="str">
        <f>IF(ISNUMBER(AS144),SUMIFS($AS$1:AS144,$A$1:A144,A144,$H$1:H144,H144,$D$1:D144,D144),"")</f>
        <v/>
      </c>
      <c r="AU144">
        <f t="shared" si="13"/>
        <v>1</v>
      </c>
    </row>
    <row r="145" spans="1:47" x14ac:dyDescent="0.25">
      <c r="A145" s="4" t="s">
        <v>124</v>
      </c>
      <c r="B145" t="s">
        <v>24</v>
      </c>
      <c r="C145" s="3">
        <v>42086</v>
      </c>
      <c r="D145">
        <v>3</v>
      </c>
      <c r="E145">
        <v>500</v>
      </c>
      <c r="H145" s="2" t="s">
        <v>44</v>
      </c>
      <c r="I145" s="2" t="s">
        <v>22</v>
      </c>
      <c r="J145">
        <v>3</v>
      </c>
      <c r="K145" s="2" t="s">
        <v>118</v>
      </c>
      <c r="L145" s="20">
        <f t="shared" si="10"/>
        <v>2834</v>
      </c>
      <c r="M145">
        <v>283.39999999999998</v>
      </c>
      <c r="O145" t="str">
        <f t="shared" si="11"/>
        <v/>
      </c>
      <c r="P145" s="2" t="str">
        <f>IF(ISNUMBER(O145),SUMIFS(O$1:$O145,A$1:$A145,A145,H$1:$H145,H145,D$1:$D145,D145),"")</f>
        <v/>
      </c>
      <c r="R145" s="5"/>
      <c r="AF145" s="2"/>
      <c r="AJ145" s="28"/>
      <c r="AK145" s="28"/>
      <c r="AL145" s="28"/>
      <c r="AM145" s="28"/>
      <c r="AN145" s="28"/>
      <c r="AO145" s="28"/>
      <c r="AP145" s="28"/>
      <c r="AS145" s="2" t="str">
        <f t="shared" si="12"/>
        <v/>
      </c>
      <c r="AT145" s="2" t="str">
        <f>IF(ISNUMBER(AS145),SUMIFS($AS$1:AS145,$A$1:A145,A145,$H$1:H145,H145,$D$1:D145,D145),"")</f>
        <v/>
      </c>
      <c r="AU145">
        <f t="shared" si="13"/>
        <v>1</v>
      </c>
    </row>
    <row r="146" spans="1:47" x14ac:dyDescent="0.25">
      <c r="A146" s="4" t="s">
        <v>119</v>
      </c>
      <c r="B146" t="s">
        <v>24</v>
      </c>
      <c r="C146" s="3">
        <v>42093</v>
      </c>
      <c r="D146">
        <v>1</v>
      </c>
      <c r="E146">
        <v>0</v>
      </c>
      <c r="H146" s="2" t="s">
        <v>44</v>
      </c>
      <c r="I146" s="2" t="s">
        <v>22</v>
      </c>
      <c r="J146">
        <v>3</v>
      </c>
      <c r="K146" s="2" t="s">
        <v>118</v>
      </c>
      <c r="L146" s="20">
        <f t="shared" si="10"/>
        <v>2494</v>
      </c>
      <c r="M146">
        <v>249.4</v>
      </c>
      <c r="O146" t="str">
        <f t="shared" si="11"/>
        <v/>
      </c>
      <c r="P146" s="2" t="str">
        <f>IF(ISNUMBER(O146),SUMIFS(O$1:$O146,A$1:$A146,A146,H$1:$H146,H146,D$1:$D146,D146),"")</f>
        <v/>
      </c>
      <c r="R146" s="5"/>
      <c r="AF146" s="2"/>
      <c r="AJ146" s="28"/>
      <c r="AK146" s="28"/>
      <c r="AL146" s="28"/>
      <c r="AM146" s="28"/>
      <c r="AN146" s="28"/>
      <c r="AO146" s="28"/>
      <c r="AP146" s="28"/>
      <c r="AS146" s="2" t="str">
        <f t="shared" si="12"/>
        <v/>
      </c>
      <c r="AT146" s="2" t="str">
        <f>IF(ISNUMBER(AS146),SUMIFS($AS$1:AS146,$A$1:A146,A146,$H$1:H146,H146,$D$1:D146,D146),"")</f>
        <v/>
      </c>
      <c r="AU146">
        <f t="shared" si="13"/>
        <v>1</v>
      </c>
    </row>
    <row r="147" spans="1:47" x14ac:dyDescent="0.25">
      <c r="A147" s="4" t="s">
        <v>120</v>
      </c>
      <c r="B147" t="s">
        <v>24</v>
      </c>
      <c r="C147" s="3">
        <v>42093</v>
      </c>
      <c r="D147">
        <v>1</v>
      </c>
      <c r="E147">
        <v>50</v>
      </c>
      <c r="H147" s="2" t="s">
        <v>44</v>
      </c>
      <c r="I147" s="2" t="s">
        <v>22</v>
      </c>
      <c r="J147">
        <v>3</v>
      </c>
      <c r="K147" s="2" t="s">
        <v>118</v>
      </c>
      <c r="L147" s="20">
        <f t="shared" si="10"/>
        <v>2460</v>
      </c>
      <c r="M147">
        <v>246</v>
      </c>
      <c r="O147" t="str">
        <f t="shared" si="11"/>
        <v/>
      </c>
      <c r="P147" s="2" t="str">
        <f>IF(ISNUMBER(O147),SUMIFS(O$1:$O147,A$1:$A147,A147,H$1:$H147,H147,D$1:$D147,D147),"")</f>
        <v/>
      </c>
      <c r="R147" s="5"/>
      <c r="AF147" s="2"/>
      <c r="AJ147" s="28"/>
      <c r="AK147" s="28"/>
      <c r="AL147" s="28"/>
      <c r="AM147" s="28"/>
      <c r="AN147" s="28"/>
      <c r="AO147" s="28"/>
      <c r="AP147" s="28"/>
      <c r="AS147" s="2" t="str">
        <f t="shared" si="12"/>
        <v/>
      </c>
      <c r="AT147" s="2" t="str">
        <f>IF(ISNUMBER(AS147),SUMIFS($AS$1:AS147,$A$1:A147,A147,$H$1:H147,H147,$D$1:D147,D147),"")</f>
        <v/>
      </c>
      <c r="AU147">
        <f t="shared" si="13"/>
        <v>1</v>
      </c>
    </row>
    <row r="148" spans="1:47" x14ac:dyDescent="0.25">
      <c r="A148" s="4" t="s">
        <v>121</v>
      </c>
      <c r="B148" t="s">
        <v>24</v>
      </c>
      <c r="C148" s="3">
        <v>42093</v>
      </c>
      <c r="D148">
        <v>1</v>
      </c>
      <c r="E148">
        <v>100</v>
      </c>
      <c r="H148" s="2" t="s">
        <v>44</v>
      </c>
      <c r="I148" s="2" t="s">
        <v>22</v>
      </c>
      <c r="J148">
        <v>3</v>
      </c>
      <c r="K148" s="2" t="s">
        <v>118</v>
      </c>
      <c r="L148" s="20">
        <f t="shared" si="10"/>
        <v>2630</v>
      </c>
      <c r="M148">
        <v>263</v>
      </c>
      <c r="O148" t="str">
        <f t="shared" si="11"/>
        <v/>
      </c>
      <c r="P148" s="2" t="str">
        <f>IF(ISNUMBER(O148),SUMIFS(O$1:$O148,A$1:$A148,A148,H$1:$H148,H148,D$1:$D148,D148),"")</f>
        <v/>
      </c>
      <c r="R148" s="5"/>
      <c r="AF148" s="2"/>
      <c r="AJ148" s="28"/>
      <c r="AK148" s="28"/>
      <c r="AL148" s="28"/>
      <c r="AM148" s="28"/>
      <c r="AN148" s="28"/>
      <c r="AO148" s="28"/>
      <c r="AP148" s="28"/>
      <c r="AS148" s="2" t="str">
        <f t="shared" si="12"/>
        <v/>
      </c>
      <c r="AT148" s="2" t="str">
        <f>IF(ISNUMBER(AS148),SUMIFS($AS$1:AS148,$A$1:A148,A148,$H$1:H148,H148,$D$1:D148,D148),"")</f>
        <v/>
      </c>
      <c r="AU148">
        <f t="shared" si="13"/>
        <v>1</v>
      </c>
    </row>
    <row r="149" spans="1:47" x14ac:dyDescent="0.25">
      <c r="A149" s="4" t="s">
        <v>122</v>
      </c>
      <c r="B149" t="s">
        <v>24</v>
      </c>
      <c r="C149" s="3">
        <v>42093</v>
      </c>
      <c r="D149">
        <v>1</v>
      </c>
      <c r="E149">
        <v>200</v>
      </c>
      <c r="H149" s="2" t="s">
        <v>44</v>
      </c>
      <c r="I149" s="2" t="s">
        <v>22</v>
      </c>
      <c r="J149">
        <v>3</v>
      </c>
      <c r="K149" s="2" t="s">
        <v>118</v>
      </c>
      <c r="L149" s="20">
        <f t="shared" si="10"/>
        <v>2664</v>
      </c>
      <c r="M149">
        <v>266.39999999999998</v>
      </c>
      <c r="O149" t="str">
        <f t="shared" si="11"/>
        <v/>
      </c>
      <c r="P149" s="2" t="str">
        <f>IF(ISNUMBER(O149),SUMIFS(O$1:$O149,A$1:$A149,A149,H$1:$H149,H149,D$1:$D149,D149),"")</f>
        <v/>
      </c>
      <c r="R149" s="5"/>
      <c r="AF149" s="2"/>
      <c r="AJ149" s="28"/>
      <c r="AK149" s="28"/>
      <c r="AL149" s="28"/>
      <c r="AM149" s="28"/>
      <c r="AN149" s="28"/>
      <c r="AO149" s="28"/>
      <c r="AP149" s="28"/>
      <c r="AS149" s="2" t="str">
        <f t="shared" si="12"/>
        <v/>
      </c>
      <c r="AT149" s="2" t="str">
        <f>IF(ISNUMBER(AS149),SUMIFS($AS$1:AS149,$A$1:A149,A149,$H$1:H149,H149,$D$1:D149,D149),"")</f>
        <v/>
      </c>
      <c r="AU149">
        <f t="shared" si="13"/>
        <v>1</v>
      </c>
    </row>
    <row r="150" spans="1:47" x14ac:dyDescent="0.25">
      <c r="A150" s="4" t="s">
        <v>123</v>
      </c>
      <c r="B150" t="s">
        <v>24</v>
      </c>
      <c r="C150" s="3">
        <v>42093</v>
      </c>
      <c r="D150">
        <v>1</v>
      </c>
      <c r="E150">
        <v>350</v>
      </c>
      <c r="H150" s="2" t="s">
        <v>44</v>
      </c>
      <c r="I150" s="2" t="s">
        <v>22</v>
      </c>
      <c r="J150">
        <v>3</v>
      </c>
      <c r="K150" s="2" t="s">
        <v>118</v>
      </c>
      <c r="L150" s="20">
        <f t="shared" si="10"/>
        <v>2732</v>
      </c>
      <c r="M150">
        <v>273.2</v>
      </c>
      <c r="O150" t="str">
        <f t="shared" si="11"/>
        <v/>
      </c>
      <c r="P150" s="2" t="str">
        <f>IF(ISNUMBER(O150),SUMIFS(O$1:$O150,A$1:$A150,A150,H$1:$H150,H150,D$1:$D150,D150),"")</f>
        <v/>
      </c>
      <c r="R150" s="5"/>
      <c r="AF150" s="2"/>
      <c r="AJ150" s="28"/>
      <c r="AK150" s="28"/>
      <c r="AL150" s="28"/>
      <c r="AM150" s="28"/>
      <c r="AN150" s="28"/>
      <c r="AO150" s="28"/>
      <c r="AP150" s="28"/>
      <c r="AS150" s="2" t="str">
        <f t="shared" si="12"/>
        <v/>
      </c>
      <c r="AT150" s="2" t="str">
        <f>IF(ISNUMBER(AS150),SUMIFS($AS$1:AS150,$A$1:A150,A150,$H$1:H150,H150,$D$1:D150,D150),"")</f>
        <v/>
      </c>
      <c r="AU150">
        <f t="shared" si="13"/>
        <v>1</v>
      </c>
    </row>
    <row r="151" spans="1:47" x14ac:dyDescent="0.25">
      <c r="A151" s="4" t="s">
        <v>124</v>
      </c>
      <c r="B151" t="s">
        <v>24</v>
      </c>
      <c r="C151" s="3">
        <v>42093</v>
      </c>
      <c r="D151">
        <v>1</v>
      </c>
      <c r="E151">
        <v>500</v>
      </c>
      <c r="H151" s="2" t="s">
        <v>44</v>
      </c>
      <c r="I151" s="2" t="s">
        <v>22</v>
      </c>
      <c r="J151">
        <v>3</v>
      </c>
      <c r="K151" s="2" t="s">
        <v>118</v>
      </c>
      <c r="L151" s="20">
        <f t="shared" si="10"/>
        <v>2426</v>
      </c>
      <c r="M151">
        <v>242.6</v>
      </c>
      <c r="O151" t="str">
        <f t="shared" si="11"/>
        <v/>
      </c>
      <c r="P151" s="2" t="str">
        <f>IF(ISNUMBER(O151),SUMIFS(O$1:$O151,A$1:$A151,A151,H$1:$H151,H151,D$1:$D151,D151),"")</f>
        <v/>
      </c>
      <c r="R151" s="5"/>
      <c r="AF151" s="2"/>
      <c r="AJ151" s="28"/>
      <c r="AK151" s="28"/>
      <c r="AL151" s="28"/>
      <c r="AM151" s="28"/>
      <c r="AN151" s="28"/>
      <c r="AO151" s="28"/>
      <c r="AP151" s="28"/>
      <c r="AS151" s="2" t="str">
        <f t="shared" si="12"/>
        <v/>
      </c>
      <c r="AT151" s="2" t="str">
        <f>IF(ISNUMBER(AS151),SUMIFS($AS$1:AS151,$A$1:A151,A151,$H$1:H151,H151,$D$1:D151,D151),"")</f>
        <v/>
      </c>
      <c r="AU151">
        <f t="shared" si="13"/>
        <v>1</v>
      </c>
    </row>
    <row r="152" spans="1:47" x14ac:dyDescent="0.25">
      <c r="A152" s="4" t="s">
        <v>119</v>
      </c>
      <c r="B152" t="s">
        <v>24</v>
      </c>
      <c r="C152" s="3">
        <v>42093</v>
      </c>
      <c r="D152">
        <v>2</v>
      </c>
      <c r="E152">
        <v>0</v>
      </c>
      <c r="H152" s="2" t="s">
        <v>44</v>
      </c>
      <c r="I152" s="2" t="s">
        <v>22</v>
      </c>
      <c r="J152">
        <v>3</v>
      </c>
      <c r="K152" s="2" t="s">
        <v>118</v>
      </c>
      <c r="L152" s="20">
        <f t="shared" si="10"/>
        <v>2324</v>
      </c>
      <c r="M152">
        <v>232.4</v>
      </c>
      <c r="O152" t="str">
        <f t="shared" si="11"/>
        <v/>
      </c>
      <c r="P152" s="2" t="str">
        <f>IF(ISNUMBER(O152),SUMIFS(O$1:$O152,A$1:$A152,A152,H$1:$H152,H152,D$1:$D152,D152),"")</f>
        <v/>
      </c>
      <c r="R152" s="5"/>
      <c r="AF152" s="2"/>
      <c r="AJ152" s="28"/>
      <c r="AK152" s="28"/>
      <c r="AL152" s="28"/>
      <c r="AM152" s="28"/>
      <c r="AN152" s="28"/>
      <c r="AO152" s="28"/>
      <c r="AP152" s="28"/>
      <c r="AS152" s="2" t="str">
        <f t="shared" si="12"/>
        <v/>
      </c>
      <c r="AT152" s="2" t="str">
        <f>IF(ISNUMBER(AS152),SUMIFS($AS$1:AS152,$A$1:A152,A152,$H$1:H152,H152,$D$1:D152,D152),"")</f>
        <v/>
      </c>
      <c r="AU152">
        <f t="shared" si="13"/>
        <v>1</v>
      </c>
    </row>
    <row r="153" spans="1:47" x14ac:dyDescent="0.25">
      <c r="A153" s="4" t="s">
        <v>120</v>
      </c>
      <c r="B153" t="s">
        <v>24</v>
      </c>
      <c r="C153" s="3">
        <v>42093</v>
      </c>
      <c r="D153">
        <v>2</v>
      </c>
      <c r="E153">
        <v>50</v>
      </c>
      <c r="H153" s="2" t="s">
        <v>44</v>
      </c>
      <c r="I153" s="2" t="s">
        <v>22</v>
      </c>
      <c r="J153">
        <v>3</v>
      </c>
      <c r="K153" s="2" t="s">
        <v>118</v>
      </c>
      <c r="L153" s="20">
        <f t="shared" si="10"/>
        <v>2392</v>
      </c>
      <c r="M153">
        <v>239.2</v>
      </c>
      <c r="O153" t="str">
        <f t="shared" si="11"/>
        <v/>
      </c>
      <c r="P153" s="2" t="str">
        <f>IF(ISNUMBER(O153),SUMIFS(O$1:$O153,A$1:$A153,A153,H$1:$H153,H153,D$1:$D153,D153),"")</f>
        <v/>
      </c>
      <c r="R153" s="5"/>
      <c r="AF153" s="2"/>
      <c r="AJ153" s="28"/>
      <c r="AK153" s="28"/>
      <c r="AL153" s="28"/>
      <c r="AM153" s="28"/>
      <c r="AN153" s="28"/>
      <c r="AO153" s="28"/>
      <c r="AP153" s="28"/>
      <c r="AS153" s="2" t="str">
        <f t="shared" si="12"/>
        <v/>
      </c>
      <c r="AT153" s="2" t="str">
        <f>IF(ISNUMBER(AS153),SUMIFS($AS$1:AS153,$A$1:A153,A153,$H$1:H153,H153,$D$1:D153,D153),"")</f>
        <v/>
      </c>
      <c r="AU153">
        <f t="shared" si="13"/>
        <v>1</v>
      </c>
    </row>
    <row r="154" spans="1:47" x14ac:dyDescent="0.25">
      <c r="A154" s="4" t="s">
        <v>121</v>
      </c>
      <c r="B154" t="s">
        <v>24</v>
      </c>
      <c r="C154" s="3">
        <v>42093</v>
      </c>
      <c r="D154">
        <v>2</v>
      </c>
      <c r="E154">
        <v>100</v>
      </c>
      <c r="H154" s="2" t="s">
        <v>44</v>
      </c>
      <c r="I154" s="2" t="s">
        <v>22</v>
      </c>
      <c r="J154">
        <v>3</v>
      </c>
      <c r="K154" s="2" t="s">
        <v>118</v>
      </c>
      <c r="L154" s="20">
        <f t="shared" si="10"/>
        <v>2596</v>
      </c>
      <c r="M154">
        <v>259.60000000000002</v>
      </c>
      <c r="O154" t="str">
        <f t="shared" si="11"/>
        <v/>
      </c>
      <c r="P154" s="2" t="str">
        <f>IF(ISNUMBER(O154),SUMIFS(O$1:$O154,A$1:$A154,A154,H$1:$H154,H154,D$1:$D154,D154),"")</f>
        <v/>
      </c>
      <c r="R154" s="5"/>
      <c r="AF154" s="2"/>
      <c r="AJ154" s="28"/>
      <c r="AK154" s="28"/>
      <c r="AL154" s="28"/>
      <c r="AM154" s="28"/>
      <c r="AN154" s="28"/>
      <c r="AO154" s="28"/>
      <c r="AP154" s="28"/>
      <c r="AS154" s="2" t="str">
        <f t="shared" si="12"/>
        <v/>
      </c>
      <c r="AT154" s="2" t="str">
        <f>IF(ISNUMBER(AS154),SUMIFS($AS$1:AS154,$A$1:A154,A154,$H$1:H154,H154,$D$1:D154,D154),"")</f>
        <v/>
      </c>
      <c r="AU154">
        <f t="shared" si="13"/>
        <v>1</v>
      </c>
    </row>
    <row r="155" spans="1:47" x14ac:dyDescent="0.25">
      <c r="A155" s="4" t="s">
        <v>122</v>
      </c>
      <c r="B155" t="s">
        <v>24</v>
      </c>
      <c r="C155" s="3">
        <v>42093</v>
      </c>
      <c r="D155">
        <v>2</v>
      </c>
      <c r="E155">
        <v>200</v>
      </c>
      <c r="H155" s="2" t="s">
        <v>44</v>
      </c>
      <c r="I155" s="2" t="s">
        <v>22</v>
      </c>
      <c r="J155">
        <v>3</v>
      </c>
      <c r="K155" s="2" t="s">
        <v>118</v>
      </c>
      <c r="L155" s="20">
        <f t="shared" si="10"/>
        <v>2392</v>
      </c>
      <c r="M155">
        <v>239.2</v>
      </c>
      <c r="O155" t="str">
        <f t="shared" si="11"/>
        <v/>
      </c>
      <c r="P155" s="2" t="str">
        <f>IF(ISNUMBER(O155),SUMIFS(O$1:$O155,A$1:$A155,A155,H$1:$H155,H155,D$1:$D155,D155),"")</f>
        <v/>
      </c>
      <c r="R155" s="5"/>
      <c r="AF155" s="2"/>
      <c r="AJ155" s="28"/>
      <c r="AK155" s="28"/>
      <c r="AL155" s="28"/>
      <c r="AM155" s="28"/>
      <c r="AN155" s="28"/>
      <c r="AO155" s="28"/>
      <c r="AP155" s="28"/>
      <c r="AS155" s="2" t="str">
        <f t="shared" si="12"/>
        <v/>
      </c>
      <c r="AT155" s="2" t="str">
        <f>IF(ISNUMBER(AS155),SUMIFS($AS$1:AS155,$A$1:A155,A155,$H$1:H155,H155,$D$1:D155,D155),"")</f>
        <v/>
      </c>
      <c r="AU155">
        <f t="shared" si="13"/>
        <v>1</v>
      </c>
    </row>
    <row r="156" spans="1:47" x14ac:dyDescent="0.25">
      <c r="A156" s="4" t="s">
        <v>123</v>
      </c>
      <c r="B156" t="s">
        <v>24</v>
      </c>
      <c r="C156" s="3">
        <v>42093</v>
      </c>
      <c r="D156">
        <v>2</v>
      </c>
      <c r="E156">
        <v>350</v>
      </c>
      <c r="H156" s="2" t="s">
        <v>44</v>
      </c>
      <c r="I156" s="2" t="s">
        <v>22</v>
      </c>
      <c r="J156">
        <v>3</v>
      </c>
      <c r="K156" s="2" t="s">
        <v>118</v>
      </c>
      <c r="L156" s="20">
        <f t="shared" si="10"/>
        <v>2596</v>
      </c>
      <c r="M156">
        <v>259.60000000000002</v>
      </c>
      <c r="O156" t="str">
        <f t="shared" si="11"/>
        <v/>
      </c>
      <c r="P156" s="2" t="str">
        <f>IF(ISNUMBER(O156),SUMIFS(O$1:$O156,A$1:$A156,A156,H$1:$H156,H156,D$1:$D156,D156),"")</f>
        <v/>
      </c>
      <c r="R156" s="5"/>
      <c r="AF156" s="2"/>
      <c r="AJ156" s="28"/>
      <c r="AK156" s="28"/>
      <c r="AL156" s="28"/>
      <c r="AM156" s="28"/>
      <c r="AN156" s="28"/>
      <c r="AO156" s="28"/>
      <c r="AP156" s="28"/>
      <c r="AS156" s="2" t="str">
        <f t="shared" si="12"/>
        <v/>
      </c>
      <c r="AT156" s="2" t="str">
        <f>IF(ISNUMBER(AS156),SUMIFS($AS$1:AS156,$A$1:A156,A156,$H$1:H156,H156,$D$1:D156,D156),"")</f>
        <v/>
      </c>
      <c r="AU156">
        <f t="shared" si="13"/>
        <v>1</v>
      </c>
    </row>
    <row r="157" spans="1:47" x14ac:dyDescent="0.25">
      <c r="A157" s="4" t="s">
        <v>124</v>
      </c>
      <c r="B157" t="s">
        <v>24</v>
      </c>
      <c r="C157" s="3">
        <v>42093</v>
      </c>
      <c r="D157">
        <v>2</v>
      </c>
      <c r="E157">
        <v>500</v>
      </c>
      <c r="H157" s="2" t="s">
        <v>44</v>
      </c>
      <c r="I157" s="2" t="s">
        <v>22</v>
      </c>
      <c r="J157">
        <v>3</v>
      </c>
      <c r="K157" s="2" t="s">
        <v>118</v>
      </c>
      <c r="L157" s="20">
        <f t="shared" si="10"/>
        <v>2766</v>
      </c>
      <c r="M157">
        <v>276.60000000000002</v>
      </c>
      <c r="O157" t="str">
        <f t="shared" si="11"/>
        <v/>
      </c>
      <c r="P157" s="2" t="str">
        <f>IF(ISNUMBER(O157),SUMIFS(O$1:$O157,A$1:$A157,A157,H$1:$H157,H157,D$1:$D157,D157),"")</f>
        <v/>
      </c>
      <c r="R157" s="5"/>
      <c r="AF157" s="2"/>
      <c r="AJ157" s="28"/>
      <c r="AK157" s="28"/>
      <c r="AL157" s="28"/>
      <c r="AM157" s="28"/>
      <c r="AN157" s="28"/>
      <c r="AO157" s="28"/>
      <c r="AP157" s="28"/>
      <c r="AS157" s="2" t="str">
        <f t="shared" si="12"/>
        <v/>
      </c>
      <c r="AT157" s="2" t="str">
        <f>IF(ISNUMBER(AS157),SUMIFS($AS$1:AS157,$A$1:A157,A157,$H$1:H157,H157,$D$1:D157,D157),"")</f>
        <v/>
      </c>
      <c r="AU157">
        <f t="shared" si="13"/>
        <v>1</v>
      </c>
    </row>
    <row r="158" spans="1:47" x14ac:dyDescent="0.25">
      <c r="A158" s="4" t="s">
        <v>119</v>
      </c>
      <c r="B158" t="s">
        <v>24</v>
      </c>
      <c r="C158" s="3">
        <v>42093</v>
      </c>
      <c r="D158">
        <v>3</v>
      </c>
      <c r="E158">
        <v>0</v>
      </c>
      <c r="H158" s="2" t="s">
        <v>44</v>
      </c>
      <c r="I158" s="2" t="s">
        <v>22</v>
      </c>
      <c r="J158">
        <v>3</v>
      </c>
      <c r="K158" s="2" t="s">
        <v>118</v>
      </c>
      <c r="L158" s="20">
        <f t="shared" si="10"/>
        <v>2324</v>
      </c>
      <c r="M158">
        <v>232.4</v>
      </c>
      <c r="O158" t="str">
        <f t="shared" si="11"/>
        <v/>
      </c>
      <c r="P158" s="2" t="str">
        <f>IF(ISNUMBER(O158),SUMIFS(O$1:$O158,A$1:$A158,A158,H$1:$H158,H158,D$1:$D158,D158),"")</f>
        <v/>
      </c>
      <c r="R158" s="5"/>
      <c r="AF158" s="2"/>
      <c r="AJ158" s="28"/>
      <c r="AK158" s="28"/>
      <c r="AL158" s="28"/>
      <c r="AM158" s="28"/>
      <c r="AN158" s="28"/>
      <c r="AO158" s="28"/>
      <c r="AP158" s="28"/>
      <c r="AS158" s="2" t="str">
        <f t="shared" si="12"/>
        <v/>
      </c>
      <c r="AT158" s="2" t="str">
        <f>IF(ISNUMBER(AS158),SUMIFS($AS$1:AS158,$A$1:A158,A158,$H$1:H158,H158,$D$1:D158,D158),"")</f>
        <v/>
      </c>
      <c r="AU158">
        <f t="shared" si="13"/>
        <v>1</v>
      </c>
    </row>
    <row r="159" spans="1:47" x14ac:dyDescent="0.25">
      <c r="A159" s="4" t="s">
        <v>120</v>
      </c>
      <c r="B159" t="s">
        <v>24</v>
      </c>
      <c r="C159" s="3">
        <v>42093</v>
      </c>
      <c r="D159">
        <v>3</v>
      </c>
      <c r="E159">
        <v>50</v>
      </c>
      <c r="H159" s="2" t="s">
        <v>44</v>
      </c>
      <c r="I159" s="2" t="s">
        <v>22</v>
      </c>
      <c r="J159">
        <v>3</v>
      </c>
      <c r="K159" s="2" t="s">
        <v>118</v>
      </c>
      <c r="L159" s="20">
        <f t="shared" si="10"/>
        <v>2426</v>
      </c>
      <c r="M159">
        <v>242.6</v>
      </c>
      <c r="O159" t="str">
        <f t="shared" si="11"/>
        <v/>
      </c>
      <c r="P159" s="2" t="str">
        <f>IF(ISNUMBER(O159),SUMIFS(O$1:$O159,A$1:$A159,A159,H$1:$H159,H159,D$1:$D159,D159),"")</f>
        <v/>
      </c>
      <c r="R159" s="5"/>
      <c r="AF159" s="2"/>
      <c r="AJ159" s="28"/>
      <c r="AK159" s="28"/>
      <c r="AL159" s="28"/>
      <c r="AM159" s="28"/>
      <c r="AN159" s="28"/>
      <c r="AO159" s="28"/>
      <c r="AP159" s="28"/>
      <c r="AS159" s="2" t="str">
        <f t="shared" si="12"/>
        <v/>
      </c>
      <c r="AT159" s="2" t="str">
        <f>IF(ISNUMBER(AS159),SUMIFS($AS$1:AS159,$A$1:A159,A159,$H$1:H159,H159,$D$1:D159,D159),"")</f>
        <v/>
      </c>
      <c r="AU159">
        <f t="shared" si="13"/>
        <v>1</v>
      </c>
    </row>
    <row r="160" spans="1:47" x14ac:dyDescent="0.25">
      <c r="A160" s="4" t="s">
        <v>121</v>
      </c>
      <c r="B160" t="s">
        <v>24</v>
      </c>
      <c r="C160" s="3">
        <v>42093</v>
      </c>
      <c r="D160">
        <v>3</v>
      </c>
      <c r="E160">
        <v>100</v>
      </c>
      <c r="H160" s="2" t="s">
        <v>44</v>
      </c>
      <c r="I160" s="2" t="s">
        <v>22</v>
      </c>
      <c r="J160">
        <v>3</v>
      </c>
      <c r="K160" s="2" t="s">
        <v>118</v>
      </c>
      <c r="L160" s="20">
        <f t="shared" si="10"/>
        <v>2562</v>
      </c>
      <c r="M160">
        <v>256.2</v>
      </c>
      <c r="O160" t="str">
        <f t="shared" si="11"/>
        <v/>
      </c>
      <c r="P160" s="2" t="str">
        <f>IF(ISNUMBER(O160),SUMIFS(O$1:$O160,A$1:$A160,A160,H$1:$H160,H160,D$1:$D160,D160),"")</f>
        <v/>
      </c>
      <c r="R160" s="5"/>
      <c r="AF160" s="2"/>
      <c r="AJ160" s="28"/>
      <c r="AK160" s="28"/>
      <c r="AL160" s="28"/>
      <c r="AM160" s="28"/>
      <c r="AN160" s="28"/>
      <c r="AO160" s="28"/>
      <c r="AP160" s="28"/>
      <c r="AS160" s="2" t="str">
        <f t="shared" si="12"/>
        <v/>
      </c>
      <c r="AT160" s="2" t="str">
        <f>IF(ISNUMBER(AS160),SUMIFS($AS$1:AS160,$A$1:A160,A160,$H$1:H160,H160,$D$1:D160,D160),"")</f>
        <v/>
      </c>
      <c r="AU160">
        <f t="shared" si="13"/>
        <v>1</v>
      </c>
    </row>
    <row r="161" spans="1:47" x14ac:dyDescent="0.25">
      <c r="A161" s="4" t="s">
        <v>122</v>
      </c>
      <c r="B161" t="s">
        <v>24</v>
      </c>
      <c r="C161" s="3">
        <v>42093</v>
      </c>
      <c r="D161">
        <v>3</v>
      </c>
      <c r="E161">
        <v>200</v>
      </c>
      <c r="H161" s="2" t="s">
        <v>44</v>
      </c>
      <c r="I161" s="2" t="s">
        <v>22</v>
      </c>
      <c r="J161">
        <v>3</v>
      </c>
      <c r="K161" s="2" t="s">
        <v>118</v>
      </c>
      <c r="L161" s="20">
        <f t="shared" si="10"/>
        <v>2528</v>
      </c>
      <c r="M161">
        <v>252.8</v>
      </c>
      <c r="O161" t="str">
        <f t="shared" si="11"/>
        <v/>
      </c>
      <c r="P161" s="2" t="str">
        <f>IF(ISNUMBER(O161),SUMIFS(O$1:$O161,A$1:$A161,A161,H$1:$H161,H161,D$1:$D161,D161),"")</f>
        <v/>
      </c>
      <c r="R161" s="5"/>
      <c r="AF161" s="2"/>
      <c r="AJ161" s="28"/>
      <c r="AK161" s="28"/>
      <c r="AL161" s="28"/>
      <c r="AM161" s="28"/>
      <c r="AN161" s="28"/>
      <c r="AO161" s="28"/>
      <c r="AP161" s="28"/>
      <c r="AS161" s="2" t="str">
        <f t="shared" si="12"/>
        <v/>
      </c>
      <c r="AT161" s="2" t="str">
        <f>IF(ISNUMBER(AS161),SUMIFS($AS$1:AS161,$A$1:A161,A161,$H$1:H161,H161,$D$1:D161,D161),"")</f>
        <v/>
      </c>
      <c r="AU161">
        <f t="shared" si="13"/>
        <v>1</v>
      </c>
    </row>
    <row r="162" spans="1:47" x14ac:dyDescent="0.25">
      <c r="A162" s="4" t="s">
        <v>123</v>
      </c>
      <c r="B162" t="s">
        <v>24</v>
      </c>
      <c r="C162" s="3">
        <v>42093</v>
      </c>
      <c r="D162">
        <v>3</v>
      </c>
      <c r="E162">
        <v>350</v>
      </c>
      <c r="H162" s="2" t="s">
        <v>44</v>
      </c>
      <c r="I162" s="2" t="s">
        <v>22</v>
      </c>
      <c r="J162">
        <v>3</v>
      </c>
      <c r="K162" s="2" t="s">
        <v>118</v>
      </c>
      <c r="L162" s="20">
        <f t="shared" si="10"/>
        <v>2460</v>
      </c>
      <c r="M162">
        <v>246</v>
      </c>
      <c r="O162" t="str">
        <f t="shared" si="11"/>
        <v/>
      </c>
      <c r="P162" s="2" t="str">
        <f>IF(ISNUMBER(O162),SUMIFS(O$1:$O162,A$1:$A162,A162,H$1:$H162,H162,D$1:$D162,D162),"")</f>
        <v/>
      </c>
      <c r="R162" s="5"/>
      <c r="AF162" s="2"/>
      <c r="AJ162" s="28"/>
      <c r="AK162" s="28"/>
      <c r="AL162" s="28"/>
      <c r="AM162" s="28"/>
      <c r="AN162" s="28"/>
      <c r="AO162" s="28"/>
      <c r="AP162" s="28"/>
      <c r="AS162" s="2" t="str">
        <f t="shared" si="12"/>
        <v/>
      </c>
      <c r="AT162" s="2" t="str">
        <f>IF(ISNUMBER(AS162),SUMIFS($AS$1:AS162,$A$1:A162,A162,$H$1:H162,H162,$D$1:D162,D162),"")</f>
        <v/>
      </c>
      <c r="AU162">
        <f t="shared" si="13"/>
        <v>1</v>
      </c>
    </row>
    <row r="163" spans="1:47" x14ac:dyDescent="0.25">
      <c r="A163" s="4" t="s">
        <v>124</v>
      </c>
      <c r="B163" t="s">
        <v>24</v>
      </c>
      <c r="C163" s="3">
        <v>42093</v>
      </c>
      <c r="D163">
        <v>3</v>
      </c>
      <c r="E163">
        <v>500</v>
      </c>
      <c r="H163" s="2" t="s">
        <v>44</v>
      </c>
      <c r="I163" s="2" t="s">
        <v>22</v>
      </c>
      <c r="J163">
        <v>3</v>
      </c>
      <c r="K163" s="2" t="s">
        <v>118</v>
      </c>
      <c r="L163" s="20">
        <f t="shared" si="10"/>
        <v>2834</v>
      </c>
      <c r="M163">
        <v>283.39999999999998</v>
      </c>
      <c r="O163" t="str">
        <f t="shared" si="11"/>
        <v/>
      </c>
      <c r="P163" s="2" t="str">
        <f>IF(ISNUMBER(O163),SUMIFS(O$1:$O163,A$1:$A163,A163,H$1:$H163,H163,D$1:$D163,D163),"")</f>
        <v/>
      </c>
      <c r="R163" s="5"/>
      <c r="AF163" s="2"/>
      <c r="AJ163" s="28"/>
      <c r="AK163" s="28"/>
      <c r="AL163" s="28"/>
      <c r="AM163" s="28"/>
      <c r="AN163" s="28"/>
      <c r="AO163" s="28"/>
      <c r="AP163" s="28"/>
      <c r="AS163" s="2" t="str">
        <f t="shared" si="12"/>
        <v/>
      </c>
      <c r="AT163" s="2" t="str">
        <f>IF(ISNUMBER(AS163),SUMIFS($AS$1:AS163,$A$1:A163,A163,$H$1:H163,H163,$D$1:D163,D163),"")</f>
        <v/>
      </c>
      <c r="AU163">
        <f t="shared" si="13"/>
        <v>1</v>
      </c>
    </row>
    <row r="164" spans="1:47" x14ac:dyDescent="0.25">
      <c r="A164" s="4" t="s">
        <v>119</v>
      </c>
      <c r="B164" t="s">
        <v>24</v>
      </c>
      <c r="C164" s="3">
        <v>42103</v>
      </c>
      <c r="D164">
        <v>1</v>
      </c>
      <c r="E164">
        <v>0</v>
      </c>
      <c r="H164" s="2" t="s">
        <v>44</v>
      </c>
      <c r="I164" s="2" t="s">
        <v>22</v>
      </c>
      <c r="J164">
        <v>3</v>
      </c>
      <c r="K164" s="2" t="s">
        <v>118</v>
      </c>
      <c r="L164" s="20">
        <f t="shared" si="10"/>
        <v>2630</v>
      </c>
      <c r="M164">
        <v>263</v>
      </c>
      <c r="O164" t="str">
        <f t="shared" si="11"/>
        <v/>
      </c>
      <c r="P164" s="2" t="str">
        <f>IF(ISNUMBER(O164),SUMIFS(O$1:$O164,A$1:$A164,A164,H$1:$H164,H164,D$1:$D164,D164),"")</f>
        <v/>
      </c>
      <c r="R164" s="5"/>
      <c r="AF164" s="2"/>
      <c r="AJ164" s="28"/>
      <c r="AK164" s="28"/>
      <c r="AL164" s="28"/>
      <c r="AM164" s="28"/>
      <c r="AN164" s="28"/>
      <c r="AO164" s="28"/>
      <c r="AP164" s="28"/>
      <c r="AS164" s="2" t="str">
        <f t="shared" si="12"/>
        <v/>
      </c>
      <c r="AT164" s="2" t="str">
        <f>IF(ISNUMBER(AS164),SUMIFS($AS$1:AS164,$A$1:A164,A164,$H$1:H164,H164,$D$1:D164,D164),"")</f>
        <v/>
      </c>
      <c r="AU164">
        <f t="shared" si="13"/>
        <v>1</v>
      </c>
    </row>
    <row r="165" spans="1:47" x14ac:dyDescent="0.25">
      <c r="A165" s="4" t="s">
        <v>120</v>
      </c>
      <c r="B165" t="s">
        <v>24</v>
      </c>
      <c r="C165" s="3">
        <v>42103</v>
      </c>
      <c r="D165">
        <v>1</v>
      </c>
      <c r="E165">
        <v>50</v>
      </c>
      <c r="H165" s="2" t="s">
        <v>44</v>
      </c>
      <c r="I165" s="2" t="s">
        <v>22</v>
      </c>
      <c r="J165">
        <v>3</v>
      </c>
      <c r="K165" s="2" t="s">
        <v>118</v>
      </c>
      <c r="L165" s="20">
        <f t="shared" si="10"/>
        <v>2766</v>
      </c>
      <c r="M165">
        <v>276.60000000000002</v>
      </c>
      <c r="O165" t="str">
        <f t="shared" si="11"/>
        <v/>
      </c>
      <c r="P165" s="2" t="str">
        <f>IF(ISNUMBER(O165),SUMIFS(O$1:$O165,A$1:$A165,A165,H$1:$H165,H165,D$1:$D165,D165),"")</f>
        <v/>
      </c>
      <c r="R165" s="5"/>
      <c r="AF165" s="2"/>
      <c r="AJ165" s="28"/>
      <c r="AK165" s="28"/>
      <c r="AL165" s="28"/>
      <c r="AM165" s="28"/>
      <c r="AN165" s="28"/>
      <c r="AO165" s="28"/>
      <c r="AP165" s="28"/>
      <c r="AS165" s="2" t="str">
        <f t="shared" si="12"/>
        <v/>
      </c>
      <c r="AT165" s="2" t="str">
        <f>IF(ISNUMBER(AS165),SUMIFS($AS$1:AS165,$A$1:A165,A165,$H$1:H165,H165,$D$1:D165,D165),"")</f>
        <v/>
      </c>
      <c r="AU165">
        <f t="shared" si="13"/>
        <v>1</v>
      </c>
    </row>
    <row r="166" spans="1:47" x14ac:dyDescent="0.25">
      <c r="A166" s="4" t="s">
        <v>121</v>
      </c>
      <c r="B166" t="s">
        <v>24</v>
      </c>
      <c r="C166" s="3">
        <v>42103</v>
      </c>
      <c r="D166">
        <v>1</v>
      </c>
      <c r="E166">
        <v>100</v>
      </c>
      <c r="H166" s="2" t="s">
        <v>44</v>
      </c>
      <c r="I166" s="2" t="s">
        <v>22</v>
      </c>
      <c r="J166">
        <v>3</v>
      </c>
      <c r="K166" s="2" t="s">
        <v>118</v>
      </c>
      <c r="L166" s="20">
        <f t="shared" si="10"/>
        <v>2800</v>
      </c>
      <c r="M166">
        <v>280</v>
      </c>
      <c r="O166" t="str">
        <f t="shared" si="11"/>
        <v/>
      </c>
      <c r="P166" s="2" t="str">
        <f>IF(ISNUMBER(O166),SUMIFS(O$1:$O166,A$1:$A166,A166,H$1:$H166,H166,D$1:$D166,D166),"")</f>
        <v/>
      </c>
      <c r="R166" s="5"/>
      <c r="AF166" s="2"/>
      <c r="AJ166" s="28"/>
      <c r="AK166" s="28"/>
      <c r="AL166" s="28"/>
      <c r="AM166" s="28"/>
      <c r="AN166" s="28"/>
      <c r="AO166" s="28"/>
      <c r="AP166" s="28"/>
      <c r="AS166" s="2" t="str">
        <f t="shared" si="12"/>
        <v/>
      </c>
      <c r="AT166" s="2" t="str">
        <f>IF(ISNUMBER(AS166),SUMIFS($AS$1:AS166,$A$1:A166,A166,$H$1:H166,H166,$D$1:D166,D166),"")</f>
        <v/>
      </c>
      <c r="AU166">
        <f t="shared" si="13"/>
        <v>1</v>
      </c>
    </row>
    <row r="167" spans="1:47" x14ac:dyDescent="0.25">
      <c r="A167" s="4" t="s">
        <v>122</v>
      </c>
      <c r="B167" t="s">
        <v>24</v>
      </c>
      <c r="C167" s="3">
        <v>42103</v>
      </c>
      <c r="D167">
        <v>1</v>
      </c>
      <c r="E167">
        <v>200</v>
      </c>
      <c r="H167" s="2" t="s">
        <v>44</v>
      </c>
      <c r="I167" s="2" t="s">
        <v>22</v>
      </c>
      <c r="J167">
        <v>3</v>
      </c>
      <c r="K167" s="2" t="s">
        <v>118</v>
      </c>
      <c r="L167" s="20">
        <f t="shared" si="10"/>
        <v>2868</v>
      </c>
      <c r="M167">
        <v>286.8</v>
      </c>
      <c r="O167" t="str">
        <f t="shared" si="11"/>
        <v/>
      </c>
      <c r="P167" s="2" t="str">
        <f>IF(ISNUMBER(O167),SUMIFS(O$1:$O167,A$1:$A167,A167,H$1:$H167,H167,D$1:$D167,D167),"")</f>
        <v/>
      </c>
      <c r="R167" s="5"/>
      <c r="AF167" s="2"/>
      <c r="AJ167" s="28"/>
      <c r="AK167" s="28"/>
      <c r="AL167" s="28"/>
      <c r="AM167" s="28"/>
      <c r="AN167" s="28"/>
      <c r="AO167" s="28"/>
      <c r="AP167" s="28"/>
      <c r="AS167" s="2" t="str">
        <f t="shared" si="12"/>
        <v/>
      </c>
      <c r="AT167" s="2" t="str">
        <f>IF(ISNUMBER(AS167),SUMIFS($AS$1:AS167,$A$1:A167,A167,$H$1:H167,H167,$D$1:D167,D167),"")</f>
        <v/>
      </c>
      <c r="AU167">
        <f t="shared" si="13"/>
        <v>1</v>
      </c>
    </row>
    <row r="168" spans="1:47" x14ac:dyDescent="0.25">
      <c r="A168" s="4" t="s">
        <v>123</v>
      </c>
      <c r="B168" t="s">
        <v>24</v>
      </c>
      <c r="C168" s="3">
        <v>42103</v>
      </c>
      <c r="D168">
        <v>1</v>
      </c>
      <c r="E168">
        <v>350</v>
      </c>
      <c r="H168" s="2" t="s">
        <v>44</v>
      </c>
      <c r="I168" s="2" t="s">
        <v>22</v>
      </c>
      <c r="J168">
        <v>3</v>
      </c>
      <c r="K168" s="2" t="s">
        <v>118</v>
      </c>
      <c r="L168" s="20">
        <f t="shared" si="10"/>
        <v>3072</v>
      </c>
      <c r="M168">
        <v>307.2</v>
      </c>
      <c r="O168" t="str">
        <f t="shared" si="11"/>
        <v/>
      </c>
      <c r="P168" s="2" t="str">
        <f>IF(ISNUMBER(O168),SUMIFS(O$1:$O168,A$1:$A168,A168,H$1:$H168,H168,D$1:$D168,D168),"")</f>
        <v/>
      </c>
      <c r="R168" s="5"/>
      <c r="AF168" s="2"/>
      <c r="AJ168" s="28"/>
      <c r="AK168" s="28"/>
      <c r="AL168" s="28"/>
      <c r="AM168" s="28"/>
      <c r="AN168" s="28"/>
      <c r="AO168" s="28"/>
      <c r="AP168" s="28"/>
      <c r="AS168" s="2" t="str">
        <f t="shared" si="12"/>
        <v/>
      </c>
      <c r="AT168" s="2" t="str">
        <f>IF(ISNUMBER(AS168),SUMIFS($AS$1:AS168,$A$1:A168,A168,$H$1:H168,H168,$D$1:D168,D168),"")</f>
        <v/>
      </c>
      <c r="AU168">
        <f t="shared" si="13"/>
        <v>1</v>
      </c>
    </row>
    <row r="169" spans="1:47" x14ac:dyDescent="0.25">
      <c r="A169" s="4" t="s">
        <v>124</v>
      </c>
      <c r="B169" t="s">
        <v>24</v>
      </c>
      <c r="C169" s="3">
        <v>42103</v>
      </c>
      <c r="D169">
        <v>1</v>
      </c>
      <c r="E169">
        <v>500</v>
      </c>
      <c r="H169" s="2" t="s">
        <v>44</v>
      </c>
      <c r="I169" s="2" t="s">
        <v>22</v>
      </c>
      <c r="J169">
        <v>3</v>
      </c>
      <c r="K169" s="2" t="s">
        <v>118</v>
      </c>
      <c r="L169" s="20">
        <f t="shared" si="10"/>
        <v>3276</v>
      </c>
      <c r="M169">
        <v>327.60000000000002</v>
      </c>
      <c r="O169" t="str">
        <f t="shared" si="11"/>
        <v/>
      </c>
      <c r="P169" s="2" t="str">
        <f>IF(ISNUMBER(O169),SUMIFS(O$1:$O169,A$1:$A169,A169,H$1:$H169,H169,D$1:$D169,D169),"")</f>
        <v/>
      </c>
      <c r="R169" s="5"/>
      <c r="AF169" s="2"/>
      <c r="AJ169" s="28"/>
      <c r="AK169" s="28"/>
      <c r="AL169" s="28"/>
      <c r="AM169" s="28"/>
      <c r="AN169" s="28"/>
      <c r="AO169" s="28"/>
      <c r="AP169" s="28"/>
      <c r="AS169" s="2" t="str">
        <f t="shared" si="12"/>
        <v/>
      </c>
      <c r="AT169" s="2" t="str">
        <f>IF(ISNUMBER(AS169),SUMIFS($AS$1:AS169,$A$1:A169,A169,$H$1:H169,H169,$D$1:D169,D169),"")</f>
        <v/>
      </c>
      <c r="AU169">
        <f t="shared" si="13"/>
        <v>1</v>
      </c>
    </row>
    <row r="170" spans="1:47" x14ac:dyDescent="0.25">
      <c r="A170" s="4" t="s">
        <v>119</v>
      </c>
      <c r="B170" t="s">
        <v>24</v>
      </c>
      <c r="C170" s="3">
        <v>42103</v>
      </c>
      <c r="D170">
        <v>2</v>
      </c>
      <c r="E170">
        <v>0</v>
      </c>
      <c r="H170" s="2" t="s">
        <v>44</v>
      </c>
      <c r="I170" s="2" t="s">
        <v>22</v>
      </c>
      <c r="J170">
        <v>3</v>
      </c>
      <c r="K170" s="2" t="s">
        <v>118</v>
      </c>
      <c r="L170" s="20">
        <f t="shared" si="10"/>
        <v>2290</v>
      </c>
      <c r="M170">
        <v>229</v>
      </c>
      <c r="O170" t="str">
        <f t="shared" si="11"/>
        <v/>
      </c>
      <c r="P170" s="2" t="str">
        <f>IF(ISNUMBER(O170),SUMIFS(O$1:$O170,A$1:$A170,A170,H$1:$H170,H170,D$1:$D170,D170),"")</f>
        <v/>
      </c>
      <c r="R170" s="5"/>
      <c r="AF170" s="2"/>
      <c r="AJ170" s="28"/>
      <c r="AK170" s="28"/>
      <c r="AL170" s="28"/>
      <c r="AM170" s="28"/>
      <c r="AN170" s="28"/>
      <c r="AO170" s="28"/>
      <c r="AP170" s="28"/>
      <c r="AS170" s="2" t="str">
        <f t="shared" si="12"/>
        <v/>
      </c>
      <c r="AT170" s="2" t="str">
        <f>IF(ISNUMBER(AS170),SUMIFS($AS$1:AS170,$A$1:A170,A170,$H$1:H170,H170,$D$1:D170,D170),"")</f>
        <v/>
      </c>
      <c r="AU170">
        <f t="shared" si="13"/>
        <v>1</v>
      </c>
    </row>
    <row r="171" spans="1:47" x14ac:dyDescent="0.25">
      <c r="A171" s="4" t="s">
        <v>120</v>
      </c>
      <c r="B171" t="s">
        <v>24</v>
      </c>
      <c r="C171" s="3">
        <v>42103</v>
      </c>
      <c r="D171">
        <v>2</v>
      </c>
      <c r="E171">
        <v>50</v>
      </c>
      <c r="H171" s="2" t="s">
        <v>44</v>
      </c>
      <c r="I171" s="2" t="s">
        <v>22</v>
      </c>
      <c r="J171">
        <v>3</v>
      </c>
      <c r="K171" s="2" t="s">
        <v>118</v>
      </c>
      <c r="L171" s="20">
        <f t="shared" si="10"/>
        <v>2460</v>
      </c>
      <c r="M171">
        <v>246</v>
      </c>
      <c r="O171" t="str">
        <f t="shared" si="11"/>
        <v/>
      </c>
      <c r="P171" s="2" t="str">
        <f>IF(ISNUMBER(O171),SUMIFS(O$1:$O171,A$1:$A171,A171,H$1:$H171,H171,D$1:$D171,D171),"")</f>
        <v/>
      </c>
      <c r="R171" s="5"/>
      <c r="AF171" s="2"/>
      <c r="AJ171" s="28"/>
      <c r="AK171" s="28"/>
      <c r="AL171" s="28"/>
      <c r="AM171" s="28"/>
      <c r="AN171" s="28"/>
      <c r="AO171" s="28"/>
      <c r="AP171" s="28"/>
      <c r="AS171" s="2" t="str">
        <f t="shared" si="12"/>
        <v/>
      </c>
      <c r="AT171" s="2" t="str">
        <f>IF(ISNUMBER(AS171),SUMIFS($AS$1:AS171,$A$1:A171,A171,$H$1:H171,H171,$D$1:D171,D171),"")</f>
        <v/>
      </c>
      <c r="AU171">
        <f t="shared" si="13"/>
        <v>1</v>
      </c>
    </row>
    <row r="172" spans="1:47" x14ac:dyDescent="0.25">
      <c r="A172" s="4" t="s">
        <v>121</v>
      </c>
      <c r="B172" t="s">
        <v>24</v>
      </c>
      <c r="C172" s="3">
        <v>42103</v>
      </c>
      <c r="D172">
        <v>2</v>
      </c>
      <c r="E172">
        <v>100</v>
      </c>
      <c r="H172" s="2" t="s">
        <v>44</v>
      </c>
      <c r="I172" s="2" t="s">
        <v>22</v>
      </c>
      <c r="J172">
        <v>3</v>
      </c>
      <c r="K172" s="2" t="s">
        <v>118</v>
      </c>
      <c r="L172" s="20">
        <f t="shared" si="10"/>
        <v>2596</v>
      </c>
      <c r="M172">
        <v>259.60000000000002</v>
      </c>
      <c r="O172" t="str">
        <f t="shared" si="11"/>
        <v/>
      </c>
      <c r="P172" s="2" t="str">
        <f>IF(ISNUMBER(O172),SUMIFS(O$1:$O172,A$1:$A172,A172,H$1:$H172,H172,D$1:$D172,D172),"")</f>
        <v/>
      </c>
      <c r="R172" s="5"/>
      <c r="AF172" s="2"/>
      <c r="AJ172" s="28"/>
      <c r="AK172" s="28"/>
      <c r="AL172" s="28"/>
      <c r="AM172" s="28"/>
      <c r="AN172" s="28"/>
      <c r="AO172" s="28"/>
      <c r="AP172" s="28"/>
      <c r="AS172" s="2" t="str">
        <f t="shared" si="12"/>
        <v/>
      </c>
      <c r="AT172" s="2" t="str">
        <f>IF(ISNUMBER(AS172),SUMIFS($AS$1:AS172,$A$1:A172,A172,$H$1:H172,H172,$D$1:D172,D172),"")</f>
        <v/>
      </c>
      <c r="AU172">
        <f t="shared" si="13"/>
        <v>1</v>
      </c>
    </row>
    <row r="173" spans="1:47" x14ac:dyDescent="0.25">
      <c r="A173" s="4" t="s">
        <v>122</v>
      </c>
      <c r="B173" t="s">
        <v>24</v>
      </c>
      <c r="C173" s="3">
        <v>42103</v>
      </c>
      <c r="D173">
        <v>2</v>
      </c>
      <c r="E173">
        <v>200</v>
      </c>
      <c r="H173" s="2" t="s">
        <v>44</v>
      </c>
      <c r="I173" s="2" t="s">
        <v>22</v>
      </c>
      <c r="J173">
        <v>3</v>
      </c>
      <c r="K173" s="2" t="s">
        <v>118</v>
      </c>
      <c r="L173" s="20">
        <f t="shared" si="10"/>
        <v>2732</v>
      </c>
      <c r="M173">
        <v>273.2</v>
      </c>
      <c r="O173" t="str">
        <f t="shared" si="11"/>
        <v/>
      </c>
      <c r="P173" s="2" t="str">
        <f>IF(ISNUMBER(O173),SUMIFS(O$1:$O173,A$1:$A173,A173,H$1:$H173,H173,D$1:$D173,D173),"")</f>
        <v/>
      </c>
      <c r="R173" s="5"/>
      <c r="AF173" s="2"/>
      <c r="AJ173" s="28"/>
      <c r="AK173" s="28"/>
      <c r="AL173" s="28"/>
      <c r="AM173" s="28"/>
      <c r="AN173" s="28"/>
      <c r="AO173" s="28"/>
      <c r="AP173" s="28"/>
      <c r="AS173" s="2" t="str">
        <f t="shared" si="12"/>
        <v/>
      </c>
      <c r="AT173" s="2" t="str">
        <f>IF(ISNUMBER(AS173),SUMIFS($AS$1:AS173,$A$1:A173,A173,$H$1:H173,H173,$D$1:D173,D173),"")</f>
        <v/>
      </c>
      <c r="AU173">
        <f t="shared" si="13"/>
        <v>1</v>
      </c>
    </row>
    <row r="174" spans="1:47" x14ac:dyDescent="0.25">
      <c r="A174" s="4" t="s">
        <v>123</v>
      </c>
      <c r="B174" t="s">
        <v>24</v>
      </c>
      <c r="C174" s="3">
        <v>42103</v>
      </c>
      <c r="D174">
        <v>2</v>
      </c>
      <c r="E174">
        <v>350</v>
      </c>
      <c r="H174" s="2" t="s">
        <v>44</v>
      </c>
      <c r="I174" s="2" t="s">
        <v>22</v>
      </c>
      <c r="J174">
        <v>3</v>
      </c>
      <c r="K174" s="2" t="s">
        <v>118</v>
      </c>
      <c r="L174" s="20">
        <f t="shared" si="10"/>
        <v>2970</v>
      </c>
      <c r="M174">
        <v>297</v>
      </c>
      <c r="O174" t="str">
        <f t="shared" si="11"/>
        <v/>
      </c>
      <c r="P174" s="2" t="str">
        <f>IF(ISNUMBER(O174),SUMIFS(O$1:$O174,A$1:$A174,A174,H$1:$H174,H174,D$1:$D174,D174),"")</f>
        <v/>
      </c>
      <c r="R174" s="5"/>
      <c r="AF174" s="2"/>
      <c r="AJ174" s="28"/>
      <c r="AK174" s="28"/>
      <c r="AL174" s="28"/>
      <c r="AM174" s="28"/>
      <c r="AN174" s="28"/>
      <c r="AO174" s="28"/>
      <c r="AP174" s="28"/>
      <c r="AS174" s="2" t="str">
        <f t="shared" si="12"/>
        <v/>
      </c>
      <c r="AT174" s="2" t="str">
        <f>IF(ISNUMBER(AS174),SUMIFS($AS$1:AS174,$A$1:A174,A174,$H$1:H174,H174,$D$1:D174,D174),"")</f>
        <v/>
      </c>
      <c r="AU174">
        <f t="shared" si="13"/>
        <v>1</v>
      </c>
    </row>
    <row r="175" spans="1:47" x14ac:dyDescent="0.25">
      <c r="A175" s="4" t="s">
        <v>124</v>
      </c>
      <c r="B175" t="s">
        <v>24</v>
      </c>
      <c r="C175" s="3">
        <v>42103</v>
      </c>
      <c r="D175">
        <v>2</v>
      </c>
      <c r="E175">
        <v>500</v>
      </c>
      <c r="H175" s="2" t="s">
        <v>44</v>
      </c>
      <c r="I175" s="2" t="s">
        <v>22</v>
      </c>
      <c r="J175">
        <v>3</v>
      </c>
      <c r="K175" s="2" t="s">
        <v>118</v>
      </c>
      <c r="L175" s="20">
        <f t="shared" si="10"/>
        <v>2936</v>
      </c>
      <c r="M175">
        <v>293.60000000000002</v>
      </c>
      <c r="O175" t="str">
        <f t="shared" si="11"/>
        <v/>
      </c>
      <c r="P175" s="2" t="str">
        <f>IF(ISNUMBER(O175),SUMIFS(O$1:$O175,A$1:$A175,A175,H$1:$H175,H175,D$1:$D175,D175),"")</f>
        <v/>
      </c>
      <c r="R175" s="5"/>
      <c r="AF175" s="2"/>
      <c r="AJ175" s="28"/>
      <c r="AK175" s="28"/>
      <c r="AL175" s="28"/>
      <c r="AM175" s="28"/>
      <c r="AN175" s="28"/>
      <c r="AO175" s="28"/>
      <c r="AP175" s="28"/>
      <c r="AS175" s="2" t="str">
        <f t="shared" si="12"/>
        <v/>
      </c>
      <c r="AT175" s="2" t="str">
        <f>IF(ISNUMBER(AS175),SUMIFS($AS$1:AS175,$A$1:A175,A175,$H$1:H175,H175,$D$1:D175,D175),"")</f>
        <v/>
      </c>
      <c r="AU175">
        <f t="shared" si="13"/>
        <v>1</v>
      </c>
    </row>
    <row r="176" spans="1:47" x14ac:dyDescent="0.25">
      <c r="A176" s="4" t="s">
        <v>119</v>
      </c>
      <c r="B176" t="s">
        <v>24</v>
      </c>
      <c r="C176" s="3">
        <v>42103</v>
      </c>
      <c r="D176">
        <v>3</v>
      </c>
      <c r="E176">
        <v>0</v>
      </c>
      <c r="H176" s="2" t="s">
        <v>44</v>
      </c>
      <c r="I176" s="2" t="s">
        <v>22</v>
      </c>
      <c r="J176">
        <v>3</v>
      </c>
      <c r="K176" s="2" t="s">
        <v>118</v>
      </c>
      <c r="L176" s="20">
        <f t="shared" si="10"/>
        <v>2528</v>
      </c>
      <c r="M176">
        <v>252.8</v>
      </c>
      <c r="O176" t="str">
        <f t="shared" si="11"/>
        <v/>
      </c>
      <c r="P176" s="2" t="str">
        <f>IF(ISNUMBER(O176),SUMIFS(O$1:$O176,A$1:$A176,A176,H$1:$H176,H176,D$1:$D176,D176),"")</f>
        <v/>
      </c>
      <c r="R176" s="5"/>
      <c r="AF176" s="2"/>
      <c r="AJ176" s="28"/>
      <c r="AK176" s="28"/>
      <c r="AL176" s="28"/>
      <c r="AM176" s="28"/>
      <c r="AN176" s="28"/>
      <c r="AO176" s="28"/>
      <c r="AP176" s="28"/>
      <c r="AS176" s="2" t="str">
        <f t="shared" si="12"/>
        <v/>
      </c>
      <c r="AT176" s="2" t="str">
        <f>IF(ISNUMBER(AS176),SUMIFS($AS$1:AS176,$A$1:A176,A176,$H$1:H176,H176,$D$1:D176,D176),"")</f>
        <v/>
      </c>
      <c r="AU176">
        <f t="shared" si="13"/>
        <v>1</v>
      </c>
    </row>
    <row r="177" spans="1:47" x14ac:dyDescent="0.25">
      <c r="A177" s="4" t="s">
        <v>120</v>
      </c>
      <c r="B177" t="s">
        <v>24</v>
      </c>
      <c r="C177" s="3">
        <v>42103</v>
      </c>
      <c r="D177">
        <v>3</v>
      </c>
      <c r="E177">
        <v>50</v>
      </c>
      <c r="H177" s="2" t="s">
        <v>44</v>
      </c>
      <c r="I177" s="2" t="s">
        <v>22</v>
      </c>
      <c r="J177">
        <v>3</v>
      </c>
      <c r="K177" s="2" t="s">
        <v>118</v>
      </c>
      <c r="L177" s="20">
        <f t="shared" si="10"/>
        <v>2596</v>
      </c>
      <c r="M177">
        <v>259.60000000000002</v>
      </c>
      <c r="O177" t="str">
        <f t="shared" si="11"/>
        <v/>
      </c>
      <c r="P177" s="2" t="str">
        <f>IF(ISNUMBER(O177),SUMIFS(O$1:$O177,A$1:$A177,A177,H$1:$H177,H177,D$1:$D177,D177),"")</f>
        <v/>
      </c>
      <c r="R177" s="5"/>
      <c r="AF177" s="2"/>
      <c r="AJ177" s="28"/>
      <c r="AK177" s="28"/>
      <c r="AL177" s="28"/>
      <c r="AM177" s="28"/>
      <c r="AN177" s="28"/>
      <c r="AO177" s="28"/>
      <c r="AP177" s="28"/>
      <c r="AS177" s="2" t="str">
        <f t="shared" si="12"/>
        <v/>
      </c>
      <c r="AT177" s="2" t="str">
        <f>IF(ISNUMBER(AS177),SUMIFS($AS$1:AS177,$A$1:A177,A177,$H$1:H177,H177,$D$1:D177,D177),"")</f>
        <v/>
      </c>
      <c r="AU177">
        <f t="shared" si="13"/>
        <v>1</v>
      </c>
    </row>
    <row r="178" spans="1:47" x14ac:dyDescent="0.25">
      <c r="A178" s="4" t="s">
        <v>121</v>
      </c>
      <c r="B178" t="s">
        <v>24</v>
      </c>
      <c r="C178" s="3">
        <v>42103</v>
      </c>
      <c r="D178">
        <v>3</v>
      </c>
      <c r="E178">
        <v>100</v>
      </c>
      <c r="H178" s="2" t="s">
        <v>44</v>
      </c>
      <c r="I178" s="2" t="s">
        <v>22</v>
      </c>
      <c r="J178">
        <v>3</v>
      </c>
      <c r="K178" s="2" t="s">
        <v>118</v>
      </c>
      <c r="L178" s="20">
        <f t="shared" si="10"/>
        <v>2902</v>
      </c>
      <c r="M178">
        <v>290.2</v>
      </c>
      <c r="O178" t="str">
        <f t="shared" si="11"/>
        <v/>
      </c>
      <c r="P178" s="2" t="str">
        <f>IF(ISNUMBER(O178),SUMIFS(O$1:$O178,A$1:$A178,A178,H$1:$H178,H178,D$1:$D178,D178),"")</f>
        <v/>
      </c>
      <c r="R178" s="5"/>
      <c r="AF178" s="2"/>
      <c r="AJ178" s="28"/>
      <c r="AK178" s="28"/>
      <c r="AL178" s="28"/>
      <c r="AM178" s="28"/>
      <c r="AN178" s="28"/>
      <c r="AO178" s="28"/>
      <c r="AP178" s="28"/>
      <c r="AS178" s="2" t="str">
        <f t="shared" si="12"/>
        <v/>
      </c>
      <c r="AT178" s="2" t="str">
        <f>IF(ISNUMBER(AS178),SUMIFS($AS$1:AS178,$A$1:A178,A178,$H$1:H178,H178,$D$1:D178,D178),"")</f>
        <v/>
      </c>
      <c r="AU178">
        <f t="shared" si="13"/>
        <v>1</v>
      </c>
    </row>
    <row r="179" spans="1:47" x14ac:dyDescent="0.25">
      <c r="A179" s="4" t="s">
        <v>122</v>
      </c>
      <c r="B179" t="s">
        <v>24</v>
      </c>
      <c r="C179" s="3">
        <v>42103</v>
      </c>
      <c r="D179">
        <v>3</v>
      </c>
      <c r="E179">
        <v>200</v>
      </c>
      <c r="H179" s="2" t="s">
        <v>44</v>
      </c>
      <c r="I179" s="2" t="s">
        <v>22</v>
      </c>
      <c r="J179">
        <v>3</v>
      </c>
      <c r="K179" s="2" t="s">
        <v>118</v>
      </c>
      <c r="L179" s="20">
        <f t="shared" si="10"/>
        <v>2868</v>
      </c>
      <c r="M179">
        <v>286.8</v>
      </c>
      <c r="O179" t="str">
        <f t="shared" si="11"/>
        <v/>
      </c>
      <c r="P179" s="2" t="str">
        <f>IF(ISNUMBER(O179),SUMIFS(O$1:$O179,A$1:$A179,A179,H$1:$H179,H179,D$1:$D179,D179),"")</f>
        <v/>
      </c>
      <c r="R179" s="5"/>
      <c r="AF179" s="2"/>
      <c r="AJ179" s="28"/>
      <c r="AK179" s="28"/>
      <c r="AL179" s="28"/>
      <c r="AM179" s="28"/>
      <c r="AN179" s="28"/>
      <c r="AO179" s="28"/>
      <c r="AP179" s="28"/>
      <c r="AS179" s="2" t="str">
        <f t="shared" si="12"/>
        <v/>
      </c>
      <c r="AT179" s="2" t="str">
        <f>IF(ISNUMBER(AS179),SUMIFS($AS$1:AS179,$A$1:A179,A179,$H$1:H179,H179,$D$1:D179,D179),"")</f>
        <v/>
      </c>
      <c r="AU179">
        <f t="shared" si="13"/>
        <v>1</v>
      </c>
    </row>
    <row r="180" spans="1:47" x14ac:dyDescent="0.25">
      <c r="A180" s="4" t="s">
        <v>123</v>
      </c>
      <c r="B180" t="s">
        <v>24</v>
      </c>
      <c r="C180" s="3">
        <v>42103</v>
      </c>
      <c r="D180">
        <v>3</v>
      </c>
      <c r="E180">
        <v>350</v>
      </c>
      <c r="H180" s="2" t="s">
        <v>44</v>
      </c>
      <c r="I180" s="2" t="s">
        <v>22</v>
      </c>
      <c r="J180">
        <v>3</v>
      </c>
      <c r="K180" s="2" t="s">
        <v>118</v>
      </c>
      <c r="L180" s="20">
        <f t="shared" si="10"/>
        <v>3208</v>
      </c>
      <c r="M180">
        <v>320.8</v>
      </c>
      <c r="O180" t="str">
        <f t="shared" si="11"/>
        <v/>
      </c>
      <c r="P180" s="2" t="str">
        <f>IF(ISNUMBER(O180),SUMIFS(O$1:$O180,A$1:$A180,A180,H$1:$H180,H180,D$1:$D180,D180),"")</f>
        <v/>
      </c>
      <c r="R180" s="5"/>
      <c r="AF180" s="2"/>
      <c r="AJ180" s="28"/>
      <c r="AK180" s="28"/>
      <c r="AL180" s="28"/>
      <c r="AM180" s="28"/>
      <c r="AN180" s="28"/>
      <c r="AO180" s="28"/>
      <c r="AP180" s="28"/>
      <c r="AS180" s="2" t="str">
        <f t="shared" si="12"/>
        <v/>
      </c>
      <c r="AT180" s="2" t="str">
        <f>IF(ISNUMBER(AS180),SUMIFS($AS$1:AS180,$A$1:A180,A180,$H$1:H180,H180,$D$1:D180,D180),"")</f>
        <v/>
      </c>
      <c r="AU180">
        <f t="shared" si="13"/>
        <v>1</v>
      </c>
    </row>
    <row r="181" spans="1:47" x14ac:dyDescent="0.25">
      <c r="A181" s="4" t="s">
        <v>124</v>
      </c>
      <c r="B181" t="s">
        <v>24</v>
      </c>
      <c r="C181" s="3">
        <v>42103</v>
      </c>
      <c r="D181">
        <v>3</v>
      </c>
      <c r="E181">
        <v>500</v>
      </c>
      <c r="H181" s="2" t="s">
        <v>44</v>
      </c>
      <c r="I181" s="2" t="s">
        <v>22</v>
      </c>
      <c r="J181">
        <v>3</v>
      </c>
      <c r="K181" s="2" t="s">
        <v>118</v>
      </c>
      <c r="L181" s="20">
        <f t="shared" si="10"/>
        <v>3344</v>
      </c>
      <c r="M181">
        <v>334.4</v>
      </c>
      <c r="O181" t="str">
        <f t="shared" si="11"/>
        <v/>
      </c>
      <c r="P181" s="2" t="str">
        <f>IF(ISNUMBER(O181),SUMIFS(O$1:$O181,A$1:$A181,A181,H$1:$H181,H181,D$1:$D181,D181),"")</f>
        <v/>
      </c>
      <c r="R181" s="5"/>
      <c r="AF181" s="2"/>
      <c r="AJ181" s="28"/>
      <c r="AK181" s="28"/>
      <c r="AL181" s="28"/>
      <c r="AM181" s="28"/>
      <c r="AN181" s="28"/>
      <c r="AO181" s="28"/>
      <c r="AP181" s="28"/>
      <c r="AS181" s="2" t="str">
        <f t="shared" si="12"/>
        <v/>
      </c>
      <c r="AT181" s="2" t="str">
        <f>IF(ISNUMBER(AS181),SUMIFS($AS$1:AS181,$A$1:A181,A181,$H$1:H181,H181,$D$1:D181,D181),"")</f>
        <v/>
      </c>
      <c r="AU181">
        <f t="shared" si="13"/>
        <v>1</v>
      </c>
    </row>
    <row r="182" spans="1:47" x14ac:dyDescent="0.25">
      <c r="A182" s="4" t="s">
        <v>119</v>
      </c>
      <c r="B182" t="s">
        <v>24</v>
      </c>
      <c r="C182" s="3">
        <v>42108</v>
      </c>
      <c r="D182">
        <v>1</v>
      </c>
      <c r="E182">
        <v>0</v>
      </c>
      <c r="H182" s="2" t="s">
        <v>44</v>
      </c>
      <c r="I182" s="2" t="s">
        <v>22</v>
      </c>
      <c r="J182">
        <v>3</v>
      </c>
      <c r="K182" s="2" t="s">
        <v>118</v>
      </c>
      <c r="L182" s="20">
        <f t="shared" si="10"/>
        <v>2664</v>
      </c>
      <c r="M182">
        <v>266.39999999999998</v>
      </c>
      <c r="O182" t="str">
        <f t="shared" si="11"/>
        <v/>
      </c>
      <c r="P182" s="2" t="str">
        <f>IF(ISNUMBER(O182),SUMIFS(O$1:$O182,A$1:$A182,A182,H$1:$H182,H182,D$1:$D182,D182),"")</f>
        <v/>
      </c>
      <c r="R182" s="5"/>
      <c r="AF182" s="2"/>
      <c r="AJ182" s="28"/>
      <c r="AK182" s="28"/>
      <c r="AL182" s="28"/>
      <c r="AM182" s="28"/>
      <c r="AN182" s="28"/>
      <c r="AO182" s="28"/>
      <c r="AP182" s="28"/>
      <c r="AS182" s="2" t="str">
        <f t="shared" si="12"/>
        <v/>
      </c>
      <c r="AT182" s="2" t="str">
        <f>IF(ISNUMBER(AS182),SUMIFS($AS$1:AS182,$A$1:A182,A182,$H$1:H182,H182,$D$1:D182,D182),"")</f>
        <v/>
      </c>
      <c r="AU182">
        <f t="shared" si="13"/>
        <v>1</v>
      </c>
    </row>
    <row r="183" spans="1:47" x14ac:dyDescent="0.25">
      <c r="A183" s="4" t="s">
        <v>120</v>
      </c>
      <c r="B183" t="s">
        <v>24</v>
      </c>
      <c r="C183" s="3">
        <v>42108</v>
      </c>
      <c r="D183">
        <v>1</v>
      </c>
      <c r="E183">
        <v>50</v>
      </c>
      <c r="H183" s="2" t="s">
        <v>44</v>
      </c>
      <c r="I183" s="2" t="s">
        <v>22</v>
      </c>
      <c r="J183">
        <v>3</v>
      </c>
      <c r="K183" s="2" t="s">
        <v>118</v>
      </c>
      <c r="L183" s="20">
        <f t="shared" si="10"/>
        <v>2732</v>
      </c>
      <c r="M183">
        <v>273.2</v>
      </c>
      <c r="O183" t="str">
        <f t="shared" si="11"/>
        <v/>
      </c>
      <c r="P183" s="2" t="str">
        <f>IF(ISNUMBER(O183),SUMIFS(O$1:$O183,A$1:$A183,A183,H$1:$H183,H183,D$1:$D183,D183),"")</f>
        <v/>
      </c>
      <c r="R183" s="5"/>
      <c r="AF183" s="2"/>
      <c r="AJ183" s="28"/>
      <c r="AK183" s="28"/>
      <c r="AL183" s="28"/>
      <c r="AM183" s="28"/>
      <c r="AN183" s="28"/>
      <c r="AO183" s="28"/>
      <c r="AP183" s="28"/>
      <c r="AS183" s="2" t="str">
        <f t="shared" si="12"/>
        <v/>
      </c>
      <c r="AT183" s="2" t="str">
        <f>IF(ISNUMBER(AS183),SUMIFS($AS$1:AS183,$A$1:A183,A183,$H$1:H183,H183,$D$1:D183,D183),"")</f>
        <v/>
      </c>
      <c r="AU183">
        <f t="shared" si="13"/>
        <v>1</v>
      </c>
    </row>
    <row r="184" spans="1:47" x14ac:dyDescent="0.25">
      <c r="A184" s="4" t="s">
        <v>121</v>
      </c>
      <c r="B184" t="s">
        <v>24</v>
      </c>
      <c r="C184" s="3">
        <v>42108</v>
      </c>
      <c r="D184">
        <v>1</v>
      </c>
      <c r="E184">
        <v>100</v>
      </c>
      <c r="H184" s="2" t="s">
        <v>44</v>
      </c>
      <c r="I184" s="2" t="s">
        <v>22</v>
      </c>
      <c r="J184">
        <v>3</v>
      </c>
      <c r="K184" s="2" t="s">
        <v>118</v>
      </c>
      <c r="L184" s="20">
        <f t="shared" si="10"/>
        <v>2936</v>
      </c>
      <c r="M184">
        <v>293.60000000000002</v>
      </c>
      <c r="O184" t="str">
        <f t="shared" si="11"/>
        <v/>
      </c>
      <c r="P184" s="2" t="str">
        <f>IF(ISNUMBER(O184),SUMIFS(O$1:$O184,A$1:$A184,A184,H$1:$H184,H184,D$1:$D184,D184),"")</f>
        <v/>
      </c>
      <c r="R184" s="5"/>
      <c r="AF184" s="2"/>
      <c r="AJ184" s="28"/>
      <c r="AK184" s="28"/>
      <c r="AL184" s="28"/>
      <c r="AM184" s="28"/>
      <c r="AN184" s="28"/>
      <c r="AO184" s="28"/>
      <c r="AP184" s="28"/>
      <c r="AS184" s="2" t="str">
        <f t="shared" si="12"/>
        <v/>
      </c>
      <c r="AT184" s="2" t="str">
        <f>IF(ISNUMBER(AS184),SUMIFS($AS$1:AS184,$A$1:A184,A184,$H$1:H184,H184,$D$1:D184,D184),"")</f>
        <v/>
      </c>
      <c r="AU184">
        <f t="shared" si="13"/>
        <v>1</v>
      </c>
    </row>
    <row r="185" spans="1:47" x14ac:dyDescent="0.25">
      <c r="A185" s="4" t="s">
        <v>122</v>
      </c>
      <c r="B185" t="s">
        <v>24</v>
      </c>
      <c r="C185" s="3">
        <v>42108</v>
      </c>
      <c r="D185">
        <v>1</v>
      </c>
      <c r="E185">
        <v>200</v>
      </c>
      <c r="H185" s="2" t="s">
        <v>44</v>
      </c>
      <c r="I185" s="2" t="s">
        <v>22</v>
      </c>
      <c r="J185">
        <v>3</v>
      </c>
      <c r="K185" s="2" t="s">
        <v>118</v>
      </c>
      <c r="L185" s="20">
        <f t="shared" si="10"/>
        <v>3174</v>
      </c>
      <c r="M185">
        <v>317.39999999999998</v>
      </c>
      <c r="O185" t="str">
        <f t="shared" si="11"/>
        <v/>
      </c>
      <c r="P185" s="2" t="str">
        <f>IF(ISNUMBER(O185),SUMIFS(O$1:$O185,A$1:$A185,A185,H$1:$H185,H185,D$1:$D185,D185),"")</f>
        <v/>
      </c>
      <c r="R185" s="5"/>
      <c r="AF185" s="2"/>
      <c r="AJ185" s="28"/>
      <c r="AK185" s="28"/>
      <c r="AL185" s="28"/>
      <c r="AM185" s="28"/>
      <c r="AN185" s="28"/>
      <c r="AO185" s="28"/>
      <c r="AP185" s="28"/>
      <c r="AS185" s="2" t="str">
        <f t="shared" si="12"/>
        <v/>
      </c>
      <c r="AT185" s="2" t="str">
        <f>IF(ISNUMBER(AS185),SUMIFS($AS$1:AS185,$A$1:A185,A185,$H$1:H185,H185,$D$1:D185,D185),"")</f>
        <v/>
      </c>
      <c r="AU185">
        <f t="shared" si="13"/>
        <v>1</v>
      </c>
    </row>
    <row r="186" spans="1:47" x14ac:dyDescent="0.25">
      <c r="A186" s="4" t="s">
        <v>123</v>
      </c>
      <c r="B186" t="s">
        <v>24</v>
      </c>
      <c r="C186" s="3">
        <v>42108</v>
      </c>
      <c r="D186">
        <v>1</v>
      </c>
      <c r="E186">
        <v>350</v>
      </c>
      <c r="H186" s="2" t="s">
        <v>44</v>
      </c>
      <c r="I186" s="2" t="s">
        <v>22</v>
      </c>
      <c r="J186">
        <v>3</v>
      </c>
      <c r="K186" s="2" t="s">
        <v>118</v>
      </c>
      <c r="L186" s="20">
        <f t="shared" si="10"/>
        <v>3310</v>
      </c>
      <c r="M186">
        <v>331</v>
      </c>
      <c r="O186" t="str">
        <f t="shared" si="11"/>
        <v/>
      </c>
      <c r="P186" s="2" t="str">
        <f>IF(ISNUMBER(O186),SUMIFS(O$1:$O186,A$1:$A186,A186,H$1:$H186,H186,D$1:$D186,D186),"")</f>
        <v/>
      </c>
      <c r="R186" s="5"/>
      <c r="AF186" s="2"/>
      <c r="AJ186" s="28"/>
      <c r="AK186" s="28"/>
      <c r="AL186" s="28"/>
      <c r="AM186" s="28"/>
      <c r="AN186" s="28"/>
      <c r="AO186" s="28"/>
      <c r="AP186" s="28"/>
      <c r="AS186" s="2" t="str">
        <f t="shared" si="12"/>
        <v/>
      </c>
      <c r="AT186" s="2" t="str">
        <f>IF(ISNUMBER(AS186),SUMIFS($AS$1:AS186,$A$1:A186,A186,$H$1:H186,H186,$D$1:D186,D186),"")</f>
        <v/>
      </c>
      <c r="AU186">
        <f t="shared" si="13"/>
        <v>1</v>
      </c>
    </row>
    <row r="187" spans="1:47" x14ac:dyDescent="0.25">
      <c r="A187" s="4" t="s">
        <v>124</v>
      </c>
      <c r="B187" t="s">
        <v>24</v>
      </c>
      <c r="C187" s="3">
        <v>42108</v>
      </c>
      <c r="D187">
        <v>1</v>
      </c>
      <c r="E187">
        <v>500</v>
      </c>
      <c r="H187" s="2" t="s">
        <v>44</v>
      </c>
      <c r="I187" s="2" t="s">
        <v>22</v>
      </c>
      <c r="J187">
        <v>3</v>
      </c>
      <c r="K187" s="2" t="s">
        <v>118</v>
      </c>
      <c r="L187" s="20">
        <f t="shared" si="10"/>
        <v>3854</v>
      </c>
      <c r="M187">
        <v>385.4</v>
      </c>
      <c r="O187" t="str">
        <f t="shared" si="11"/>
        <v/>
      </c>
      <c r="P187" s="2" t="str">
        <f>IF(ISNUMBER(O187),SUMIFS(O$1:$O187,A$1:$A187,A187,H$1:$H187,H187,D$1:$D187,D187),"")</f>
        <v/>
      </c>
      <c r="R187" s="5"/>
      <c r="AF187" s="2"/>
      <c r="AJ187" s="28"/>
      <c r="AK187" s="28"/>
      <c r="AL187" s="28"/>
      <c r="AM187" s="28"/>
      <c r="AN187" s="28"/>
      <c r="AO187" s="28"/>
      <c r="AP187" s="28"/>
      <c r="AS187" s="2" t="str">
        <f t="shared" si="12"/>
        <v/>
      </c>
      <c r="AT187" s="2" t="str">
        <f>IF(ISNUMBER(AS187),SUMIFS($AS$1:AS187,$A$1:A187,A187,$H$1:H187,H187,$D$1:D187,D187),"")</f>
        <v/>
      </c>
      <c r="AU187">
        <f t="shared" si="13"/>
        <v>1</v>
      </c>
    </row>
    <row r="188" spans="1:47" x14ac:dyDescent="0.25">
      <c r="A188" s="4" t="s">
        <v>119</v>
      </c>
      <c r="B188" t="s">
        <v>24</v>
      </c>
      <c r="C188" s="3">
        <v>42108</v>
      </c>
      <c r="D188">
        <v>2</v>
      </c>
      <c r="E188">
        <v>0</v>
      </c>
      <c r="H188" s="2" t="s">
        <v>44</v>
      </c>
      <c r="I188" s="2" t="s">
        <v>22</v>
      </c>
      <c r="J188">
        <v>3</v>
      </c>
      <c r="K188" s="2" t="s">
        <v>118</v>
      </c>
      <c r="L188" s="20">
        <f t="shared" si="10"/>
        <v>2324</v>
      </c>
      <c r="M188">
        <v>232.4</v>
      </c>
      <c r="O188" t="str">
        <f t="shared" si="11"/>
        <v/>
      </c>
      <c r="P188" s="2" t="str">
        <f>IF(ISNUMBER(O188),SUMIFS(O$1:$O188,A$1:$A188,A188,H$1:$H188,H188,D$1:$D188,D188),"")</f>
        <v/>
      </c>
      <c r="R188" s="5"/>
      <c r="AF188" s="2"/>
      <c r="AJ188" s="28"/>
      <c r="AK188" s="28"/>
      <c r="AL188" s="28"/>
      <c r="AM188" s="28"/>
      <c r="AN188" s="28"/>
      <c r="AO188" s="28"/>
      <c r="AP188" s="28"/>
      <c r="AS188" s="2" t="str">
        <f t="shared" si="12"/>
        <v/>
      </c>
      <c r="AT188" s="2" t="str">
        <f>IF(ISNUMBER(AS188),SUMIFS($AS$1:AS188,$A$1:A188,A188,$H$1:H188,H188,$D$1:D188,D188),"")</f>
        <v/>
      </c>
      <c r="AU188">
        <f t="shared" si="13"/>
        <v>1</v>
      </c>
    </row>
    <row r="189" spans="1:47" x14ac:dyDescent="0.25">
      <c r="A189" s="4" t="s">
        <v>120</v>
      </c>
      <c r="B189" t="s">
        <v>24</v>
      </c>
      <c r="C189" s="3">
        <v>42108</v>
      </c>
      <c r="D189">
        <v>2</v>
      </c>
      <c r="E189">
        <v>50</v>
      </c>
      <c r="H189" s="2" t="s">
        <v>44</v>
      </c>
      <c r="I189" s="2" t="s">
        <v>22</v>
      </c>
      <c r="J189">
        <v>3</v>
      </c>
      <c r="K189" s="2" t="s">
        <v>118</v>
      </c>
      <c r="L189" s="20">
        <f t="shared" si="10"/>
        <v>2528</v>
      </c>
      <c r="M189">
        <v>252.8</v>
      </c>
      <c r="O189" t="str">
        <f t="shared" si="11"/>
        <v/>
      </c>
      <c r="P189" s="2" t="str">
        <f>IF(ISNUMBER(O189),SUMIFS(O$1:$O189,A$1:$A189,A189,H$1:$H189,H189,D$1:$D189,D189),"")</f>
        <v/>
      </c>
      <c r="R189" s="5"/>
      <c r="AF189" s="2"/>
      <c r="AJ189" s="28"/>
      <c r="AK189" s="28"/>
      <c r="AL189" s="28"/>
      <c r="AM189" s="28"/>
      <c r="AN189" s="28"/>
      <c r="AO189" s="28"/>
      <c r="AP189" s="28"/>
      <c r="AS189" s="2" t="str">
        <f t="shared" si="12"/>
        <v/>
      </c>
      <c r="AT189" s="2" t="str">
        <f>IF(ISNUMBER(AS189),SUMIFS($AS$1:AS189,$A$1:A189,A189,$H$1:H189,H189,$D$1:D189,D189),"")</f>
        <v/>
      </c>
      <c r="AU189">
        <f t="shared" si="13"/>
        <v>1</v>
      </c>
    </row>
    <row r="190" spans="1:47" x14ac:dyDescent="0.25">
      <c r="A190" s="4" t="s">
        <v>121</v>
      </c>
      <c r="B190" t="s">
        <v>24</v>
      </c>
      <c r="C190" s="3">
        <v>42108</v>
      </c>
      <c r="D190">
        <v>2</v>
      </c>
      <c r="E190">
        <v>100</v>
      </c>
      <c r="H190" s="2" t="s">
        <v>44</v>
      </c>
      <c r="I190" s="2" t="s">
        <v>22</v>
      </c>
      <c r="J190">
        <v>3</v>
      </c>
      <c r="K190" s="2" t="s">
        <v>118</v>
      </c>
      <c r="L190" s="20">
        <f t="shared" si="10"/>
        <v>2630</v>
      </c>
      <c r="M190">
        <v>263</v>
      </c>
      <c r="O190" t="str">
        <f t="shared" si="11"/>
        <v/>
      </c>
      <c r="P190" s="2" t="str">
        <f>IF(ISNUMBER(O190),SUMIFS(O$1:$O190,A$1:$A190,A190,H$1:$H190,H190,D$1:$D190,D190),"")</f>
        <v/>
      </c>
      <c r="R190" s="5"/>
      <c r="AF190" s="2"/>
      <c r="AJ190" s="28"/>
      <c r="AK190" s="28"/>
      <c r="AL190" s="28"/>
      <c r="AM190" s="28"/>
      <c r="AN190" s="28"/>
      <c r="AO190" s="28"/>
      <c r="AP190" s="28"/>
      <c r="AS190" s="2" t="str">
        <f t="shared" si="12"/>
        <v/>
      </c>
      <c r="AT190" s="2" t="str">
        <f>IF(ISNUMBER(AS190),SUMIFS($AS$1:AS190,$A$1:A190,A190,$H$1:H190,H190,$D$1:D190,D190),"")</f>
        <v/>
      </c>
      <c r="AU190">
        <f t="shared" si="13"/>
        <v>1</v>
      </c>
    </row>
    <row r="191" spans="1:47" x14ac:dyDescent="0.25">
      <c r="A191" s="4" t="s">
        <v>122</v>
      </c>
      <c r="B191" t="s">
        <v>24</v>
      </c>
      <c r="C191" s="3">
        <v>42108</v>
      </c>
      <c r="D191">
        <v>2</v>
      </c>
      <c r="E191">
        <v>200</v>
      </c>
      <c r="H191" s="2" t="s">
        <v>44</v>
      </c>
      <c r="I191" s="2" t="s">
        <v>22</v>
      </c>
      <c r="J191">
        <v>3</v>
      </c>
      <c r="K191" s="2" t="s">
        <v>118</v>
      </c>
      <c r="L191" s="20">
        <f t="shared" si="10"/>
        <v>2596</v>
      </c>
      <c r="M191">
        <v>259.60000000000002</v>
      </c>
      <c r="O191" t="str">
        <f t="shared" si="11"/>
        <v/>
      </c>
      <c r="P191" s="2" t="str">
        <f>IF(ISNUMBER(O191),SUMIFS(O$1:$O191,A$1:$A191,A191,H$1:$H191,H191,D$1:$D191,D191),"")</f>
        <v/>
      </c>
      <c r="R191" s="5"/>
      <c r="AF191" s="2"/>
      <c r="AJ191" s="28"/>
      <c r="AK191" s="28"/>
      <c r="AL191" s="28"/>
      <c r="AM191" s="28"/>
      <c r="AN191" s="28"/>
      <c r="AO191" s="28"/>
      <c r="AP191" s="28"/>
      <c r="AS191" s="2" t="str">
        <f t="shared" si="12"/>
        <v/>
      </c>
      <c r="AT191" s="2" t="str">
        <f>IF(ISNUMBER(AS191),SUMIFS($AS$1:AS191,$A$1:A191,A191,$H$1:H191,H191,$D$1:D191,D191),"")</f>
        <v/>
      </c>
      <c r="AU191">
        <f t="shared" si="13"/>
        <v>1</v>
      </c>
    </row>
    <row r="192" spans="1:47" x14ac:dyDescent="0.25">
      <c r="A192" s="4" t="s">
        <v>123</v>
      </c>
      <c r="B192" t="s">
        <v>24</v>
      </c>
      <c r="C192" s="3">
        <v>42108</v>
      </c>
      <c r="D192">
        <v>2</v>
      </c>
      <c r="E192">
        <v>350</v>
      </c>
      <c r="H192" s="2" t="s">
        <v>44</v>
      </c>
      <c r="I192" s="2" t="s">
        <v>22</v>
      </c>
      <c r="J192">
        <v>3</v>
      </c>
      <c r="K192" s="2" t="s">
        <v>118</v>
      </c>
      <c r="L192" s="20">
        <f t="shared" si="10"/>
        <v>3208</v>
      </c>
      <c r="M192">
        <v>320.8</v>
      </c>
      <c r="O192" t="str">
        <f t="shared" si="11"/>
        <v/>
      </c>
      <c r="P192" s="2" t="str">
        <f>IF(ISNUMBER(O192),SUMIFS(O$1:$O192,A$1:$A192,A192,H$1:$H192,H192,D$1:$D192,D192),"")</f>
        <v/>
      </c>
      <c r="R192" s="5"/>
      <c r="AF192" s="2"/>
      <c r="AJ192" s="28"/>
      <c r="AK192" s="28"/>
      <c r="AL192" s="28"/>
      <c r="AM192" s="28"/>
      <c r="AN192" s="28"/>
      <c r="AO192" s="28"/>
      <c r="AP192" s="28"/>
      <c r="AS192" s="2" t="str">
        <f t="shared" si="12"/>
        <v/>
      </c>
      <c r="AT192" s="2" t="str">
        <f>IF(ISNUMBER(AS192),SUMIFS($AS$1:AS192,$A$1:A192,A192,$H$1:H192,H192,$D$1:D192,D192),"")</f>
        <v/>
      </c>
      <c r="AU192">
        <f t="shared" si="13"/>
        <v>1</v>
      </c>
    </row>
    <row r="193" spans="1:47" x14ac:dyDescent="0.25">
      <c r="A193" s="4" t="s">
        <v>124</v>
      </c>
      <c r="B193" t="s">
        <v>24</v>
      </c>
      <c r="C193" s="3">
        <v>42108</v>
      </c>
      <c r="D193">
        <v>2</v>
      </c>
      <c r="E193">
        <v>500</v>
      </c>
      <c r="H193" s="2" t="s">
        <v>44</v>
      </c>
      <c r="I193" s="2" t="s">
        <v>22</v>
      </c>
      <c r="J193">
        <v>3</v>
      </c>
      <c r="K193" s="2" t="s">
        <v>118</v>
      </c>
      <c r="L193" s="20">
        <f t="shared" si="10"/>
        <v>2868</v>
      </c>
      <c r="M193">
        <v>286.8</v>
      </c>
      <c r="O193" t="str">
        <f t="shared" si="11"/>
        <v/>
      </c>
      <c r="P193" s="2" t="str">
        <f>IF(ISNUMBER(O193),SUMIFS(O$1:$O193,A$1:$A193,A193,H$1:$H193,H193,D$1:$D193,D193),"")</f>
        <v/>
      </c>
      <c r="R193" s="5"/>
      <c r="AF193" s="2"/>
      <c r="AJ193" s="28"/>
      <c r="AK193" s="28"/>
      <c r="AL193" s="28"/>
      <c r="AM193" s="28"/>
      <c r="AN193" s="28"/>
      <c r="AO193" s="28"/>
      <c r="AP193" s="28"/>
      <c r="AS193" s="2" t="str">
        <f t="shared" si="12"/>
        <v/>
      </c>
      <c r="AT193" s="2" t="str">
        <f>IF(ISNUMBER(AS193),SUMIFS($AS$1:AS193,$A$1:A193,A193,$H$1:H193,H193,$D$1:D193,D193),"")</f>
        <v/>
      </c>
      <c r="AU193">
        <f t="shared" si="13"/>
        <v>1</v>
      </c>
    </row>
    <row r="194" spans="1:47" x14ac:dyDescent="0.25">
      <c r="A194" s="4" t="s">
        <v>119</v>
      </c>
      <c r="B194" t="s">
        <v>24</v>
      </c>
      <c r="C194" s="3">
        <v>42108</v>
      </c>
      <c r="D194">
        <v>3</v>
      </c>
      <c r="E194">
        <v>0</v>
      </c>
      <c r="H194" s="2" t="s">
        <v>44</v>
      </c>
      <c r="I194" s="2" t="s">
        <v>22</v>
      </c>
      <c r="J194">
        <v>3</v>
      </c>
      <c r="K194" s="2" t="s">
        <v>118</v>
      </c>
      <c r="L194" s="20">
        <f t="shared" ref="L194:L257" si="14">IF(LEN(M194)&gt;0,M194*10,"")</f>
        <v>2528</v>
      </c>
      <c r="M194">
        <v>252.8</v>
      </c>
      <c r="O194" t="str">
        <f t="shared" ref="O194:O257" si="15">IF(LEN(N194)&gt;0,N194,"")</f>
        <v/>
      </c>
      <c r="P194" s="2" t="str">
        <f>IF(ISNUMBER(O194),SUMIFS(O$1:$O194,A$1:$A194,A194,H$1:$H194,H194,D$1:$D194,D194),"")</f>
        <v/>
      </c>
      <c r="R194" s="5"/>
      <c r="AF194" s="2"/>
      <c r="AJ194" s="28"/>
      <c r="AK194" s="28"/>
      <c r="AL194" s="28"/>
      <c r="AM194" s="28"/>
      <c r="AN194" s="28"/>
      <c r="AO194" s="28"/>
      <c r="AP194" s="28"/>
      <c r="AS194" s="2" t="str">
        <f t="shared" si="12"/>
        <v/>
      </c>
      <c r="AT194" s="2" t="str">
        <f>IF(ISNUMBER(AS194),SUMIFS($AS$1:AS194,$A$1:A194,A194,$H$1:H194,H194,$D$1:D194,D194),"")</f>
        <v/>
      </c>
      <c r="AU194">
        <f t="shared" si="13"/>
        <v>1</v>
      </c>
    </row>
    <row r="195" spans="1:47" x14ac:dyDescent="0.25">
      <c r="A195" s="4" t="s">
        <v>120</v>
      </c>
      <c r="B195" t="s">
        <v>24</v>
      </c>
      <c r="C195" s="3">
        <v>42108</v>
      </c>
      <c r="D195">
        <v>3</v>
      </c>
      <c r="E195">
        <v>50</v>
      </c>
      <c r="H195" s="2" t="s">
        <v>44</v>
      </c>
      <c r="I195" s="2" t="s">
        <v>22</v>
      </c>
      <c r="J195">
        <v>3</v>
      </c>
      <c r="K195" s="2" t="s">
        <v>118</v>
      </c>
      <c r="L195" s="20">
        <f t="shared" si="14"/>
        <v>2732</v>
      </c>
      <c r="M195">
        <v>273.2</v>
      </c>
      <c r="O195" t="str">
        <f t="shared" si="15"/>
        <v/>
      </c>
      <c r="P195" s="2" t="str">
        <f>IF(ISNUMBER(O195),SUMIFS(O$1:$O195,A$1:$A195,A195,H$1:$H195,H195,D$1:$D195,D195),"")</f>
        <v/>
      </c>
      <c r="R195" s="5"/>
      <c r="AF195" s="2"/>
      <c r="AJ195" s="28"/>
      <c r="AK195" s="28"/>
      <c r="AL195" s="28"/>
      <c r="AM195" s="28"/>
      <c r="AN195" s="28"/>
      <c r="AO195" s="28"/>
      <c r="AP195" s="28"/>
      <c r="AS195" s="2" t="str">
        <f t="shared" si="12"/>
        <v/>
      </c>
      <c r="AT195" s="2" t="str">
        <f>IF(ISNUMBER(AS195),SUMIFS($AS$1:AS195,$A$1:A195,A195,$H$1:H195,H195,$D$1:D195,D195),"")</f>
        <v/>
      </c>
      <c r="AU195">
        <f t="shared" si="13"/>
        <v>1</v>
      </c>
    </row>
    <row r="196" spans="1:47" x14ac:dyDescent="0.25">
      <c r="A196" s="4" t="s">
        <v>121</v>
      </c>
      <c r="B196" t="s">
        <v>24</v>
      </c>
      <c r="C196" s="3">
        <v>42108</v>
      </c>
      <c r="D196">
        <v>3</v>
      </c>
      <c r="E196">
        <v>100</v>
      </c>
      <c r="H196" s="2" t="s">
        <v>44</v>
      </c>
      <c r="I196" s="2" t="s">
        <v>22</v>
      </c>
      <c r="J196">
        <v>3</v>
      </c>
      <c r="K196" s="2" t="s">
        <v>118</v>
      </c>
      <c r="L196" s="20">
        <f t="shared" si="14"/>
        <v>3004</v>
      </c>
      <c r="M196">
        <v>300.39999999999998</v>
      </c>
      <c r="O196" t="str">
        <f t="shared" si="15"/>
        <v/>
      </c>
      <c r="P196" s="2" t="str">
        <f>IF(ISNUMBER(O196),SUMIFS(O$1:$O196,A$1:$A196,A196,H$1:$H196,H196,D$1:$D196,D196),"")</f>
        <v/>
      </c>
      <c r="R196" s="5"/>
      <c r="AF196" s="2"/>
      <c r="AJ196" s="28"/>
      <c r="AK196" s="28"/>
      <c r="AL196" s="28"/>
      <c r="AM196" s="28"/>
      <c r="AN196" s="28"/>
      <c r="AO196" s="28"/>
      <c r="AP196" s="28"/>
      <c r="AS196" s="2" t="str">
        <f t="shared" si="12"/>
        <v/>
      </c>
      <c r="AT196" s="2" t="str">
        <f>IF(ISNUMBER(AS196),SUMIFS($AS$1:AS196,$A$1:A196,A196,$H$1:H196,H196,$D$1:D196,D196),"")</f>
        <v/>
      </c>
      <c r="AU196">
        <f t="shared" si="13"/>
        <v>1</v>
      </c>
    </row>
    <row r="197" spans="1:47" x14ac:dyDescent="0.25">
      <c r="A197" s="4" t="s">
        <v>122</v>
      </c>
      <c r="B197" t="s">
        <v>24</v>
      </c>
      <c r="C197" s="3">
        <v>42108</v>
      </c>
      <c r="D197">
        <v>3</v>
      </c>
      <c r="E197">
        <v>200</v>
      </c>
      <c r="H197" s="2" t="s">
        <v>44</v>
      </c>
      <c r="I197" s="2" t="s">
        <v>22</v>
      </c>
      <c r="J197">
        <v>3</v>
      </c>
      <c r="K197" s="2" t="s">
        <v>118</v>
      </c>
      <c r="L197" s="20">
        <f t="shared" si="14"/>
        <v>2970</v>
      </c>
      <c r="M197">
        <v>297</v>
      </c>
      <c r="O197" t="str">
        <f t="shared" si="15"/>
        <v/>
      </c>
      <c r="P197" s="2" t="str">
        <f>IF(ISNUMBER(O197),SUMIFS(O$1:$O197,A$1:$A197,A197,H$1:$H197,H197,D$1:$D197,D197),"")</f>
        <v/>
      </c>
      <c r="R197" s="5"/>
      <c r="AF197" s="2"/>
      <c r="AJ197" s="28"/>
      <c r="AK197" s="28"/>
      <c r="AL197" s="28"/>
      <c r="AM197" s="28"/>
      <c r="AN197" s="28"/>
      <c r="AO197" s="28"/>
      <c r="AP197" s="28"/>
      <c r="AS197" s="2" t="str">
        <f t="shared" si="12"/>
        <v/>
      </c>
      <c r="AT197" s="2" t="str">
        <f>IF(ISNUMBER(AS197),SUMIFS($AS$1:AS197,$A$1:A197,A197,$H$1:H197,H197,$D$1:D197,D197),"")</f>
        <v/>
      </c>
      <c r="AU197">
        <f t="shared" si="13"/>
        <v>1</v>
      </c>
    </row>
    <row r="198" spans="1:47" x14ac:dyDescent="0.25">
      <c r="A198" s="4" t="s">
        <v>123</v>
      </c>
      <c r="B198" t="s">
        <v>24</v>
      </c>
      <c r="C198" s="3">
        <v>42108</v>
      </c>
      <c r="D198">
        <v>3</v>
      </c>
      <c r="E198">
        <v>350</v>
      </c>
      <c r="H198" s="2" t="s">
        <v>44</v>
      </c>
      <c r="I198" s="2" t="s">
        <v>22</v>
      </c>
      <c r="J198">
        <v>3</v>
      </c>
      <c r="K198" s="2" t="s">
        <v>118</v>
      </c>
      <c r="L198" s="20">
        <f t="shared" si="14"/>
        <v>3310</v>
      </c>
      <c r="M198">
        <v>331</v>
      </c>
      <c r="O198" t="str">
        <f t="shared" si="15"/>
        <v/>
      </c>
      <c r="P198" s="2" t="str">
        <f>IF(ISNUMBER(O198),SUMIFS(O$1:$O198,A$1:$A198,A198,H$1:$H198,H198,D$1:$D198,D198),"")</f>
        <v/>
      </c>
      <c r="R198" s="5"/>
      <c r="AF198" s="2"/>
      <c r="AJ198" s="28"/>
      <c r="AK198" s="28"/>
      <c r="AL198" s="28"/>
      <c r="AM198" s="28"/>
      <c r="AN198" s="28"/>
      <c r="AO198" s="28"/>
      <c r="AP198" s="28"/>
      <c r="AS198" s="2" t="str">
        <f t="shared" ref="AS198:AS261" si="16">IF(AND(ISNUMBER(AG198),ISNUMBER(O198)),ROUND(O198*AG198,3),"")</f>
        <v/>
      </c>
      <c r="AT198" s="2" t="str">
        <f>IF(ISNUMBER(AS198),SUMIFS($AS$1:AS198,$A$1:A198,A198,$H$1:H198,H198,$D$1:D198,D198),"")</f>
        <v/>
      </c>
      <c r="AU198">
        <f t="shared" ref="AU198:AU261" si="17">COUNT(M198:AT198)</f>
        <v>1</v>
      </c>
    </row>
    <row r="199" spans="1:47" x14ac:dyDescent="0.25">
      <c r="A199" s="4" t="s">
        <v>124</v>
      </c>
      <c r="B199" t="s">
        <v>24</v>
      </c>
      <c r="C199" s="3">
        <v>42108</v>
      </c>
      <c r="D199">
        <v>3</v>
      </c>
      <c r="E199">
        <v>500</v>
      </c>
      <c r="H199" s="2" t="s">
        <v>44</v>
      </c>
      <c r="I199" s="2" t="s">
        <v>22</v>
      </c>
      <c r="J199">
        <v>3</v>
      </c>
      <c r="K199" s="2" t="s">
        <v>118</v>
      </c>
      <c r="L199" s="20">
        <f t="shared" si="14"/>
        <v>3616</v>
      </c>
      <c r="M199">
        <v>361.6</v>
      </c>
      <c r="O199" t="str">
        <f t="shared" si="15"/>
        <v/>
      </c>
      <c r="P199" s="2" t="str">
        <f>IF(ISNUMBER(O199),SUMIFS(O$1:$O199,A$1:$A199,A199,H$1:$H199,H199,D$1:$D199,D199),"")</f>
        <v/>
      </c>
      <c r="R199" s="5"/>
      <c r="AF199" s="2"/>
      <c r="AJ199" s="28"/>
      <c r="AK199" s="28"/>
      <c r="AL199" s="28"/>
      <c r="AM199" s="28"/>
      <c r="AN199" s="28"/>
      <c r="AO199" s="28"/>
      <c r="AP199" s="28"/>
      <c r="AS199" s="2" t="str">
        <f t="shared" si="16"/>
        <v/>
      </c>
      <c r="AT199" s="2" t="str">
        <f>IF(ISNUMBER(AS199),SUMIFS($AS$1:AS199,$A$1:A199,A199,$H$1:H199,H199,$D$1:D199,D199),"")</f>
        <v/>
      </c>
      <c r="AU199">
        <f t="shared" si="17"/>
        <v>1</v>
      </c>
    </row>
    <row r="200" spans="1:47" x14ac:dyDescent="0.25">
      <c r="A200" s="4" t="s">
        <v>119</v>
      </c>
      <c r="B200" t="s">
        <v>24</v>
      </c>
      <c r="C200" s="3">
        <v>42109</v>
      </c>
      <c r="D200">
        <v>1</v>
      </c>
      <c r="E200">
        <v>0</v>
      </c>
      <c r="H200" s="2" t="s">
        <v>44</v>
      </c>
      <c r="I200" s="2" t="s">
        <v>23</v>
      </c>
      <c r="J200">
        <v>4</v>
      </c>
      <c r="K200" s="2" t="s">
        <v>21</v>
      </c>
      <c r="L200" s="20" t="str">
        <f t="shared" si="14"/>
        <v/>
      </c>
      <c r="N200">
        <v>57.41</v>
      </c>
      <c r="O200">
        <f t="shared" si="15"/>
        <v>57.41</v>
      </c>
      <c r="P200" s="2">
        <f>IF(ISNUMBER(O200),SUMIFS(O$1:$O200,A$1:$A200,A200,H$1:$H200,H200,D$1:$D200,D200),"")</f>
        <v>581.46999999999991</v>
      </c>
      <c r="R200" s="5"/>
      <c r="AE200">
        <v>21.4</v>
      </c>
      <c r="AF200" s="2"/>
      <c r="AG200">
        <v>3.2000000000000001E-2</v>
      </c>
      <c r="AJ200" s="28">
        <v>0.97199999999999998</v>
      </c>
      <c r="AK200" s="28">
        <v>1E-3</v>
      </c>
      <c r="AL200" s="28"/>
      <c r="AM200" s="28"/>
      <c r="AN200" s="28"/>
      <c r="AO200" s="28"/>
      <c r="AP200" s="28">
        <v>0</v>
      </c>
      <c r="AS200" s="2">
        <f t="shared" si="16"/>
        <v>1.837</v>
      </c>
      <c r="AT200" s="2">
        <f>IF(ISNUMBER(AS200),SUMIFS($AS$1:AS200,$A$1:A200,A200,$H$1:H200,H200,$D$1:D200,D200),"")</f>
        <v>14.751999999999999</v>
      </c>
      <c r="AU200">
        <f t="shared" si="17"/>
        <v>10</v>
      </c>
    </row>
    <row r="201" spans="1:47" x14ac:dyDescent="0.25">
      <c r="A201" s="4" t="s">
        <v>120</v>
      </c>
      <c r="B201" t="s">
        <v>24</v>
      </c>
      <c r="C201" s="3">
        <v>42109</v>
      </c>
      <c r="D201">
        <v>1</v>
      </c>
      <c r="E201">
        <v>50</v>
      </c>
      <c r="H201" s="2" t="s">
        <v>44</v>
      </c>
      <c r="I201" s="2" t="s">
        <v>23</v>
      </c>
      <c r="J201">
        <v>4</v>
      </c>
      <c r="K201" s="2" t="s">
        <v>21</v>
      </c>
      <c r="L201" s="20" t="str">
        <f t="shared" si="14"/>
        <v/>
      </c>
      <c r="N201">
        <v>53.67</v>
      </c>
      <c r="O201">
        <f t="shared" si="15"/>
        <v>53.67</v>
      </c>
      <c r="P201" s="2">
        <f>IF(ISNUMBER(O201),SUMIFS(O$1:$O201,A$1:$A201,A201,H$1:$H201,H201,D$1:$D201,D201),"")</f>
        <v>514.77</v>
      </c>
      <c r="R201" s="5"/>
      <c r="AE201">
        <v>20.3</v>
      </c>
      <c r="AF201" s="2"/>
      <c r="AG201">
        <v>3.1E-2</v>
      </c>
      <c r="AJ201" s="28">
        <v>0.96</v>
      </c>
      <c r="AK201" s="28">
        <v>0</v>
      </c>
      <c r="AL201" s="28"/>
      <c r="AM201" s="28"/>
      <c r="AN201" s="28"/>
      <c r="AO201" s="28"/>
      <c r="AP201" s="28">
        <v>0</v>
      </c>
      <c r="AS201" s="2">
        <f t="shared" si="16"/>
        <v>1.6639999999999999</v>
      </c>
      <c r="AT201" s="2">
        <f>IF(ISNUMBER(AS201),SUMIFS($AS$1:AS201,$A$1:A201,A201,$H$1:H201,H201,$D$1:D201,D201),"")</f>
        <v>13.084999999999999</v>
      </c>
      <c r="AU201">
        <f t="shared" si="17"/>
        <v>10</v>
      </c>
    </row>
    <row r="202" spans="1:47" x14ac:dyDescent="0.25">
      <c r="A202" s="4" t="s">
        <v>121</v>
      </c>
      <c r="B202" t="s">
        <v>24</v>
      </c>
      <c r="C202" s="3">
        <v>42109</v>
      </c>
      <c r="D202">
        <v>1</v>
      </c>
      <c r="E202">
        <v>100</v>
      </c>
      <c r="H202" s="2" t="s">
        <v>44</v>
      </c>
      <c r="I202" s="2" t="s">
        <v>23</v>
      </c>
      <c r="J202">
        <v>4</v>
      </c>
      <c r="K202" s="2" t="s">
        <v>21</v>
      </c>
      <c r="L202" s="20" t="str">
        <f t="shared" si="14"/>
        <v/>
      </c>
      <c r="N202">
        <v>80.92</v>
      </c>
      <c r="O202">
        <f t="shared" si="15"/>
        <v>80.92</v>
      </c>
      <c r="P202" s="2">
        <f>IF(ISNUMBER(O202),SUMIFS(O$1:$O202,A$1:$A202,A202,H$1:$H202,H202,D$1:$D202,D202),"")</f>
        <v>659.81</v>
      </c>
      <c r="R202" s="5"/>
      <c r="AE202">
        <v>22.9</v>
      </c>
      <c r="AF202" s="2"/>
      <c r="AG202">
        <v>3.5000000000000003E-2</v>
      </c>
      <c r="AJ202" s="28">
        <v>0.95499999999999996</v>
      </c>
      <c r="AK202" s="28">
        <v>1.4E-2</v>
      </c>
      <c r="AL202" s="28"/>
      <c r="AM202" s="28"/>
      <c r="AN202" s="28"/>
      <c r="AO202" s="28"/>
      <c r="AP202" s="28">
        <v>0</v>
      </c>
      <c r="AS202" s="2">
        <f t="shared" si="16"/>
        <v>2.8319999999999999</v>
      </c>
      <c r="AT202" s="2">
        <f>IF(ISNUMBER(AS202),SUMIFS($AS$1:AS202,$A$1:A202,A202,$H$1:H202,H202,$D$1:D202,D202),"")</f>
        <v>19.271000000000001</v>
      </c>
      <c r="AU202">
        <f t="shared" si="17"/>
        <v>10</v>
      </c>
    </row>
    <row r="203" spans="1:47" x14ac:dyDescent="0.25">
      <c r="A203" s="4" t="s">
        <v>122</v>
      </c>
      <c r="B203" t="s">
        <v>24</v>
      </c>
      <c r="C203" s="3">
        <v>42109</v>
      </c>
      <c r="D203">
        <v>1</v>
      </c>
      <c r="E203">
        <v>200</v>
      </c>
      <c r="H203" s="2" t="s">
        <v>44</v>
      </c>
      <c r="I203" s="2" t="s">
        <v>23</v>
      </c>
      <c r="J203">
        <v>4</v>
      </c>
      <c r="K203" s="2" t="s">
        <v>21</v>
      </c>
      <c r="L203" s="20" t="str">
        <f t="shared" si="14"/>
        <v/>
      </c>
      <c r="N203">
        <v>80.95</v>
      </c>
      <c r="O203">
        <f t="shared" si="15"/>
        <v>80.95</v>
      </c>
      <c r="P203" s="2">
        <f>IF(ISNUMBER(O203),SUMIFS(O$1:$O203,A$1:$A203,A203,H$1:$H203,H203,D$1:$D203,D203),"")</f>
        <v>630.08000000000004</v>
      </c>
      <c r="R203" s="5"/>
      <c r="AE203">
        <v>22.6</v>
      </c>
      <c r="AF203" s="2"/>
      <c r="AG203">
        <v>3.5000000000000003E-2</v>
      </c>
      <c r="AJ203" s="28">
        <v>0.93799999999999994</v>
      </c>
      <c r="AK203" s="28">
        <v>2.3E-2</v>
      </c>
      <c r="AL203" s="28"/>
      <c r="AM203" s="28"/>
      <c r="AN203" s="28"/>
      <c r="AO203" s="28"/>
      <c r="AP203" s="28">
        <v>0</v>
      </c>
      <c r="AS203" s="2">
        <f t="shared" si="16"/>
        <v>2.8330000000000002</v>
      </c>
      <c r="AT203" s="2">
        <f>IF(ISNUMBER(AS203),SUMIFS($AS$1:AS203,$A$1:A203,A203,$H$1:H203,H203,$D$1:D203,D203),"")</f>
        <v>16.935000000000002</v>
      </c>
      <c r="AU203">
        <f t="shared" si="17"/>
        <v>10</v>
      </c>
    </row>
    <row r="204" spans="1:47" x14ac:dyDescent="0.25">
      <c r="A204" s="4" t="s">
        <v>123</v>
      </c>
      <c r="B204" t="s">
        <v>24</v>
      </c>
      <c r="C204" s="3">
        <v>42109</v>
      </c>
      <c r="D204">
        <v>1</v>
      </c>
      <c r="E204">
        <v>350</v>
      </c>
      <c r="H204" s="2" t="s">
        <v>44</v>
      </c>
      <c r="I204" s="2" t="s">
        <v>23</v>
      </c>
      <c r="J204">
        <v>4</v>
      </c>
      <c r="K204" s="2" t="s">
        <v>21</v>
      </c>
      <c r="L204" s="20" t="str">
        <f t="shared" si="14"/>
        <v/>
      </c>
      <c r="N204">
        <v>119.72</v>
      </c>
      <c r="O204">
        <f t="shared" si="15"/>
        <v>119.72</v>
      </c>
      <c r="P204" s="2">
        <f>IF(ISNUMBER(O204),SUMIFS(O$1:$O204,A$1:$A204,A204,H$1:$H204,H204,D$1:$D204,D204),"")</f>
        <v>695.19</v>
      </c>
      <c r="R204" s="5"/>
      <c r="AE204">
        <v>24.7</v>
      </c>
      <c r="AF204" s="2"/>
      <c r="AG204">
        <v>3.7999999999999999E-2</v>
      </c>
      <c r="AJ204" s="28">
        <v>0.97799999999999998</v>
      </c>
      <c r="AK204" s="28">
        <v>0</v>
      </c>
      <c r="AL204" s="28"/>
      <c r="AM204" s="28"/>
      <c r="AN204" s="28"/>
      <c r="AO204" s="28"/>
      <c r="AP204" s="28">
        <v>0</v>
      </c>
      <c r="AS204" s="2">
        <f t="shared" si="16"/>
        <v>4.5490000000000004</v>
      </c>
      <c r="AT204" s="2">
        <f>IF(ISNUMBER(AS204),SUMIFS($AS$1:AS204,$A$1:A204,A204,$H$1:H204,H204,$D$1:D204,D204),"")</f>
        <v>19.276</v>
      </c>
      <c r="AU204">
        <f t="shared" si="17"/>
        <v>10</v>
      </c>
    </row>
    <row r="205" spans="1:47" x14ac:dyDescent="0.25">
      <c r="A205" s="4" t="s">
        <v>124</v>
      </c>
      <c r="B205" t="s">
        <v>24</v>
      </c>
      <c r="C205" s="3">
        <v>42109</v>
      </c>
      <c r="D205">
        <v>1</v>
      </c>
      <c r="E205">
        <v>500</v>
      </c>
      <c r="H205" s="2" t="s">
        <v>44</v>
      </c>
      <c r="I205" s="2" t="s">
        <v>23</v>
      </c>
      <c r="J205">
        <v>4</v>
      </c>
      <c r="K205" s="2" t="s">
        <v>21</v>
      </c>
      <c r="L205" s="20" t="str">
        <f t="shared" si="14"/>
        <v/>
      </c>
      <c r="N205">
        <v>94.26</v>
      </c>
      <c r="O205">
        <f t="shared" si="15"/>
        <v>94.26</v>
      </c>
      <c r="P205" s="2">
        <f>IF(ISNUMBER(O205),SUMIFS(O$1:$O205,A$1:$A205,A205,H$1:$H205,H205,D$1:$D205,D205),"")</f>
        <v>740.51</v>
      </c>
      <c r="R205" s="5"/>
      <c r="AE205">
        <v>26.1</v>
      </c>
      <c r="AF205" s="2"/>
      <c r="AG205">
        <v>0.04</v>
      </c>
      <c r="AJ205" s="28">
        <v>0.98299999999999998</v>
      </c>
      <c r="AK205" s="28">
        <v>4.0000000000000001E-3</v>
      </c>
      <c r="AL205" s="28"/>
      <c r="AM205" s="28"/>
      <c r="AN205" s="28"/>
      <c r="AO205" s="28"/>
      <c r="AP205" s="28">
        <v>0</v>
      </c>
      <c r="AS205" s="2">
        <f t="shared" si="16"/>
        <v>3.77</v>
      </c>
      <c r="AT205" s="2">
        <f>IF(ISNUMBER(AS205),SUMIFS($AS$1:AS205,$A$1:A205,A205,$H$1:H205,H205,$D$1:D205,D205),"")</f>
        <v>24.577000000000002</v>
      </c>
      <c r="AU205">
        <f t="shared" si="17"/>
        <v>10</v>
      </c>
    </row>
    <row r="206" spans="1:47" x14ac:dyDescent="0.25">
      <c r="A206" s="4" t="s">
        <v>119</v>
      </c>
      <c r="B206" t="s">
        <v>24</v>
      </c>
      <c r="C206" s="3">
        <v>42109</v>
      </c>
      <c r="D206">
        <v>2</v>
      </c>
      <c r="E206">
        <v>0</v>
      </c>
      <c r="H206" s="2" t="s">
        <v>44</v>
      </c>
      <c r="I206" s="2" t="s">
        <v>23</v>
      </c>
      <c r="J206">
        <v>4</v>
      </c>
      <c r="K206" s="2" t="s">
        <v>21</v>
      </c>
      <c r="L206" s="20" t="str">
        <f t="shared" si="14"/>
        <v/>
      </c>
      <c r="N206">
        <v>30.36</v>
      </c>
      <c r="O206">
        <f t="shared" si="15"/>
        <v>30.36</v>
      </c>
      <c r="P206" s="2">
        <f>IF(ISNUMBER(O206),SUMIFS(O$1:$O206,A$1:$A206,A206,H$1:$H206,H206,D$1:$D206,D206),"")</f>
        <v>432.4</v>
      </c>
      <c r="R206" s="5"/>
      <c r="AE206">
        <v>20</v>
      </c>
      <c r="AF206" s="2"/>
      <c r="AG206">
        <v>3.1E-2</v>
      </c>
      <c r="AJ206" s="28">
        <v>0.89900000000000002</v>
      </c>
      <c r="AK206" s="28">
        <v>3.3000000000000002E-2</v>
      </c>
      <c r="AL206" s="28"/>
      <c r="AM206" s="28"/>
      <c r="AN206" s="28"/>
      <c r="AO206" s="28"/>
      <c r="AP206" s="28">
        <v>1E-3</v>
      </c>
      <c r="AS206" s="2">
        <f t="shared" si="16"/>
        <v>0.94099999999999995</v>
      </c>
      <c r="AT206" s="2">
        <f>IF(ISNUMBER(AS206),SUMIFS($AS$1:AS206,$A$1:A206,A206,$H$1:H206,H206,$D$1:D206,D206),"")</f>
        <v>10.455</v>
      </c>
      <c r="AU206">
        <f t="shared" si="17"/>
        <v>10</v>
      </c>
    </row>
    <row r="207" spans="1:47" x14ac:dyDescent="0.25">
      <c r="A207" s="4" t="s">
        <v>120</v>
      </c>
      <c r="B207" t="s">
        <v>24</v>
      </c>
      <c r="C207" s="3">
        <v>42109</v>
      </c>
      <c r="D207">
        <v>2</v>
      </c>
      <c r="E207">
        <v>50</v>
      </c>
      <c r="H207" s="2" t="s">
        <v>44</v>
      </c>
      <c r="I207" s="2" t="s">
        <v>23</v>
      </c>
      <c r="J207">
        <v>4</v>
      </c>
      <c r="K207" s="2" t="s">
        <v>21</v>
      </c>
      <c r="L207" s="20" t="str">
        <f t="shared" si="14"/>
        <v/>
      </c>
      <c r="N207">
        <v>28.97</v>
      </c>
      <c r="O207">
        <f t="shared" si="15"/>
        <v>28.97</v>
      </c>
      <c r="P207" s="2">
        <f>IF(ISNUMBER(O207),SUMIFS(O$1:$O207,A$1:$A207,A207,H$1:$H207,H207,D$1:$D207,D207),"")</f>
        <v>450.14</v>
      </c>
      <c r="R207" s="5"/>
      <c r="AE207">
        <v>18.899999999999999</v>
      </c>
      <c r="AF207" s="2"/>
      <c r="AG207">
        <v>2.8999999999999998E-2</v>
      </c>
      <c r="AJ207" s="28">
        <v>0.94199999999999995</v>
      </c>
      <c r="AK207" s="28">
        <v>6.0000000000000001E-3</v>
      </c>
      <c r="AL207" s="28"/>
      <c r="AM207" s="28"/>
      <c r="AN207" s="28"/>
      <c r="AO207" s="28"/>
      <c r="AP207" s="28">
        <v>0</v>
      </c>
      <c r="AS207" s="2">
        <f t="shared" si="16"/>
        <v>0.84</v>
      </c>
      <c r="AT207" s="2">
        <f>IF(ISNUMBER(AS207),SUMIFS($AS$1:AS207,$A$1:A207,A207,$H$1:H207,H207,$D$1:D207,D207),"")</f>
        <v>11.202000000000002</v>
      </c>
      <c r="AU207">
        <f t="shared" si="17"/>
        <v>10</v>
      </c>
    </row>
    <row r="208" spans="1:47" x14ac:dyDescent="0.25">
      <c r="A208" s="4" t="s">
        <v>121</v>
      </c>
      <c r="B208" t="s">
        <v>24</v>
      </c>
      <c r="C208" s="3">
        <v>42109</v>
      </c>
      <c r="D208">
        <v>2</v>
      </c>
      <c r="E208">
        <v>100</v>
      </c>
      <c r="H208" s="2" t="s">
        <v>44</v>
      </c>
      <c r="I208" s="2" t="s">
        <v>23</v>
      </c>
      <c r="J208">
        <v>4</v>
      </c>
      <c r="K208" s="2" t="s">
        <v>21</v>
      </c>
      <c r="L208" s="20" t="str">
        <f t="shared" si="14"/>
        <v/>
      </c>
      <c r="N208">
        <v>76.459999999999994</v>
      </c>
      <c r="O208">
        <f t="shared" si="15"/>
        <v>76.459999999999994</v>
      </c>
      <c r="P208" s="2">
        <f>IF(ISNUMBER(O208),SUMIFS(O$1:$O208,A$1:$A208,A208,H$1:$H208,H208,D$1:$D208,D208),"")</f>
        <v>706.04</v>
      </c>
      <c r="R208" s="5"/>
      <c r="AE208">
        <v>20.7</v>
      </c>
      <c r="AF208" s="2"/>
      <c r="AG208">
        <v>3.2000000000000001E-2</v>
      </c>
      <c r="AJ208" s="28">
        <v>0.93700000000000006</v>
      </c>
      <c r="AK208" s="28">
        <v>3.3000000000000002E-2</v>
      </c>
      <c r="AL208" s="28"/>
      <c r="AM208" s="28"/>
      <c r="AN208" s="28"/>
      <c r="AO208" s="28"/>
      <c r="AP208" s="28">
        <v>0</v>
      </c>
      <c r="AS208" s="2">
        <f t="shared" si="16"/>
        <v>2.4470000000000001</v>
      </c>
      <c r="AT208" s="2">
        <f>IF(ISNUMBER(AS208),SUMIFS($AS$1:AS208,$A$1:A208,A208,$H$1:H208,H208,$D$1:D208,D208),"")</f>
        <v>19.378</v>
      </c>
      <c r="AU208">
        <f t="shared" si="17"/>
        <v>10</v>
      </c>
    </row>
    <row r="209" spans="1:47" x14ac:dyDescent="0.25">
      <c r="A209" s="4" t="s">
        <v>122</v>
      </c>
      <c r="B209" t="s">
        <v>24</v>
      </c>
      <c r="C209" s="3">
        <v>42109</v>
      </c>
      <c r="D209">
        <v>2</v>
      </c>
      <c r="E209">
        <v>200</v>
      </c>
      <c r="H209" s="2" t="s">
        <v>44</v>
      </c>
      <c r="I209" s="2" t="s">
        <v>23</v>
      </c>
      <c r="J209">
        <v>4</v>
      </c>
      <c r="K209" s="2" t="s">
        <v>21</v>
      </c>
      <c r="L209" s="20" t="str">
        <f t="shared" si="14"/>
        <v/>
      </c>
      <c r="N209">
        <v>59.33</v>
      </c>
      <c r="O209">
        <f t="shared" si="15"/>
        <v>59.33</v>
      </c>
      <c r="P209" s="2">
        <f>IF(ISNUMBER(O209),SUMIFS(O$1:$O209,A$1:$A209,A209,H$1:$H209,H209,D$1:$D209,D209),"")</f>
        <v>514.83000000000004</v>
      </c>
      <c r="R209" s="5"/>
      <c r="AE209">
        <v>21.2</v>
      </c>
      <c r="AF209" s="2"/>
      <c r="AG209">
        <v>3.3000000000000002E-2</v>
      </c>
      <c r="AJ209" s="28">
        <v>0.92200000000000004</v>
      </c>
      <c r="AK209" s="28">
        <v>3.0000000000000001E-3</v>
      </c>
      <c r="AL209" s="28"/>
      <c r="AM209" s="28"/>
      <c r="AN209" s="28"/>
      <c r="AO209" s="28"/>
      <c r="AP209" s="28">
        <v>1E-3</v>
      </c>
      <c r="AS209" s="2">
        <f t="shared" si="16"/>
        <v>1.958</v>
      </c>
      <c r="AT209" s="2">
        <f>IF(ISNUMBER(AS209),SUMIFS($AS$1:AS209,$A$1:A209,A209,$H$1:H209,H209,$D$1:D209,D209),"")</f>
        <v>13.599</v>
      </c>
      <c r="AU209">
        <f t="shared" si="17"/>
        <v>10</v>
      </c>
    </row>
    <row r="210" spans="1:47" x14ac:dyDescent="0.25">
      <c r="A210" s="4" t="s">
        <v>123</v>
      </c>
      <c r="B210" t="s">
        <v>24</v>
      </c>
      <c r="C210" s="3">
        <v>42109</v>
      </c>
      <c r="D210">
        <v>2</v>
      </c>
      <c r="E210">
        <v>350</v>
      </c>
      <c r="H210" s="2" t="s">
        <v>44</v>
      </c>
      <c r="I210" s="2" t="s">
        <v>23</v>
      </c>
      <c r="J210">
        <v>4</v>
      </c>
      <c r="K210" s="2" t="s">
        <v>21</v>
      </c>
      <c r="L210" s="20" t="str">
        <f t="shared" si="14"/>
        <v/>
      </c>
      <c r="N210">
        <v>119.56</v>
      </c>
      <c r="O210">
        <f t="shared" si="15"/>
        <v>119.56</v>
      </c>
      <c r="P210" s="2">
        <f>IF(ISNUMBER(O210),SUMIFS(O$1:$O210,A$1:$A210,A210,H$1:$H210,H210,D$1:$D210,D210),"")</f>
        <v>838.78</v>
      </c>
      <c r="R210" s="5"/>
      <c r="AE210">
        <v>23.2</v>
      </c>
      <c r="AF210" s="2"/>
      <c r="AG210">
        <v>3.6000000000000004E-2</v>
      </c>
      <c r="AJ210" s="28">
        <v>0.96899999999999997</v>
      </c>
      <c r="AK210" s="28">
        <v>0</v>
      </c>
      <c r="AL210" s="28"/>
      <c r="AM210" s="28"/>
      <c r="AN210" s="28"/>
      <c r="AO210" s="28"/>
      <c r="AP210" s="28">
        <v>0</v>
      </c>
      <c r="AS210" s="2">
        <f t="shared" si="16"/>
        <v>4.3040000000000003</v>
      </c>
      <c r="AT210" s="2">
        <f>IF(ISNUMBER(AS210),SUMIFS($AS$1:AS210,$A$1:A210,A210,$H$1:H210,H210,$D$1:D210,D210),"")</f>
        <v>22.573999999999998</v>
      </c>
      <c r="AU210">
        <f t="shared" si="17"/>
        <v>10</v>
      </c>
    </row>
    <row r="211" spans="1:47" x14ac:dyDescent="0.25">
      <c r="A211" s="4" t="s">
        <v>124</v>
      </c>
      <c r="B211" t="s">
        <v>24</v>
      </c>
      <c r="C211" s="3">
        <v>42109</v>
      </c>
      <c r="D211">
        <v>2</v>
      </c>
      <c r="E211">
        <v>500</v>
      </c>
      <c r="H211" s="2" t="s">
        <v>44</v>
      </c>
      <c r="I211" s="2" t="s">
        <v>23</v>
      </c>
      <c r="J211">
        <v>4</v>
      </c>
      <c r="K211" s="2" t="s">
        <v>21</v>
      </c>
      <c r="L211" s="20" t="str">
        <f t="shared" si="14"/>
        <v/>
      </c>
      <c r="N211">
        <v>156.91999999999999</v>
      </c>
      <c r="O211">
        <f t="shared" si="15"/>
        <v>156.91999999999999</v>
      </c>
      <c r="P211" s="2">
        <f>IF(ISNUMBER(O211),SUMIFS(O$1:$O211,A$1:$A211,A211,H$1:$H211,H211,D$1:$D211,D211),"")</f>
        <v>802.43999999999994</v>
      </c>
      <c r="R211" s="5"/>
      <c r="AE211">
        <v>24.4</v>
      </c>
      <c r="AF211" s="2"/>
      <c r="AG211">
        <v>3.7000000000000005E-2</v>
      </c>
      <c r="AJ211" s="28">
        <v>0.93300000000000005</v>
      </c>
      <c r="AK211" s="28">
        <v>4.2000000000000003E-2</v>
      </c>
      <c r="AL211" s="28"/>
      <c r="AM211" s="28"/>
      <c r="AN211" s="28"/>
      <c r="AO211" s="28"/>
      <c r="AP211" s="28">
        <v>0</v>
      </c>
      <c r="AS211" s="2">
        <f t="shared" si="16"/>
        <v>5.806</v>
      </c>
      <c r="AT211" s="2">
        <f>IF(ISNUMBER(AS211),SUMIFS($AS$1:AS211,$A$1:A211,A211,$H$1:H211,H211,$D$1:D211,D211),"")</f>
        <v>23.620999999999999</v>
      </c>
      <c r="AU211">
        <f t="shared" si="17"/>
        <v>10</v>
      </c>
    </row>
    <row r="212" spans="1:47" x14ac:dyDescent="0.25">
      <c r="A212" s="4" t="s">
        <v>119</v>
      </c>
      <c r="B212" t="s">
        <v>24</v>
      </c>
      <c r="C212" s="3">
        <v>42109</v>
      </c>
      <c r="D212">
        <v>3</v>
      </c>
      <c r="E212">
        <v>0</v>
      </c>
      <c r="H212" s="2" t="s">
        <v>44</v>
      </c>
      <c r="I212" s="2" t="s">
        <v>23</v>
      </c>
      <c r="J212">
        <v>4</v>
      </c>
      <c r="K212" s="2" t="s">
        <v>21</v>
      </c>
      <c r="L212" s="20" t="str">
        <f t="shared" si="14"/>
        <v/>
      </c>
      <c r="N212">
        <v>31.41</v>
      </c>
      <c r="O212">
        <f t="shared" si="15"/>
        <v>31.41</v>
      </c>
      <c r="P212" s="2">
        <f>IF(ISNUMBER(O212),SUMIFS(O$1:$O212,A$1:$A212,A212,H$1:$H212,H212,D$1:$D212,D212),"")</f>
        <v>446.21000000000004</v>
      </c>
      <c r="R212" s="5"/>
      <c r="AE212">
        <v>20.399999999999999</v>
      </c>
      <c r="AF212" s="2"/>
      <c r="AG212">
        <v>3.2000000000000001E-2</v>
      </c>
      <c r="AJ212" s="28">
        <v>0.42299999999999999</v>
      </c>
      <c r="AK212" s="28">
        <v>0.33400000000000002</v>
      </c>
      <c r="AL212" s="28"/>
      <c r="AM212" s="28"/>
      <c r="AN212" s="28"/>
      <c r="AO212" s="28"/>
      <c r="AP212" s="28">
        <v>0</v>
      </c>
      <c r="AS212" s="2">
        <f t="shared" si="16"/>
        <v>1.0049999999999999</v>
      </c>
      <c r="AT212" s="2">
        <f>IF(ISNUMBER(AS212),SUMIFS($AS$1:AS212,$A$1:A212,A212,$H$1:H212,H212,$D$1:D212,D212),"")</f>
        <v>10.817</v>
      </c>
      <c r="AU212">
        <f t="shared" si="17"/>
        <v>10</v>
      </c>
    </row>
    <row r="213" spans="1:47" x14ac:dyDescent="0.25">
      <c r="A213" s="4" t="s">
        <v>120</v>
      </c>
      <c r="B213" t="s">
        <v>24</v>
      </c>
      <c r="C213" s="3">
        <v>42109</v>
      </c>
      <c r="D213">
        <v>3</v>
      </c>
      <c r="E213">
        <v>50</v>
      </c>
      <c r="H213" s="2" t="s">
        <v>44</v>
      </c>
      <c r="I213" s="2" t="s">
        <v>23</v>
      </c>
      <c r="J213">
        <v>4</v>
      </c>
      <c r="K213" s="2" t="s">
        <v>21</v>
      </c>
      <c r="L213" s="20" t="str">
        <f t="shared" si="14"/>
        <v/>
      </c>
      <c r="N213">
        <v>19.850000000000001</v>
      </c>
      <c r="O213">
        <f t="shared" si="15"/>
        <v>19.850000000000001</v>
      </c>
      <c r="P213" s="2">
        <f>IF(ISNUMBER(O213),SUMIFS(O$1:$O213,A$1:$A213,A213,H$1:$H213,H213,D$1:$D213,D213),"")</f>
        <v>497.41999999999996</v>
      </c>
      <c r="R213" s="5"/>
      <c r="AE213">
        <v>19</v>
      </c>
      <c r="AF213" s="2"/>
      <c r="AG213">
        <v>0.03</v>
      </c>
      <c r="AJ213" s="28">
        <v>0.64500000000000002</v>
      </c>
      <c r="AK213" s="28">
        <v>6.0999999999999999E-2</v>
      </c>
      <c r="AL213" s="28"/>
      <c r="AM213" s="28"/>
      <c r="AN213" s="28"/>
      <c r="AO213" s="28"/>
      <c r="AP213" s="28">
        <v>0</v>
      </c>
      <c r="AS213" s="2">
        <f t="shared" si="16"/>
        <v>0.59599999999999997</v>
      </c>
      <c r="AT213" s="2">
        <f>IF(ISNUMBER(AS213),SUMIFS($AS$1:AS213,$A$1:A213,A213,$H$1:H213,H213,$D$1:D213,D213),"")</f>
        <v>11.863</v>
      </c>
      <c r="AU213">
        <f t="shared" si="17"/>
        <v>10</v>
      </c>
    </row>
    <row r="214" spans="1:47" x14ac:dyDescent="0.25">
      <c r="A214" s="4" t="s">
        <v>121</v>
      </c>
      <c r="B214" t="s">
        <v>24</v>
      </c>
      <c r="C214" s="3">
        <v>42109</v>
      </c>
      <c r="D214">
        <v>3</v>
      </c>
      <c r="E214">
        <v>100</v>
      </c>
      <c r="H214" s="2" t="s">
        <v>44</v>
      </c>
      <c r="I214" s="2" t="s">
        <v>23</v>
      </c>
      <c r="J214">
        <v>4</v>
      </c>
      <c r="K214" s="2" t="s">
        <v>21</v>
      </c>
      <c r="L214" s="20" t="str">
        <f t="shared" si="14"/>
        <v/>
      </c>
      <c r="N214">
        <v>33.700000000000003</v>
      </c>
      <c r="O214">
        <f t="shared" si="15"/>
        <v>33.700000000000003</v>
      </c>
      <c r="P214" s="2">
        <f>IF(ISNUMBER(O214),SUMIFS(O$1:$O214,A$1:$A214,A214,H$1:$H214,H214,D$1:$D214,D214),"")</f>
        <v>504.27000000000004</v>
      </c>
      <c r="R214" s="5"/>
      <c r="AE214">
        <v>18.600000000000001</v>
      </c>
      <c r="AF214" s="2"/>
      <c r="AG214">
        <v>2.8999999999999998E-2</v>
      </c>
      <c r="AJ214" s="28">
        <v>0.55900000000000005</v>
      </c>
      <c r="AK214" s="28">
        <v>7.3999999999999996E-2</v>
      </c>
      <c r="AL214" s="28"/>
      <c r="AM214" s="28"/>
      <c r="AN214" s="28"/>
      <c r="AO214" s="28"/>
      <c r="AP214" s="28">
        <v>0</v>
      </c>
      <c r="AS214" s="2">
        <f t="shared" si="16"/>
        <v>0.97699999999999998</v>
      </c>
      <c r="AT214" s="2">
        <f>IF(ISNUMBER(AS214),SUMIFS($AS$1:AS214,$A$1:A214,A214,$H$1:H214,H214,$D$1:D214,D214),"")</f>
        <v>12.206</v>
      </c>
      <c r="AU214">
        <f t="shared" si="17"/>
        <v>10</v>
      </c>
    </row>
    <row r="215" spans="1:47" x14ac:dyDescent="0.25">
      <c r="A215" s="4" t="s">
        <v>122</v>
      </c>
      <c r="B215" t="s">
        <v>24</v>
      </c>
      <c r="C215" s="3">
        <v>42109</v>
      </c>
      <c r="D215">
        <v>3</v>
      </c>
      <c r="E215">
        <v>200</v>
      </c>
      <c r="H215" s="2" t="s">
        <v>44</v>
      </c>
      <c r="I215" s="2" t="s">
        <v>23</v>
      </c>
      <c r="J215">
        <v>4</v>
      </c>
      <c r="K215" s="2" t="s">
        <v>21</v>
      </c>
      <c r="L215" s="20" t="str">
        <f t="shared" si="14"/>
        <v/>
      </c>
      <c r="N215">
        <v>36.97</v>
      </c>
      <c r="O215">
        <f t="shared" si="15"/>
        <v>36.97</v>
      </c>
      <c r="P215" s="2">
        <f>IF(ISNUMBER(O215),SUMIFS(O$1:$O215,A$1:$A215,A215,H$1:$H215,H215,D$1:$D215,D215),"")</f>
        <v>372.79999999999995</v>
      </c>
      <c r="R215" s="5"/>
      <c r="AE215">
        <v>18.3</v>
      </c>
      <c r="AF215" s="2"/>
      <c r="AG215">
        <v>2.8999999999999998E-2</v>
      </c>
      <c r="AJ215" s="28">
        <v>0.79800000000000004</v>
      </c>
      <c r="AK215" s="28">
        <v>1.7000000000000001E-2</v>
      </c>
      <c r="AL215" s="28"/>
      <c r="AM215" s="28"/>
      <c r="AN215" s="28"/>
      <c r="AO215" s="28"/>
      <c r="AP215" s="28">
        <v>0</v>
      </c>
      <c r="AS215" s="2">
        <f t="shared" si="16"/>
        <v>1.0720000000000001</v>
      </c>
      <c r="AT215" s="2">
        <f>IF(ISNUMBER(AS215),SUMIFS($AS$1:AS215,$A$1:A215,A215,$H$1:H215,H215,$D$1:D215,D215),"")</f>
        <v>8.7720000000000002</v>
      </c>
      <c r="AU215">
        <f t="shared" si="17"/>
        <v>10</v>
      </c>
    </row>
    <row r="216" spans="1:47" x14ac:dyDescent="0.25">
      <c r="A216" s="4" t="s">
        <v>123</v>
      </c>
      <c r="B216" t="s">
        <v>24</v>
      </c>
      <c r="C216" s="3">
        <v>42109</v>
      </c>
      <c r="D216">
        <v>3</v>
      </c>
      <c r="E216">
        <v>350</v>
      </c>
      <c r="H216" s="2" t="s">
        <v>44</v>
      </c>
      <c r="I216" s="2" t="s">
        <v>23</v>
      </c>
      <c r="J216">
        <v>4</v>
      </c>
      <c r="K216" s="2" t="s">
        <v>21</v>
      </c>
      <c r="L216" s="20" t="str">
        <f t="shared" si="14"/>
        <v/>
      </c>
      <c r="N216">
        <v>131.4</v>
      </c>
      <c r="O216">
        <f t="shared" si="15"/>
        <v>131.4</v>
      </c>
      <c r="P216" s="2">
        <f>IF(ISNUMBER(O216),SUMIFS(O$1:$O216,A$1:$A216,A216,H$1:$H216,H216,D$1:$D216,D216),"")</f>
        <v>822.78</v>
      </c>
      <c r="R216" s="5"/>
      <c r="AE216">
        <v>24</v>
      </c>
      <c r="AF216" s="2"/>
      <c r="AG216">
        <v>3.7000000000000005E-2</v>
      </c>
      <c r="AJ216" s="28">
        <v>0.83299999999999996</v>
      </c>
      <c r="AK216" s="28">
        <v>5.0000000000000001E-3</v>
      </c>
      <c r="AL216" s="28"/>
      <c r="AM216" s="28"/>
      <c r="AN216" s="28"/>
      <c r="AO216" s="28"/>
      <c r="AP216" s="28">
        <v>0</v>
      </c>
      <c r="AS216" s="2">
        <f t="shared" si="16"/>
        <v>4.8620000000000001</v>
      </c>
      <c r="AT216" s="2">
        <f>IF(ISNUMBER(AS216),SUMIFS($AS$1:AS216,$A$1:A216,A216,$H$1:H216,H216,$D$1:D216,D216),"")</f>
        <v>24.097000000000001</v>
      </c>
      <c r="AU216">
        <f t="shared" si="17"/>
        <v>10</v>
      </c>
    </row>
    <row r="217" spans="1:47" x14ac:dyDescent="0.25">
      <c r="A217" s="4" t="s">
        <v>124</v>
      </c>
      <c r="B217" t="s">
        <v>24</v>
      </c>
      <c r="C217" s="3">
        <v>42109</v>
      </c>
      <c r="D217">
        <v>3</v>
      </c>
      <c r="E217">
        <v>500</v>
      </c>
      <c r="H217" s="2" t="s">
        <v>44</v>
      </c>
      <c r="I217" s="2" t="s">
        <v>23</v>
      </c>
      <c r="J217">
        <v>4</v>
      </c>
      <c r="K217" s="2" t="s">
        <v>21</v>
      </c>
      <c r="L217" s="20" t="str">
        <f t="shared" si="14"/>
        <v/>
      </c>
      <c r="N217">
        <v>131.05000000000001</v>
      </c>
      <c r="O217">
        <f t="shared" si="15"/>
        <v>131.05000000000001</v>
      </c>
      <c r="P217" s="2">
        <f>IF(ISNUMBER(O217),SUMIFS(O$1:$O217,A$1:$A217,A217,H$1:$H217,H217,D$1:$D217,D217),"")</f>
        <v>716.98</v>
      </c>
      <c r="R217" s="5"/>
      <c r="AE217">
        <v>19.7</v>
      </c>
      <c r="AF217" s="2"/>
      <c r="AG217">
        <v>0.03</v>
      </c>
      <c r="AJ217" s="28">
        <v>0.75600000000000001</v>
      </c>
      <c r="AK217" s="28">
        <v>6.0000000000000001E-3</v>
      </c>
      <c r="AL217" s="28"/>
      <c r="AM217" s="28"/>
      <c r="AN217" s="28"/>
      <c r="AO217" s="28"/>
      <c r="AP217" s="28">
        <v>0</v>
      </c>
      <c r="AS217" s="2">
        <f t="shared" si="16"/>
        <v>3.9319999999999999</v>
      </c>
      <c r="AT217" s="2">
        <f>IF(ISNUMBER(AS217),SUMIFS($AS$1:AS217,$A$1:A217,A217,$H$1:H217,H217,$D$1:D217,D217),"")</f>
        <v>18.553999999999998</v>
      </c>
      <c r="AU217">
        <f t="shared" si="17"/>
        <v>10</v>
      </c>
    </row>
    <row r="218" spans="1:47" x14ac:dyDescent="0.25">
      <c r="A218" s="4" t="s">
        <v>119</v>
      </c>
      <c r="B218" t="s">
        <v>24</v>
      </c>
      <c r="C218" s="3">
        <v>42118</v>
      </c>
      <c r="D218">
        <v>1</v>
      </c>
      <c r="E218">
        <v>0</v>
      </c>
      <c r="H218" s="2" t="s">
        <v>44</v>
      </c>
      <c r="I218" s="2" t="s">
        <v>22</v>
      </c>
      <c r="J218">
        <v>4</v>
      </c>
      <c r="K218" s="2" t="s">
        <v>118</v>
      </c>
      <c r="L218" s="20">
        <f t="shared" si="14"/>
        <v>1648</v>
      </c>
      <c r="M218">
        <v>164.8</v>
      </c>
      <c r="O218" t="str">
        <f t="shared" si="15"/>
        <v/>
      </c>
      <c r="P218" s="2" t="str">
        <f>IF(ISNUMBER(O218),SUMIFS(O$1:$O218,A$1:$A218,A218,H$1:$H218,H218,D$1:$D218,D218),"")</f>
        <v/>
      </c>
      <c r="R218" s="5"/>
      <c r="AF218" s="2"/>
      <c r="AJ218" s="28"/>
      <c r="AK218" s="28"/>
      <c r="AL218" s="28"/>
      <c r="AM218" s="28"/>
      <c r="AN218" s="28"/>
      <c r="AO218" s="28"/>
      <c r="AP218" s="28"/>
      <c r="AS218" s="2" t="str">
        <f t="shared" si="16"/>
        <v/>
      </c>
      <c r="AT218" s="2" t="str">
        <f>IF(ISNUMBER(AS218),SUMIFS($AS$1:AS218,$A$1:A218,A218,$H$1:H218,H218,$D$1:D218,D218),"")</f>
        <v/>
      </c>
      <c r="AU218">
        <f t="shared" si="17"/>
        <v>1</v>
      </c>
    </row>
    <row r="219" spans="1:47" x14ac:dyDescent="0.25">
      <c r="A219" s="4" t="s">
        <v>120</v>
      </c>
      <c r="B219" t="s">
        <v>24</v>
      </c>
      <c r="C219" s="3">
        <v>42118</v>
      </c>
      <c r="D219">
        <v>1</v>
      </c>
      <c r="E219">
        <v>50</v>
      </c>
      <c r="H219" s="2" t="s">
        <v>44</v>
      </c>
      <c r="I219" s="2" t="s">
        <v>22</v>
      </c>
      <c r="J219">
        <v>4</v>
      </c>
      <c r="K219" s="2" t="s">
        <v>118</v>
      </c>
      <c r="L219" s="20">
        <f t="shared" si="14"/>
        <v>1592</v>
      </c>
      <c r="M219">
        <v>159.19999999999999</v>
      </c>
      <c r="O219" t="str">
        <f t="shared" si="15"/>
        <v/>
      </c>
      <c r="P219" s="2" t="str">
        <f>IF(ISNUMBER(O219),SUMIFS(O$1:$O219,A$1:$A219,A219,H$1:$H219,H219,D$1:$D219,D219),"")</f>
        <v/>
      </c>
      <c r="R219" s="5"/>
      <c r="AF219" s="2"/>
      <c r="AJ219" s="28"/>
      <c r="AK219" s="28"/>
      <c r="AL219" s="28"/>
      <c r="AM219" s="28"/>
      <c r="AN219" s="28"/>
      <c r="AO219" s="28"/>
      <c r="AP219" s="28"/>
      <c r="AS219" s="2" t="str">
        <f t="shared" si="16"/>
        <v/>
      </c>
      <c r="AT219" s="2" t="str">
        <f>IF(ISNUMBER(AS219),SUMIFS($AS$1:AS219,$A$1:A219,A219,$H$1:H219,H219,$D$1:D219,D219),"")</f>
        <v/>
      </c>
      <c r="AU219">
        <f t="shared" si="17"/>
        <v>1</v>
      </c>
    </row>
    <row r="220" spans="1:47" x14ac:dyDescent="0.25">
      <c r="A220" s="4" t="s">
        <v>121</v>
      </c>
      <c r="B220" t="s">
        <v>24</v>
      </c>
      <c r="C220" s="3">
        <v>42118</v>
      </c>
      <c r="D220">
        <v>1</v>
      </c>
      <c r="E220">
        <v>100</v>
      </c>
      <c r="H220" s="2" t="s">
        <v>44</v>
      </c>
      <c r="I220" s="2" t="s">
        <v>22</v>
      </c>
      <c r="J220">
        <v>4</v>
      </c>
      <c r="K220" s="2" t="s">
        <v>118</v>
      </c>
      <c r="L220" s="20">
        <f t="shared" si="14"/>
        <v>1564</v>
      </c>
      <c r="M220">
        <v>156.4</v>
      </c>
      <c r="O220" t="str">
        <f t="shared" si="15"/>
        <v/>
      </c>
      <c r="P220" s="2" t="str">
        <f>IF(ISNUMBER(O220),SUMIFS(O$1:$O220,A$1:$A220,A220,H$1:$H220,H220,D$1:$D220,D220),"")</f>
        <v/>
      </c>
      <c r="R220" s="5"/>
      <c r="AF220" s="2"/>
      <c r="AJ220" s="28"/>
      <c r="AK220" s="28"/>
      <c r="AL220" s="28"/>
      <c r="AM220" s="28"/>
      <c r="AN220" s="28"/>
      <c r="AO220" s="28"/>
      <c r="AP220" s="28"/>
      <c r="AS220" s="2" t="str">
        <f t="shared" si="16"/>
        <v/>
      </c>
      <c r="AT220" s="2" t="str">
        <f>IF(ISNUMBER(AS220),SUMIFS($AS$1:AS220,$A$1:A220,A220,$H$1:H220,H220,$D$1:D220,D220),"")</f>
        <v/>
      </c>
      <c r="AU220">
        <f t="shared" si="17"/>
        <v>1</v>
      </c>
    </row>
    <row r="221" spans="1:47" x14ac:dyDescent="0.25">
      <c r="A221" s="4" t="s">
        <v>122</v>
      </c>
      <c r="B221" t="s">
        <v>24</v>
      </c>
      <c r="C221" s="3">
        <v>42118</v>
      </c>
      <c r="D221">
        <v>1</v>
      </c>
      <c r="E221">
        <v>200</v>
      </c>
      <c r="H221" s="2" t="s">
        <v>44</v>
      </c>
      <c r="I221" s="2" t="s">
        <v>22</v>
      </c>
      <c r="J221">
        <v>4</v>
      </c>
      <c r="K221" s="2" t="s">
        <v>118</v>
      </c>
      <c r="L221" s="20">
        <f t="shared" si="14"/>
        <v>1676</v>
      </c>
      <c r="M221">
        <v>167.6</v>
      </c>
      <c r="O221" t="str">
        <f t="shared" si="15"/>
        <v/>
      </c>
      <c r="P221" s="2" t="str">
        <f>IF(ISNUMBER(O221),SUMIFS(O$1:$O221,A$1:$A221,A221,H$1:$H221,H221,D$1:$D221,D221),"")</f>
        <v/>
      </c>
      <c r="R221" s="5"/>
      <c r="AF221" s="2"/>
      <c r="AJ221" s="28"/>
      <c r="AK221" s="28"/>
      <c r="AL221" s="28"/>
      <c r="AM221" s="28"/>
      <c r="AN221" s="28"/>
      <c r="AO221" s="28"/>
      <c r="AP221" s="28"/>
      <c r="AS221" s="2" t="str">
        <f t="shared" si="16"/>
        <v/>
      </c>
      <c r="AT221" s="2" t="str">
        <f>IF(ISNUMBER(AS221),SUMIFS($AS$1:AS221,$A$1:A221,A221,$H$1:H221,H221,$D$1:D221,D221),"")</f>
        <v/>
      </c>
      <c r="AU221">
        <f t="shared" si="17"/>
        <v>1</v>
      </c>
    </row>
    <row r="222" spans="1:47" x14ac:dyDescent="0.25">
      <c r="A222" s="4" t="s">
        <v>123</v>
      </c>
      <c r="B222" t="s">
        <v>24</v>
      </c>
      <c r="C222" s="3">
        <v>42118</v>
      </c>
      <c r="D222">
        <v>1</v>
      </c>
      <c r="E222">
        <v>350</v>
      </c>
      <c r="H222" s="2" t="s">
        <v>44</v>
      </c>
      <c r="I222" s="2" t="s">
        <v>22</v>
      </c>
      <c r="J222">
        <v>4</v>
      </c>
      <c r="K222" s="2" t="s">
        <v>118</v>
      </c>
      <c r="L222" s="20">
        <f t="shared" si="14"/>
        <v>1788</v>
      </c>
      <c r="M222">
        <v>178.8</v>
      </c>
      <c r="O222" t="str">
        <f t="shared" si="15"/>
        <v/>
      </c>
      <c r="P222" s="2" t="str">
        <f>IF(ISNUMBER(O222),SUMIFS(O$1:$O222,A$1:$A222,A222,H$1:$H222,H222,D$1:$D222,D222),"")</f>
        <v/>
      </c>
      <c r="R222" s="5"/>
      <c r="AF222" s="2"/>
      <c r="AJ222" s="28"/>
      <c r="AK222" s="28"/>
      <c r="AL222" s="28"/>
      <c r="AM222" s="28"/>
      <c r="AN222" s="28"/>
      <c r="AO222" s="28"/>
      <c r="AP222" s="28"/>
      <c r="AS222" s="2" t="str">
        <f t="shared" si="16"/>
        <v/>
      </c>
      <c r="AT222" s="2" t="str">
        <f>IF(ISNUMBER(AS222),SUMIFS($AS$1:AS222,$A$1:A222,A222,$H$1:H222,H222,$D$1:D222,D222),"")</f>
        <v/>
      </c>
      <c r="AU222">
        <f t="shared" si="17"/>
        <v>1</v>
      </c>
    </row>
    <row r="223" spans="1:47" x14ac:dyDescent="0.25">
      <c r="A223" s="4" t="s">
        <v>124</v>
      </c>
      <c r="B223" t="s">
        <v>24</v>
      </c>
      <c r="C223" s="3">
        <v>42118</v>
      </c>
      <c r="D223">
        <v>1</v>
      </c>
      <c r="E223">
        <v>500</v>
      </c>
      <c r="H223" s="2" t="s">
        <v>44</v>
      </c>
      <c r="I223" s="2" t="s">
        <v>22</v>
      </c>
      <c r="J223">
        <v>4</v>
      </c>
      <c r="K223" s="2" t="s">
        <v>118</v>
      </c>
      <c r="L223" s="20">
        <f t="shared" si="14"/>
        <v>1732</v>
      </c>
      <c r="M223">
        <v>173.2</v>
      </c>
      <c r="O223" t="str">
        <f t="shared" si="15"/>
        <v/>
      </c>
      <c r="P223" s="2" t="str">
        <f>IF(ISNUMBER(O223),SUMIFS(O$1:$O223,A$1:$A223,A223,H$1:$H223,H223,D$1:$D223,D223),"")</f>
        <v/>
      </c>
      <c r="R223" s="5"/>
      <c r="AF223" s="2"/>
      <c r="AJ223" s="28"/>
      <c r="AK223" s="28"/>
      <c r="AL223" s="28"/>
      <c r="AM223" s="28"/>
      <c r="AN223" s="28"/>
      <c r="AO223" s="28"/>
      <c r="AP223" s="28"/>
      <c r="AS223" s="2" t="str">
        <f t="shared" si="16"/>
        <v/>
      </c>
      <c r="AT223" s="2" t="str">
        <f>IF(ISNUMBER(AS223),SUMIFS($AS$1:AS223,$A$1:A223,A223,$H$1:H223,H223,$D$1:D223,D223),"")</f>
        <v/>
      </c>
      <c r="AU223">
        <f t="shared" si="17"/>
        <v>1</v>
      </c>
    </row>
    <row r="224" spans="1:47" x14ac:dyDescent="0.25">
      <c r="A224" s="4" t="s">
        <v>119</v>
      </c>
      <c r="B224" t="s">
        <v>24</v>
      </c>
      <c r="C224" s="3">
        <v>42118</v>
      </c>
      <c r="D224">
        <v>2</v>
      </c>
      <c r="E224">
        <v>0</v>
      </c>
      <c r="H224" s="2" t="s">
        <v>44</v>
      </c>
      <c r="I224" s="2" t="s">
        <v>22</v>
      </c>
      <c r="J224">
        <v>4</v>
      </c>
      <c r="K224" s="2" t="s">
        <v>118</v>
      </c>
      <c r="L224" s="20">
        <f t="shared" si="14"/>
        <v>1620</v>
      </c>
      <c r="M224">
        <v>162</v>
      </c>
      <c r="O224" t="str">
        <f t="shared" si="15"/>
        <v/>
      </c>
      <c r="P224" s="2" t="str">
        <f>IF(ISNUMBER(O224),SUMIFS(O$1:$O224,A$1:$A224,A224,H$1:$H224,H224,D$1:$D224,D224),"")</f>
        <v/>
      </c>
      <c r="R224" s="5"/>
      <c r="AF224" s="2"/>
      <c r="AJ224" s="28"/>
      <c r="AK224" s="28"/>
      <c r="AL224" s="28"/>
      <c r="AM224" s="28"/>
      <c r="AN224" s="28"/>
      <c r="AO224" s="28"/>
      <c r="AP224" s="28"/>
      <c r="AS224" s="2" t="str">
        <f t="shared" si="16"/>
        <v/>
      </c>
      <c r="AT224" s="2" t="str">
        <f>IF(ISNUMBER(AS224),SUMIFS($AS$1:AS224,$A$1:A224,A224,$H$1:H224,H224,$D$1:D224,D224),"")</f>
        <v/>
      </c>
      <c r="AU224">
        <f t="shared" si="17"/>
        <v>1</v>
      </c>
    </row>
    <row r="225" spans="1:47" x14ac:dyDescent="0.25">
      <c r="A225" s="4" t="s">
        <v>120</v>
      </c>
      <c r="B225" t="s">
        <v>24</v>
      </c>
      <c r="C225" s="3">
        <v>42118</v>
      </c>
      <c r="D225">
        <v>2</v>
      </c>
      <c r="E225">
        <v>50</v>
      </c>
      <c r="H225" s="2" t="s">
        <v>44</v>
      </c>
      <c r="I225" s="2" t="s">
        <v>22</v>
      </c>
      <c r="J225">
        <v>4</v>
      </c>
      <c r="K225" s="2" t="s">
        <v>118</v>
      </c>
      <c r="L225" s="20">
        <f t="shared" si="14"/>
        <v>1676</v>
      </c>
      <c r="M225">
        <v>167.6</v>
      </c>
      <c r="O225" t="str">
        <f t="shared" si="15"/>
        <v/>
      </c>
      <c r="P225" s="2" t="str">
        <f>IF(ISNUMBER(O225),SUMIFS(O$1:$O225,A$1:$A225,A225,H$1:$H225,H225,D$1:$D225,D225),"")</f>
        <v/>
      </c>
      <c r="R225" s="5"/>
      <c r="AF225" s="2"/>
      <c r="AJ225" s="28"/>
      <c r="AK225" s="28"/>
      <c r="AL225" s="28"/>
      <c r="AM225" s="28"/>
      <c r="AN225" s="28"/>
      <c r="AO225" s="28"/>
      <c r="AP225" s="28"/>
      <c r="AS225" s="2" t="str">
        <f t="shared" si="16"/>
        <v/>
      </c>
      <c r="AT225" s="2" t="str">
        <f>IF(ISNUMBER(AS225),SUMIFS($AS$1:AS225,$A$1:A225,A225,$H$1:H225,H225,$D$1:D225,D225),"")</f>
        <v/>
      </c>
      <c r="AU225">
        <f t="shared" si="17"/>
        <v>1</v>
      </c>
    </row>
    <row r="226" spans="1:47" x14ac:dyDescent="0.25">
      <c r="A226" s="4" t="s">
        <v>121</v>
      </c>
      <c r="B226" t="s">
        <v>24</v>
      </c>
      <c r="C226" s="3">
        <v>42118</v>
      </c>
      <c r="D226">
        <v>2</v>
      </c>
      <c r="E226">
        <v>100</v>
      </c>
      <c r="H226" s="2" t="s">
        <v>44</v>
      </c>
      <c r="I226" s="2" t="s">
        <v>22</v>
      </c>
      <c r="J226">
        <v>4</v>
      </c>
      <c r="K226" s="2" t="s">
        <v>118</v>
      </c>
      <c r="L226" s="20">
        <f t="shared" si="14"/>
        <v>1648</v>
      </c>
      <c r="M226">
        <v>164.8</v>
      </c>
      <c r="O226" t="str">
        <f t="shared" si="15"/>
        <v/>
      </c>
      <c r="P226" s="2" t="str">
        <f>IF(ISNUMBER(O226),SUMIFS(O$1:$O226,A$1:$A226,A226,H$1:$H226,H226,D$1:$D226,D226),"")</f>
        <v/>
      </c>
      <c r="R226" s="5"/>
      <c r="AF226" s="2"/>
      <c r="AJ226" s="28"/>
      <c r="AK226" s="28"/>
      <c r="AL226" s="28"/>
      <c r="AM226" s="28"/>
      <c r="AN226" s="28"/>
      <c r="AO226" s="28"/>
      <c r="AP226" s="28"/>
      <c r="AS226" s="2" t="str">
        <f t="shared" si="16"/>
        <v/>
      </c>
      <c r="AT226" s="2" t="str">
        <f>IF(ISNUMBER(AS226),SUMIFS($AS$1:AS226,$A$1:A226,A226,$H$1:H226,H226,$D$1:D226,D226),"")</f>
        <v/>
      </c>
      <c r="AU226">
        <f t="shared" si="17"/>
        <v>1</v>
      </c>
    </row>
    <row r="227" spans="1:47" x14ac:dyDescent="0.25">
      <c r="A227" s="4" t="s">
        <v>122</v>
      </c>
      <c r="B227" t="s">
        <v>24</v>
      </c>
      <c r="C227" s="3">
        <v>42118</v>
      </c>
      <c r="D227">
        <v>2</v>
      </c>
      <c r="E227">
        <v>200</v>
      </c>
      <c r="H227" s="2" t="s">
        <v>44</v>
      </c>
      <c r="I227" s="2" t="s">
        <v>22</v>
      </c>
      <c r="J227">
        <v>4</v>
      </c>
      <c r="K227" s="2" t="s">
        <v>118</v>
      </c>
      <c r="L227" s="20">
        <f t="shared" si="14"/>
        <v>1816</v>
      </c>
      <c r="M227">
        <v>181.6</v>
      </c>
      <c r="O227" t="str">
        <f t="shared" si="15"/>
        <v/>
      </c>
      <c r="P227" s="2" t="str">
        <f>IF(ISNUMBER(O227),SUMIFS(O$1:$O227,A$1:$A227,A227,H$1:$H227,H227,D$1:$D227,D227),"")</f>
        <v/>
      </c>
      <c r="R227" s="5"/>
      <c r="AF227" s="2"/>
      <c r="AJ227" s="28"/>
      <c r="AK227" s="28"/>
      <c r="AL227" s="28"/>
      <c r="AM227" s="28"/>
      <c r="AN227" s="28"/>
      <c r="AO227" s="28"/>
      <c r="AP227" s="28"/>
      <c r="AS227" s="2" t="str">
        <f t="shared" si="16"/>
        <v/>
      </c>
      <c r="AT227" s="2" t="str">
        <f>IF(ISNUMBER(AS227),SUMIFS($AS$1:AS227,$A$1:A227,A227,$H$1:H227,H227,$D$1:D227,D227),"")</f>
        <v/>
      </c>
      <c r="AU227">
        <f t="shared" si="17"/>
        <v>1</v>
      </c>
    </row>
    <row r="228" spans="1:47" x14ac:dyDescent="0.25">
      <c r="A228" s="4" t="s">
        <v>123</v>
      </c>
      <c r="B228" t="s">
        <v>24</v>
      </c>
      <c r="C228" s="3">
        <v>42118</v>
      </c>
      <c r="D228">
        <v>2</v>
      </c>
      <c r="E228">
        <v>350</v>
      </c>
      <c r="H228" s="2" t="s">
        <v>44</v>
      </c>
      <c r="I228" s="2" t="s">
        <v>22</v>
      </c>
      <c r="J228">
        <v>4</v>
      </c>
      <c r="K228" s="2" t="s">
        <v>118</v>
      </c>
      <c r="L228" s="20">
        <f t="shared" si="14"/>
        <v>1760</v>
      </c>
      <c r="M228">
        <v>176</v>
      </c>
      <c r="O228" t="str">
        <f t="shared" si="15"/>
        <v/>
      </c>
      <c r="P228" s="2" t="str">
        <f>IF(ISNUMBER(O228),SUMIFS(O$1:$O228,A$1:$A228,A228,H$1:$H228,H228,D$1:$D228,D228),"")</f>
        <v/>
      </c>
      <c r="R228" s="5"/>
      <c r="AF228" s="2"/>
      <c r="AJ228" s="28"/>
      <c r="AK228" s="28"/>
      <c r="AL228" s="28"/>
      <c r="AM228" s="28"/>
      <c r="AN228" s="28"/>
      <c r="AO228" s="28"/>
      <c r="AP228" s="28"/>
      <c r="AS228" s="2" t="str">
        <f t="shared" si="16"/>
        <v/>
      </c>
      <c r="AT228" s="2" t="str">
        <f>IF(ISNUMBER(AS228),SUMIFS($AS$1:AS228,$A$1:A228,A228,$H$1:H228,H228,$D$1:D228,D228),"")</f>
        <v/>
      </c>
      <c r="AU228">
        <f t="shared" si="17"/>
        <v>1</v>
      </c>
    </row>
    <row r="229" spans="1:47" x14ac:dyDescent="0.25">
      <c r="A229" s="4" t="s">
        <v>124</v>
      </c>
      <c r="B229" t="s">
        <v>24</v>
      </c>
      <c r="C229" s="3">
        <v>42118</v>
      </c>
      <c r="D229">
        <v>2</v>
      </c>
      <c r="E229">
        <v>500</v>
      </c>
      <c r="H229" s="2" t="s">
        <v>44</v>
      </c>
      <c r="I229" s="2" t="s">
        <v>22</v>
      </c>
      <c r="J229">
        <v>4</v>
      </c>
      <c r="K229" s="2" t="s">
        <v>118</v>
      </c>
      <c r="L229" s="20">
        <f t="shared" si="14"/>
        <v>1844</v>
      </c>
      <c r="M229">
        <v>184.4</v>
      </c>
      <c r="O229" t="str">
        <f t="shared" si="15"/>
        <v/>
      </c>
      <c r="P229" s="2" t="str">
        <f>IF(ISNUMBER(O229),SUMIFS(O$1:$O229,A$1:$A229,A229,H$1:$H229,H229,D$1:$D229,D229),"")</f>
        <v/>
      </c>
      <c r="R229" s="5"/>
      <c r="AF229" s="2"/>
      <c r="AJ229" s="28"/>
      <c r="AK229" s="28"/>
      <c r="AL229" s="28"/>
      <c r="AM229" s="28"/>
      <c r="AN229" s="28"/>
      <c r="AO229" s="28"/>
      <c r="AP229" s="28"/>
      <c r="AS229" s="2" t="str">
        <f t="shared" si="16"/>
        <v/>
      </c>
      <c r="AT229" s="2" t="str">
        <f>IF(ISNUMBER(AS229),SUMIFS($AS$1:AS229,$A$1:A229,A229,$H$1:H229,H229,$D$1:D229,D229),"")</f>
        <v/>
      </c>
      <c r="AU229">
        <f t="shared" si="17"/>
        <v>1</v>
      </c>
    </row>
    <row r="230" spans="1:47" x14ac:dyDescent="0.25">
      <c r="A230" s="4" t="s">
        <v>119</v>
      </c>
      <c r="B230" t="s">
        <v>24</v>
      </c>
      <c r="C230" s="3">
        <v>42118</v>
      </c>
      <c r="D230">
        <v>3</v>
      </c>
      <c r="E230">
        <v>0</v>
      </c>
      <c r="H230" s="2" t="s">
        <v>44</v>
      </c>
      <c r="I230" s="2" t="s">
        <v>22</v>
      </c>
      <c r="J230">
        <v>4</v>
      </c>
      <c r="K230" s="2" t="s">
        <v>118</v>
      </c>
      <c r="L230" s="20">
        <f t="shared" si="14"/>
        <v>1592</v>
      </c>
      <c r="M230">
        <v>159.19999999999999</v>
      </c>
      <c r="O230" t="str">
        <f t="shared" si="15"/>
        <v/>
      </c>
      <c r="P230" s="2" t="str">
        <f>IF(ISNUMBER(O230),SUMIFS(O$1:$O230,A$1:$A230,A230,H$1:$H230,H230,D$1:$D230,D230),"")</f>
        <v/>
      </c>
      <c r="R230" s="5"/>
      <c r="AF230" s="2"/>
      <c r="AJ230" s="28"/>
      <c r="AK230" s="28"/>
      <c r="AL230" s="28"/>
      <c r="AM230" s="28"/>
      <c r="AN230" s="28"/>
      <c r="AO230" s="28"/>
      <c r="AP230" s="28"/>
      <c r="AS230" s="2" t="str">
        <f t="shared" si="16"/>
        <v/>
      </c>
      <c r="AT230" s="2" t="str">
        <f>IF(ISNUMBER(AS230),SUMIFS($AS$1:AS230,$A$1:A230,A230,$H$1:H230,H230,$D$1:D230,D230),"")</f>
        <v/>
      </c>
      <c r="AU230">
        <f t="shared" si="17"/>
        <v>1</v>
      </c>
    </row>
    <row r="231" spans="1:47" x14ac:dyDescent="0.25">
      <c r="A231" s="4" t="s">
        <v>120</v>
      </c>
      <c r="B231" t="s">
        <v>24</v>
      </c>
      <c r="C231" s="3">
        <v>42118</v>
      </c>
      <c r="D231">
        <v>3</v>
      </c>
      <c r="E231">
        <v>50</v>
      </c>
      <c r="H231" s="2" t="s">
        <v>44</v>
      </c>
      <c r="I231" s="2" t="s">
        <v>22</v>
      </c>
      <c r="J231">
        <v>4</v>
      </c>
      <c r="K231" s="2" t="s">
        <v>118</v>
      </c>
      <c r="L231" s="20">
        <f t="shared" si="14"/>
        <v>1732</v>
      </c>
      <c r="M231">
        <v>173.2</v>
      </c>
      <c r="O231" t="str">
        <f t="shared" si="15"/>
        <v/>
      </c>
      <c r="P231" s="2" t="str">
        <f>IF(ISNUMBER(O231),SUMIFS(O$1:$O231,A$1:$A231,A231,H$1:$H231,H231,D$1:$D231,D231),"")</f>
        <v/>
      </c>
      <c r="R231" s="5"/>
      <c r="AF231" s="2"/>
      <c r="AJ231" s="28"/>
      <c r="AK231" s="28"/>
      <c r="AL231" s="28"/>
      <c r="AM231" s="28"/>
      <c r="AN231" s="28"/>
      <c r="AO231" s="28"/>
      <c r="AP231" s="28"/>
      <c r="AS231" s="2" t="str">
        <f t="shared" si="16"/>
        <v/>
      </c>
      <c r="AT231" s="2" t="str">
        <f>IF(ISNUMBER(AS231),SUMIFS($AS$1:AS231,$A$1:A231,A231,$H$1:H231,H231,$D$1:D231,D231),"")</f>
        <v/>
      </c>
      <c r="AU231">
        <f t="shared" si="17"/>
        <v>1</v>
      </c>
    </row>
    <row r="232" spans="1:47" x14ac:dyDescent="0.25">
      <c r="A232" s="4" t="s">
        <v>121</v>
      </c>
      <c r="B232" t="s">
        <v>24</v>
      </c>
      <c r="C232" s="3">
        <v>42118</v>
      </c>
      <c r="D232">
        <v>3</v>
      </c>
      <c r="E232">
        <v>100</v>
      </c>
      <c r="H232" s="2" t="s">
        <v>44</v>
      </c>
      <c r="I232" s="2" t="s">
        <v>22</v>
      </c>
      <c r="J232">
        <v>4</v>
      </c>
      <c r="K232" s="2" t="s">
        <v>118</v>
      </c>
      <c r="L232" s="20">
        <f t="shared" si="14"/>
        <v>1676</v>
      </c>
      <c r="M232">
        <v>167.6</v>
      </c>
      <c r="O232" t="str">
        <f t="shared" si="15"/>
        <v/>
      </c>
      <c r="P232" s="2" t="str">
        <f>IF(ISNUMBER(O232),SUMIFS(O$1:$O232,A$1:$A232,A232,H$1:$H232,H232,D$1:$D232,D232),"")</f>
        <v/>
      </c>
      <c r="R232" s="5"/>
      <c r="AF232" s="2"/>
      <c r="AJ232" s="28"/>
      <c r="AK232" s="28"/>
      <c r="AL232" s="28"/>
      <c r="AM232" s="28"/>
      <c r="AN232" s="28"/>
      <c r="AO232" s="28"/>
      <c r="AP232" s="28"/>
      <c r="AS232" s="2" t="str">
        <f t="shared" si="16"/>
        <v/>
      </c>
      <c r="AT232" s="2" t="str">
        <f>IF(ISNUMBER(AS232),SUMIFS($AS$1:AS232,$A$1:A232,A232,$H$1:H232,H232,$D$1:D232,D232),"")</f>
        <v/>
      </c>
      <c r="AU232">
        <f t="shared" si="17"/>
        <v>1</v>
      </c>
    </row>
    <row r="233" spans="1:47" x14ac:dyDescent="0.25">
      <c r="A233" s="4" t="s">
        <v>122</v>
      </c>
      <c r="B233" t="s">
        <v>24</v>
      </c>
      <c r="C233" s="3">
        <v>42118</v>
      </c>
      <c r="D233">
        <v>3</v>
      </c>
      <c r="E233">
        <v>200</v>
      </c>
      <c r="H233" s="2" t="s">
        <v>44</v>
      </c>
      <c r="I233" s="2" t="s">
        <v>22</v>
      </c>
      <c r="J233">
        <v>4</v>
      </c>
      <c r="K233" s="2" t="s">
        <v>118</v>
      </c>
      <c r="L233" s="20">
        <f t="shared" si="14"/>
        <v>1816</v>
      </c>
      <c r="M233">
        <v>181.6</v>
      </c>
      <c r="O233" t="str">
        <f t="shared" si="15"/>
        <v/>
      </c>
      <c r="P233" s="2" t="str">
        <f>IF(ISNUMBER(O233),SUMIFS(O$1:$O233,A$1:$A233,A233,H$1:$H233,H233,D$1:$D233,D233),"")</f>
        <v/>
      </c>
      <c r="R233" s="5"/>
      <c r="AF233" s="2"/>
      <c r="AJ233" s="28"/>
      <c r="AK233" s="28"/>
      <c r="AL233" s="28"/>
      <c r="AM233" s="28"/>
      <c r="AN233" s="28"/>
      <c r="AO233" s="28"/>
      <c r="AP233" s="28"/>
      <c r="AS233" s="2" t="str">
        <f t="shared" si="16"/>
        <v/>
      </c>
      <c r="AT233" s="2" t="str">
        <f>IF(ISNUMBER(AS233),SUMIFS($AS$1:AS233,$A$1:A233,A233,$H$1:H233,H233,$D$1:D233,D233),"")</f>
        <v/>
      </c>
      <c r="AU233">
        <f t="shared" si="17"/>
        <v>1</v>
      </c>
    </row>
    <row r="234" spans="1:47" x14ac:dyDescent="0.25">
      <c r="A234" s="4" t="s">
        <v>123</v>
      </c>
      <c r="B234" t="s">
        <v>24</v>
      </c>
      <c r="C234" s="3">
        <v>42118</v>
      </c>
      <c r="D234">
        <v>3</v>
      </c>
      <c r="E234">
        <v>350</v>
      </c>
      <c r="H234" s="2" t="s">
        <v>44</v>
      </c>
      <c r="I234" s="2" t="s">
        <v>22</v>
      </c>
      <c r="J234">
        <v>4</v>
      </c>
      <c r="K234" s="2" t="s">
        <v>118</v>
      </c>
      <c r="L234" s="20">
        <f t="shared" si="14"/>
        <v>1676</v>
      </c>
      <c r="M234">
        <v>167.6</v>
      </c>
      <c r="O234" t="str">
        <f t="shared" si="15"/>
        <v/>
      </c>
      <c r="P234" s="2" t="str">
        <f>IF(ISNUMBER(O234),SUMIFS(O$1:$O234,A$1:$A234,A234,H$1:$H234,H234,D$1:$D234,D234),"")</f>
        <v/>
      </c>
      <c r="R234" s="5"/>
      <c r="AF234" s="2"/>
      <c r="AJ234" s="28"/>
      <c r="AK234" s="28"/>
      <c r="AL234" s="28"/>
      <c r="AM234" s="28"/>
      <c r="AN234" s="28"/>
      <c r="AO234" s="28"/>
      <c r="AP234" s="28"/>
      <c r="AS234" s="2" t="str">
        <f t="shared" si="16"/>
        <v/>
      </c>
      <c r="AT234" s="2" t="str">
        <f>IF(ISNUMBER(AS234),SUMIFS($AS$1:AS234,$A$1:A234,A234,$H$1:H234,H234,$D$1:D234,D234),"")</f>
        <v/>
      </c>
      <c r="AU234">
        <f t="shared" si="17"/>
        <v>1</v>
      </c>
    </row>
    <row r="235" spans="1:47" x14ac:dyDescent="0.25">
      <c r="A235" s="4" t="s">
        <v>124</v>
      </c>
      <c r="B235" t="s">
        <v>24</v>
      </c>
      <c r="C235" s="3">
        <v>42118</v>
      </c>
      <c r="D235">
        <v>3</v>
      </c>
      <c r="E235">
        <v>500</v>
      </c>
      <c r="H235" s="2" t="s">
        <v>44</v>
      </c>
      <c r="I235" s="2" t="s">
        <v>22</v>
      </c>
      <c r="J235">
        <v>4</v>
      </c>
      <c r="K235" s="2" t="s">
        <v>118</v>
      </c>
      <c r="L235" s="20">
        <f t="shared" si="14"/>
        <v>1872</v>
      </c>
      <c r="M235">
        <v>187.2</v>
      </c>
      <c r="O235" t="str">
        <f t="shared" si="15"/>
        <v/>
      </c>
      <c r="P235" s="2" t="str">
        <f>IF(ISNUMBER(O235),SUMIFS(O$1:$O235,A$1:$A235,A235,H$1:$H235,H235,D$1:$D235,D235),"")</f>
        <v/>
      </c>
      <c r="R235" s="5"/>
      <c r="AF235" s="2"/>
      <c r="AJ235" s="28"/>
      <c r="AK235" s="28"/>
      <c r="AL235" s="28"/>
      <c r="AM235" s="28"/>
      <c r="AN235" s="28"/>
      <c r="AO235" s="28"/>
      <c r="AP235" s="28"/>
      <c r="AS235" s="2" t="str">
        <f t="shared" si="16"/>
        <v/>
      </c>
      <c r="AT235" s="2" t="str">
        <f>IF(ISNUMBER(AS235),SUMIFS($AS$1:AS235,$A$1:A235,A235,$H$1:H235,H235,$D$1:D235,D235),"")</f>
        <v/>
      </c>
      <c r="AU235">
        <f t="shared" si="17"/>
        <v>1</v>
      </c>
    </row>
    <row r="236" spans="1:47" x14ac:dyDescent="0.25">
      <c r="A236" s="4" t="s">
        <v>119</v>
      </c>
      <c r="B236" t="s">
        <v>24</v>
      </c>
      <c r="C236" s="3">
        <v>42128</v>
      </c>
      <c r="D236">
        <v>1</v>
      </c>
      <c r="E236">
        <v>0</v>
      </c>
      <c r="H236" s="2" t="s">
        <v>44</v>
      </c>
      <c r="I236" s="2" t="s">
        <v>22</v>
      </c>
      <c r="J236">
        <v>4</v>
      </c>
      <c r="K236" s="2" t="s">
        <v>118</v>
      </c>
      <c r="L236" s="20">
        <f t="shared" si="14"/>
        <v>1956</v>
      </c>
      <c r="M236">
        <v>195.6</v>
      </c>
      <c r="O236" t="str">
        <f t="shared" si="15"/>
        <v/>
      </c>
      <c r="P236" s="2" t="str">
        <f>IF(ISNUMBER(O236),SUMIFS(O$1:$O236,A$1:$A236,A236,H$1:$H236,H236,D$1:$D236,D236),"")</f>
        <v/>
      </c>
      <c r="R236" s="5"/>
      <c r="AF236" s="2"/>
      <c r="AJ236" s="28"/>
      <c r="AK236" s="28"/>
      <c r="AL236" s="28"/>
      <c r="AM236" s="28"/>
      <c r="AN236" s="28"/>
      <c r="AO236" s="28"/>
      <c r="AP236" s="28"/>
      <c r="AS236" s="2" t="str">
        <f t="shared" si="16"/>
        <v/>
      </c>
      <c r="AT236" s="2" t="str">
        <f>IF(ISNUMBER(AS236),SUMIFS($AS$1:AS236,$A$1:A236,A236,$H$1:H236,H236,$D$1:D236,D236),"")</f>
        <v/>
      </c>
      <c r="AU236">
        <f t="shared" si="17"/>
        <v>1</v>
      </c>
    </row>
    <row r="237" spans="1:47" x14ac:dyDescent="0.25">
      <c r="A237" s="4" t="s">
        <v>120</v>
      </c>
      <c r="B237" t="s">
        <v>24</v>
      </c>
      <c r="C237" s="3">
        <v>42128</v>
      </c>
      <c r="D237">
        <v>1</v>
      </c>
      <c r="E237">
        <v>50</v>
      </c>
      <c r="H237" s="2" t="s">
        <v>44</v>
      </c>
      <c r="I237" s="2" t="s">
        <v>22</v>
      </c>
      <c r="J237">
        <v>4</v>
      </c>
      <c r="K237" s="2" t="s">
        <v>118</v>
      </c>
      <c r="L237" s="20">
        <f t="shared" si="14"/>
        <v>2012</v>
      </c>
      <c r="M237">
        <v>201.2</v>
      </c>
      <c r="O237" t="str">
        <f t="shared" si="15"/>
        <v/>
      </c>
      <c r="P237" s="2" t="str">
        <f>IF(ISNUMBER(O237),SUMIFS(O$1:$O237,A$1:$A237,A237,H$1:$H237,H237,D$1:$D237,D237),"")</f>
        <v/>
      </c>
      <c r="R237" s="5"/>
      <c r="AF237" s="2"/>
      <c r="AJ237" s="28"/>
      <c r="AK237" s="28"/>
      <c r="AL237" s="28"/>
      <c r="AM237" s="28"/>
      <c r="AN237" s="28"/>
      <c r="AO237" s="28"/>
      <c r="AP237" s="28"/>
      <c r="AS237" s="2" t="str">
        <f t="shared" si="16"/>
        <v/>
      </c>
      <c r="AT237" s="2" t="str">
        <f>IF(ISNUMBER(AS237),SUMIFS($AS$1:AS237,$A$1:A237,A237,$H$1:H237,H237,$D$1:D237,D237),"")</f>
        <v/>
      </c>
      <c r="AU237">
        <f t="shared" si="17"/>
        <v>1</v>
      </c>
    </row>
    <row r="238" spans="1:47" x14ac:dyDescent="0.25">
      <c r="A238" s="4" t="s">
        <v>121</v>
      </c>
      <c r="B238" t="s">
        <v>24</v>
      </c>
      <c r="C238" s="3">
        <v>42128</v>
      </c>
      <c r="D238">
        <v>1</v>
      </c>
      <c r="E238">
        <v>100</v>
      </c>
      <c r="H238" s="2" t="s">
        <v>44</v>
      </c>
      <c r="I238" s="2" t="s">
        <v>22</v>
      </c>
      <c r="J238">
        <v>4</v>
      </c>
      <c r="K238" s="2" t="s">
        <v>118</v>
      </c>
      <c r="L238" s="20">
        <f t="shared" si="14"/>
        <v>1984</v>
      </c>
      <c r="M238">
        <v>198.4</v>
      </c>
      <c r="O238" t="str">
        <f t="shared" si="15"/>
        <v/>
      </c>
      <c r="P238" s="2" t="str">
        <f>IF(ISNUMBER(O238),SUMIFS(O$1:$O238,A$1:$A238,A238,H$1:$H238,H238,D$1:$D238,D238),"")</f>
        <v/>
      </c>
      <c r="R238" s="5"/>
      <c r="AF238" s="2"/>
      <c r="AJ238" s="28"/>
      <c r="AK238" s="28"/>
      <c r="AL238" s="28"/>
      <c r="AM238" s="28"/>
      <c r="AN238" s="28"/>
      <c r="AO238" s="28"/>
      <c r="AP238" s="28"/>
      <c r="AS238" s="2" t="str">
        <f t="shared" si="16"/>
        <v/>
      </c>
      <c r="AT238" s="2" t="str">
        <f>IF(ISNUMBER(AS238),SUMIFS($AS$1:AS238,$A$1:A238,A238,$H$1:H238,H238,$D$1:D238,D238),"")</f>
        <v/>
      </c>
      <c r="AU238">
        <f t="shared" si="17"/>
        <v>1</v>
      </c>
    </row>
    <row r="239" spans="1:47" x14ac:dyDescent="0.25">
      <c r="A239" s="4" t="s">
        <v>122</v>
      </c>
      <c r="B239" t="s">
        <v>24</v>
      </c>
      <c r="C239" s="3">
        <v>42128</v>
      </c>
      <c r="D239">
        <v>1</v>
      </c>
      <c r="E239">
        <v>200</v>
      </c>
      <c r="H239" s="2" t="s">
        <v>44</v>
      </c>
      <c r="I239" s="2" t="s">
        <v>22</v>
      </c>
      <c r="J239">
        <v>4</v>
      </c>
      <c r="K239" s="2" t="s">
        <v>118</v>
      </c>
      <c r="L239" s="20">
        <f t="shared" si="14"/>
        <v>2040</v>
      </c>
      <c r="M239">
        <v>204</v>
      </c>
      <c r="O239" t="str">
        <f t="shared" si="15"/>
        <v/>
      </c>
      <c r="P239" s="2" t="str">
        <f>IF(ISNUMBER(O239),SUMIFS(O$1:$O239,A$1:$A239,A239,H$1:$H239,H239,D$1:$D239,D239),"")</f>
        <v/>
      </c>
      <c r="R239" s="5"/>
      <c r="AF239" s="2"/>
      <c r="AJ239" s="28"/>
      <c r="AK239" s="28"/>
      <c r="AL239" s="28"/>
      <c r="AM239" s="28"/>
      <c r="AN239" s="28"/>
      <c r="AO239" s="28"/>
      <c r="AP239" s="28"/>
      <c r="AS239" s="2" t="str">
        <f t="shared" si="16"/>
        <v/>
      </c>
      <c r="AT239" s="2" t="str">
        <f>IF(ISNUMBER(AS239),SUMIFS($AS$1:AS239,$A$1:A239,A239,$H$1:H239,H239,$D$1:D239,D239),"")</f>
        <v/>
      </c>
      <c r="AU239">
        <f t="shared" si="17"/>
        <v>1</v>
      </c>
    </row>
    <row r="240" spans="1:47" x14ac:dyDescent="0.25">
      <c r="A240" s="4" t="s">
        <v>123</v>
      </c>
      <c r="B240" t="s">
        <v>24</v>
      </c>
      <c r="C240" s="3">
        <v>42128</v>
      </c>
      <c r="D240">
        <v>1</v>
      </c>
      <c r="E240">
        <v>350</v>
      </c>
      <c r="H240" s="2" t="s">
        <v>44</v>
      </c>
      <c r="I240" s="2" t="s">
        <v>22</v>
      </c>
      <c r="J240">
        <v>4</v>
      </c>
      <c r="K240" s="2" t="s">
        <v>118</v>
      </c>
      <c r="L240" s="20">
        <f t="shared" si="14"/>
        <v>2236</v>
      </c>
      <c r="M240">
        <v>223.6</v>
      </c>
      <c r="O240" t="str">
        <f t="shared" si="15"/>
        <v/>
      </c>
      <c r="P240" s="2" t="str">
        <f>IF(ISNUMBER(O240),SUMIFS(O$1:$O240,A$1:$A240,A240,H$1:$H240,H240,D$1:$D240,D240),"")</f>
        <v/>
      </c>
      <c r="R240" s="5"/>
      <c r="AF240" s="2"/>
      <c r="AJ240" s="28"/>
      <c r="AK240" s="28"/>
      <c r="AL240" s="28"/>
      <c r="AM240" s="28"/>
      <c r="AN240" s="28"/>
      <c r="AO240" s="28"/>
      <c r="AP240" s="28"/>
      <c r="AS240" s="2" t="str">
        <f t="shared" si="16"/>
        <v/>
      </c>
      <c r="AT240" s="2" t="str">
        <f>IF(ISNUMBER(AS240),SUMIFS($AS$1:AS240,$A$1:A240,A240,$H$1:H240,H240,$D$1:D240,D240),"")</f>
        <v/>
      </c>
      <c r="AU240">
        <f t="shared" si="17"/>
        <v>1</v>
      </c>
    </row>
    <row r="241" spans="1:47" x14ac:dyDescent="0.25">
      <c r="A241" s="4" t="s">
        <v>124</v>
      </c>
      <c r="B241" t="s">
        <v>24</v>
      </c>
      <c r="C241" s="3">
        <v>42128</v>
      </c>
      <c r="D241">
        <v>1</v>
      </c>
      <c r="E241">
        <v>500</v>
      </c>
      <c r="H241" s="2" t="s">
        <v>44</v>
      </c>
      <c r="I241" s="2" t="s">
        <v>22</v>
      </c>
      <c r="J241">
        <v>4</v>
      </c>
      <c r="K241" s="2" t="s">
        <v>118</v>
      </c>
      <c r="L241" s="20">
        <f t="shared" si="14"/>
        <v>2376</v>
      </c>
      <c r="M241">
        <v>237.6</v>
      </c>
      <c r="O241" t="str">
        <f t="shared" si="15"/>
        <v/>
      </c>
      <c r="P241" s="2" t="str">
        <f>IF(ISNUMBER(O241),SUMIFS(O$1:$O241,A$1:$A241,A241,H$1:$H241,H241,D$1:$D241,D241),"")</f>
        <v/>
      </c>
      <c r="R241" s="5"/>
      <c r="AF241" s="2"/>
      <c r="AJ241" s="28"/>
      <c r="AK241" s="28"/>
      <c r="AL241" s="28"/>
      <c r="AM241" s="28"/>
      <c r="AN241" s="28"/>
      <c r="AO241" s="28"/>
      <c r="AP241" s="28"/>
      <c r="AS241" s="2" t="str">
        <f t="shared" si="16"/>
        <v/>
      </c>
      <c r="AT241" s="2" t="str">
        <f>IF(ISNUMBER(AS241),SUMIFS($AS$1:AS241,$A$1:A241,A241,$H$1:H241,H241,$D$1:D241,D241),"")</f>
        <v/>
      </c>
      <c r="AU241">
        <f t="shared" si="17"/>
        <v>1</v>
      </c>
    </row>
    <row r="242" spans="1:47" x14ac:dyDescent="0.25">
      <c r="A242" s="4" t="s">
        <v>119</v>
      </c>
      <c r="B242" t="s">
        <v>24</v>
      </c>
      <c r="C242" s="3">
        <v>42128</v>
      </c>
      <c r="D242">
        <v>2</v>
      </c>
      <c r="E242">
        <v>0</v>
      </c>
      <c r="H242" s="2" t="s">
        <v>44</v>
      </c>
      <c r="I242" s="2" t="s">
        <v>22</v>
      </c>
      <c r="J242">
        <v>4</v>
      </c>
      <c r="K242" s="2" t="s">
        <v>118</v>
      </c>
      <c r="L242" s="20">
        <f t="shared" si="14"/>
        <v>1732</v>
      </c>
      <c r="M242">
        <v>173.2</v>
      </c>
      <c r="O242" t="str">
        <f t="shared" si="15"/>
        <v/>
      </c>
      <c r="P242" s="2" t="str">
        <f>IF(ISNUMBER(O242),SUMIFS(O$1:$O242,A$1:$A242,A242,H$1:$H242,H242,D$1:$D242,D242),"")</f>
        <v/>
      </c>
      <c r="R242" s="5"/>
      <c r="AF242" s="2"/>
      <c r="AJ242" s="28"/>
      <c r="AK242" s="28"/>
      <c r="AL242" s="28"/>
      <c r="AM242" s="28"/>
      <c r="AN242" s="28"/>
      <c r="AO242" s="28"/>
      <c r="AP242" s="28"/>
      <c r="AS242" s="2" t="str">
        <f t="shared" si="16"/>
        <v/>
      </c>
      <c r="AT242" s="2" t="str">
        <f>IF(ISNUMBER(AS242),SUMIFS($AS$1:AS242,$A$1:A242,A242,$H$1:H242,H242,$D$1:D242,D242),"")</f>
        <v/>
      </c>
      <c r="AU242">
        <f t="shared" si="17"/>
        <v>1</v>
      </c>
    </row>
    <row r="243" spans="1:47" x14ac:dyDescent="0.25">
      <c r="A243" s="4" t="s">
        <v>120</v>
      </c>
      <c r="B243" t="s">
        <v>24</v>
      </c>
      <c r="C243" s="3">
        <v>42128</v>
      </c>
      <c r="D243">
        <v>2</v>
      </c>
      <c r="E243">
        <v>50</v>
      </c>
      <c r="H243" s="2" t="s">
        <v>44</v>
      </c>
      <c r="I243" s="2" t="s">
        <v>22</v>
      </c>
      <c r="J243">
        <v>4</v>
      </c>
      <c r="K243" s="2" t="s">
        <v>118</v>
      </c>
      <c r="L243" s="20">
        <f t="shared" si="14"/>
        <v>1676</v>
      </c>
      <c r="M243">
        <v>167.6</v>
      </c>
      <c r="O243" t="str">
        <f t="shared" si="15"/>
        <v/>
      </c>
      <c r="P243" s="2" t="str">
        <f>IF(ISNUMBER(O243),SUMIFS(O$1:$O243,A$1:$A243,A243,H$1:$H243,H243,D$1:$D243,D243),"")</f>
        <v/>
      </c>
      <c r="R243" s="5"/>
      <c r="AF243" s="2"/>
      <c r="AJ243" s="28"/>
      <c r="AK243" s="28"/>
      <c r="AL243" s="28"/>
      <c r="AM243" s="28"/>
      <c r="AN243" s="28"/>
      <c r="AO243" s="28"/>
      <c r="AP243" s="28"/>
      <c r="AS243" s="2" t="str">
        <f t="shared" si="16"/>
        <v/>
      </c>
      <c r="AT243" s="2" t="str">
        <f>IF(ISNUMBER(AS243),SUMIFS($AS$1:AS243,$A$1:A243,A243,$H$1:H243,H243,$D$1:D243,D243),"")</f>
        <v/>
      </c>
      <c r="AU243">
        <f t="shared" si="17"/>
        <v>1</v>
      </c>
    </row>
    <row r="244" spans="1:47" x14ac:dyDescent="0.25">
      <c r="A244" s="4" t="s">
        <v>121</v>
      </c>
      <c r="B244" t="s">
        <v>24</v>
      </c>
      <c r="C244" s="3">
        <v>42128</v>
      </c>
      <c r="D244">
        <v>2</v>
      </c>
      <c r="E244">
        <v>100</v>
      </c>
      <c r="H244" s="2" t="s">
        <v>44</v>
      </c>
      <c r="I244" s="2" t="s">
        <v>22</v>
      </c>
      <c r="J244">
        <v>4</v>
      </c>
      <c r="K244" s="2" t="s">
        <v>118</v>
      </c>
      <c r="L244" s="20">
        <f t="shared" si="14"/>
        <v>2040</v>
      </c>
      <c r="M244">
        <v>204</v>
      </c>
      <c r="O244" t="str">
        <f t="shared" si="15"/>
        <v/>
      </c>
      <c r="P244" s="2" t="str">
        <f>IF(ISNUMBER(O244),SUMIFS(O$1:$O244,A$1:$A244,A244,H$1:$H244,H244,D$1:$D244,D244),"")</f>
        <v/>
      </c>
      <c r="R244" s="5"/>
      <c r="AF244" s="2"/>
      <c r="AJ244" s="28"/>
      <c r="AK244" s="28"/>
      <c r="AL244" s="28"/>
      <c r="AM244" s="28"/>
      <c r="AN244" s="28"/>
      <c r="AO244" s="28"/>
      <c r="AP244" s="28"/>
      <c r="AS244" s="2" t="str">
        <f t="shared" si="16"/>
        <v/>
      </c>
      <c r="AT244" s="2" t="str">
        <f>IF(ISNUMBER(AS244),SUMIFS($AS$1:AS244,$A$1:A244,A244,$H$1:H244,H244,$D$1:D244,D244),"")</f>
        <v/>
      </c>
      <c r="AU244">
        <f t="shared" si="17"/>
        <v>1</v>
      </c>
    </row>
    <row r="245" spans="1:47" x14ac:dyDescent="0.25">
      <c r="A245" s="4" t="s">
        <v>122</v>
      </c>
      <c r="B245" t="s">
        <v>24</v>
      </c>
      <c r="C245" s="3">
        <v>42128</v>
      </c>
      <c r="D245">
        <v>2</v>
      </c>
      <c r="E245">
        <v>200</v>
      </c>
      <c r="H245" s="2" t="s">
        <v>44</v>
      </c>
      <c r="I245" s="2" t="s">
        <v>22</v>
      </c>
      <c r="J245">
        <v>4</v>
      </c>
      <c r="K245" s="2" t="s">
        <v>118</v>
      </c>
      <c r="L245" s="20">
        <f t="shared" si="14"/>
        <v>1928</v>
      </c>
      <c r="M245">
        <v>192.8</v>
      </c>
      <c r="O245" t="str">
        <f t="shared" si="15"/>
        <v/>
      </c>
      <c r="P245" s="2" t="str">
        <f>IF(ISNUMBER(O245),SUMIFS(O$1:$O245,A$1:$A245,A245,H$1:$H245,H245,D$1:$D245,D245),"")</f>
        <v/>
      </c>
      <c r="R245" s="5"/>
      <c r="AF245" s="2"/>
      <c r="AJ245" s="28"/>
      <c r="AK245" s="28"/>
      <c r="AL245" s="28"/>
      <c r="AM245" s="28"/>
      <c r="AN245" s="28"/>
      <c r="AO245" s="28"/>
      <c r="AP245" s="28"/>
      <c r="AS245" s="2" t="str">
        <f t="shared" si="16"/>
        <v/>
      </c>
      <c r="AT245" s="2" t="str">
        <f>IF(ISNUMBER(AS245),SUMIFS($AS$1:AS245,$A$1:A245,A245,$H$1:H245,H245,$D$1:D245,D245),"")</f>
        <v/>
      </c>
      <c r="AU245">
        <f t="shared" si="17"/>
        <v>1</v>
      </c>
    </row>
    <row r="246" spans="1:47" x14ac:dyDescent="0.25">
      <c r="A246" s="4" t="s">
        <v>123</v>
      </c>
      <c r="B246" t="s">
        <v>24</v>
      </c>
      <c r="C246" s="3">
        <v>42128</v>
      </c>
      <c r="D246">
        <v>2</v>
      </c>
      <c r="E246">
        <v>350</v>
      </c>
      <c r="H246" s="2" t="s">
        <v>44</v>
      </c>
      <c r="I246" s="2" t="s">
        <v>22</v>
      </c>
      <c r="J246">
        <v>4</v>
      </c>
      <c r="K246" s="2" t="s">
        <v>118</v>
      </c>
      <c r="L246" s="20">
        <f t="shared" si="14"/>
        <v>2264</v>
      </c>
      <c r="M246">
        <v>226.4</v>
      </c>
      <c r="O246" t="str">
        <f t="shared" si="15"/>
        <v/>
      </c>
      <c r="P246" s="2" t="str">
        <f>IF(ISNUMBER(O246),SUMIFS(O$1:$O246,A$1:$A246,A246,H$1:$H246,H246,D$1:$D246,D246),"")</f>
        <v/>
      </c>
      <c r="R246" s="5"/>
      <c r="AF246" s="2"/>
      <c r="AJ246" s="28"/>
      <c r="AK246" s="28"/>
      <c r="AL246" s="28"/>
      <c r="AM246" s="28"/>
      <c r="AN246" s="28"/>
      <c r="AO246" s="28"/>
      <c r="AP246" s="28"/>
      <c r="AS246" s="2" t="str">
        <f t="shared" si="16"/>
        <v/>
      </c>
      <c r="AT246" s="2" t="str">
        <f>IF(ISNUMBER(AS246),SUMIFS($AS$1:AS246,$A$1:A246,A246,$H$1:H246,H246,$D$1:D246,D246),"")</f>
        <v/>
      </c>
      <c r="AU246">
        <f t="shared" si="17"/>
        <v>1</v>
      </c>
    </row>
    <row r="247" spans="1:47" x14ac:dyDescent="0.25">
      <c r="A247" s="4" t="s">
        <v>124</v>
      </c>
      <c r="B247" t="s">
        <v>24</v>
      </c>
      <c r="C247" s="3">
        <v>42128</v>
      </c>
      <c r="D247">
        <v>2</v>
      </c>
      <c r="E247">
        <v>500</v>
      </c>
      <c r="H247" s="2" t="s">
        <v>44</v>
      </c>
      <c r="I247" s="2" t="s">
        <v>22</v>
      </c>
      <c r="J247">
        <v>4</v>
      </c>
      <c r="K247" s="2" t="s">
        <v>118</v>
      </c>
      <c r="L247" s="20">
        <f t="shared" si="14"/>
        <v>2208</v>
      </c>
      <c r="M247">
        <v>220.8</v>
      </c>
      <c r="O247" t="str">
        <f t="shared" si="15"/>
        <v/>
      </c>
      <c r="P247" s="2" t="str">
        <f>IF(ISNUMBER(O247),SUMIFS(O$1:$O247,A$1:$A247,A247,H$1:$H247,H247,D$1:$D247,D247),"")</f>
        <v/>
      </c>
      <c r="R247" s="5"/>
      <c r="AF247" s="2"/>
      <c r="AJ247" s="28"/>
      <c r="AK247" s="28"/>
      <c r="AL247" s="28"/>
      <c r="AM247" s="28"/>
      <c r="AN247" s="28"/>
      <c r="AO247" s="28"/>
      <c r="AP247" s="28"/>
      <c r="AS247" s="2" t="str">
        <f t="shared" si="16"/>
        <v/>
      </c>
      <c r="AT247" s="2" t="str">
        <f>IF(ISNUMBER(AS247),SUMIFS($AS$1:AS247,$A$1:A247,A247,$H$1:H247,H247,$D$1:D247,D247),"")</f>
        <v/>
      </c>
      <c r="AU247">
        <f t="shared" si="17"/>
        <v>1</v>
      </c>
    </row>
    <row r="248" spans="1:47" x14ac:dyDescent="0.25">
      <c r="A248" s="4" t="s">
        <v>119</v>
      </c>
      <c r="B248" t="s">
        <v>24</v>
      </c>
      <c r="C248" s="3">
        <v>42128</v>
      </c>
      <c r="D248">
        <v>3</v>
      </c>
      <c r="E248">
        <v>0</v>
      </c>
      <c r="H248" s="2" t="s">
        <v>44</v>
      </c>
      <c r="I248" s="2" t="s">
        <v>22</v>
      </c>
      <c r="J248">
        <v>4</v>
      </c>
      <c r="K248" s="2" t="s">
        <v>118</v>
      </c>
      <c r="L248" s="20">
        <f t="shared" si="14"/>
        <v>1704</v>
      </c>
      <c r="M248">
        <v>170.4</v>
      </c>
      <c r="O248" t="str">
        <f t="shared" si="15"/>
        <v/>
      </c>
      <c r="P248" s="2" t="str">
        <f>IF(ISNUMBER(O248),SUMIFS(O$1:$O248,A$1:$A248,A248,H$1:$H248,H248,D$1:$D248,D248),"")</f>
        <v/>
      </c>
      <c r="R248" s="5"/>
      <c r="AF248" s="2"/>
      <c r="AJ248" s="28"/>
      <c r="AK248" s="28"/>
      <c r="AL248" s="28"/>
      <c r="AM248" s="28"/>
      <c r="AN248" s="28"/>
      <c r="AO248" s="28"/>
      <c r="AP248" s="28"/>
      <c r="AS248" s="2" t="str">
        <f t="shared" si="16"/>
        <v/>
      </c>
      <c r="AT248" s="2" t="str">
        <f>IF(ISNUMBER(AS248),SUMIFS($AS$1:AS248,$A$1:A248,A248,$H$1:H248,H248,$D$1:D248,D248),"")</f>
        <v/>
      </c>
      <c r="AU248">
        <f t="shared" si="17"/>
        <v>1</v>
      </c>
    </row>
    <row r="249" spans="1:47" x14ac:dyDescent="0.25">
      <c r="A249" s="4" t="s">
        <v>120</v>
      </c>
      <c r="B249" t="s">
        <v>24</v>
      </c>
      <c r="C249" s="3">
        <v>42128</v>
      </c>
      <c r="D249">
        <v>3</v>
      </c>
      <c r="E249">
        <v>50</v>
      </c>
      <c r="H249" s="2" t="s">
        <v>44</v>
      </c>
      <c r="I249" s="2" t="s">
        <v>22</v>
      </c>
      <c r="J249">
        <v>4</v>
      </c>
      <c r="K249" s="2" t="s">
        <v>118</v>
      </c>
      <c r="L249" s="20">
        <f t="shared" si="14"/>
        <v>1648</v>
      </c>
      <c r="M249">
        <v>164.8</v>
      </c>
      <c r="O249" t="str">
        <f t="shared" si="15"/>
        <v/>
      </c>
      <c r="P249" s="2" t="str">
        <f>IF(ISNUMBER(O249),SUMIFS(O$1:$O249,A$1:$A249,A249,H$1:$H249,H249,D$1:$D249,D249),"")</f>
        <v/>
      </c>
      <c r="R249" s="5"/>
      <c r="AF249" s="2"/>
      <c r="AJ249" s="28"/>
      <c r="AK249" s="28"/>
      <c r="AL249" s="28"/>
      <c r="AM249" s="28"/>
      <c r="AN249" s="28"/>
      <c r="AO249" s="28"/>
      <c r="AP249" s="28"/>
      <c r="AS249" s="2" t="str">
        <f t="shared" si="16"/>
        <v/>
      </c>
      <c r="AT249" s="2" t="str">
        <f>IF(ISNUMBER(AS249),SUMIFS($AS$1:AS249,$A$1:A249,A249,$H$1:H249,H249,$D$1:D249,D249),"")</f>
        <v/>
      </c>
      <c r="AU249">
        <f t="shared" si="17"/>
        <v>1</v>
      </c>
    </row>
    <row r="250" spans="1:47" x14ac:dyDescent="0.25">
      <c r="A250" s="4" t="s">
        <v>121</v>
      </c>
      <c r="B250" t="s">
        <v>24</v>
      </c>
      <c r="C250" s="3">
        <v>42128</v>
      </c>
      <c r="D250">
        <v>3</v>
      </c>
      <c r="E250">
        <v>100</v>
      </c>
      <c r="H250" s="2" t="s">
        <v>44</v>
      </c>
      <c r="I250" s="2" t="s">
        <v>22</v>
      </c>
      <c r="J250">
        <v>4</v>
      </c>
      <c r="K250" s="2" t="s">
        <v>118</v>
      </c>
      <c r="L250" s="20">
        <f t="shared" si="14"/>
        <v>1676</v>
      </c>
      <c r="M250">
        <v>167.6</v>
      </c>
      <c r="O250" t="str">
        <f t="shared" si="15"/>
        <v/>
      </c>
      <c r="P250" s="2" t="str">
        <f>IF(ISNUMBER(O250),SUMIFS(O$1:$O250,A$1:$A250,A250,H$1:$H250,H250,D$1:$D250,D250),"")</f>
        <v/>
      </c>
      <c r="R250" s="5"/>
      <c r="AF250" s="2"/>
      <c r="AJ250" s="28"/>
      <c r="AK250" s="28"/>
      <c r="AL250" s="28"/>
      <c r="AM250" s="28"/>
      <c r="AN250" s="28"/>
      <c r="AO250" s="28"/>
      <c r="AP250" s="28"/>
      <c r="AS250" s="2" t="str">
        <f t="shared" si="16"/>
        <v/>
      </c>
      <c r="AT250" s="2" t="str">
        <f>IF(ISNUMBER(AS250),SUMIFS($AS$1:AS250,$A$1:A250,A250,$H$1:H250,H250,$D$1:D250,D250),"")</f>
        <v/>
      </c>
      <c r="AU250">
        <f t="shared" si="17"/>
        <v>1</v>
      </c>
    </row>
    <row r="251" spans="1:47" x14ac:dyDescent="0.25">
      <c r="A251" s="4" t="s">
        <v>122</v>
      </c>
      <c r="B251" t="s">
        <v>24</v>
      </c>
      <c r="C251" s="3">
        <v>42128</v>
      </c>
      <c r="D251">
        <v>3</v>
      </c>
      <c r="E251">
        <v>200</v>
      </c>
      <c r="H251" s="2" t="s">
        <v>44</v>
      </c>
      <c r="I251" s="2" t="s">
        <v>22</v>
      </c>
      <c r="J251">
        <v>4</v>
      </c>
      <c r="K251" s="2" t="s">
        <v>118</v>
      </c>
      <c r="L251" s="20">
        <f t="shared" si="14"/>
        <v>1816</v>
      </c>
      <c r="M251">
        <v>181.6</v>
      </c>
      <c r="O251" t="str">
        <f t="shared" si="15"/>
        <v/>
      </c>
      <c r="P251" s="2" t="str">
        <f>IF(ISNUMBER(O251),SUMIFS(O$1:$O251,A$1:$A251,A251,H$1:$H251,H251,D$1:$D251,D251),"")</f>
        <v/>
      </c>
      <c r="R251" s="5"/>
      <c r="AF251" s="2"/>
      <c r="AJ251" s="28"/>
      <c r="AK251" s="28"/>
      <c r="AL251" s="28"/>
      <c r="AM251" s="28"/>
      <c r="AN251" s="28"/>
      <c r="AO251" s="28"/>
      <c r="AP251" s="28"/>
      <c r="AS251" s="2" t="str">
        <f t="shared" si="16"/>
        <v/>
      </c>
      <c r="AT251" s="2" t="str">
        <f>IF(ISNUMBER(AS251),SUMIFS($AS$1:AS251,$A$1:A251,A251,$H$1:H251,H251,$D$1:D251,D251),"")</f>
        <v/>
      </c>
      <c r="AU251">
        <f t="shared" si="17"/>
        <v>1</v>
      </c>
    </row>
    <row r="252" spans="1:47" x14ac:dyDescent="0.25">
      <c r="A252" s="4" t="s">
        <v>123</v>
      </c>
      <c r="B252" t="s">
        <v>24</v>
      </c>
      <c r="C252" s="3">
        <v>42128</v>
      </c>
      <c r="D252">
        <v>3</v>
      </c>
      <c r="E252">
        <v>350</v>
      </c>
      <c r="H252" s="2" t="s">
        <v>44</v>
      </c>
      <c r="I252" s="2" t="s">
        <v>22</v>
      </c>
      <c r="J252">
        <v>4</v>
      </c>
      <c r="K252" s="2" t="s">
        <v>118</v>
      </c>
      <c r="L252" s="20">
        <f t="shared" si="14"/>
        <v>2152</v>
      </c>
      <c r="M252">
        <v>215.2</v>
      </c>
      <c r="O252" t="str">
        <f t="shared" si="15"/>
        <v/>
      </c>
      <c r="P252" s="2" t="str">
        <f>IF(ISNUMBER(O252),SUMIFS(O$1:$O252,A$1:$A252,A252,H$1:$H252,H252,D$1:$D252,D252),"")</f>
        <v/>
      </c>
      <c r="R252" s="5"/>
      <c r="AF252" s="2"/>
      <c r="AJ252" s="28"/>
      <c r="AK252" s="28"/>
      <c r="AL252" s="28"/>
      <c r="AM252" s="28"/>
      <c r="AN252" s="28"/>
      <c r="AO252" s="28"/>
      <c r="AP252" s="28"/>
      <c r="AS252" s="2" t="str">
        <f t="shared" si="16"/>
        <v/>
      </c>
      <c r="AT252" s="2" t="str">
        <f>IF(ISNUMBER(AS252),SUMIFS($AS$1:AS252,$A$1:A252,A252,$H$1:H252,H252,$D$1:D252,D252),"")</f>
        <v/>
      </c>
      <c r="AU252">
        <f t="shared" si="17"/>
        <v>1</v>
      </c>
    </row>
    <row r="253" spans="1:47" x14ac:dyDescent="0.25">
      <c r="A253" s="4" t="s">
        <v>124</v>
      </c>
      <c r="B253" t="s">
        <v>24</v>
      </c>
      <c r="C253" s="3">
        <v>42128</v>
      </c>
      <c r="D253">
        <v>3</v>
      </c>
      <c r="E253">
        <v>500</v>
      </c>
      <c r="H253" s="2" t="s">
        <v>44</v>
      </c>
      <c r="I253" s="2" t="s">
        <v>22</v>
      </c>
      <c r="J253">
        <v>4</v>
      </c>
      <c r="K253" s="2" t="s">
        <v>118</v>
      </c>
      <c r="L253" s="20">
        <f t="shared" si="14"/>
        <v>2180</v>
      </c>
      <c r="M253">
        <v>218</v>
      </c>
      <c r="O253" t="str">
        <f t="shared" si="15"/>
        <v/>
      </c>
      <c r="P253" s="2" t="str">
        <f>IF(ISNUMBER(O253),SUMIFS(O$1:$O253,A$1:$A253,A253,H$1:$H253,H253,D$1:$D253,D253),"")</f>
        <v/>
      </c>
      <c r="R253" s="5"/>
      <c r="AF253" s="2"/>
      <c r="AJ253" s="28"/>
      <c r="AK253" s="28"/>
      <c r="AL253" s="28"/>
      <c r="AM253" s="28"/>
      <c r="AN253" s="28"/>
      <c r="AO253" s="28"/>
      <c r="AP253" s="28"/>
      <c r="AS253" s="2" t="str">
        <f t="shared" si="16"/>
        <v/>
      </c>
      <c r="AT253" s="2" t="str">
        <f>IF(ISNUMBER(AS253),SUMIFS($AS$1:AS253,$A$1:A253,A253,$H$1:H253,H253,$D$1:D253,D253),"")</f>
        <v/>
      </c>
      <c r="AU253">
        <f t="shared" si="17"/>
        <v>1</v>
      </c>
    </row>
    <row r="254" spans="1:47" x14ac:dyDescent="0.25">
      <c r="A254" s="4" t="s">
        <v>119</v>
      </c>
      <c r="B254" t="s">
        <v>24</v>
      </c>
      <c r="C254" s="3">
        <v>42136</v>
      </c>
      <c r="D254">
        <v>1</v>
      </c>
      <c r="E254">
        <v>0</v>
      </c>
      <c r="H254" s="2" t="s">
        <v>44</v>
      </c>
      <c r="I254" s="2" t="s">
        <v>22</v>
      </c>
      <c r="J254">
        <v>4</v>
      </c>
      <c r="K254" s="2" t="s">
        <v>118</v>
      </c>
      <c r="L254" s="20">
        <f t="shared" si="14"/>
        <v>1788</v>
      </c>
      <c r="M254">
        <v>178.8</v>
      </c>
      <c r="O254" t="str">
        <f t="shared" si="15"/>
        <v/>
      </c>
      <c r="P254" s="2" t="str">
        <f>IF(ISNUMBER(O254),SUMIFS(O$1:$O254,A$1:$A254,A254,H$1:$H254,H254,D$1:$D254,D254),"")</f>
        <v/>
      </c>
      <c r="R254" s="5"/>
      <c r="AF254" s="2"/>
      <c r="AJ254" s="28"/>
      <c r="AK254" s="28"/>
      <c r="AL254" s="28"/>
      <c r="AM254" s="28"/>
      <c r="AN254" s="28"/>
      <c r="AO254" s="28"/>
      <c r="AP254" s="28"/>
      <c r="AS254" s="2" t="str">
        <f t="shared" si="16"/>
        <v/>
      </c>
      <c r="AT254" s="2" t="str">
        <f>IF(ISNUMBER(AS254),SUMIFS($AS$1:AS254,$A$1:A254,A254,$H$1:H254,H254,$D$1:D254,D254),"")</f>
        <v/>
      </c>
      <c r="AU254">
        <f t="shared" si="17"/>
        <v>1</v>
      </c>
    </row>
    <row r="255" spans="1:47" x14ac:dyDescent="0.25">
      <c r="A255" s="4" t="s">
        <v>120</v>
      </c>
      <c r="B255" t="s">
        <v>24</v>
      </c>
      <c r="C255" s="3">
        <v>42136</v>
      </c>
      <c r="D255">
        <v>1</v>
      </c>
      <c r="E255">
        <v>50</v>
      </c>
      <c r="H255" s="2" t="s">
        <v>44</v>
      </c>
      <c r="I255" s="2" t="s">
        <v>22</v>
      </c>
      <c r="J255">
        <v>4</v>
      </c>
      <c r="K255" s="2" t="s">
        <v>118</v>
      </c>
      <c r="L255" s="20">
        <f t="shared" si="14"/>
        <v>1900</v>
      </c>
      <c r="M255">
        <v>190</v>
      </c>
      <c r="O255" t="str">
        <f t="shared" si="15"/>
        <v/>
      </c>
      <c r="P255" s="2" t="str">
        <f>IF(ISNUMBER(O255),SUMIFS(O$1:$O255,A$1:$A255,A255,H$1:$H255,H255,D$1:$D255,D255),"")</f>
        <v/>
      </c>
      <c r="R255" s="5"/>
      <c r="AF255" s="2"/>
      <c r="AJ255" s="28"/>
      <c r="AK255" s="28"/>
      <c r="AL255" s="28"/>
      <c r="AM255" s="28"/>
      <c r="AN255" s="28"/>
      <c r="AO255" s="28"/>
      <c r="AP255" s="28"/>
      <c r="AS255" s="2" t="str">
        <f t="shared" si="16"/>
        <v/>
      </c>
      <c r="AT255" s="2" t="str">
        <f>IF(ISNUMBER(AS255),SUMIFS($AS$1:AS255,$A$1:A255,A255,$H$1:H255,H255,$D$1:D255,D255),"")</f>
        <v/>
      </c>
      <c r="AU255">
        <f t="shared" si="17"/>
        <v>1</v>
      </c>
    </row>
    <row r="256" spans="1:47" x14ac:dyDescent="0.25">
      <c r="A256" s="4" t="s">
        <v>121</v>
      </c>
      <c r="B256" t="s">
        <v>24</v>
      </c>
      <c r="C256" s="3">
        <v>42136</v>
      </c>
      <c r="D256">
        <v>1</v>
      </c>
      <c r="E256">
        <v>100</v>
      </c>
      <c r="H256" s="2" t="s">
        <v>44</v>
      </c>
      <c r="I256" s="2" t="s">
        <v>22</v>
      </c>
      <c r="J256">
        <v>4</v>
      </c>
      <c r="K256" s="2" t="s">
        <v>118</v>
      </c>
      <c r="L256" s="20">
        <f t="shared" si="14"/>
        <v>1956</v>
      </c>
      <c r="M256">
        <v>195.6</v>
      </c>
      <c r="O256" t="str">
        <f t="shared" si="15"/>
        <v/>
      </c>
      <c r="P256" s="2" t="str">
        <f>IF(ISNUMBER(O256),SUMIFS(O$1:$O256,A$1:$A256,A256,H$1:$H256,H256,D$1:$D256,D256),"")</f>
        <v/>
      </c>
      <c r="R256" s="5"/>
      <c r="AF256" s="2"/>
      <c r="AJ256" s="28"/>
      <c r="AK256" s="28"/>
      <c r="AL256" s="28"/>
      <c r="AM256" s="28"/>
      <c r="AN256" s="28"/>
      <c r="AO256" s="28"/>
      <c r="AP256" s="28"/>
      <c r="AS256" s="2" t="str">
        <f t="shared" si="16"/>
        <v/>
      </c>
      <c r="AT256" s="2" t="str">
        <f>IF(ISNUMBER(AS256),SUMIFS($AS$1:AS256,$A$1:A256,A256,$H$1:H256,H256,$D$1:D256,D256),"")</f>
        <v/>
      </c>
      <c r="AU256">
        <f t="shared" si="17"/>
        <v>1</v>
      </c>
    </row>
    <row r="257" spans="1:47" x14ac:dyDescent="0.25">
      <c r="A257" s="4" t="s">
        <v>122</v>
      </c>
      <c r="B257" t="s">
        <v>24</v>
      </c>
      <c r="C257" s="3">
        <v>42136</v>
      </c>
      <c r="D257">
        <v>1</v>
      </c>
      <c r="E257">
        <v>200</v>
      </c>
      <c r="H257" s="2" t="s">
        <v>44</v>
      </c>
      <c r="I257" s="2" t="s">
        <v>22</v>
      </c>
      <c r="J257">
        <v>4</v>
      </c>
      <c r="K257" s="2" t="s">
        <v>118</v>
      </c>
      <c r="L257" s="20">
        <f t="shared" si="14"/>
        <v>2012</v>
      </c>
      <c r="M257">
        <v>201.2</v>
      </c>
      <c r="O257" t="str">
        <f t="shared" si="15"/>
        <v/>
      </c>
      <c r="P257" s="2" t="str">
        <f>IF(ISNUMBER(O257),SUMIFS(O$1:$O257,A$1:$A257,A257,H$1:$H257,H257,D$1:$D257,D257),"")</f>
        <v/>
      </c>
      <c r="R257" s="5"/>
      <c r="AF257" s="2"/>
      <c r="AJ257" s="28"/>
      <c r="AK257" s="28"/>
      <c r="AL257" s="28"/>
      <c r="AM257" s="28"/>
      <c r="AN257" s="28"/>
      <c r="AO257" s="28"/>
      <c r="AP257" s="28"/>
      <c r="AS257" s="2" t="str">
        <f t="shared" si="16"/>
        <v/>
      </c>
      <c r="AT257" s="2" t="str">
        <f>IF(ISNUMBER(AS257),SUMIFS($AS$1:AS257,$A$1:A257,A257,$H$1:H257,H257,$D$1:D257,D257),"")</f>
        <v/>
      </c>
      <c r="AU257">
        <f t="shared" si="17"/>
        <v>1</v>
      </c>
    </row>
    <row r="258" spans="1:47" x14ac:dyDescent="0.25">
      <c r="A258" s="4" t="s">
        <v>123</v>
      </c>
      <c r="B258" t="s">
        <v>24</v>
      </c>
      <c r="C258" s="3">
        <v>42136</v>
      </c>
      <c r="D258">
        <v>1</v>
      </c>
      <c r="E258">
        <v>350</v>
      </c>
      <c r="H258" s="2" t="s">
        <v>44</v>
      </c>
      <c r="I258" s="2" t="s">
        <v>22</v>
      </c>
      <c r="J258">
        <v>4</v>
      </c>
      <c r="K258" s="2" t="s">
        <v>118</v>
      </c>
      <c r="L258" s="20">
        <f t="shared" ref="L258:L321" si="18">IF(LEN(M258)&gt;0,M258*10,"")</f>
        <v>2264</v>
      </c>
      <c r="M258">
        <v>226.4</v>
      </c>
      <c r="O258" t="str">
        <f t="shared" ref="O258:O321" si="19">IF(LEN(N258)&gt;0,N258,"")</f>
        <v/>
      </c>
      <c r="P258" s="2" t="str">
        <f>IF(ISNUMBER(O258),SUMIFS(O$1:$O258,A$1:$A258,A258,H$1:$H258,H258,D$1:$D258,D258),"")</f>
        <v/>
      </c>
      <c r="R258" s="5"/>
      <c r="AF258" s="2"/>
      <c r="AJ258" s="28"/>
      <c r="AK258" s="28"/>
      <c r="AL258" s="28"/>
      <c r="AM258" s="28"/>
      <c r="AN258" s="28"/>
      <c r="AO258" s="28"/>
      <c r="AP258" s="28"/>
      <c r="AS258" s="2" t="str">
        <f t="shared" si="16"/>
        <v/>
      </c>
      <c r="AT258" s="2" t="str">
        <f>IF(ISNUMBER(AS258),SUMIFS($AS$1:AS258,$A$1:A258,A258,$H$1:H258,H258,$D$1:D258,D258),"")</f>
        <v/>
      </c>
      <c r="AU258">
        <f t="shared" si="17"/>
        <v>1</v>
      </c>
    </row>
    <row r="259" spans="1:47" x14ac:dyDescent="0.25">
      <c r="A259" s="4" t="s">
        <v>124</v>
      </c>
      <c r="B259" t="s">
        <v>24</v>
      </c>
      <c r="C259" s="3">
        <v>42136</v>
      </c>
      <c r="D259">
        <v>1</v>
      </c>
      <c r="E259">
        <v>500</v>
      </c>
      <c r="H259" s="2" t="s">
        <v>44</v>
      </c>
      <c r="I259" s="2" t="s">
        <v>22</v>
      </c>
      <c r="J259">
        <v>4</v>
      </c>
      <c r="K259" s="2" t="s">
        <v>118</v>
      </c>
      <c r="L259" s="20">
        <f t="shared" si="18"/>
        <v>2964</v>
      </c>
      <c r="M259">
        <v>296.39999999999998</v>
      </c>
      <c r="O259" t="str">
        <f t="shared" si="19"/>
        <v/>
      </c>
      <c r="P259" s="2" t="str">
        <f>IF(ISNUMBER(O259),SUMIFS(O$1:$O259,A$1:$A259,A259,H$1:$H259,H259,D$1:$D259,D259),"")</f>
        <v/>
      </c>
      <c r="R259" s="5"/>
      <c r="AF259" s="2"/>
      <c r="AJ259" s="28"/>
      <c r="AK259" s="28"/>
      <c r="AL259" s="28"/>
      <c r="AM259" s="28"/>
      <c r="AN259" s="28"/>
      <c r="AO259" s="28"/>
      <c r="AP259" s="28"/>
      <c r="AS259" s="2" t="str">
        <f t="shared" si="16"/>
        <v/>
      </c>
      <c r="AT259" s="2" t="str">
        <f>IF(ISNUMBER(AS259),SUMIFS($AS$1:AS259,$A$1:A259,A259,$H$1:H259,H259,$D$1:D259,D259),"")</f>
        <v/>
      </c>
      <c r="AU259">
        <f t="shared" si="17"/>
        <v>1</v>
      </c>
    </row>
    <row r="260" spans="1:47" x14ac:dyDescent="0.25">
      <c r="A260" s="4" t="s">
        <v>119</v>
      </c>
      <c r="B260" t="s">
        <v>24</v>
      </c>
      <c r="C260" s="3">
        <v>42136</v>
      </c>
      <c r="D260">
        <v>2</v>
      </c>
      <c r="E260">
        <v>0</v>
      </c>
      <c r="H260" s="2" t="s">
        <v>44</v>
      </c>
      <c r="I260" s="2" t="s">
        <v>22</v>
      </c>
      <c r="J260">
        <v>4</v>
      </c>
      <c r="K260" s="2" t="s">
        <v>118</v>
      </c>
      <c r="L260" s="20">
        <f t="shared" si="18"/>
        <v>1648</v>
      </c>
      <c r="M260">
        <v>164.8</v>
      </c>
      <c r="O260" t="str">
        <f t="shared" si="19"/>
        <v/>
      </c>
      <c r="P260" s="2" t="str">
        <f>IF(ISNUMBER(O260),SUMIFS(O$1:$O260,A$1:$A260,A260,H$1:$H260,H260,D$1:$D260,D260),"")</f>
        <v/>
      </c>
      <c r="R260" s="5"/>
      <c r="AF260" s="2"/>
      <c r="AJ260" s="28"/>
      <c r="AK260" s="28"/>
      <c r="AL260" s="28"/>
      <c r="AM260" s="28"/>
      <c r="AN260" s="28"/>
      <c r="AO260" s="28"/>
      <c r="AP260" s="28"/>
      <c r="AS260" s="2" t="str">
        <f t="shared" si="16"/>
        <v/>
      </c>
      <c r="AT260" s="2" t="str">
        <f>IF(ISNUMBER(AS260),SUMIFS($AS$1:AS260,$A$1:A260,A260,$H$1:H260,H260,$D$1:D260,D260),"")</f>
        <v/>
      </c>
      <c r="AU260">
        <f t="shared" si="17"/>
        <v>1</v>
      </c>
    </row>
    <row r="261" spans="1:47" x14ac:dyDescent="0.25">
      <c r="A261" s="4" t="s">
        <v>120</v>
      </c>
      <c r="B261" t="s">
        <v>24</v>
      </c>
      <c r="C261" s="3">
        <v>42136</v>
      </c>
      <c r="D261">
        <v>2</v>
      </c>
      <c r="E261">
        <v>50</v>
      </c>
      <c r="H261" s="2" t="s">
        <v>44</v>
      </c>
      <c r="I261" s="2" t="s">
        <v>22</v>
      </c>
      <c r="J261">
        <v>4</v>
      </c>
      <c r="K261" s="2" t="s">
        <v>118</v>
      </c>
      <c r="L261" s="20">
        <f t="shared" si="18"/>
        <v>1788</v>
      </c>
      <c r="M261">
        <v>178.8</v>
      </c>
      <c r="O261" t="str">
        <f t="shared" si="19"/>
        <v/>
      </c>
      <c r="P261" s="2" t="str">
        <f>IF(ISNUMBER(O261),SUMIFS(O$1:$O261,A$1:$A261,A261,H$1:$H261,H261,D$1:$D261,D261),"")</f>
        <v/>
      </c>
      <c r="R261" s="5"/>
      <c r="AF261" s="2"/>
      <c r="AJ261" s="28"/>
      <c r="AK261" s="28"/>
      <c r="AL261" s="28"/>
      <c r="AM261" s="28"/>
      <c r="AN261" s="28"/>
      <c r="AO261" s="28"/>
      <c r="AP261" s="28"/>
      <c r="AS261" s="2" t="str">
        <f t="shared" si="16"/>
        <v/>
      </c>
      <c r="AT261" s="2" t="str">
        <f>IF(ISNUMBER(AS261),SUMIFS($AS$1:AS261,$A$1:A261,A261,$H$1:H261,H261,$D$1:D261,D261),"")</f>
        <v/>
      </c>
      <c r="AU261">
        <f t="shared" si="17"/>
        <v>1</v>
      </c>
    </row>
    <row r="262" spans="1:47" x14ac:dyDescent="0.25">
      <c r="A262" s="4" t="s">
        <v>121</v>
      </c>
      <c r="B262" t="s">
        <v>24</v>
      </c>
      <c r="C262" s="3">
        <v>42136</v>
      </c>
      <c r="D262">
        <v>2</v>
      </c>
      <c r="E262">
        <v>100</v>
      </c>
      <c r="H262" s="2" t="s">
        <v>44</v>
      </c>
      <c r="I262" s="2" t="s">
        <v>22</v>
      </c>
      <c r="J262">
        <v>4</v>
      </c>
      <c r="K262" s="2" t="s">
        <v>118</v>
      </c>
      <c r="L262" s="20">
        <f t="shared" si="18"/>
        <v>2068</v>
      </c>
      <c r="M262">
        <v>206.8</v>
      </c>
      <c r="O262" t="str">
        <f t="shared" si="19"/>
        <v/>
      </c>
      <c r="P262" s="2" t="str">
        <f>IF(ISNUMBER(O262),SUMIFS(O$1:$O262,A$1:$A262,A262,H$1:$H262,H262,D$1:$D262,D262),"")</f>
        <v/>
      </c>
      <c r="R262" s="5"/>
      <c r="AF262" s="2"/>
      <c r="AJ262" s="28"/>
      <c r="AK262" s="28"/>
      <c r="AL262" s="28"/>
      <c r="AM262" s="28"/>
      <c r="AN262" s="28"/>
      <c r="AO262" s="28"/>
      <c r="AP262" s="28"/>
      <c r="AS262" s="2" t="str">
        <f t="shared" ref="AS262:AS325" si="20">IF(AND(ISNUMBER(AG262),ISNUMBER(O262)),ROUND(O262*AG262,3),"")</f>
        <v/>
      </c>
      <c r="AT262" s="2" t="str">
        <f>IF(ISNUMBER(AS262),SUMIFS($AS$1:AS262,$A$1:A262,A262,$H$1:H262,H262,$D$1:D262,D262),"")</f>
        <v/>
      </c>
      <c r="AU262">
        <f t="shared" ref="AU262:AU325" si="21">COUNT(M262:AT262)</f>
        <v>1</v>
      </c>
    </row>
    <row r="263" spans="1:47" x14ac:dyDescent="0.25">
      <c r="A263" s="4" t="s">
        <v>122</v>
      </c>
      <c r="B263" t="s">
        <v>24</v>
      </c>
      <c r="C263" s="3">
        <v>42136</v>
      </c>
      <c r="D263">
        <v>2</v>
      </c>
      <c r="E263">
        <v>200</v>
      </c>
      <c r="H263" s="2" t="s">
        <v>44</v>
      </c>
      <c r="I263" s="2" t="s">
        <v>22</v>
      </c>
      <c r="J263">
        <v>4</v>
      </c>
      <c r="K263" s="2" t="s">
        <v>118</v>
      </c>
      <c r="L263" s="20">
        <f t="shared" si="18"/>
        <v>2012</v>
      </c>
      <c r="M263">
        <v>201.2</v>
      </c>
      <c r="O263" t="str">
        <f t="shared" si="19"/>
        <v/>
      </c>
      <c r="P263" s="2" t="str">
        <f>IF(ISNUMBER(O263),SUMIFS(O$1:$O263,A$1:$A263,A263,H$1:$H263,H263,D$1:$D263,D263),"")</f>
        <v/>
      </c>
      <c r="R263" s="5"/>
      <c r="AF263" s="2"/>
      <c r="AJ263" s="28"/>
      <c r="AK263" s="28"/>
      <c r="AL263" s="28"/>
      <c r="AM263" s="28"/>
      <c r="AN263" s="28"/>
      <c r="AO263" s="28"/>
      <c r="AP263" s="28"/>
      <c r="AS263" s="2" t="str">
        <f t="shared" si="20"/>
        <v/>
      </c>
      <c r="AT263" s="2" t="str">
        <f>IF(ISNUMBER(AS263),SUMIFS($AS$1:AS263,$A$1:A263,A263,$H$1:H263,H263,$D$1:D263,D263),"")</f>
        <v/>
      </c>
      <c r="AU263">
        <f t="shared" si="21"/>
        <v>1</v>
      </c>
    </row>
    <row r="264" spans="1:47" x14ac:dyDescent="0.25">
      <c r="A264" s="4" t="s">
        <v>123</v>
      </c>
      <c r="B264" t="s">
        <v>24</v>
      </c>
      <c r="C264" s="3">
        <v>42136</v>
      </c>
      <c r="D264">
        <v>2</v>
      </c>
      <c r="E264">
        <v>350</v>
      </c>
      <c r="H264" s="2" t="s">
        <v>44</v>
      </c>
      <c r="I264" s="2" t="s">
        <v>22</v>
      </c>
      <c r="J264">
        <v>4</v>
      </c>
      <c r="K264" s="2" t="s">
        <v>118</v>
      </c>
      <c r="L264" s="20">
        <f t="shared" si="18"/>
        <v>2516</v>
      </c>
      <c r="M264">
        <v>251.6</v>
      </c>
      <c r="O264" t="str">
        <f t="shared" si="19"/>
        <v/>
      </c>
      <c r="P264" s="2" t="str">
        <f>IF(ISNUMBER(O264),SUMIFS(O$1:$O264,A$1:$A264,A264,H$1:$H264,H264,D$1:$D264,D264),"")</f>
        <v/>
      </c>
      <c r="R264" s="5"/>
      <c r="AF264" s="2"/>
      <c r="AJ264" s="28"/>
      <c r="AK264" s="28"/>
      <c r="AL264" s="28"/>
      <c r="AM264" s="28"/>
      <c r="AN264" s="28"/>
      <c r="AO264" s="28"/>
      <c r="AP264" s="28"/>
      <c r="AS264" s="2" t="str">
        <f t="shared" si="20"/>
        <v/>
      </c>
      <c r="AT264" s="2" t="str">
        <f>IF(ISNUMBER(AS264),SUMIFS($AS$1:AS264,$A$1:A264,A264,$H$1:H264,H264,$D$1:D264,D264),"")</f>
        <v/>
      </c>
      <c r="AU264">
        <f t="shared" si="21"/>
        <v>1</v>
      </c>
    </row>
    <row r="265" spans="1:47" x14ac:dyDescent="0.25">
      <c r="A265" s="4" t="s">
        <v>124</v>
      </c>
      <c r="B265" t="s">
        <v>24</v>
      </c>
      <c r="C265" s="3">
        <v>42136</v>
      </c>
      <c r="D265">
        <v>2</v>
      </c>
      <c r="E265">
        <v>500</v>
      </c>
      <c r="H265" s="2" t="s">
        <v>44</v>
      </c>
      <c r="I265" s="2" t="s">
        <v>22</v>
      </c>
      <c r="J265">
        <v>4</v>
      </c>
      <c r="K265" s="2" t="s">
        <v>118</v>
      </c>
      <c r="L265" s="20">
        <f t="shared" si="18"/>
        <v>2208</v>
      </c>
      <c r="M265">
        <v>220.8</v>
      </c>
      <c r="O265" t="str">
        <f t="shared" si="19"/>
        <v/>
      </c>
      <c r="P265" s="2" t="str">
        <f>IF(ISNUMBER(O265),SUMIFS(O$1:$O265,A$1:$A265,A265,H$1:$H265,H265,D$1:$D265,D265),"")</f>
        <v/>
      </c>
      <c r="R265" s="5"/>
      <c r="AF265" s="2"/>
      <c r="AJ265" s="28"/>
      <c r="AK265" s="28"/>
      <c r="AL265" s="28"/>
      <c r="AM265" s="28"/>
      <c r="AN265" s="28"/>
      <c r="AO265" s="28"/>
      <c r="AP265" s="28"/>
      <c r="AS265" s="2" t="str">
        <f t="shared" si="20"/>
        <v/>
      </c>
      <c r="AT265" s="2" t="str">
        <f>IF(ISNUMBER(AS265),SUMIFS($AS$1:AS265,$A$1:A265,A265,$H$1:H265,H265,$D$1:D265,D265),"")</f>
        <v/>
      </c>
      <c r="AU265">
        <f t="shared" si="21"/>
        <v>1</v>
      </c>
    </row>
    <row r="266" spans="1:47" x14ac:dyDescent="0.25">
      <c r="A266" s="4" t="s">
        <v>119</v>
      </c>
      <c r="B266" t="s">
        <v>24</v>
      </c>
      <c r="C266" s="3">
        <v>42143</v>
      </c>
      <c r="D266">
        <v>1</v>
      </c>
      <c r="E266">
        <v>0</v>
      </c>
      <c r="H266" s="2" t="s">
        <v>44</v>
      </c>
      <c r="I266" s="2" t="s">
        <v>22</v>
      </c>
      <c r="J266">
        <v>4</v>
      </c>
      <c r="K266" s="2" t="s">
        <v>118</v>
      </c>
      <c r="L266" s="20">
        <f t="shared" si="18"/>
        <v>2320</v>
      </c>
      <c r="M266">
        <v>232</v>
      </c>
      <c r="O266" t="str">
        <f t="shared" si="19"/>
        <v/>
      </c>
      <c r="P266" s="2" t="str">
        <f>IF(ISNUMBER(O266),SUMIFS(O$1:$O266,A$1:$A266,A266,H$1:$H266,H266,D$1:$D266,D266),"")</f>
        <v/>
      </c>
      <c r="R266" s="5"/>
      <c r="AF266" s="2"/>
      <c r="AJ266" s="28"/>
      <c r="AK266" s="28"/>
      <c r="AL266" s="28"/>
      <c r="AM266" s="28"/>
      <c r="AN266" s="28"/>
      <c r="AO266" s="28"/>
      <c r="AP266" s="28"/>
      <c r="AS266" s="2" t="str">
        <f t="shared" si="20"/>
        <v/>
      </c>
      <c r="AT266" s="2" t="str">
        <f>IF(ISNUMBER(AS266),SUMIFS($AS$1:AS266,$A$1:A266,A266,$H$1:H266,H266,$D$1:D266,D266),"")</f>
        <v/>
      </c>
      <c r="AU266">
        <f t="shared" si="21"/>
        <v>1</v>
      </c>
    </row>
    <row r="267" spans="1:47" x14ac:dyDescent="0.25">
      <c r="A267" s="4" t="s">
        <v>120</v>
      </c>
      <c r="B267" t="s">
        <v>24</v>
      </c>
      <c r="C267" s="3">
        <v>42143</v>
      </c>
      <c r="D267">
        <v>1</v>
      </c>
      <c r="E267">
        <v>50</v>
      </c>
      <c r="H267" s="2" t="s">
        <v>44</v>
      </c>
      <c r="I267" s="2" t="s">
        <v>22</v>
      </c>
      <c r="J267">
        <v>4</v>
      </c>
      <c r="K267" s="2" t="s">
        <v>118</v>
      </c>
      <c r="L267" s="20">
        <f t="shared" si="18"/>
        <v>2432</v>
      </c>
      <c r="M267">
        <v>243.2</v>
      </c>
      <c r="O267" t="str">
        <f t="shared" si="19"/>
        <v/>
      </c>
      <c r="P267" s="2" t="str">
        <f>IF(ISNUMBER(O267),SUMIFS(O$1:$O267,A$1:$A267,A267,H$1:$H267,H267,D$1:$D267,D267),"")</f>
        <v/>
      </c>
      <c r="R267" s="5"/>
      <c r="AF267" s="2"/>
      <c r="AJ267" s="28"/>
      <c r="AK267" s="28"/>
      <c r="AL267" s="28"/>
      <c r="AM267" s="28"/>
      <c r="AN267" s="28"/>
      <c r="AO267" s="28"/>
      <c r="AP267" s="28"/>
      <c r="AS267" s="2" t="str">
        <f t="shared" si="20"/>
        <v/>
      </c>
      <c r="AT267" s="2" t="str">
        <f>IF(ISNUMBER(AS267),SUMIFS($AS$1:AS267,$A$1:A267,A267,$H$1:H267,H267,$D$1:D267,D267),"")</f>
        <v/>
      </c>
      <c r="AU267">
        <f t="shared" si="21"/>
        <v>1</v>
      </c>
    </row>
    <row r="268" spans="1:47" x14ac:dyDescent="0.25">
      <c r="A268" s="4" t="s">
        <v>121</v>
      </c>
      <c r="B268" t="s">
        <v>24</v>
      </c>
      <c r="C268" s="3">
        <v>42143</v>
      </c>
      <c r="D268">
        <v>1</v>
      </c>
      <c r="E268">
        <v>100</v>
      </c>
      <c r="H268" s="2" t="s">
        <v>44</v>
      </c>
      <c r="I268" s="2" t="s">
        <v>22</v>
      </c>
      <c r="J268">
        <v>4</v>
      </c>
      <c r="K268" s="2" t="s">
        <v>118</v>
      </c>
      <c r="L268" s="20">
        <f t="shared" si="18"/>
        <v>2544</v>
      </c>
      <c r="M268">
        <v>254.4</v>
      </c>
      <c r="O268" t="str">
        <f t="shared" si="19"/>
        <v/>
      </c>
      <c r="P268" s="2" t="str">
        <f>IF(ISNUMBER(O268),SUMIFS(O$1:$O268,A$1:$A268,A268,H$1:$H268,H268,D$1:$D268,D268),"")</f>
        <v/>
      </c>
      <c r="R268" s="5"/>
      <c r="AF268" s="2"/>
      <c r="AJ268" s="28"/>
      <c r="AK268" s="28"/>
      <c r="AL268" s="28"/>
      <c r="AM268" s="28"/>
      <c r="AN268" s="28"/>
      <c r="AO268" s="28"/>
      <c r="AP268" s="28"/>
      <c r="AS268" s="2" t="str">
        <f t="shared" si="20"/>
        <v/>
      </c>
      <c r="AT268" s="2" t="str">
        <f>IF(ISNUMBER(AS268),SUMIFS($AS$1:AS268,$A$1:A268,A268,$H$1:H268,H268,$D$1:D268,D268),"")</f>
        <v/>
      </c>
      <c r="AU268">
        <f t="shared" si="21"/>
        <v>1</v>
      </c>
    </row>
    <row r="269" spans="1:47" x14ac:dyDescent="0.25">
      <c r="A269" s="4" t="s">
        <v>122</v>
      </c>
      <c r="B269" t="s">
        <v>24</v>
      </c>
      <c r="C269" s="3">
        <v>42143</v>
      </c>
      <c r="D269">
        <v>1</v>
      </c>
      <c r="E269">
        <v>200</v>
      </c>
      <c r="H269" s="2" t="s">
        <v>44</v>
      </c>
      <c r="I269" s="2" t="s">
        <v>22</v>
      </c>
      <c r="J269">
        <v>4</v>
      </c>
      <c r="K269" s="2" t="s">
        <v>118</v>
      </c>
      <c r="L269" s="20">
        <f t="shared" si="18"/>
        <v>2600</v>
      </c>
      <c r="M269">
        <v>260</v>
      </c>
      <c r="O269" t="str">
        <f t="shared" si="19"/>
        <v/>
      </c>
      <c r="P269" s="2" t="str">
        <f>IF(ISNUMBER(O269),SUMIFS(O$1:$O269,A$1:$A269,A269,H$1:$H269,H269,D$1:$D269,D269),"")</f>
        <v/>
      </c>
      <c r="R269" s="5"/>
      <c r="AF269" s="2"/>
      <c r="AJ269" s="28"/>
      <c r="AK269" s="28"/>
      <c r="AL269" s="28"/>
      <c r="AM269" s="28"/>
      <c r="AN269" s="28"/>
      <c r="AO269" s="28"/>
      <c r="AP269" s="28"/>
      <c r="AS269" s="2" t="str">
        <f t="shared" si="20"/>
        <v/>
      </c>
      <c r="AT269" s="2" t="str">
        <f>IF(ISNUMBER(AS269),SUMIFS($AS$1:AS269,$A$1:A269,A269,$H$1:H269,H269,$D$1:D269,D269),"")</f>
        <v/>
      </c>
      <c r="AU269">
        <f t="shared" si="21"/>
        <v>1</v>
      </c>
    </row>
    <row r="270" spans="1:47" x14ac:dyDescent="0.25">
      <c r="A270" s="4" t="s">
        <v>123</v>
      </c>
      <c r="B270" t="s">
        <v>24</v>
      </c>
      <c r="C270" s="3">
        <v>42143</v>
      </c>
      <c r="D270">
        <v>1</v>
      </c>
      <c r="E270">
        <v>350</v>
      </c>
      <c r="H270" s="2" t="s">
        <v>44</v>
      </c>
      <c r="I270" s="2" t="s">
        <v>22</v>
      </c>
      <c r="J270">
        <v>4</v>
      </c>
      <c r="K270" s="2" t="s">
        <v>118</v>
      </c>
      <c r="L270" s="20">
        <f t="shared" si="18"/>
        <v>3216</v>
      </c>
      <c r="M270">
        <v>321.60000000000002</v>
      </c>
      <c r="O270" t="str">
        <f t="shared" si="19"/>
        <v/>
      </c>
      <c r="P270" s="2" t="str">
        <f>IF(ISNUMBER(O270),SUMIFS(O$1:$O270,A$1:$A270,A270,H$1:$H270,H270,D$1:$D270,D270),"")</f>
        <v/>
      </c>
      <c r="R270" s="5"/>
      <c r="AF270" s="2"/>
      <c r="AJ270" s="28"/>
      <c r="AK270" s="28"/>
      <c r="AL270" s="28"/>
      <c r="AM270" s="28"/>
      <c r="AN270" s="28"/>
      <c r="AO270" s="28"/>
      <c r="AP270" s="28"/>
      <c r="AS270" s="2" t="str">
        <f t="shared" si="20"/>
        <v/>
      </c>
      <c r="AT270" s="2" t="str">
        <f>IF(ISNUMBER(AS270),SUMIFS($AS$1:AS270,$A$1:A270,A270,$H$1:H270,H270,$D$1:D270,D270),"")</f>
        <v/>
      </c>
      <c r="AU270">
        <f t="shared" si="21"/>
        <v>1</v>
      </c>
    </row>
    <row r="271" spans="1:47" x14ac:dyDescent="0.25">
      <c r="A271" s="4" t="s">
        <v>124</v>
      </c>
      <c r="B271" t="s">
        <v>24</v>
      </c>
      <c r="C271" s="3">
        <v>42143</v>
      </c>
      <c r="D271">
        <v>1</v>
      </c>
      <c r="E271">
        <v>500</v>
      </c>
      <c r="H271" s="2" t="s">
        <v>44</v>
      </c>
      <c r="I271" s="2" t="s">
        <v>22</v>
      </c>
      <c r="J271">
        <v>4</v>
      </c>
      <c r="K271" s="2" t="s">
        <v>118</v>
      </c>
      <c r="L271" s="20">
        <f t="shared" si="18"/>
        <v>3860</v>
      </c>
      <c r="M271">
        <v>386</v>
      </c>
      <c r="O271" t="str">
        <f t="shared" si="19"/>
        <v/>
      </c>
      <c r="P271" s="2" t="str">
        <f>IF(ISNUMBER(O271),SUMIFS(O$1:$O271,A$1:$A271,A271,H$1:$H271,H271,D$1:$D271,D271),"")</f>
        <v/>
      </c>
      <c r="R271" s="5"/>
      <c r="AF271" s="2"/>
      <c r="AJ271" s="28"/>
      <c r="AK271" s="28"/>
      <c r="AL271" s="28"/>
      <c r="AM271" s="28"/>
      <c r="AN271" s="28"/>
      <c r="AO271" s="28"/>
      <c r="AP271" s="28"/>
      <c r="AS271" s="2" t="str">
        <f t="shared" si="20"/>
        <v/>
      </c>
      <c r="AT271" s="2" t="str">
        <f>IF(ISNUMBER(AS271),SUMIFS($AS$1:AS271,$A$1:A271,A271,$H$1:H271,H271,$D$1:D271,D271),"")</f>
        <v/>
      </c>
      <c r="AU271">
        <f t="shared" si="21"/>
        <v>1</v>
      </c>
    </row>
    <row r="272" spans="1:47" x14ac:dyDescent="0.25">
      <c r="A272" s="4" t="s">
        <v>119</v>
      </c>
      <c r="B272" t="s">
        <v>24</v>
      </c>
      <c r="C272" s="3">
        <v>42143</v>
      </c>
      <c r="D272">
        <v>3</v>
      </c>
      <c r="E272">
        <v>0</v>
      </c>
      <c r="H272" s="2" t="s">
        <v>44</v>
      </c>
      <c r="I272" s="2" t="s">
        <v>22</v>
      </c>
      <c r="J272">
        <v>4</v>
      </c>
      <c r="K272" s="2" t="s">
        <v>118</v>
      </c>
      <c r="L272" s="20" t="str">
        <f t="shared" si="18"/>
        <v/>
      </c>
      <c r="O272" t="str">
        <f t="shared" si="19"/>
        <v/>
      </c>
      <c r="P272" s="2" t="str">
        <f>IF(ISNUMBER(O272),SUMIFS(O$1:$O272,A$1:$A272,A272,H$1:$H272,H272,D$1:$D272,D272),"")</f>
        <v/>
      </c>
      <c r="R272" s="5"/>
      <c r="AF272" s="2"/>
      <c r="AJ272" s="28"/>
      <c r="AK272" s="28"/>
      <c r="AL272" s="28"/>
      <c r="AM272" s="28"/>
      <c r="AN272" s="28"/>
      <c r="AO272" s="28"/>
      <c r="AP272" s="28"/>
      <c r="AS272" s="2" t="str">
        <f t="shared" si="20"/>
        <v/>
      </c>
      <c r="AT272" s="2" t="str">
        <f>IF(ISNUMBER(AS272),SUMIFS($AS$1:AS272,$A$1:A272,A272,$H$1:H272,H272,$D$1:D272,D272),"")</f>
        <v/>
      </c>
      <c r="AU272">
        <f t="shared" si="21"/>
        <v>0</v>
      </c>
    </row>
    <row r="273" spans="1:47" x14ac:dyDescent="0.25">
      <c r="A273" s="4" t="s">
        <v>120</v>
      </c>
      <c r="B273" t="s">
        <v>24</v>
      </c>
      <c r="C273" s="3">
        <v>42143</v>
      </c>
      <c r="D273">
        <v>3</v>
      </c>
      <c r="E273">
        <v>50</v>
      </c>
      <c r="H273" s="2" t="s">
        <v>44</v>
      </c>
      <c r="I273" s="2" t="s">
        <v>22</v>
      </c>
      <c r="J273">
        <v>4</v>
      </c>
      <c r="K273" s="2" t="s">
        <v>118</v>
      </c>
      <c r="L273" s="20" t="str">
        <f t="shared" si="18"/>
        <v/>
      </c>
      <c r="O273" t="str">
        <f t="shared" si="19"/>
        <v/>
      </c>
      <c r="P273" s="2" t="str">
        <f>IF(ISNUMBER(O273),SUMIFS(O$1:$O273,A$1:$A273,A273,H$1:$H273,H273,D$1:$D273,D273),"")</f>
        <v/>
      </c>
      <c r="R273" s="5"/>
      <c r="AF273" s="2"/>
      <c r="AJ273" s="28"/>
      <c r="AK273" s="28"/>
      <c r="AL273" s="28"/>
      <c r="AM273" s="28"/>
      <c r="AN273" s="28"/>
      <c r="AO273" s="28"/>
      <c r="AP273" s="28"/>
      <c r="AS273" s="2" t="str">
        <f t="shared" si="20"/>
        <v/>
      </c>
      <c r="AT273" s="2" t="str">
        <f>IF(ISNUMBER(AS273),SUMIFS($AS$1:AS273,$A$1:A273,A273,$H$1:H273,H273,$D$1:D273,D273),"")</f>
        <v/>
      </c>
      <c r="AU273">
        <f t="shared" si="21"/>
        <v>0</v>
      </c>
    </row>
    <row r="274" spans="1:47" x14ac:dyDescent="0.25">
      <c r="A274" s="4" t="s">
        <v>121</v>
      </c>
      <c r="B274" t="s">
        <v>24</v>
      </c>
      <c r="C274" s="3">
        <v>42143</v>
      </c>
      <c r="D274">
        <v>3</v>
      </c>
      <c r="E274">
        <v>100</v>
      </c>
      <c r="H274" s="2" t="s">
        <v>44</v>
      </c>
      <c r="I274" s="2" t="s">
        <v>22</v>
      </c>
      <c r="J274">
        <v>4</v>
      </c>
      <c r="K274" s="2" t="s">
        <v>118</v>
      </c>
      <c r="L274" s="20" t="str">
        <f t="shared" si="18"/>
        <v/>
      </c>
      <c r="O274" t="str">
        <f t="shared" si="19"/>
        <v/>
      </c>
      <c r="P274" s="2" t="str">
        <f>IF(ISNUMBER(O274),SUMIFS(O$1:$O274,A$1:$A274,A274,H$1:$H274,H274,D$1:$D274,D274),"")</f>
        <v/>
      </c>
      <c r="R274" s="5"/>
      <c r="AF274" s="2"/>
      <c r="AJ274" s="28"/>
      <c r="AK274" s="28"/>
      <c r="AL274" s="28"/>
      <c r="AM274" s="28"/>
      <c r="AN274" s="28"/>
      <c r="AO274" s="28"/>
      <c r="AP274" s="28"/>
      <c r="AS274" s="2" t="str">
        <f t="shared" si="20"/>
        <v/>
      </c>
      <c r="AT274" s="2" t="str">
        <f>IF(ISNUMBER(AS274),SUMIFS($AS$1:AS274,$A$1:A274,A274,$H$1:H274,H274,$D$1:D274,D274),"")</f>
        <v/>
      </c>
      <c r="AU274">
        <f t="shared" si="21"/>
        <v>0</v>
      </c>
    </row>
    <row r="275" spans="1:47" x14ac:dyDescent="0.25">
      <c r="A275" s="4" t="s">
        <v>122</v>
      </c>
      <c r="B275" t="s">
        <v>24</v>
      </c>
      <c r="C275" s="3">
        <v>42143</v>
      </c>
      <c r="D275">
        <v>3</v>
      </c>
      <c r="E275">
        <v>200</v>
      </c>
      <c r="H275" s="2" t="s">
        <v>44</v>
      </c>
      <c r="I275" s="2" t="s">
        <v>22</v>
      </c>
      <c r="J275">
        <v>4</v>
      </c>
      <c r="K275" s="2" t="s">
        <v>118</v>
      </c>
      <c r="L275" s="20" t="str">
        <f t="shared" si="18"/>
        <v/>
      </c>
      <c r="O275" t="str">
        <f t="shared" si="19"/>
        <v/>
      </c>
      <c r="P275" s="2" t="str">
        <f>IF(ISNUMBER(O275),SUMIFS(O$1:$O275,A$1:$A275,A275,H$1:$H275,H275,D$1:$D275,D275),"")</f>
        <v/>
      </c>
      <c r="R275" s="5"/>
      <c r="AF275" s="2"/>
      <c r="AJ275" s="28"/>
      <c r="AK275" s="28"/>
      <c r="AL275" s="28"/>
      <c r="AM275" s="28"/>
      <c r="AN275" s="28"/>
      <c r="AO275" s="28"/>
      <c r="AP275" s="28"/>
      <c r="AS275" s="2" t="str">
        <f t="shared" si="20"/>
        <v/>
      </c>
      <c r="AT275" s="2" t="str">
        <f>IF(ISNUMBER(AS275),SUMIFS($AS$1:AS275,$A$1:A275,A275,$H$1:H275,H275,$D$1:D275,D275),"")</f>
        <v/>
      </c>
      <c r="AU275">
        <f t="shared" si="21"/>
        <v>0</v>
      </c>
    </row>
    <row r="276" spans="1:47" x14ac:dyDescent="0.25">
      <c r="A276" s="4" t="s">
        <v>123</v>
      </c>
      <c r="B276" t="s">
        <v>24</v>
      </c>
      <c r="C276" s="3">
        <v>42143</v>
      </c>
      <c r="D276">
        <v>3</v>
      </c>
      <c r="E276">
        <v>350</v>
      </c>
      <c r="H276" s="2" t="s">
        <v>44</v>
      </c>
      <c r="I276" s="2" t="s">
        <v>22</v>
      </c>
      <c r="J276">
        <v>4</v>
      </c>
      <c r="K276" s="2" t="s">
        <v>118</v>
      </c>
      <c r="L276" s="20" t="str">
        <f t="shared" si="18"/>
        <v/>
      </c>
      <c r="O276" t="str">
        <f t="shared" si="19"/>
        <v/>
      </c>
      <c r="P276" s="2" t="str">
        <f>IF(ISNUMBER(O276),SUMIFS(O$1:$O276,A$1:$A276,A276,H$1:$H276,H276,D$1:$D276,D276),"")</f>
        <v/>
      </c>
      <c r="R276" s="5"/>
      <c r="AF276" s="2"/>
      <c r="AJ276" s="28"/>
      <c r="AK276" s="28"/>
      <c r="AL276" s="28"/>
      <c r="AM276" s="28"/>
      <c r="AN276" s="28"/>
      <c r="AO276" s="28"/>
      <c r="AP276" s="28"/>
      <c r="AS276" s="2" t="str">
        <f t="shared" si="20"/>
        <v/>
      </c>
      <c r="AT276" s="2" t="str">
        <f>IF(ISNUMBER(AS276),SUMIFS($AS$1:AS276,$A$1:A276,A276,$H$1:H276,H276,$D$1:D276,D276),"")</f>
        <v/>
      </c>
      <c r="AU276">
        <f t="shared" si="21"/>
        <v>0</v>
      </c>
    </row>
    <row r="277" spans="1:47" x14ac:dyDescent="0.25">
      <c r="A277" s="4" t="s">
        <v>124</v>
      </c>
      <c r="B277" t="s">
        <v>24</v>
      </c>
      <c r="C277" s="3">
        <v>42143</v>
      </c>
      <c r="D277">
        <v>3</v>
      </c>
      <c r="E277">
        <v>500</v>
      </c>
      <c r="H277" s="2" t="s">
        <v>44</v>
      </c>
      <c r="I277" s="2" t="s">
        <v>22</v>
      </c>
      <c r="J277">
        <v>4</v>
      </c>
      <c r="K277" s="2" t="s">
        <v>118</v>
      </c>
      <c r="L277" s="20" t="str">
        <f t="shared" si="18"/>
        <v/>
      </c>
      <c r="O277" t="str">
        <f t="shared" si="19"/>
        <v/>
      </c>
      <c r="P277" s="2" t="str">
        <f>IF(ISNUMBER(O277),SUMIFS(O$1:$O277,A$1:$A277,A277,H$1:$H277,H277,D$1:$D277,D277),"")</f>
        <v/>
      </c>
      <c r="R277" s="5"/>
      <c r="AF277" s="2"/>
      <c r="AJ277" s="28"/>
      <c r="AK277" s="28"/>
      <c r="AL277" s="28"/>
      <c r="AM277" s="28"/>
      <c r="AN277" s="28"/>
      <c r="AO277" s="28"/>
      <c r="AP277" s="28"/>
      <c r="AS277" s="2" t="str">
        <f t="shared" si="20"/>
        <v/>
      </c>
      <c r="AT277" s="2" t="str">
        <f>IF(ISNUMBER(AS277),SUMIFS($AS$1:AS277,$A$1:A277,A277,$H$1:H277,H277,$D$1:D277,D277),"")</f>
        <v/>
      </c>
      <c r="AU277">
        <f t="shared" si="21"/>
        <v>0</v>
      </c>
    </row>
    <row r="278" spans="1:47" x14ac:dyDescent="0.25">
      <c r="A278" s="4" t="s">
        <v>119</v>
      </c>
      <c r="B278" t="s">
        <v>24</v>
      </c>
      <c r="C278" s="3">
        <v>42144</v>
      </c>
      <c r="D278">
        <v>1</v>
      </c>
      <c r="E278">
        <v>0</v>
      </c>
      <c r="H278" s="2" t="s">
        <v>44</v>
      </c>
      <c r="I278" s="2" t="s">
        <v>23</v>
      </c>
      <c r="J278">
        <v>5</v>
      </c>
      <c r="K278" s="2" t="s">
        <v>21</v>
      </c>
      <c r="L278" s="20" t="str">
        <f t="shared" si="18"/>
        <v/>
      </c>
      <c r="N278">
        <v>61.2</v>
      </c>
      <c r="O278">
        <f t="shared" si="19"/>
        <v>61.2</v>
      </c>
      <c r="P278" s="2">
        <f>IF(ISNUMBER(O278),SUMIFS(O$1:$O278,A$1:$A278,A278,H$1:$H278,H278,D$1:$D278,D278),"")</f>
        <v>642.66999999999996</v>
      </c>
      <c r="R278" s="5"/>
      <c r="AE278">
        <v>21.3</v>
      </c>
      <c r="AF278" s="2"/>
      <c r="AG278">
        <v>3.3000000000000002E-2</v>
      </c>
      <c r="AJ278" s="28"/>
      <c r="AK278" s="28"/>
      <c r="AL278" s="28"/>
      <c r="AM278" s="28"/>
      <c r="AN278" s="28"/>
      <c r="AO278" s="28"/>
      <c r="AP278" s="28"/>
      <c r="AS278" s="2">
        <f t="shared" si="20"/>
        <v>2.02</v>
      </c>
      <c r="AT278" s="2">
        <f>IF(ISNUMBER(AS278),SUMIFS($AS$1:AS278,$A$1:A278,A278,$H$1:H278,H278,$D$1:D278,D278),"")</f>
        <v>16.771999999999998</v>
      </c>
      <c r="AU278">
        <f t="shared" si="21"/>
        <v>7</v>
      </c>
    </row>
    <row r="279" spans="1:47" x14ac:dyDescent="0.25">
      <c r="A279" s="4" t="s">
        <v>120</v>
      </c>
      <c r="B279" t="s">
        <v>24</v>
      </c>
      <c r="C279" s="3">
        <v>42144</v>
      </c>
      <c r="D279">
        <v>1</v>
      </c>
      <c r="E279">
        <v>50</v>
      </c>
      <c r="H279" s="2" t="s">
        <v>44</v>
      </c>
      <c r="I279" s="2" t="s">
        <v>23</v>
      </c>
      <c r="J279">
        <v>5</v>
      </c>
      <c r="K279" s="2" t="s">
        <v>21</v>
      </c>
      <c r="L279" s="20" t="str">
        <f t="shared" si="18"/>
        <v/>
      </c>
      <c r="N279">
        <v>48.53</v>
      </c>
      <c r="O279">
        <f t="shared" si="19"/>
        <v>48.53</v>
      </c>
      <c r="P279" s="2">
        <f>IF(ISNUMBER(O279),SUMIFS(O$1:$O279,A$1:$A279,A279,H$1:$H279,H279,D$1:$D279,D279),"")</f>
        <v>563.29999999999995</v>
      </c>
      <c r="R279" s="5"/>
      <c r="AE279">
        <v>19.100000000000001</v>
      </c>
      <c r="AF279" s="2"/>
      <c r="AG279">
        <v>2.8999999999999998E-2</v>
      </c>
      <c r="AJ279" s="28"/>
      <c r="AK279" s="28"/>
      <c r="AL279" s="28"/>
      <c r="AM279" s="28"/>
      <c r="AN279" s="28"/>
      <c r="AO279" s="28"/>
      <c r="AP279" s="28"/>
      <c r="AS279" s="2">
        <f t="shared" si="20"/>
        <v>1.407</v>
      </c>
      <c r="AT279" s="2">
        <f>IF(ISNUMBER(AS279),SUMIFS($AS$1:AS279,$A$1:A279,A279,$H$1:H279,H279,$D$1:D279,D279),"")</f>
        <v>14.491999999999999</v>
      </c>
      <c r="AU279">
        <f t="shared" si="21"/>
        <v>7</v>
      </c>
    </row>
    <row r="280" spans="1:47" x14ac:dyDescent="0.25">
      <c r="A280" s="4" t="s">
        <v>121</v>
      </c>
      <c r="B280" t="s">
        <v>24</v>
      </c>
      <c r="C280" s="3">
        <v>42144</v>
      </c>
      <c r="D280">
        <v>1</v>
      </c>
      <c r="E280">
        <v>100</v>
      </c>
      <c r="H280" s="2" t="s">
        <v>44</v>
      </c>
      <c r="I280" s="2" t="s">
        <v>23</v>
      </c>
      <c r="J280">
        <v>5</v>
      </c>
      <c r="K280" s="2" t="s">
        <v>21</v>
      </c>
      <c r="L280" s="20" t="str">
        <f t="shared" si="18"/>
        <v/>
      </c>
      <c r="N280">
        <v>100.78</v>
      </c>
      <c r="O280">
        <f t="shared" si="19"/>
        <v>100.78</v>
      </c>
      <c r="P280" s="2">
        <f>IF(ISNUMBER(O280),SUMIFS(O$1:$O280,A$1:$A280,A280,H$1:$H280,H280,D$1:$D280,D280),"")</f>
        <v>760.58999999999992</v>
      </c>
      <c r="R280" s="5"/>
      <c r="AE280">
        <v>19</v>
      </c>
      <c r="AF280" s="2"/>
      <c r="AG280">
        <v>2.8999999999999998E-2</v>
      </c>
      <c r="AJ280" s="28"/>
      <c r="AK280" s="28"/>
      <c r="AL280" s="28"/>
      <c r="AM280" s="28"/>
      <c r="AN280" s="28"/>
      <c r="AO280" s="28"/>
      <c r="AP280" s="28"/>
      <c r="AS280" s="2">
        <f t="shared" si="20"/>
        <v>2.923</v>
      </c>
      <c r="AT280" s="2">
        <f>IF(ISNUMBER(AS280),SUMIFS($AS$1:AS280,$A$1:A280,A280,$H$1:H280,H280,$D$1:D280,D280),"")</f>
        <v>22.194000000000003</v>
      </c>
      <c r="AU280">
        <f t="shared" si="21"/>
        <v>7</v>
      </c>
    </row>
    <row r="281" spans="1:47" x14ac:dyDescent="0.25">
      <c r="A281" s="4" t="s">
        <v>122</v>
      </c>
      <c r="B281" t="s">
        <v>24</v>
      </c>
      <c r="C281" s="3">
        <v>42144</v>
      </c>
      <c r="D281">
        <v>1</v>
      </c>
      <c r="E281">
        <v>200</v>
      </c>
      <c r="H281" s="2" t="s">
        <v>44</v>
      </c>
      <c r="I281" s="2" t="s">
        <v>23</v>
      </c>
      <c r="J281">
        <v>5</v>
      </c>
      <c r="K281" s="2" t="s">
        <v>21</v>
      </c>
      <c r="L281" s="20" t="str">
        <f t="shared" si="18"/>
        <v/>
      </c>
      <c r="N281">
        <v>105.56</v>
      </c>
      <c r="O281">
        <f t="shared" si="19"/>
        <v>105.56</v>
      </c>
      <c r="P281" s="2">
        <f>IF(ISNUMBER(O281),SUMIFS(O$1:$O281,A$1:$A281,A281,H$1:$H281,H281,D$1:$D281,D281),"")</f>
        <v>735.6400000000001</v>
      </c>
      <c r="R281" s="5"/>
      <c r="AE281">
        <v>20.9</v>
      </c>
      <c r="AF281" s="2"/>
      <c r="AG281">
        <v>3.2000000000000001E-2</v>
      </c>
      <c r="AJ281" s="28"/>
      <c r="AK281" s="28"/>
      <c r="AL281" s="28"/>
      <c r="AM281" s="28"/>
      <c r="AN281" s="28"/>
      <c r="AO281" s="28"/>
      <c r="AP281" s="28"/>
      <c r="AS281" s="2">
        <f t="shared" si="20"/>
        <v>3.3780000000000001</v>
      </c>
      <c r="AT281" s="2">
        <f>IF(ISNUMBER(AS281),SUMIFS($AS$1:AS281,$A$1:A281,A281,$H$1:H281,H281,$D$1:D281,D281),"")</f>
        <v>20.313000000000002</v>
      </c>
      <c r="AU281">
        <f t="shared" si="21"/>
        <v>7</v>
      </c>
    </row>
    <row r="282" spans="1:47" x14ac:dyDescent="0.25">
      <c r="A282" s="4" t="s">
        <v>123</v>
      </c>
      <c r="B282" t="s">
        <v>24</v>
      </c>
      <c r="C282" s="3">
        <v>42144</v>
      </c>
      <c r="D282">
        <v>1</v>
      </c>
      <c r="E282">
        <v>350</v>
      </c>
      <c r="H282" s="2" t="s">
        <v>44</v>
      </c>
      <c r="I282" s="2" t="s">
        <v>23</v>
      </c>
      <c r="J282">
        <v>5</v>
      </c>
      <c r="K282" s="2" t="s">
        <v>21</v>
      </c>
      <c r="L282" s="20" t="str">
        <f t="shared" si="18"/>
        <v/>
      </c>
      <c r="N282">
        <v>144.12</v>
      </c>
      <c r="O282">
        <f t="shared" si="19"/>
        <v>144.12</v>
      </c>
      <c r="P282" s="2">
        <f>IF(ISNUMBER(O282),SUMIFS(O$1:$O282,A$1:$A282,A282,H$1:$H282,H282,D$1:$D282,D282),"")</f>
        <v>839.31000000000006</v>
      </c>
      <c r="R282" s="5"/>
      <c r="AE282">
        <v>21.1</v>
      </c>
      <c r="AF282" s="2"/>
      <c r="AG282">
        <v>3.2000000000000001E-2</v>
      </c>
      <c r="AJ282" s="28"/>
      <c r="AK282" s="28"/>
      <c r="AL282" s="28"/>
      <c r="AM282" s="28"/>
      <c r="AN282" s="28"/>
      <c r="AO282" s="28"/>
      <c r="AP282" s="28"/>
      <c r="AS282" s="2">
        <f t="shared" si="20"/>
        <v>4.6120000000000001</v>
      </c>
      <c r="AT282" s="2">
        <f>IF(ISNUMBER(AS282),SUMIFS($AS$1:AS282,$A$1:A282,A282,$H$1:H282,H282,$D$1:D282,D282),"")</f>
        <v>23.887999999999998</v>
      </c>
      <c r="AU282">
        <f t="shared" si="21"/>
        <v>7</v>
      </c>
    </row>
    <row r="283" spans="1:47" x14ac:dyDescent="0.25">
      <c r="A283" s="4" t="s">
        <v>124</v>
      </c>
      <c r="B283" t="s">
        <v>24</v>
      </c>
      <c r="C283" s="3">
        <v>42144</v>
      </c>
      <c r="D283">
        <v>1</v>
      </c>
      <c r="E283">
        <v>500</v>
      </c>
      <c r="H283" s="2" t="s">
        <v>44</v>
      </c>
      <c r="I283" s="2" t="s">
        <v>23</v>
      </c>
      <c r="J283">
        <v>5</v>
      </c>
      <c r="K283" s="2" t="s">
        <v>21</v>
      </c>
      <c r="L283" s="20" t="str">
        <f t="shared" si="18"/>
        <v/>
      </c>
      <c r="N283">
        <v>145.77000000000001</v>
      </c>
      <c r="O283">
        <f t="shared" si="19"/>
        <v>145.77000000000001</v>
      </c>
      <c r="P283" s="2">
        <f>IF(ISNUMBER(O283),SUMIFS(O$1:$O283,A$1:$A283,A283,H$1:$H283,H283,D$1:$D283,D283),"")</f>
        <v>886.28</v>
      </c>
      <c r="R283" s="5"/>
      <c r="AE283">
        <v>26.2</v>
      </c>
      <c r="AF283" s="2"/>
      <c r="AG283">
        <v>0.04</v>
      </c>
      <c r="AJ283" s="28"/>
      <c r="AK283" s="28"/>
      <c r="AL283" s="28"/>
      <c r="AM283" s="28"/>
      <c r="AN283" s="28"/>
      <c r="AO283" s="28"/>
      <c r="AP283" s="28"/>
      <c r="AS283" s="2">
        <f t="shared" si="20"/>
        <v>5.8310000000000004</v>
      </c>
      <c r="AT283" s="2">
        <f>IF(ISNUMBER(AS283),SUMIFS($AS$1:AS283,$A$1:A283,A283,$H$1:H283,H283,$D$1:D283,D283),"")</f>
        <v>30.408000000000001</v>
      </c>
      <c r="AU283">
        <f t="shared" si="21"/>
        <v>7</v>
      </c>
    </row>
    <row r="284" spans="1:47" x14ac:dyDescent="0.25">
      <c r="A284" s="4" t="s">
        <v>119</v>
      </c>
      <c r="B284" t="s">
        <v>24</v>
      </c>
      <c r="C284" s="3">
        <v>42144</v>
      </c>
      <c r="D284">
        <v>2</v>
      </c>
      <c r="E284">
        <v>0</v>
      </c>
      <c r="H284" s="2" t="s">
        <v>44</v>
      </c>
      <c r="I284" s="2" t="s">
        <v>23</v>
      </c>
      <c r="J284">
        <v>5</v>
      </c>
      <c r="K284" s="2" t="s">
        <v>21</v>
      </c>
      <c r="L284" s="20" t="str">
        <f t="shared" si="18"/>
        <v/>
      </c>
      <c r="N284">
        <v>15.43</v>
      </c>
      <c r="O284">
        <f t="shared" si="19"/>
        <v>15.43</v>
      </c>
      <c r="P284" s="2">
        <f>IF(ISNUMBER(O284),SUMIFS(O$1:$O284,A$1:$A284,A284,H$1:$H284,H284,D$1:$D284,D284),"")</f>
        <v>447.83</v>
      </c>
      <c r="R284" s="5"/>
      <c r="AE284">
        <v>21</v>
      </c>
      <c r="AF284" s="2"/>
      <c r="AG284">
        <v>3.2000000000000001E-2</v>
      </c>
      <c r="AJ284" s="28"/>
      <c r="AK284" s="28"/>
      <c r="AL284" s="28"/>
      <c r="AM284" s="28"/>
      <c r="AN284" s="28"/>
      <c r="AO284" s="28"/>
      <c r="AP284" s="28"/>
      <c r="AS284" s="2">
        <f t="shared" si="20"/>
        <v>0.49399999999999999</v>
      </c>
      <c r="AT284" s="2">
        <f>IF(ISNUMBER(AS284),SUMIFS($AS$1:AS284,$A$1:A284,A284,$H$1:H284,H284,$D$1:D284,D284),"")</f>
        <v>10.949</v>
      </c>
      <c r="AU284">
        <f t="shared" si="21"/>
        <v>7</v>
      </c>
    </row>
    <row r="285" spans="1:47" x14ac:dyDescent="0.25">
      <c r="A285" s="4" t="s">
        <v>120</v>
      </c>
      <c r="B285" t="s">
        <v>24</v>
      </c>
      <c r="C285" s="3">
        <v>42144</v>
      </c>
      <c r="D285">
        <v>2</v>
      </c>
      <c r="E285">
        <v>50</v>
      </c>
      <c r="H285" s="2" t="s">
        <v>44</v>
      </c>
      <c r="I285" s="2" t="s">
        <v>23</v>
      </c>
      <c r="J285">
        <v>5</v>
      </c>
      <c r="K285" s="2" t="s">
        <v>21</v>
      </c>
      <c r="L285" s="20" t="str">
        <f t="shared" si="18"/>
        <v/>
      </c>
      <c r="N285">
        <v>25.07</v>
      </c>
      <c r="O285">
        <f t="shared" si="19"/>
        <v>25.07</v>
      </c>
      <c r="P285" s="2">
        <f>IF(ISNUMBER(O285),SUMIFS(O$1:$O285,A$1:$A285,A285,H$1:$H285,H285,D$1:$D285,D285),"")</f>
        <v>475.21</v>
      </c>
      <c r="R285" s="5"/>
      <c r="AE285">
        <v>20.100000000000001</v>
      </c>
      <c r="AF285" s="2"/>
      <c r="AG285">
        <v>3.1E-2</v>
      </c>
      <c r="AJ285" s="28"/>
      <c r="AK285" s="28"/>
      <c r="AL285" s="28"/>
      <c r="AM285" s="28"/>
      <c r="AN285" s="28"/>
      <c r="AO285" s="28"/>
      <c r="AP285" s="28"/>
      <c r="AS285" s="2">
        <f t="shared" si="20"/>
        <v>0.77700000000000002</v>
      </c>
      <c r="AT285" s="2">
        <f>IF(ISNUMBER(AS285),SUMIFS($AS$1:AS285,$A$1:A285,A285,$H$1:H285,H285,$D$1:D285,D285),"")</f>
        <v>11.979000000000001</v>
      </c>
      <c r="AU285">
        <f t="shared" si="21"/>
        <v>7</v>
      </c>
    </row>
    <row r="286" spans="1:47" x14ac:dyDescent="0.25">
      <c r="A286" s="4" t="s">
        <v>121</v>
      </c>
      <c r="B286" t="s">
        <v>24</v>
      </c>
      <c r="C286" s="3">
        <v>42144</v>
      </c>
      <c r="D286">
        <v>2</v>
      </c>
      <c r="E286">
        <v>100</v>
      </c>
      <c r="H286" s="2" t="s">
        <v>44</v>
      </c>
      <c r="I286" s="2" t="s">
        <v>23</v>
      </c>
      <c r="J286">
        <v>5</v>
      </c>
      <c r="K286" s="2" t="s">
        <v>21</v>
      </c>
      <c r="L286" s="20" t="str">
        <f t="shared" si="18"/>
        <v/>
      </c>
      <c r="N286">
        <v>82.31</v>
      </c>
      <c r="O286">
        <f t="shared" si="19"/>
        <v>82.31</v>
      </c>
      <c r="P286" s="2">
        <f>IF(ISNUMBER(O286),SUMIFS(O$1:$O286,A$1:$A286,A286,H$1:$H286,H286,D$1:$D286,D286),"")</f>
        <v>788.34999999999991</v>
      </c>
      <c r="R286" s="5"/>
      <c r="AE286">
        <v>20.3</v>
      </c>
      <c r="AF286" s="2"/>
      <c r="AG286">
        <v>3.1E-2</v>
      </c>
      <c r="AJ286" s="28"/>
      <c r="AK286" s="28"/>
      <c r="AL286" s="28"/>
      <c r="AM286" s="28"/>
      <c r="AN286" s="28"/>
      <c r="AO286" s="28"/>
      <c r="AP286" s="28"/>
      <c r="AS286" s="2">
        <f t="shared" si="20"/>
        <v>2.552</v>
      </c>
      <c r="AT286" s="2">
        <f>IF(ISNUMBER(AS286),SUMIFS($AS$1:AS286,$A$1:A286,A286,$H$1:H286,H286,$D$1:D286,D286),"")</f>
        <v>21.93</v>
      </c>
      <c r="AU286">
        <f t="shared" si="21"/>
        <v>7</v>
      </c>
    </row>
    <row r="287" spans="1:47" x14ac:dyDescent="0.25">
      <c r="A287" s="4" t="s">
        <v>122</v>
      </c>
      <c r="B287" t="s">
        <v>24</v>
      </c>
      <c r="C287" s="3">
        <v>42144</v>
      </c>
      <c r="D287">
        <v>2</v>
      </c>
      <c r="E287">
        <v>200</v>
      </c>
      <c r="H287" s="2" t="s">
        <v>44</v>
      </c>
      <c r="I287" s="2" t="s">
        <v>23</v>
      </c>
      <c r="J287">
        <v>5</v>
      </c>
      <c r="K287" s="2" t="s">
        <v>21</v>
      </c>
      <c r="L287" s="20" t="str">
        <f t="shared" si="18"/>
        <v/>
      </c>
      <c r="N287">
        <v>79.069999999999993</v>
      </c>
      <c r="O287">
        <f t="shared" si="19"/>
        <v>79.069999999999993</v>
      </c>
      <c r="P287" s="2">
        <f>IF(ISNUMBER(O287),SUMIFS(O$1:$O287,A$1:$A287,A287,H$1:$H287,H287,D$1:$D287,D287),"")</f>
        <v>593.90000000000009</v>
      </c>
      <c r="R287" s="5"/>
      <c r="AE287">
        <v>21.1</v>
      </c>
      <c r="AF287" s="2"/>
      <c r="AG287">
        <v>3.2000000000000001E-2</v>
      </c>
      <c r="AJ287" s="28"/>
      <c r="AK287" s="28"/>
      <c r="AL287" s="28"/>
      <c r="AM287" s="28"/>
      <c r="AN287" s="28"/>
      <c r="AO287" s="28"/>
      <c r="AP287" s="28"/>
      <c r="AS287" s="2">
        <f t="shared" si="20"/>
        <v>2.5299999999999998</v>
      </c>
      <c r="AT287" s="2">
        <f>IF(ISNUMBER(AS287),SUMIFS($AS$1:AS287,$A$1:A287,A287,$H$1:H287,H287,$D$1:D287,D287),"")</f>
        <v>16.129000000000001</v>
      </c>
      <c r="AU287">
        <f t="shared" si="21"/>
        <v>7</v>
      </c>
    </row>
    <row r="288" spans="1:47" x14ac:dyDescent="0.25">
      <c r="A288" s="4" t="s">
        <v>123</v>
      </c>
      <c r="B288" t="s">
        <v>24</v>
      </c>
      <c r="C288" s="3">
        <v>42144</v>
      </c>
      <c r="D288">
        <v>2</v>
      </c>
      <c r="E288">
        <v>350</v>
      </c>
      <c r="H288" s="2" t="s">
        <v>44</v>
      </c>
      <c r="I288" s="2" t="s">
        <v>23</v>
      </c>
      <c r="J288">
        <v>5</v>
      </c>
      <c r="K288" s="2" t="s">
        <v>21</v>
      </c>
      <c r="L288" s="20" t="str">
        <f t="shared" si="18"/>
        <v/>
      </c>
      <c r="N288">
        <v>169.01</v>
      </c>
      <c r="O288">
        <f t="shared" si="19"/>
        <v>169.01</v>
      </c>
      <c r="P288" s="2">
        <f>IF(ISNUMBER(O288),SUMIFS(O$1:$O288,A$1:$A288,A288,H$1:$H288,H288,D$1:$D288,D288),"")</f>
        <v>1007.79</v>
      </c>
      <c r="R288" s="5"/>
      <c r="AE288">
        <v>21.4</v>
      </c>
      <c r="AF288" s="2"/>
      <c r="AG288">
        <v>3.3000000000000002E-2</v>
      </c>
      <c r="AJ288" s="28"/>
      <c r="AK288" s="28"/>
      <c r="AL288" s="28"/>
      <c r="AM288" s="28"/>
      <c r="AN288" s="28"/>
      <c r="AO288" s="28"/>
      <c r="AP288" s="28"/>
      <c r="AS288" s="2">
        <f t="shared" si="20"/>
        <v>5.577</v>
      </c>
      <c r="AT288" s="2">
        <f>IF(ISNUMBER(AS288),SUMIFS($AS$1:AS288,$A$1:A288,A288,$H$1:H288,H288,$D$1:D288,D288),"")</f>
        <v>28.150999999999996</v>
      </c>
      <c r="AU288">
        <f t="shared" si="21"/>
        <v>7</v>
      </c>
    </row>
    <row r="289" spans="1:47" x14ac:dyDescent="0.25">
      <c r="A289" s="4" t="s">
        <v>124</v>
      </c>
      <c r="B289" t="s">
        <v>24</v>
      </c>
      <c r="C289" s="3">
        <v>42144</v>
      </c>
      <c r="D289">
        <v>2</v>
      </c>
      <c r="E289">
        <v>500</v>
      </c>
      <c r="H289" s="2" t="s">
        <v>44</v>
      </c>
      <c r="I289" s="2" t="s">
        <v>23</v>
      </c>
      <c r="J289">
        <v>5</v>
      </c>
      <c r="K289" s="2" t="s">
        <v>21</v>
      </c>
      <c r="L289" s="20" t="str">
        <f t="shared" si="18"/>
        <v/>
      </c>
      <c r="N289">
        <v>155.04</v>
      </c>
      <c r="O289">
        <f t="shared" si="19"/>
        <v>155.04</v>
      </c>
      <c r="P289" s="2">
        <f>IF(ISNUMBER(O289),SUMIFS(O$1:$O289,A$1:$A289,A289,H$1:$H289,H289,D$1:$D289,D289),"")</f>
        <v>957.4799999999999</v>
      </c>
      <c r="R289" s="5"/>
      <c r="AE289">
        <v>21.9</v>
      </c>
      <c r="AF289" s="2"/>
      <c r="AG289">
        <v>3.4000000000000002E-2</v>
      </c>
      <c r="AJ289" s="28"/>
      <c r="AK289" s="28"/>
      <c r="AL289" s="28"/>
      <c r="AM289" s="28"/>
      <c r="AN289" s="28"/>
      <c r="AO289" s="28"/>
      <c r="AP289" s="28"/>
      <c r="AS289" s="2">
        <f t="shared" si="20"/>
        <v>5.2709999999999999</v>
      </c>
      <c r="AT289" s="2">
        <f>IF(ISNUMBER(AS289),SUMIFS($AS$1:AS289,$A$1:A289,A289,$H$1:H289,H289,$D$1:D289,D289),"")</f>
        <v>28.891999999999999</v>
      </c>
      <c r="AU289">
        <f t="shared" si="21"/>
        <v>7</v>
      </c>
    </row>
    <row r="290" spans="1:47" x14ac:dyDescent="0.25">
      <c r="A290" s="4" t="s">
        <v>119</v>
      </c>
      <c r="B290" t="s">
        <v>24</v>
      </c>
      <c r="C290" s="3">
        <v>42144</v>
      </c>
      <c r="D290">
        <v>3</v>
      </c>
      <c r="E290">
        <v>0</v>
      </c>
      <c r="H290" s="2" t="s">
        <v>44</v>
      </c>
      <c r="I290" s="2" t="s">
        <v>23</v>
      </c>
      <c r="J290">
        <v>5</v>
      </c>
      <c r="K290" s="2" t="s">
        <v>21</v>
      </c>
      <c r="L290" s="20" t="str">
        <f t="shared" si="18"/>
        <v/>
      </c>
      <c r="O290" t="str">
        <f t="shared" si="19"/>
        <v/>
      </c>
      <c r="P290" s="2" t="str">
        <f>IF(ISNUMBER(O290),SUMIFS(O$1:$O290,A$1:$A290,A290,H$1:$H290,H290,D$1:$D290,D290),"")</f>
        <v/>
      </c>
      <c r="R290" s="5"/>
      <c r="AF290" s="2"/>
      <c r="AJ290" s="28"/>
      <c r="AK290" s="28"/>
      <c r="AL290" s="28"/>
      <c r="AM290" s="28"/>
      <c r="AN290" s="28"/>
      <c r="AO290" s="28"/>
      <c r="AP290" s="28"/>
      <c r="AS290" s="2" t="str">
        <f t="shared" si="20"/>
        <v/>
      </c>
      <c r="AT290" s="2" t="str">
        <f>IF(ISNUMBER(AS290),SUMIFS($AS$1:AS290,$A$1:A290,A290,$H$1:H290,H290,$D$1:D290,D290),"")</f>
        <v/>
      </c>
      <c r="AU290">
        <f t="shared" si="21"/>
        <v>0</v>
      </c>
    </row>
    <row r="291" spans="1:47" x14ac:dyDescent="0.25">
      <c r="A291" s="4" t="s">
        <v>120</v>
      </c>
      <c r="B291" t="s">
        <v>24</v>
      </c>
      <c r="C291" s="3">
        <v>42144</v>
      </c>
      <c r="D291">
        <v>3</v>
      </c>
      <c r="E291">
        <v>50</v>
      </c>
      <c r="H291" s="2" t="s">
        <v>44</v>
      </c>
      <c r="I291" s="2" t="s">
        <v>23</v>
      </c>
      <c r="J291">
        <v>5</v>
      </c>
      <c r="K291" s="2" t="s">
        <v>21</v>
      </c>
      <c r="L291" s="20" t="str">
        <f t="shared" si="18"/>
        <v/>
      </c>
      <c r="O291" t="str">
        <f t="shared" si="19"/>
        <v/>
      </c>
      <c r="P291" s="2" t="str">
        <f>IF(ISNUMBER(O291),SUMIFS(O$1:$O291,A$1:$A291,A291,H$1:$H291,H291,D$1:$D291,D291),"")</f>
        <v/>
      </c>
      <c r="R291" s="5"/>
      <c r="AF291" s="2"/>
      <c r="AJ291" s="28"/>
      <c r="AK291" s="28"/>
      <c r="AL291" s="28"/>
      <c r="AM291" s="28"/>
      <c r="AN291" s="28"/>
      <c r="AO291" s="28"/>
      <c r="AP291" s="28"/>
      <c r="AS291" s="2" t="str">
        <f t="shared" si="20"/>
        <v/>
      </c>
      <c r="AT291" s="2" t="str">
        <f>IF(ISNUMBER(AS291),SUMIFS($AS$1:AS291,$A$1:A291,A291,$H$1:H291,H291,$D$1:D291,D291),"")</f>
        <v/>
      </c>
      <c r="AU291">
        <f t="shared" si="21"/>
        <v>0</v>
      </c>
    </row>
    <row r="292" spans="1:47" x14ac:dyDescent="0.25">
      <c r="A292" s="4" t="s">
        <v>121</v>
      </c>
      <c r="B292" t="s">
        <v>24</v>
      </c>
      <c r="C292" s="3">
        <v>42144</v>
      </c>
      <c r="D292">
        <v>3</v>
      </c>
      <c r="E292">
        <v>100</v>
      </c>
      <c r="H292" s="2" t="s">
        <v>44</v>
      </c>
      <c r="I292" s="2" t="s">
        <v>23</v>
      </c>
      <c r="J292">
        <v>5</v>
      </c>
      <c r="K292" s="2" t="s">
        <v>21</v>
      </c>
      <c r="L292" s="20" t="str">
        <f t="shared" si="18"/>
        <v/>
      </c>
      <c r="O292" t="str">
        <f t="shared" si="19"/>
        <v/>
      </c>
      <c r="P292" s="2" t="str">
        <f>IF(ISNUMBER(O292),SUMIFS(O$1:$O292,A$1:$A292,A292,H$1:$H292,H292,D$1:$D292,D292),"")</f>
        <v/>
      </c>
      <c r="R292" s="5"/>
      <c r="AF292" s="2"/>
      <c r="AJ292" s="28"/>
      <c r="AK292" s="28"/>
      <c r="AL292" s="28"/>
      <c r="AM292" s="28"/>
      <c r="AN292" s="28"/>
      <c r="AO292" s="28"/>
      <c r="AP292" s="28"/>
      <c r="AS292" s="2" t="str">
        <f t="shared" si="20"/>
        <v/>
      </c>
      <c r="AT292" s="2" t="str">
        <f>IF(ISNUMBER(AS292),SUMIFS($AS$1:AS292,$A$1:A292,A292,$H$1:H292,H292,$D$1:D292,D292),"")</f>
        <v/>
      </c>
      <c r="AU292">
        <f t="shared" si="21"/>
        <v>0</v>
      </c>
    </row>
    <row r="293" spans="1:47" x14ac:dyDescent="0.25">
      <c r="A293" s="4" t="s">
        <v>122</v>
      </c>
      <c r="B293" t="s">
        <v>24</v>
      </c>
      <c r="C293" s="3">
        <v>42144</v>
      </c>
      <c r="D293">
        <v>3</v>
      </c>
      <c r="E293">
        <v>200</v>
      </c>
      <c r="H293" s="2" t="s">
        <v>44</v>
      </c>
      <c r="I293" s="2" t="s">
        <v>23</v>
      </c>
      <c r="J293">
        <v>5</v>
      </c>
      <c r="K293" s="2" t="s">
        <v>21</v>
      </c>
      <c r="L293" s="20" t="str">
        <f t="shared" si="18"/>
        <v/>
      </c>
      <c r="O293" t="str">
        <f t="shared" si="19"/>
        <v/>
      </c>
      <c r="P293" s="2" t="str">
        <f>IF(ISNUMBER(O293),SUMIFS(O$1:$O293,A$1:$A293,A293,H$1:$H293,H293,D$1:$D293,D293),"")</f>
        <v/>
      </c>
      <c r="R293" s="5"/>
      <c r="AF293" s="2"/>
      <c r="AJ293" s="28"/>
      <c r="AK293" s="28"/>
      <c r="AL293" s="28"/>
      <c r="AM293" s="28"/>
      <c r="AN293" s="28"/>
      <c r="AO293" s="28"/>
      <c r="AP293" s="28"/>
      <c r="AS293" s="2" t="str">
        <f t="shared" si="20"/>
        <v/>
      </c>
      <c r="AT293" s="2" t="str">
        <f>IF(ISNUMBER(AS293),SUMIFS($AS$1:AS293,$A$1:A293,A293,$H$1:H293,H293,$D$1:D293,D293),"")</f>
        <v/>
      </c>
      <c r="AU293">
        <f t="shared" si="21"/>
        <v>0</v>
      </c>
    </row>
    <row r="294" spans="1:47" x14ac:dyDescent="0.25">
      <c r="A294" s="4" t="s">
        <v>123</v>
      </c>
      <c r="B294" t="s">
        <v>24</v>
      </c>
      <c r="C294" s="3">
        <v>42144</v>
      </c>
      <c r="D294">
        <v>3</v>
      </c>
      <c r="E294">
        <v>350</v>
      </c>
      <c r="H294" s="2" t="s">
        <v>44</v>
      </c>
      <c r="I294" s="2" t="s">
        <v>23</v>
      </c>
      <c r="J294">
        <v>5</v>
      </c>
      <c r="K294" s="2" t="s">
        <v>21</v>
      </c>
      <c r="L294" s="20" t="str">
        <f t="shared" si="18"/>
        <v/>
      </c>
      <c r="O294" t="str">
        <f t="shared" si="19"/>
        <v/>
      </c>
      <c r="P294" s="2" t="str">
        <f>IF(ISNUMBER(O294),SUMIFS(O$1:$O294,A$1:$A294,A294,H$1:$H294,H294,D$1:$D294,D294),"")</f>
        <v/>
      </c>
      <c r="R294" s="5"/>
      <c r="AF294" s="2"/>
      <c r="AJ294" s="28"/>
      <c r="AK294" s="28"/>
      <c r="AL294" s="28"/>
      <c r="AM294" s="28"/>
      <c r="AN294" s="28"/>
      <c r="AO294" s="28"/>
      <c r="AP294" s="28"/>
      <c r="AS294" s="2" t="str">
        <f t="shared" si="20"/>
        <v/>
      </c>
      <c r="AT294" s="2" t="str">
        <f>IF(ISNUMBER(AS294),SUMIFS($AS$1:AS294,$A$1:A294,A294,$H$1:H294,H294,$D$1:D294,D294),"")</f>
        <v/>
      </c>
      <c r="AU294">
        <f t="shared" si="21"/>
        <v>0</v>
      </c>
    </row>
    <row r="295" spans="1:47" x14ac:dyDescent="0.25">
      <c r="A295" s="4" t="s">
        <v>124</v>
      </c>
      <c r="B295" t="s">
        <v>24</v>
      </c>
      <c r="C295" s="3">
        <v>42144</v>
      </c>
      <c r="D295">
        <v>3</v>
      </c>
      <c r="E295">
        <v>500</v>
      </c>
      <c r="H295" s="2" t="s">
        <v>44</v>
      </c>
      <c r="I295" s="2" t="s">
        <v>23</v>
      </c>
      <c r="J295">
        <v>5</v>
      </c>
      <c r="K295" s="2" t="s">
        <v>21</v>
      </c>
      <c r="L295" s="20" t="str">
        <f t="shared" si="18"/>
        <v/>
      </c>
      <c r="O295" t="str">
        <f t="shared" si="19"/>
        <v/>
      </c>
      <c r="P295" s="2" t="str">
        <f>IF(ISNUMBER(O295),SUMIFS(O$1:$O295,A$1:$A295,A295,H$1:$H295,H295,D$1:$D295,D295),"")</f>
        <v/>
      </c>
      <c r="R295" s="5"/>
      <c r="AF295" s="2"/>
      <c r="AJ295" s="28"/>
      <c r="AK295" s="28"/>
      <c r="AL295" s="28"/>
      <c r="AM295" s="28"/>
      <c r="AN295" s="28"/>
      <c r="AO295" s="28"/>
      <c r="AP295" s="28"/>
      <c r="AS295" s="2" t="str">
        <f t="shared" si="20"/>
        <v/>
      </c>
      <c r="AT295" s="2" t="str">
        <f>IF(ISNUMBER(AS295),SUMIFS($AS$1:AS295,$A$1:A295,A295,$H$1:H295,H295,$D$1:D295,D295),"")</f>
        <v/>
      </c>
      <c r="AU295">
        <f t="shared" si="21"/>
        <v>0</v>
      </c>
    </row>
    <row r="296" spans="1:47" x14ac:dyDescent="0.25">
      <c r="A296" s="4" t="s">
        <v>119</v>
      </c>
      <c r="B296" t="s">
        <v>24</v>
      </c>
      <c r="C296" s="3">
        <v>42160</v>
      </c>
      <c r="D296">
        <v>2</v>
      </c>
      <c r="E296">
        <v>0</v>
      </c>
      <c r="H296" s="2" t="s">
        <v>44</v>
      </c>
      <c r="I296" s="2" t="s">
        <v>22</v>
      </c>
      <c r="J296">
        <v>5</v>
      </c>
      <c r="K296" s="2" t="s">
        <v>118</v>
      </c>
      <c r="L296" s="20">
        <f t="shared" si="18"/>
        <v>1732</v>
      </c>
      <c r="M296">
        <v>173.2</v>
      </c>
      <c r="O296" t="str">
        <f t="shared" si="19"/>
        <v/>
      </c>
      <c r="P296" s="2" t="str">
        <f>IF(ISNUMBER(O296),SUMIFS(O$1:$O296,A$1:$A296,A296,H$1:$H296,H296,D$1:$D296,D296),"")</f>
        <v/>
      </c>
      <c r="R296" s="5"/>
      <c r="AF296" s="2"/>
      <c r="AJ296" s="28"/>
      <c r="AK296" s="28"/>
      <c r="AL296" s="28"/>
      <c r="AM296" s="28"/>
      <c r="AN296" s="28"/>
      <c r="AO296" s="28"/>
      <c r="AP296" s="28"/>
      <c r="AS296" s="2" t="str">
        <f t="shared" si="20"/>
        <v/>
      </c>
      <c r="AT296" s="2" t="str">
        <f>IF(ISNUMBER(AS296),SUMIFS($AS$1:AS296,$A$1:A296,A296,$H$1:H296,H296,$D$1:D296,D296),"")</f>
        <v/>
      </c>
      <c r="AU296">
        <f t="shared" si="21"/>
        <v>1</v>
      </c>
    </row>
    <row r="297" spans="1:47" x14ac:dyDescent="0.25">
      <c r="A297" s="4" t="s">
        <v>120</v>
      </c>
      <c r="B297" t="s">
        <v>24</v>
      </c>
      <c r="C297" s="3">
        <v>42160</v>
      </c>
      <c r="D297">
        <v>2</v>
      </c>
      <c r="E297">
        <v>50</v>
      </c>
      <c r="H297" s="2" t="s">
        <v>44</v>
      </c>
      <c r="I297" s="2" t="s">
        <v>22</v>
      </c>
      <c r="J297">
        <v>5</v>
      </c>
      <c r="K297" s="2" t="s">
        <v>118</v>
      </c>
      <c r="L297" s="20">
        <f t="shared" si="18"/>
        <v>2208</v>
      </c>
      <c r="M297">
        <v>220.8</v>
      </c>
      <c r="O297" t="str">
        <f t="shared" si="19"/>
        <v/>
      </c>
      <c r="P297" s="2" t="str">
        <f>IF(ISNUMBER(O297),SUMIFS(O$1:$O297,A$1:$A297,A297,H$1:$H297,H297,D$1:$D297,D297),"")</f>
        <v/>
      </c>
      <c r="R297" s="5"/>
      <c r="AF297" s="2"/>
      <c r="AJ297" s="28"/>
      <c r="AK297" s="28"/>
      <c r="AL297" s="28"/>
      <c r="AM297" s="28"/>
      <c r="AN297" s="28"/>
      <c r="AO297" s="28"/>
      <c r="AP297" s="28"/>
      <c r="AS297" s="2" t="str">
        <f t="shared" si="20"/>
        <v/>
      </c>
      <c r="AT297" s="2" t="str">
        <f>IF(ISNUMBER(AS297),SUMIFS($AS$1:AS297,$A$1:A297,A297,$H$1:H297,H297,$D$1:D297,D297),"")</f>
        <v/>
      </c>
      <c r="AU297">
        <f t="shared" si="21"/>
        <v>1</v>
      </c>
    </row>
    <row r="298" spans="1:47" x14ac:dyDescent="0.25">
      <c r="A298" s="4" t="s">
        <v>121</v>
      </c>
      <c r="B298" t="s">
        <v>24</v>
      </c>
      <c r="C298" s="3">
        <v>42160</v>
      </c>
      <c r="D298">
        <v>2</v>
      </c>
      <c r="E298">
        <v>100</v>
      </c>
      <c r="H298" s="2" t="s">
        <v>44</v>
      </c>
      <c r="I298" s="2" t="s">
        <v>22</v>
      </c>
      <c r="J298">
        <v>5</v>
      </c>
      <c r="K298" s="2" t="s">
        <v>118</v>
      </c>
      <c r="L298" s="20">
        <f t="shared" si="18"/>
        <v>2544</v>
      </c>
      <c r="M298">
        <v>254.4</v>
      </c>
      <c r="O298" t="str">
        <f t="shared" si="19"/>
        <v/>
      </c>
      <c r="P298" s="2" t="str">
        <f>IF(ISNUMBER(O298),SUMIFS(O$1:$O298,A$1:$A298,A298,H$1:$H298,H298,D$1:$D298,D298),"")</f>
        <v/>
      </c>
      <c r="R298" s="5"/>
      <c r="AF298" s="2"/>
      <c r="AJ298" s="28"/>
      <c r="AK298" s="28"/>
      <c r="AL298" s="28"/>
      <c r="AM298" s="28"/>
      <c r="AN298" s="28"/>
      <c r="AO298" s="28"/>
      <c r="AP298" s="28"/>
      <c r="AS298" s="2" t="str">
        <f t="shared" si="20"/>
        <v/>
      </c>
      <c r="AT298" s="2" t="str">
        <f>IF(ISNUMBER(AS298),SUMIFS($AS$1:AS298,$A$1:A298,A298,$H$1:H298,H298,$D$1:D298,D298),"")</f>
        <v/>
      </c>
      <c r="AU298">
        <f t="shared" si="21"/>
        <v>1</v>
      </c>
    </row>
    <row r="299" spans="1:47" x14ac:dyDescent="0.25">
      <c r="A299" s="4" t="s">
        <v>122</v>
      </c>
      <c r="B299" t="s">
        <v>24</v>
      </c>
      <c r="C299" s="3">
        <v>42160</v>
      </c>
      <c r="D299">
        <v>2</v>
      </c>
      <c r="E299">
        <v>200</v>
      </c>
      <c r="H299" s="2" t="s">
        <v>44</v>
      </c>
      <c r="I299" s="2" t="s">
        <v>22</v>
      </c>
      <c r="J299">
        <v>5</v>
      </c>
      <c r="K299" s="2" t="s">
        <v>118</v>
      </c>
      <c r="L299" s="20">
        <f t="shared" si="18"/>
        <v>2572</v>
      </c>
      <c r="M299">
        <v>257.2</v>
      </c>
      <c r="O299" t="str">
        <f t="shared" si="19"/>
        <v/>
      </c>
      <c r="P299" s="2" t="str">
        <f>IF(ISNUMBER(O299),SUMIFS(O$1:$O299,A$1:$A299,A299,H$1:$H299,H299,D$1:$D299,D299),"")</f>
        <v/>
      </c>
      <c r="R299" s="5"/>
      <c r="AF299" s="2"/>
      <c r="AJ299" s="28"/>
      <c r="AK299" s="28"/>
      <c r="AL299" s="28"/>
      <c r="AM299" s="28"/>
      <c r="AN299" s="28"/>
      <c r="AO299" s="28"/>
      <c r="AP299" s="28"/>
      <c r="AS299" s="2" t="str">
        <f t="shared" si="20"/>
        <v/>
      </c>
      <c r="AT299" s="2" t="str">
        <f>IF(ISNUMBER(AS299),SUMIFS($AS$1:AS299,$A$1:A299,A299,$H$1:H299,H299,$D$1:D299,D299),"")</f>
        <v/>
      </c>
      <c r="AU299">
        <f t="shared" si="21"/>
        <v>1</v>
      </c>
    </row>
    <row r="300" spans="1:47" x14ac:dyDescent="0.25">
      <c r="A300" s="4" t="s">
        <v>123</v>
      </c>
      <c r="B300" t="s">
        <v>24</v>
      </c>
      <c r="C300" s="3">
        <v>42160</v>
      </c>
      <c r="D300">
        <v>2</v>
      </c>
      <c r="E300">
        <v>350</v>
      </c>
      <c r="H300" s="2" t="s">
        <v>44</v>
      </c>
      <c r="I300" s="2" t="s">
        <v>22</v>
      </c>
      <c r="J300">
        <v>5</v>
      </c>
      <c r="K300" s="2" t="s">
        <v>118</v>
      </c>
      <c r="L300" s="20">
        <f t="shared" si="18"/>
        <v>3384</v>
      </c>
      <c r="M300">
        <v>338.4</v>
      </c>
      <c r="O300" t="str">
        <f t="shared" si="19"/>
        <v/>
      </c>
      <c r="P300" s="2" t="str">
        <f>IF(ISNUMBER(O300),SUMIFS(O$1:$O300,A$1:$A300,A300,H$1:$H300,H300,D$1:$D300,D300),"")</f>
        <v/>
      </c>
      <c r="R300" s="5"/>
      <c r="AF300" s="2"/>
      <c r="AJ300" s="28"/>
      <c r="AK300" s="28"/>
      <c r="AL300" s="28"/>
      <c r="AM300" s="28"/>
      <c r="AN300" s="28"/>
      <c r="AO300" s="28"/>
      <c r="AP300" s="28"/>
      <c r="AS300" s="2" t="str">
        <f t="shared" si="20"/>
        <v/>
      </c>
      <c r="AT300" s="2" t="str">
        <f>IF(ISNUMBER(AS300),SUMIFS($AS$1:AS300,$A$1:A300,A300,$H$1:H300,H300,$D$1:D300,D300),"")</f>
        <v/>
      </c>
      <c r="AU300">
        <f t="shared" si="21"/>
        <v>1</v>
      </c>
    </row>
    <row r="301" spans="1:47" x14ac:dyDescent="0.25">
      <c r="A301" s="4" t="s">
        <v>124</v>
      </c>
      <c r="B301" t="s">
        <v>24</v>
      </c>
      <c r="C301" s="3">
        <v>42160</v>
      </c>
      <c r="D301">
        <v>2</v>
      </c>
      <c r="E301">
        <v>500</v>
      </c>
      <c r="H301" s="2" t="s">
        <v>44</v>
      </c>
      <c r="I301" s="2" t="s">
        <v>22</v>
      </c>
      <c r="J301">
        <v>5</v>
      </c>
      <c r="K301" s="2" t="s">
        <v>118</v>
      </c>
      <c r="L301" s="20">
        <f t="shared" si="18"/>
        <v>3748</v>
      </c>
      <c r="M301">
        <v>374.8</v>
      </c>
      <c r="O301" t="str">
        <f t="shared" si="19"/>
        <v/>
      </c>
      <c r="P301" s="2" t="str">
        <f>IF(ISNUMBER(O301),SUMIFS(O$1:$O301,A$1:$A301,A301,H$1:$H301,H301,D$1:$D301,D301),"")</f>
        <v/>
      </c>
      <c r="R301" s="5"/>
      <c r="AF301" s="2"/>
      <c r="AJ301" s="28"/>
      <c r="AK301" s="28"/>
      <c r="AL301" s="28"/>
      <c r="AM301" s="28"/>
      <c r="AN301" s="28"/>
      <c r="AO301" s="28"/>
      <c r="AP301" s="28"/>
      <c r="AS301" s="2" t="str">
        <f t="shared" si="20"/>
        <v/>
      </c>
      <c r="AT301" s="2" t="str">
        <f>IF(ISNUMBER(AS301),SUMIFS($AS$1:AS301,$A$1:A301,A301,$H$1:H301,H301,$D$1:D301,D301),"")</f>
        <v/>
      </c>
      <c r="AU301">
        <f t="shared" si="21"/>
        <v>1</v>
      </c>
    </row>
    <row r="302" spans="1:47" x14ac:dyDescent="0.25">
      <c r="A302" s="4" t="s">
        <v>119</v>
      </c>
      <c r="B302" t="s">
        <v>24</v>
      </c>
      <c r="C302" s="3">
        <v>42160</v>
      </c>
      <c r="D302">
        <v>3</v>
      </c>
      <c r="E302">
        <v>0</v>
      </c>
      <c r="H302" s="2" t="s">
        <v>44</v>
      </c>
      <c r="I302" s="2" t="s">
        <v>22</v>
      </c>
      <c r="J302">
        <v>5</v>
      </c>
      <c r="K302" s="2" t="s">
        <v>118</v>
      </c>
      <c r="L302" s="20" t="str">
        <f t="shared" si="18"/>
        <v/>
      </c>
      <c r="O302" t="str">
        <f t="shared" si="19"/>
        <v/>
      </c>
      <c r="P302" s="2" t="str">
        <f>IF(ISNUMBER(O302),SUMIFS(O$1:$O302,A$1:$A302,A302,H$1:$H302,H302,D$1:$D302,D302),"")</f>
        <v/>
      </c>
      <c r="R302" s="5"/>
      <c r="AF302" s="2"/>
      <c r="AJ302" s="28"/>
      <c r="AK302" s="28"/>
      <c r="AL302" s="28"/>
      <c r="AM302" s="28"/>
      <c r="AN302" s="28"/>
      <c r="AO302" s="28"/>
      <c r="AP302" s="28"/>
      <c r="AS302" s="2" t="str">
        <f t="shared" si="20"/>
        <v/>
      </c>
      <c r="AT302" s="2" t="str">
        <f>IF(ISNUMBER(AS302),SUMIFS($AS$1:AS302,$A$1:A302,A302,$H$1:H302,H302,$D$1:D302,D302),"")</f>
        <v/>
      </c>
      <c r="AU302">
        <f t="shared" si="21"/>
        <v>0</v>
      </c>
    </row>
    <row r="303" spans="1:47" x14ac:dyDescent="0.25">
      <c r="A303" s="4" t="s">
        <v>120</v>
      </c>
      <c r="B303" t="s">
        <v>24</v>
      </c>
      <c r="C303" s="3">
        <v>42160</v>
      </c>
      <c r="D303">
        <v>3</v>
      </c>
      <c r="E303">
        <v>50</v>
      </c>
      <c r="H303" s="2" t="s">
        <v>44</v>
      </c>
      <c r="I303" s="2" t="s">
        <v>22</v>
      </c>
      <c r="J303">
        <v>5</v>
      </c>
      <c r="K303" s="2" t="s">
        <v>118</v>
      </c>
      <c r="L303" s="20" t="str">
        <f t="shared" si="18"/>
        <v/>
      </c>
      <c r="O303" t="str">
        <f t="shared" si="19"/>
        <v/>
      </c>
      <c r="P303" s="2" t="str">
        <f>IF(ISNUMBER(O303),SUMIFS(O$1:$O303,A$1:$A303,A303,H$1:$H303,H303,D$1:$D303,D303),"")</f>
        <v/>
      </c>
      <c r="R303" s="5"/>
      <c r="AF303" s="2"/>
      <c r="AJ303" s="28"/>
      <c r="AK303" s="28"/>
      <c r="AL303" s="28"/>
      <c r="AM303" s="28"/>
      <c r="AN303" s="28"/>
      <c r="AO303" s="28"/>
      <c r="AP303" s="28"/>
      <c r="AS303" s="2" t="str">
        <f t="shared" si="20"/>
        <v/>
      </c>
      <c r="AT303" s="2" t="str">
        <f>IF(ISNUMBER(AS303),SUMIFS($AS$1:AS303,$A$1:A303,A303,$H$1:H303,H303,$D$1:D303,D303),"")</f>
        <v/>
      </c>
      <c r="AU303">
        <f t="shared" si="21"/>
        <v>0</v>
      </c>
    </row>
    <row r="304" spans="1:47" x14ac:dyDescent="0.25">
      <c r="A304" s="4" t="s">
        <v>121</v>
      </c>
      <c r="B304" t="s">
        <v>24</v>
      </c>
      <c r="C304" s="3">
        <v>42160</v>
      </c>
      <c r="D304">
        <v>3</v>
      </c>
      <c r="E304">
        <v>100</v>
      </c>
      <c r="H304" s="2" t="s">
        <v>44</v>
      </c>
      <c r="I304" s="2" t="s">
        <v>22</v>
      </c>
      <c r="J304">
        <v>5</v>
      </c>
      <c r="K304" s="2" t="s">
        <v>118</v>
      </c>
      <c r="L304" s="20" t="str">
        <f t="shared" si="18"/>
        <v/>
      </c>
      <c r="O304" t="str">
        <f t="shared" si="19"/>
        <v/>
      </c>
      <c r="P304" s="2" t="str">
        <f>IF(ISNUMBER(O304),SUMIFS(O$1:$O304,A$1:$A304,A304,H$1:$H304,H304,D$1:$D304,D304),"")</f>
        <v/>
      </c>
      <c r="R304" s="5"/>
      <c r="AF304" s="2"/>
      <c r="AJ304" s="28"/>
      <c r="AK304" s="28"/>
      <c r="AL304" s="28"/>
      <c r="AM304" s="28"/>
      <c r="AN304" s="28"/>
      <c r="AO304" s="28"/>
      <c r="AP304" s="28"/>
      <c r="AS304" s="2" t="str">
        <f t="shared" si="20"/>
        <v/>
      </c>
      <c r="AT304" s="2" t="str">
        <f>IF(ISNUMBER(AS304),SUMIFS($AS$1:AS304,$A$1:A304,A304,$H$1:H304,H304,$D$1:D304,D304),"")</f>
        <v/>
      </c>
      <c r="AU304">
        <f t="shared" si="21"/>
        <v>0</v>
      </c>
    </row>
    <row r="305" spans="1:47" x14ac:dyDescent="0.25">
      <c r="A305" s="4" t="s">
        <v>122</v>
      </c>
      <c r="B305" t="s">
        <v>24</v>
      </c>
      <c r="C305" s="3">
        <v>42160</v>
      </c>
      <c r="D305">
        <v>3</v>
      </c>
      <c r="E305">
        <v>200</v>
      </c>
      <c r="H305" s="2" t="s">
        <v>44</v>
      </c>
      <c r="I305" s="2" t="s">
        <v>22</v>
      </c>
      <c r="J305">
        <v>5</v>
      </c>
      <c r="K305" s="2" t="s">
        <v>118</v>
      </c>
      <c r="L305" s="20" t="str">
        <f t="shared" si="18"/>
        <v/>
      </c>
      <c r="O305" t="str">
        <f t="shared" si="19"/>
        <v/>
      </c>
      <c r="P305" s="2" t="str">
        <f>IF(ISNUMBER(O305),SUMIFS(O$1:$O305,A$1:$A305,A305,H$1:$H305,H305,D$1:$D305,D305),"")</f>
        <v/>
      </c>
      <c r="R305" s="5"/>
      <c r="AF305" s="2"/>
      <c r="AJ305" s="28"/>
      <c r="AK305" s="28"/>
      <c r="AL305" s="28"/>
      <c r="AM305" s="28"/>
      <c r="AN305" s="28"/>
      <c r="AO305" s="28"/>
      <c r="AP305" s="28"/>
      <c r="AS305" s="2" t="str">
        <f t="shared" si="20"/>
        <v/>
      </c>
      <c r="AT305" s="2" t="str">
        <f>IF(ISNUMBER(AS305),SUMIFS($AS$1:AS305,$A$1:A305,A305,$H$1:H305,H305,$D$1:D305,D305),"")</f>
        <v/>
      </c>
      <c r="AU305">
        <f t="shared" si="21"/>
        <v>0</v>
      </c>
    </row>
    <row r="306" spans="1:47" x14ac:dyDescent="0.25">
      <c r="A306" s="4" t="s">
        <v>123</v>
      </c>
      <c r="B306" t="s">
        <v>24</v>
      </c>
      <c r="C306" s="3">
        <v>42160</v>
      </c>
      <c r="D306">
        <v>3</v>
      </c>
      <c r="E306">
        <v>350</v>
      </c>
      <c r="H306" s="2" t="s">
        <v>44</v>
      </c>
      <c r="I306" s="2" t="s">
        <v>22</v>
      </c>
      <c r="J306">
        <v>5</v>
      </c>
      <c r="K306" s="2" t="s">
        <v>118</v>
      </c>
      <c r="L306" s="20" t="str">
        <f t="shared" si="18"/>
        <v/>
      </c>
      <c r="O306" t="str">
        <f t="shared" si="19"/>
        <v/>
      </c>
      <c r="P306" s="2" t="str">
        <f>IF(ISNUMBER(O306),SUMIFS(O$1:$O306,A$1:$A306,A306,H$1:$H306,H306,D$1:$D306,D306),"")</f>
        <v/>
      </c>
      <c r="R306" s="5"/>
      <c r="AF306" s="2"/>
      <c r="AJ306" s="28"/>
      <c r="AK306" s="28"/>
      <c r="AL306" s="28"/>
      <c r="AM306" s="28"/>
      <c r="AN306" s="28"/>
      <c r="AO306" s="28"/>
      <c r="AP306" s="28"/>
      <c r="AS306" s="2" t="str">
        <f t="shared" si="20"/>
        <v/>
      </c>
      <c r="AT306" s="2" t="str">
        <f>IF(ISNUMBER(AS306),SUMIFS($AS$1:AS306,$A$1:A306,A306,$H$1:H306,H306,$D$1:D306,D306),"")</f>
        <v/>
      </c>
      <c r="AU306">
        <f t="shared" si="21"/>
        <v>0</v>
      </c>
    </row>
    <row r="307" spans="1:47" x14ac:dyDescent="0.25">
      <c r="A307" s="4" t="s">
        <v>124</v>
      </c>
      <c r="B307" t="s">
        <v>24</v>
      </c>
      <c r="C307" s="3">
        <v>42160</v>
      </c>
      <c r="D307">
        <v>3</v>
      </c>
      <c r="E307">
        <v>500</v>
      </c>
      <c r="H307" s="2" t="s">
        <v>44</v>
      </c>
      <c r="I307" s="2" t="s">
        <v>22</v>
      </c>
      <c r="J307">
        <v>5</v>
      </c>
      <c r="K307" s="2" t="s">
        <v>118</v>
      </c>
      <c r="L307" s="20" t="str">
        <f t="shared" si="18"/>
        <v/>
      </c>
      <c r="O307" t="str">
        <f t="shared" si="19"/>
        <v/>
      </c>
      <c r="P307" s="2" t="str">
        <f>IF(ISNUMBER(O307),SUMIFS(O$1:$O307,A$1:$A307,A307,H$1:$H307,H307,D$1:$D307,D307),"")</f>
        <v/>
      </c>
      <c r="R307" s="5"/>
      <c r="AF307" s="2"/>
      <c r="AJ307" s="28"/>
      <c r="AK307" s="28"/>
      <c r="AL307" s="28"/>
      <c r="AM307" s="28"/>
      <c r="AN307" s="28"/>
      <c r="AO307" s="28"/>
      <c r="AP307" s="28"/>
      <c r="AS307" s="2" t="str">
        <f t="shared" si="20"/>
        <v/>
      </c>
      <c r="AT307" s="2" t="str">
        <f>IF(ISNUMBER(AS307),SUMIFS($AS$1:AS307,$A$1:A307,A307,$H$1:H307,H307,$D$1:D307,D307),"")</f>
        <v/>
      </c>
      <c r="AU307">
        <f t="shared" si="21"/>
        <v>0</v>
      </c>
    </row>
    <row r="308" spans="1:47" x14ac:dyDescent="0.25">
      <c r="A308" s="4" t="s">
        <v>119</v>
      </c>
      <c r="B308" t="s">
        <v>24</v>
      </c>
      <c r="C308" s="3">
        <v>42177</v>
      </c>
      <c r="D308">
        <v>1</v>
      </c>
      <c r="E308">
        <v>0</v>
      </c>
      <c r="H308" s="2" t="s">
        <v>44</v>
      </c>
      <c r="I308" s="2" t="s">
        <v>22</v>
      </c>
      <c r="J308">
        <v>5</v>
      </c>
      <c r="K308" s="2" t="s">
        <v>118</v>
      </c>
      <c r="L308" s="20">
        <f t="shared" si="18"/>
        <v>1480</v>
      </c>
      <c r="M308">
        <v>148</v>
      </c>
      <c r="O308" t="str">
        <f t="shared" si="19"/>
        <v/>
      </c>
      <c r="P308" s="2" t="str">
        <f>IF(ISNUMBER(O308),SUMIFS(O$1:$O308,A$1:$A308,A308,H$1:$H308,H308,D$1:$D308,D308),"")</f>
        <v/>
      </c>
      <c r="R308" s="5"/>
      <c r="AF308" s="2"/>
      <c r="AJ308" s="28"/>
      <c r="AK308" s="28"/>
      <c r="AL308" s="28"/>
      <c r="AM308" s="28"/>
      <c r="AN308" s="28"/>
      <c r="AO308" s="28"/>
      <c r="AP308" s="28"/>
      <c r="AS308" s="2" t="str">
        <f t="shared" si="20"/>
        <v/>
      </c>
      <c r="AT308" s="2" t="str">
        <f>IF(ISNUMBER(AS308),SUMIFS($AS$1:AS308,$A$1:A308,A308,$H$1:H308,H308,$D$1:D308,D308),"")</f>
        <v/>
      </c>
      <c r="AU308">
        <f t="shared" si="21"/>
        <v>1</v>
      </c>
    </row>
    <row r="309" spans="1:47" x14ac:dyDescent="0.25">
      <c r="A309" s="4" t="s">
        <v>120</v>
      </c>
      <c r="B309" t="s">
        <v>24</v>
      </c>
      <c r="C309" s="3">
        <v>42177</v>
      </c>
      <c r="D309">
        <v>1</v>
      </c>
      <c r="E309">
        <v>50</v>
      </c>
      <c r="H309" s="2" t="s">
        <v>44</v>
      </c>
      <c r="I309" s="2" t="s">
        <v>22</v>
      </c>
      <c r="J309">
        <v>5</v>
      </c>
      <c r="K309" s="2" t="s">
        <v>118</v>
      </c>
      <c r="L309" s="20">
        <f t="shared" si="18"/>
        <v>1564</v>
      </c>
      <c r="M309">
        <v>156.4</v>
      </c>
      <c r="O309" t="str">
        <f t="shared" si="19"/>
        <v/>
      </c>
      <c r="P309" s="2" t="str">
        <f>IF(ISNUMBER(O309),SUMIFS(O$1:$O309,A$1:$A309,A309,H$1:$H309,H309,D$1:$D309,D309),"")</f>
        <v/>
      </c>
      <c r="R309" s="5"/>
      <c r="AF309" s="2"/>
      <c r="AJ309" s="28"/>
      <c r="AK309" s="28"/>
      <c r="AL309" s="28"/>
      <c r="AM309" s="28"/>
      <c r="AN309" s="28"/>
      <c r="AO309" s="28"/>
      <c r="AP309" s="28"/>
      <c r="AS309" s="2" t="str">
        <f t="shared" si="20"/>
        <v/>
      </c>
      <c r="AT309" s="2" t="str">
        <f>IF(ISNUMBER(AS309),SUMIFS($AS$1:AS309,$A$1:A309,A309,$H$1:H309,H309,$D$1:D309,D309),"")</f>
        <v/>
      </c>
      <c r="AU309">
        <f t="shared" si="21"/>
        <v>1</v>
      </c>
    </row>
    <row r="310" spans="1:47" x14ac:dyDescent="0.25">
      <c r="A310" s="4" t="s">
        <v>121</v>
      </c>
      <c r="B310" t="s">
        <v>24</v>
      </c>
      <c r="C310" s="3">
        <v>42177</v>
      </c>
      <c r="D310">
        <v>1</v>
      </c>
      <c r="E310">
        <v>100</v>
      </c>
      <c r="H310" s="2" t="s">
        <v>44</v>
      </c>
      <c r="I310" s="2" t="s">
        <v>22</v>
      </c>
      <c r="J310">
        <v>5</v>
      </c>
      <c r="K310" s="2" t="s">
        <v>118</v>
      </c>
      <c r="L310" s="20">
        <f t="shared" si="18"/>
        <v>1536</v>
      </c>
      <c r="M310">
        <v>153.6</v>
      </c>
      <c r="O310" t="str">
        <f t="shared" si="19"/>
        <v/>
      </c>
      <c r="P310" s="2" t="str">
        <f>IF(ISNUMBER(O310),SUMIFS(O$1:$O310,A$1:$A310,A310,H$1:$H310,H310,D$1:$D310,D310),"")</f>
        <v/>
      </c>
      <c r="R310" s="5"/>
      <c r="AF310" s="2"/>
      <c r="AJ310" s="28"/>
      <c r="AK310" s="28"/>
      <c r="AL310" s="28"/>
      <c r="AM310" s="28"/>
      <c r="AN310" s="28"/>
      <c r="AO310" s="28"/>
      <c r="AP310" s="28"/>
      <c r="AS310" s="2" t="str">
        <f t="shared" si="20"/>
        <v/>
      </c>
      <c r="AT310" s="2" t="str">
        <f>IF(ISNUMBER(AS310),SUMIFS($AS$1:AS310,$A$1:A310,A310,$H$1:H310,H310,$D$1:D310,D310),"")</f>
        <v/>
      </c>
      <c r="AU310">
        <f t="shared" si="21"/>
        <v>1</v>
      </c>
    </row>
    <row r="311" spans="1:47" x14ac:dyDescent="0.25">
      <c r="A311" s="4" t="s">
        <v>122</v>
      </c>
      <c r="B311" t="s">
        <v>24</v>
      </c>
      <c r="C311" s="3">
        <v>42177</v>
      </c>
      <c r="D311">
        <v>1</v>
      </c>
      <c r="E311">
        <v>200</v>
      </c>
      <c r="H311" s="2" t="s">
        <v>44</v>
      </c>
      <c r="I311" s="2" t="s">
        <v>22</v>
      </c>
      <c r="J311">
        <v>5</v>
      </c>
      <c r="K311" s="2" t="s">
        <v>118</v>
      </c>
      <c r="L311" s="20">
        <f t="shared" si="18"/>
        <v>1676</v>
      </c>
      <c r="M311">
        <v>167.6</v>
      </c>
      <c r="O311" t="str">
        <f t="shared" si="19"/>
        <v/>
      </c>
      <c r="P311" s="2" t="str">
        <f>IF(ISNUMBER(O311),SUMIFS(O$1:$O311,A$1:$A311,A311,H$1:$H311,H311,D$1:$D311,D311),"")</f>
        <v/>
      </c>
      <c r="R311" s="5"/>
      <c r="AF311" s="2"/>
      <c r="AJ311" s="28"/>
      <c r="AK311" s="28"/>
      <c r="AL311" s="28"/>
      <c r="AM311" s="28"/>
      <c r="AN311" s="28"/>
      <c r="AO311" s="28"/>
      <c r="AP311" s="28"/>
      <c r="AS311" s="2" t="str">
        <f t="shared" si="20"/>
        <v/>
      </c>
      <c r="AT311" s="2" t="str">
        <f>IF(ISNUMBER(AS311),SUMIFS($AS$1:AS311,$A$1:A311,A311,$H$1:H311,H311,$D$1:D311,D311),"")</f>
        <v/>
      </c>
      <c r="AU311">
        <f t="shared" si="21"/>
        <v>1</v>
      </c>
    </row>
    <row r="312" spans="1:47" x14ac:dyDescent="0.25">
      <c r="A312" s="4" t="s">
        <v>123</v>
      </c>
      <c r="B312" t="s">
        <v>24</v>
      </c>
      <c r="C312" s="3">
        <v>42177</v>
      </c>
      <c r="D312">
        <v>1</v>
      </c>
      <c r="E312">
        <v>350</v>
      </c>
      <c r="H312" s="2" t="s">
        <v>44</v>
      </c>
      <c r="I312" s="2" t="s">
        <v>22</v>
      </c>
      <c r="J312">
        <v>5</v>
      </c>
      <c r="K312" s="2" t="s">
        <v>118</v>
      </c>
      <c r="L312" s="20">
        <f t="shared" si="18"/>
        <v>1620</v>
      </c>
      <c r="M312">
        <v>162</v>
      </c>
      <c r="O312" t="str">
        <f t="shared" si="19"/>
        <v/>
      </c>
      <c r="P312" s="2" t="str">
        <f>IF(ISNUMBER(O312),SUMIFS(O$1:$O312,A$1:$A312,A312,H$1:$H312,H312,D$1:$D312,D312),"")</f>
        <v/>
      </c>
      <c r="R312" s="5"/>
      <c r="AF312" s="2"/>
      <c r="AJ312" s="28"/>
      <c r="AK312" s="28"/>
      <c r="AL312" s="28"/>
      <c r="AM312" s="28"/>
      <c r="AN312" s="28"/>
      <c r="AO312" s="28"/>
      <c r="AP312" s="28"/>
      <c r="AS312" s="2" t="str">
        <f t="shared" si="20"/>
        <v/>
      </c>
      <c r="AT312" s="2" t="str">
        <f>IF(ISNUMBER(AS312),SUMIFS($AS$1:AS312,$A$1:A312,A312,$H$1:H312,H312,$D$1:D312,D312),"")</f>
        <v/>
      </c>
      <c r="AU312">
        <f t="shared" si="21"/>
        <v>1</v>
      </c>
    </row>
    <row r="313" spans="1:47" x14ac:dyDescent="0.25">
      <c r="A313" s="4" t="s">
        <v>124</v>
      </c>
      <c r="B313" t="s">
        <v>24</v>
      </c>
      <c r="C313" s="3">
        <v>42177</v>
      </c>
      <c r="D313">
        <v>1</v>
      </c>
      <c r="E313">
        <v>500</v>
      </c>
      <c r="H313" s="2" t="s">
        <v>44</v>
      </c>
      <c r="I313" s="2" t="s">
        <v>22</v>
      </c>
      <c r="J313">
        <v>5</v>
      </c>
      <c r="K313" s="2" t="s">
        <v>118</v>
      </c>
      <c r="L313" s="20">
        <f t="shared" si="18"/>
        <v>1732</v>
      </c>
      <c r="M313">
        <v>173.2</v>
      </c>
      <c r="O313" t="str">
        <f t="shared" si="19"/>
        <v/>
      </c>
      <c r="P313" s="2" t="str">
        <f>IF(ISNUMBER(O313),SUMIFS(O$1:$O313,A$1:$A313,A313,H$1:$H313,H313,D$1:$D313,D313),"")</f>
        <v/>
      </c>
      <c r="R313" s="5"/>
      <c r="AF313" s="2"/>
      <c r="AJ313" s="28"/>
      <c r="AK313" s="28"/>
      <c r="AL313" s="28"/>
      <c r="AM313" s="28"/>
      <c r="AN313" s="28"/>
      <c r="AO313" s="28"/>
      <c r="AP313" s="28"/>
      <c r="AS313" s="2" t="str">
        <f t="shared" si="20"/>
        <v/>
      </c>
      <c r="AT313" s="2" t="str">
        <f>IF(ISNUMBER(AS313),SUMIFS($AS$1:AS313,$A$1:A313,A313,$H$1:H313,H313,$D$1:D313,D313),"")</f>
        <v/>
      </c>
      <c r="AU313">
        <f t="shared" si="21"/>
        <v>1</v>
      </c>
    </row>
    <row r="314" spans="1:47" x14ac:dyDescent="0.25">
      <c r="A314" s="4" t="s">
        <v>119</v>
      </c>
      <c r="B314" t="s">
        <v>24</v>
      </c>
      <c r="C314" s="3">
        <v>42177</v>
      </c>
      <c r="D314">
        <v>2</v>
      </c>
      <c r="E314">
        <v>0</v>
      </c>
      <c r="H314" s="2" t="s">
        <v>44</v>
      </c>
      <c r="I314" s="2" t="s">
        <v>22</v>
      </c>
      <c r="J314">
        <v>5</v>
      </c>
      <c r="K314" s="2" t="s">
        <v>118</v>
      </c>
      <c r="L314" s="20">
        <f t="shared" si="18"/>
        <v>1480</v>
      </c>
      <c r="M314">
        <v>148</v>
      </c>
      <c r="O314" t="str">
        <f t="shared" si="19"/>
        <v/>
      </c>
      <c r="P314" s="2" t="str">
        <f>IF(ISNUMBER(O314),SUMIFS(O$1:$O314,A$1:$A314,A314,H$1:$H314,H314,D$1:$D314,D314),"")</f>
        <v/>
      </c>
      <c r="R314" s="5"/>
      <c r="AF314" s="2"/>
      <c r="AJ314" s="28"/>
      <c r="AK314" s="28"/>
      <c r="AL314" s="28"/>
      <c r="AM314" s="28"/>
      <c r="AN314" s="28"/>
      <c r="AO314" s="28"/>
      <c r="AP314" s="28"/>
      <c r="AS314" s="2" t="str">
        <f t="shared" si="20"/>
        <v/>
      </c>
      <c r="AT314" s="2" t="str">
        <f>IF(ISNUMBER(AS314),SUMIFS($AS$1:AS314,$A$1:A314,A314,$H$1:H314,H314,$D$1:D314,D314),"")</f>
        <v/>
      </c>
      <c r="AU314">
        <f t="shared" si="21"/>
        <v>1</v>
      </c>
    </row>
    <row r="315" spans="1:47" x14ac:dyDescent="0.25">
      <c r="A315" s="4" t="s">
        <v>120</v>
      </c>
      <c r="B315" t="s">
        <v>24</v>
      </c>
      <c r="C315" s="3">
        <v>42177</v>
      </c>
      <c r="D315">
        <v>2</v>
      </c>
      <c r="E315">
        <v>50</v>
      </c>
      <c r="H315" s="2" t="s">
        <v>44</v>
      </c>
      <c r="I315" s="2" t="s">
        <v>22</v>
      </c>
      <c r="J315">
        <v>5</v>
      </c>
      <c r="K315" s="2" t="s">
        <v>118</v>
      </c>
      <c r="L315" s="20">
        <f t="shared" si="18"/>
        <v>1508</v>
      </c>
      <c r="M315">
        <v>150.80000000000001</v>
      </c>
      <c r="O315" t="str">
        <f t="shared" si="19"/>
        <v/>
      </c>
      <c r="P315" s="2" t="str">
        <f>IF(ISNUMBER(O315),SUMIFS(O$1:$O315,A$1:$A315,A315,H$1:$H315,H315,D$1:$D315,D315),"")</f>
        <v/>
      </c>
      <c r="R315" s="5"/>
      <c r="AF315" s="2"/>
      <c r="AJ315" s="28"/>
      <c r="AK315" s="28"/>
      <c r="AL315" s="28"/>
      <c r="AM315" s="28"/>
      <c r="AN315" s="28"/>
      <c r="AO315" s="28"/>
      <c r="AP315" s="28"/>
      <c r="AS315" s="2" t="str">
        <f t="shared" si="20"/>
        <v/>
      </c>
      <c r="AT315" s="2" t="str">
        <f>IF(ISNUMBER(AS315),SUMIFS($AS$1:AS315,$A$1:A315,A315,$H$1:H315,H315,$D$1:D315,D315),"")</f>
        <v/>
      </c>
      <c r="AU315">
        <f t="shared" si="21"/>
        <v>1</v>
      </c>
    </row>
    <row r="316" spans="1:47" x14ac:dyDescent="0.25">
      <c r="A316" s="4" t="s">
        <v>121</v>
      </c>
      <c r="B316" t="s">
        <v>24</v>
      </c>
      <c r="C316" s="3">
        <v>42177</v>
      </c>
      <c r="D316">
        <v>2</v>
      </c>
      <c r="E316">
        <v>100</v>
      </c>
      <c r="H316" s="2" t="s">
        <v>44</v>
      </c>
      <c r="I316" s="2" t="s">
        <v>22</v>
      </c>
      <c r="J316">
        <v>5</v>
      </c>
      <c r="K316" s="2" t="s">
        <v>118</v>
      </c>
      <c r="L316" s="20">
        <f t="shared" si="18"/>
        <v>1648</v>
      </c>
      <c r="M316">
        <v>164.8</v>
      </c>
      <c r="O316" t="str">
        <f t="shared" si="19"/>
        <v/>
      </c>
      <c r="P316" s="2" t="str">
        <f>IF(ISNUMBER(O316),SUMIFS(O$1:$O316,A$1:$A316,A316,H$1:$H316,H316,D$1:$D316,D316),"")</f>
        <v/>
      </c>
      <c r="R316" s="5"/>
      <c r="AF316" s="2"/>
      <c r="AJ316" s="28"/>
      <c r="AK316" s="28"/>
      <c r="AL316" s="28"/>
      <c r="AM316" s="28"/>
      <c r="AN316" s="28"/>
      <c r="AO316" s="28"/>
      <c r="AP316" s="28"/>
      <c r="AS316" s="2" t="str">
        <f t="shared" si="20"/>
        <v/>
      </c>
      <c r="AT316" s="2" t="str">
        <f>IF(ISNUMBER(AS316),SUMIFS($AS$1:AS316,$A$1:A316,A316,$H$1:H316,H316,$D$1:D316,D316),"")</f>
        <v/>
      </c>
      <c r="AU316">
        <f t="shared" si="21"/>
        <v>1</v>
      </c>
    </row>
    <row r="317" spans="1:47" x14ac:dyDescent="0.25">
      <c r="A317" s="4" t="s">
        <v>122</v>
      </c>
      <c r="B317" t="s">
        <v>24</v>
      </c>
      <c r="C317" s="3">
        <v>42177</v>
      </c>
      <c r="D317">
        <v>2</v>
      </c>
      <c r="E317">
        <v>200</v>
      </c>
      <c r="H317" s="2" t="s">
        <v>44</v>
      </c>
      <c r="I317" s="2" t="s">
        <v>22</v>
      </c>
      <c r="J317">
        <v>5</v>
      </c>
      <c r="K317" s="2" t="s">
        <v>118</v>
      </c>
      <c r="L317" s="20">
        <f t="shared" si="18"/>
        <v>1676</v>
      </c>
      <c r="M317">
        <v>167.6</v>
      </c>
      <c r="O317" t="str">
        <f t="shared" si="19"/>
        <v/>
      </c>
      <c r="P317" s="2" t="str">
        <f>IF(ISNUMBER(O317),SUMIFS(O$1:$O317,A$1:$A317,A317,H$1:$H317,H317,D$1:$D317,D317),"")</f>
        <v/>
      </c>
      <c r="R317" s="5"/>
      <c r="AF317" s="2"/>
      <c r="AJ317" s="28"/>
      <c r="AK317" s="28"/>
      <c r="AL317" s="28"/>
      <c r="AM317" s="28"/>
      <c r="AN317" s="28"/>
      <c r="AO317" s="28"/>
      <c r="AP317" s="28"/>
      <c r="AS317" s="2" t="str">
        <f t="shared" si="20"/>
        <v/>
      </c>
      <c r="AT317" s="2" t="str">
        <f>IF(ISNUMBER(AS317),SUMIFS($AS$1:AS317,$A$1:A317,A317,$H$1:H317,H317,$D$1:D317,D317),"")</f>
        <v/>
      </c>
      <c r="AU317">
        <f t="shared" si="21"/>
        <v>1</v>
      </c>
    </row>
    <row r="318" spans="1:47" x14ac:dyDescent="0.25">
      <c r="A318" s="4" t="s">
        <v>123</v>
      </c>
      <c r="B318" t="s">
        <v>24</v>
      </c>
      <c r="C318" s="3">
        <v>42177</v>
      </c>
      <c r="D318">
        <v>2</v>
      </c>
      <c r="E318">
        <v>350</v>
      </c>
      <c r="H318" s="2" t="s">
        <v>44</v>
      </c>
      <c r="I318" s="2" t="s">
        <v>22</v>
      </c>
      <c r="J318">
        <v>5</v>
      </c>
      <c r="K318" s="2" t="s">
        <v>118</v>
      </c>
      <c r="L318" s="20">
        <f t="shared" si="18"/>
        <v>1648</v>
      </c>
      <c r="M318">
        <v>164.8</v>
      </c>
      <c r="O318" t="str">
        <f t="shared" si="19"/>
        <v/>
      </c>
      <c r="P318" s="2" t="str">
        <f>IF(ISNUMBER(O318),SUMIFS(O$1:$O318,A$1:$A318,A318,H$1:$H318,H318,D$1:$D318,D318),"")</f>
        <v/>
      </c>
      <c r="R318" s="5"/>
      <c r="AF318" s="2"/>
      <c r="AJ318" s="28"/>
      <c r="AK318" s="28"/>
      <c r="AL318" s="28"/>
      <c r="AM318" s="28"/>
      <c r="AN318" s="28"/>
      <c r="AO318" s="28"/>
      <c r="AP318" s="28"/>
      <c r="AS318" s="2" t="str">
        <f t="shared" si="20"/>
        <v/>
      </c>
      <c r="AT318" s="2" t="str">
        <f>IF(ISNUMBER(AS318),SUMIFS($AS$1:AS318,$A$1:A318,A318,$H$1:H318,H318,$D$1:D318,D318),"")</f>
        <v/>
      </c>
      <c r="AU318">
        <f t="shared" si="21"/>
        <v>1</v>
      </c>
    </row>
    <row r="319" spans="1:47" x14ac:dyDescent="0.25">
      <c r="A319" s="4" t="s">
        <v>124</v>
      </c>
      <c r="B319" t="s">
        <v>24</v>
      </c>
      <c r="C319" s="3">
        <v>42177</v>
      </c>
      <c r="D319">
        <v>2</v>
      </c>
      <c r="E319">
        <v>500</v>
      </c>
      <c r="H319" s="2" t="s">
        <v>44</v>
      </c>
      <c r="I319" s="2" t="s">
        <v>22</v>
      </c>
      <c r="J319">
        <v>5</v>
      </c>
      <c r="K319" s="2" t="s">
        <v>118</v>
      </c>
      <c r="L319" s="20">
        <f t="shared" si="18"/>
        <v>1732</v>
      </c>
      <c r="M319">
        <v>173.2</v>
      </c>
      <c r="O319" t="str">
        <f t="shared" si="19"/>
        <v/>
      </c>
      <c r="P319" s="2" t="str">
        <f>IF(ISNUMBER(O319),SUMIFS(O$1:$O319,A$1:$A319,A319,H$1:$H319,H319,D$1:$D319,D319),"")</f>
        <v/>
      </c>
      <c r="R319" s="5"/>
      <c r="AF319" s="2"/>
      <c r="AJ319" s="28"/>
      <c r="AK319" s="28"/>
      <c r="AL319" s="28"/>
      <c r="AM319" s="28"/>
      <c r="AN319" s="28"/>
      <c r="AO319" s="28"/>
      <c r="AP319" s="28"/>
      <c r="AS319" s="2" t="str">
        <f t="shared" si="20"/>
        <v/>
      </c>
      <c r="AT319" s="2" t="str">
        <f>IF(ISNUMBER(AS319),SUMIFS($AS$1:AS319,$A$1:A319,A319,$H$1:H319,H319,$D$1:D319,D319),"")</f>
        <v/>
      </c>
      <c r="AU319">
        <f t="shared" si="21"/>
        <v>1</v>
      </c>
    </row>
    <row r="320" spans="1:47" x14ac:dyDescent="0.25">
      <c r="A320" s="4" t="s">
        <v>119</v>
      </c>
      <c r="B320" t="s">
        <v>24</v>
      </c>
      <c r="C320" s="3">
        <v>42191</v>
      </c>
      <c r="D320">
        <v>1</v>
      </c>
      <c r="E320">
        <v>0</v>
      </c>
      <c r="H320" s="2" t="s">
        <v>45</v>
      </c>
      <c r="I320" s="2" t="s">
        <v>22</v>
      </c>
      <c r="J320">
        <v>5</v>
      </c>
      <c r="K320" s="2" t="s">
        <v>118</v>
      </c>
      <c r="L320" s="20">
        <f t="shared" si="18"/>
        <v>1368</v>
      </c>
      <c r="M320">
        <v>136.80000000000001</v>
      </c>
      <c r="O320" t="str">
        <f t="shared" si="19"/>
        <v/>
      </c>
      <c r="P320" s="2" t="str">
        <f>IF(ISNUMBER(O320),SUMIFS(O$1:$O320,A$1:$A320,A320,H$1:$H320,H320,D$1:$D320,D320),"")</f>
        <v/>
      </c>
      <c r="R320" s="5"/>
      <c r="AF320" s="2"/>
      <c r="AJ320" s="28"/>
      <c r="AK320" s="28"/>
      <c r="AL320" s="28"/>
      <c r="AM320" s="28"/>
      <c r="AN320" s="28"/>
      <c r="AO320" s="28"/>
      <c r="AP320" s="28"/>
      <c r="AS320" s="2" t="str">
        <f t="shared" si="20"/>
        <v/>
      </c>
      <c r="AT320" s="2" t="str">
        <f>IF(ISNUMBER(AS320),SUMIFS($AS$1:AS320,$A$1:A320,A320,$H$1:H320,H320,$D$1:D320,D320),"")</f>
        <v/>
      </c>
      <c r="AU320">
        <f t="shared" si="21"/>
        <v>1</v>
      </c>
    </row>
    <row r="321" spans="1:47" x14ac:dyDescent="0.25">
      <c r="A321" s="4" t="s">
        <v>120</v>
      </c>
      <c r="B321" t="s">
        <v>24</v>
      </c>
      <c r="C321" s="3">
        <v>42191</v>
      </c>
      <c r="D321">
        <v>1</v>
      </c>
      <c r="E321">
        <v>50</v>
      </c>
      <c r="H321" s="2" t="s">
        <v>45</v>
      </c>
      <c r="I321" s="2" t="s">
        <v>22</v>
      </c>
      <c r="J321">
        <v>5</v>
      </c>
      <c r="K321" s="2" t="s">
        <v>118</v>
      </c>
      <c r="L321" s="20">
        <f t="shared" si="18"/>
        <v>1508</v>
      </c>
      <c r="M321">
        <v>150.80000000000001</v>
      </c>
      <c r="O321" t="str">
        <f t="shared" si="19"/>
        <v/>
      </c>
      <c r="P321" s="2" t="str">
        <f>IF(ISNUMBER(O321),SUMIFS(O$1:$O321,A$1:$A321,A321,H$1:$H321,H321,D$1:$D321,D321),"")</f>
        <v/>
      </c>
      <c r="R321" s="5"/>
      <c r="AF321" s="2"/>
      <c r="AJ321" s="28"/>
      <c r="AK321" s="28"/>
      <c r="AL321" s="28"/>
      <c r="AM321" s="28"/>
      <c r="AN321" s="28"/>
      <c r="AO321" s="28"/>
      <c r="AP321" s="28"/>
      <c r="AS321" s="2" t="str">
        <f t="shared" si="20"/>
        <v/>
      </c>
      <c r="AT321" s="2" t="str">
        <f>IF(ISNUMBER(AS321),SUMIFS($AS$1:AS321,$A$1:A321,A321,$H$1:H321,H321,$D$1:D321,D321),"")</f>
        <v/>
      </c>
      <c r="AU321">
        <f t="shared" si="21"/>
        <v>1</v>
      </c>
    </row>
    <row r="322" spans="1:47" x14ac:dyDescent="0.25">
      <c r="A322" s="4" t="s">
        <v>121</v>
      </c>
      <c r="B322" t="s">
        <v>24</v>
      </c>
      <c r="C322" s="3">
        <v>42191</v>
      </c>
      <c r="D322">
        <v>1</v>
      </c>
      <c r="E322">
        <v>100</v>
      </c>
      <c r="H322" s="2" t="s">
        <v>45</v>
      </c>
      <c r="I322" s="2" t="s">
        <v>22</v>
      </c>
      <c r="J322">
        <v>5</v>
      </c>
      <c r="K322" s="2" t="s">
        <v>118</v>
      </c>
      <c r="L322" s="20">
        <f t="shared" ref="L322:L385" si="22">IF(LEN(M322)&gt;0,M322*10,"")</f>
        <v>1564</v>
      </c>
      <c r="M322">
        <v>156.4</v>
      </c>
      <c r="O322" t="str">
        <f t="shared" ref="O322:O385" si="23">IF(LEN(N322)&gt;0,N322,"")</f>
        <v/>
      </c>
      <c r="P322" s="2" t="str">
        <f>IF(ISNUMBER(O322),SUMIFS(O$1:$O322,A$1:$A322,A322,H$1:$H322,H322,D$1:$D322,D322),"")</f>
        <v/>
      </c>
      <c r="R322" s="5"/>
      <c r="AF322" s="2"/>
      <c r="AJ322" s="28"/>
      <c r="AK322" s="28"/>
      <c r="AL322" s="28"/>
      <c r="AM322" s="28"/>
      <c r="AN322" s="28"/>
      <c r="AO322" s="28"/>
      <c r="AP322" s="28"/>
      <c r="AS322" s="2" t="str">
        <f t="shared" si="20"/>
        <v/>
      </c>
      <c r="AT322" s="2" t="str">
        <f>IF(ISNUMBER(AS322),SUMIFS($AS$1:AS322,$A$1:A322,A322,$H$1:H322,H322,$D$1:D322,D322),"")</f>
        <v/>
      </c>
      <c r="AU322">
        <f t="shared" si="21"/>
        <v>1</v>
      </c>
    </row>
    <row r="323" spans="1:47" x14ac:dyDescent="0.25">
      <c r="A323" s="4" t="s">
        <v>122</v>
      </c>
      <c r="B323" t="s">
        <v>24</v>
      </c>
      <c r="C323" s="3">
        <v>42191</v>
      </c>
      <c r="D323">
        <v>1</v>
      </c>
      <c r="E323">
        <v>200</v>
      </c>
      <c r="H323" s="2" t="s">
        <v>45</v>
      </c>
      <c r="I323" s="2" t="s">
        <v>22</v>
      </c>
      <c r="J323">
        <v>5</v>
      </c>
      <c r="K323" s="2" t="s">
        <v>118</v>
      </c>
      <c r="L323" s="20">
        <f t="shared" si="22"/>
        <v>1676</v>
      </c>
      <c r="M323">
        <v>167.6</v>
      </c>
      <c r="O323" t="str">
        <f t="shared" si="23"/>
        <v/>
      </c>
      <c r="P323" s="2" t="str">
        <f>IF(ISNUMBER(O323),SUMIFS(O$1:$O323,A$1:$A323,A323,H$1:$H323,H323,D$1:$D323,D323),"")</f>
        <v/>
      </c>
      <c r="R323" s="5"/>
      <c r="AF323" s="2"/>
      <c r="AJ323" s="28"/>
      <c r="AK323" s="28"/>
      <c r="AL323" s="28"/>
      <c r="AM323" s="28"/>
      <c r="AN323" s="28"/>
      <c r="AO323" s="28"/>
      <c r="AP323" s="28"/>
      <c r="AS323" s="2" t="str">
        <f t="shared" si="20"/>
        <v/>
      </c>
      <c r="AT323" s="2" t="str">
        <f>IF(ISNUMBER(AS323),SUMIFS($AS$1:AS323,$A$1:A323,A323,$H$1:H323,H323,$D$1:D323,D323),"")</f>
        <v/>
      </c>
      <c r="AU323">
        <f t="shared" si="21"/>
        <v>1</v>
      </c>
    </row>
    <row r="324" spans="1:47" x14ac:dyDescent="0.25">
      <c r="A324" s="4" t="s">
        <v>123</v>
      </c>
      <c r="B324" t="s">
        <v>24</v>
      </c>
      <c r="C324" s="3">
        <v>42191</v>
      </c>
      <c r="D324">
        <v>1</v>
      </c>
      <c r="E324">
        <v>350</v>
      </c>
      <c r="H324" s="2" t="s">
        <v>45</v>
      </c>
      <c r="I324" s="2" t="s">
        <v>22</v>
      </c>
      <c r="J324">
        <v>5</v>
      </c>
      <c r="K324" s="2" t="s">
        <v>118</v>
      </c>
      <c r="L324" s="20">
        <f t="shared" si="22"/>
        <v>1480</v>
      </c>
      <c r="M324">
        <v>148</v>
      </c>
      <c r="O324" t="str">
        <f t="shared" si="23"/>
        <v/>
      </c>
      <c r="P324" s="2" t="str">
        <f>IF(ISNUMBER(O324),SUMIFS(O$1:$O324,A$1:$A324,A324,H$1:$H324,H324,D$1:$D324,D324),"")</f>
        <v/>
      </c>
      <c r="R324" s="5"/>
      <c r="AF324" s="2"/>
      <c r="AJ324" s="28"/>
      <c r="AK324" s="28"/>
      <c r="AL324" s="28"/>
      <c r="AM324" s="28"/>
      <c r="AN324" s="28"/>
      <c r="AO324" s="28"/>
      <c r="AP324" s="28"/>
      <c r="AS324" s="2" t="str">
        <f t="shared" si="20"/>
        <v/>
      </c>
      <c r="AT324" s="2" t="str">
        <f>IF(ISNUMBER(AS324),SUMIFS($AS$1:AS324,$A$1:A324,A324,$H$1:H324,H324,$D$1:D324,D324),"")</f>
        <v/>
      </c>
      <c r="AU324">
        <f t="shared" si="21"/>
        <v>1</v>
      </c>
    </row>
    <row r="325" spans="1:47" x14ac:dyDescent="0.25">
      <c r="A325" s="4" t="s">
        <v>124</v>
      </c>
      <c r="B325" t="s">
        <v>24</v>
      </c>
      <c r="C325" s="3">
        <v>42191</v>
      </c>
      <c r="D325">
        <v>1</v>
      </c>
      <c r="E325">
        <v>500</v>
      </c>
      <c r="H325" s="2" t="s">
        <v>45</v>
      </c>
      <c r="I325" s="2" t="s">
        <v>22</v>
      </c>
      <c r="J325">
        <v>5</v>
      </c>
      <c r="K325" s="2" t="s">
        <v>118</v>
      </c>
      <c r="L325" s="20">
        <f t="shared" si="22"/>
        <v>1648</v>
      </c>
      <c r="M325">
        <v>164.8</v>
      </c>
      <c r="O325" t="str">
        <f t="shared" si="23"/>
        <v/>
      </c>
      <c r="P325" s="2" t="str">
        <f>IF(ISNUMBER(O325),SUMIFS(O$1:$O325,A$1:$A325,A325,H$1:$H325,H325,D$1:$D325,D325),"")</f>
        <v/>
      </c>
      <c r="R325" s="5"/>
      <c r="AF325" s="2"/>
      <c r="AJ325" s="28"/>
      <c r="AK325" s="28"/>
      <c r="AL325" s="28"/>
      <c r="AM325" s="28"/>
      <c r="AN325" s="28"/>
      <c r="AO325" s="28"/>
      <c r="AP325" s="28"/>
      <c r="AS325" s="2" t="str">
        <f t="shared" si="20"/>
        <v/>
      </c>
      <c r="AT325" s="2" t="str">
        <f>IF(ISNUMBER(AS325),SUMIFS($AS$1:AS325,$A$1:A325,A325,$H$1:H325,H325,$D$1:D325,D325),"")</f>
        <v/>
      </c>
      <c r="AU325">
        <f t="shared" si="21"/>
        <v>1</v>
      </c>
    </row>
    <row r="326" spans="1:47" x14ac:dyDescent="0.25">
      <c r="A326" s="4" t="s">
        <v>119</v>
      </c>
      <c r="B326" t="s">
        <v>24</v>
      </c>
      <c r="C326" s="3">
        <v>42191</v>
      </c>
      <c r="D326">
        <v>3</v>
      </c>
      <c r="E326">
        <v>0</v>
      </c>
      <c r="H326" s="2" t="s">
        <v>45</v>
      </c>
      <c r="I326" s="2" t="s">
        <v>22</v>
      </c>
      <c r="J326">
        <v>5</v>
      </c>
      <c r="K326" s="2" t="s">
        <v>118</v>
      </c>
      <c r="L326" s="20" t="str">
        <f t="shared" si="22"/>
        <v/>
      </c>
      <c r="O326" t="str">
        <f t="shared" si="23"/>
        <v/>
      </c>
      <c r="P326" s="2" t="str">
        <f>IF(ISNUMBER(O326),SUMIFS(O$1:$O326,A$1:$A326,A326,H$1:$H326,H326,D$1:$D326,D326),"")</f>
        <v/>
      </c>
      <c r="R326" s="5"/>
      <c r="AF326" s="2"/>
      <c r="AJ326" s="28"/>
      <c r="AK326" s="28"/>
      <c r="AL326" s="28"/>
      <c r="AM326" s="28"/>
      <c r="AN326" s="28"/>
      <c r="AO326" s="28"/>
      <c r="AP326" s="28"/>
      <c r="AS326" s="2" t="str">
        <f t="shared" ref="AS326:AS389" si="24">IF(AND(ISNUMBER(AG326),ISNUMBER(O326)),ROUND(O326*AG326,3),"")</f>
        <v/>
      </c>
      <c r="AT326" s="2" t="str">
        <f>IF(ISNUMBER(AS326),SUMIFS($AS$1:AS326,$A$1:A326,A326,$H$1:H326,H326,$D$1:D326,D326),"")</f>
        <v/>
      </c>
      <c r="AU326">
        <f t="shared" ref="AU326:AU389" si="25">COUNT(M326:AT326)</f>
        <v>0</v>
      </c>
    </row>
    <row r="327" spans="1:47" x14ac:dyDescent="0.25">
      <c r="A327" s="4" t="s">
        <v>120</v>
      </c>
      <c r="B327" t="s">
        <v>24</v>
      </c>
      <c r="C327" s="3">
        <v>42191</v>
      </c>
      <c r="D327">
        <v>3</v>
      </c>
      <c r="E327">
        <v>50</v>
      </c>
      <c r="H327" s="2" t="s">
        <v>45</v>
      </c>
      <c r="I327" s="2" t="s">
        <v>22</v>
      </c>
      <c r="J327">
        <v>5</v>
      </c>
      <c r="K327" s="2" t="s">
        <v>118</v>
      </c>
      <c r="L327" s="20" t="str">
        <f t="shared" si="22"/>
        <v/>
      </c>
      <c r="O327" t="str">
        <f t="shared" si="23"/>
        <v/>
      </c>
      <c r="P327" s="2" t="str">
        <f>IF(ISNUMBER(O327),SUMIFS(O$1:$O327,A$1:$A327,A327,H$1:$H327,H327,D$1:$D327,D327),"")</f>
        <v/>
      </c>
      <c r="R327" s="5"/>
      <c r="AF327" s="2"/>
      <c r="AJ327" s="28"/>
      <c r="AK327" s="28"/>
      <c r="AL327" s="28"/>
      <c r="AM327" s="28"/>
      <c r="AN327" s="28"/>
      <c r="AO327" s="28"/>
      <c r="AP327" s="28"/>
      <c r="AS327" s="2" t="str">
        <f t="shared" si="24"/>
        <v/>
      </c>
      <c r="AT327" s="2" t="str">
        <f>IF(ISNUMBER(AS327),SUMIFS($AS$1:AS327,$A$1:A327,A327,$H$1:H327,H327,$D$1:D327,D327),"")</f>
        <v/>
      </c>
      <c r="AU327">
        <f t="shared" si="25"/>
        <v>0</v>
      </c>
    </row>
    <row r="328" spans="1:47" x14ac:dyDescent="0.25">
      <c r="A328" s="4" t="s">
        <v>121</v>
      </c>
      <c r="B328" t="s">
        <v>24</v>
      </c>
      <c r="C328" s="3">
        <v>42191</v>
      </c>
      <c r="D328">
        <v>3</v>
      </c>
      <c r="E328">
        <v>100</v>
      </c>
      <c r="H328" s="2" t="s">
        <v>45</v>
      </c>
      <c r="I328" s="2" t="s">
        <v>22</v>
      </c>
      <c r="J328">
        <v>5</v>
      </c>
      <c r="K328" s="2" t="s">
        <v>118</v>
      </c>
      <c r="L328" s="20" t="str">
        <f t="shared" si="22"/>
        <v/>
      </c>
      <c r="O328" t="str">
        <f t="shared" si="23"/>
        <v/>
      </c>
      <c r="P328" s="2" t="str">
        <f>IF(ISNUMBER(O328),SUMIFS(O$1:$O328,A$1:$A328,A328,H$1:$H328,H328,D$1:$D328,D328),"")</f>
        <v/>
      </c>
      <c r="R328" s="5"/>
      <c r="AF328" s="2"/>
      <c r="AJ328" s="28"/>
      <c r="AK328" s="28"/>
      <c r="AL328" s="28"/>
      <c r="AM328" s="28"/>
      <c r="AN328" s="28"/>
      <c r="AO328" s="28"/>
      <c r="AP328" s="28"/>
      <c r="AS328" s="2" t="str">
        <f t="shared" si="24"/>
        <v/>
      </c>
      <c r="AT328" s="2" t="str">
        <f>IF(ISNUMBER(AS328),SUMIFS($AS$1:AS328,$A$1:A328,A328,$H$1:H328,H328,$D$1:D328,D328),"")</f>
        <v/>
      </c>
      <c r="AU328">
        <f t="shared" si="25"/>
        <v>0</v>
      </c>
    </row>
    <row r="329" spans="1:47" x14ac:dyDescent="0.25">
      <c r="A329" s="4" t="s">
        <v>122</v>
      </c>
      <c r="B329" t="s">
        <v>24</v>
      </c>
      <c r="C329" s="3">
        <v>42191</v>
      </c>
      <c r="D329">
        <v>3</v>
      </c>
      <c r="E329">
        <v>200</v>
      </c>
      <c r="H329" s="2" t="s">
        <v>45</v>
      </c>
      <c r="I329" s="2" t="s">
        <v>22</v>
      </c>
      <c r="J329">
        <v>5</v>
      </c>
      <c r="K329" s="2" t="s">
        <v>118</v>
      </c>
      <c r="L329" s="20" t="str">
        <f t="shared" si="22"/>
        <v/>
      </c>
      <c r="O329" t="str">
        <f t="shared" si="23"/>
        <v/>
      </c>
      <c r="P329" s="2" t="str">
        <f>IF(ISNUMBER(O329),SUMIFS(O$1:$O329,A$1:$A329,A329,H$1:$H329,H329,D$1:$D329,D329),"")</f>
        <v/>
      </c>
      <c r="R329" s="5"/>
      <c r="AF329" s="2"/>
      <c r="AJ329" s="28"/>
      <c r="AK329" s="28"/>
      <c r="AL329" s="28"/>
      <c r="AM329" s="28"/>
      <c r="AN329" s="28"/>
      <c r="AO329" s="28"/>
      <c r="AP329" s="28"/>
      <c r="AS329" s="2" t="str">
        <f t="shared" si="24"/>
        <v/>
      </c>
      <c r="AT329" s="2" t="str">
        <f>IF(ISNUMBER(AS329),SUMIFS($AS$1:AS329,$A$1:A329,A329,$H$1:H329,H329,$D$1:D329,D329),"")</f>
        <v/>
      </c>
      <c r="AU329">
        <f t="shared" si="25"/>
        <v>0</v>
      </c>
    </row>
    <row r="330" spans="1:47" x14ac:dyDescent="0.25">
      <c r="A330" s="4" t="s">
        <v>123</v>
      </c>
      <c r="B330" t="s">
        <v>24</v>
      </c>
      <c r="C330" s="3">
        <v>42191</v>
      </c>
      <c r="D330">
        <v>3</v>
      </c>
      <c r="E330">
        <v>350</v>
      </c>
      <c r="H330" s="2" t="s">
        <v>45</v>
      </c>
      <c r="I330" s="2" t="s">
        <v>22</v>
      </c>
      <c r="J330">
        <v>5</v>
      </c>
      <c r="K330" s="2" t="s">
        <v>118</v>
      </c>
      <c r="L330" s="20" t="str">
        <f t="shared" si="22"/>
        <v/>
      </c>
      <c r="O330" t="str">
        <f t="shared" si="23"/>
        <v/>
      </c>
      <c r="P330" s="2" t="str">
        <f>IF(ISNUMBER(O330),SUMIFS(O$1:$O330,A$1:$A330,A330,H$1:$H330,H330,D$1:$D330,D330),"")</f>
        <v/>
      </c>
      <c r="R330" s="5"/>
      <c r="AF330" s="2"/>
      <c r="AJ330" s="28"/>
      <c r="AK330" s="28"/>
      <c r="AL330" s="28"/>
      <c r="AM330" s="28"/>
      <c r="AN330" s="28"/>
      <c r="AO330" s="28"/>
      <c r="AP330" s="28"/>
      <c r="AS330" s="2" t="str">
        <f t="shared" si="24"/>
        <v/>
      </c>
      <c r="AT330" s="2" t="str">
        <f>IF(ISNUMBER(AS330),SUMIFS($AS$1:AS330,$A$1:A330,A330,$H$1:H330,H330,$D$1:D330,D330),"")</f>
        <v/>
      </c>
      <c r="AU330">
        <f t="shared" si="25"/>
        <v>0</v>
      </c>
    </row>
    <row r="331" spans="1:47" x14ac:dyDescent="0.25">
      <c r="A331" s="4" t="s">
        <v>124</v>
      </c>
      <c r="B331" t="s">
        <v>24</v>
      </c>
      <c r="C331" s="3">
        <v>42191</v>
      </c>
      <c r="D331">
        <v>3</v>
      </c>
      <c r="E331">
        <v>500</v>
      </c>
      <c r="H331" s="2" t="s">
        <v>45</v>
      </c>
      <c r="I331" s="2" t="s">
        <v>22</v>
      </c>
      <c r="J331">
        <v>5</v>
      </c>
      <c r="K331" s="2" t="s">
        <v>118</v>
      </c>
      <c r="L331" s="20" t="str">
        <f t="shared" si="22"/>
        <v/>
      </c>
      <c r="O331" t="str">
        <f t="shared" si="23"/>
        <v/>
      </c>
      <c r="P331" s="2" t="str">
        <f>IF(ISNUMBER(O331),SUMIFS(O$1:$O331,A$1:$A331,A331,H$1:$H331,H331,D$1:$D331,D331),"")</f>
        <v/>
      </c>
      <c r="R331" s="5"/>
      <c r="AF331" s="2"/>
      <c r="AJ331" s="28"/>
      <c r="AK331" s="28"/>
      <c r="AL331" s="28"/>
      <c r="AM331" s="28"/>
      <c r="AN331" s="28"/>
      <c r="AO331" s="28"/>
      <c r="AP331" s="28"/>
      <c r="AS331" s="2" t="str">
        <f t="shared" si="24"/>
        <v/>
      </c>
      <c r="AT331" s="2" t="str">
        <f>IF(ISNUMBER(AS331),SUMIFS($AS$1:AS331,$A$1:A331,A331,$H$1:H331,H331,$D$1:D331,D331),"")</f>
        <v/>
      </c>
      <c r="AU331">
        <f t="shared" si="25"/>
        <v>0</v>
      </c>
    </row>
    <row r="332" spans="1:47" x14ac:dyDescent="0.25">
      <c r="A332" s="4" t="s">
        <v>119</v>
      </c>
      <c r="B332" t="s">
        <v>24</v>
      </c>
      <c r="C332" s="3">
        <v>42204</v>
      </c>
      <c r="D332">
        <v>1</v>
      </c>
      <c r="E332">
        <v>0</v>
      </c>
      <c r="H332" s="2" t="s">
        <v>45</v>
      </c>
      <c r="I332" s="2" t="s">
        <v>22</v>
      </c>
      <c r="J332">
        <v>5</v>
      </c>
      <c r="K332" s="2" t="s">
        <v>118</v>
      </c>
      <c r="L332" s="20">
        <f t="shared" si="22"/>
        <v>1564</v>
      </c>
      <c r="M332">
        <v>156.4</v>
      </c>
      <c r="O332" t="str">
        <f t="shared" si="23"/>
        <v/>
      </c>
      <c r="P332" s="2" t="str">
        <f>IF(ISNUMBER(O332),SUMIFS(O$1:$O332,A$1:$A332,A332,H$1:$H332,H332,D$1:$D332,D332),"")</f>
        <v/>
      </c>
      <c r="R332" s="5"/>
      <c r="AF332" s="2"/>
      <c r="AJ332" s="28"/>
      <c r="AK332" s="28"/>
      <c r="AL332" s="28"/>
      <c r="AM332" s="28"/>
      <c r="AN332" s="28"/>
      <c r="AO332" s="28"/>
      <c r="AP332" s="28"/>
      <c r="AS332" s="2" t="str">
        <f t="shared" si="24"/>
        <v/>
      </c>
      <c r="AT332" s="2" t="str">
        <f>IF(ISNUMBER(AS332),SUMIFS($AS$1:AS332,$A$1:A332,A332,$H$1:H332,H332,$D$1:D332,D332),"")</f>
        <v/>
      </c>
      <c r="AU332">
        <f t="shared" si="25"/>
        <v>1</v>
      </c>
    </row>
    <row r="333" spans="1:47" x14ac:dyDescent="0.25">
      <c r="A333" s="4" t="s">
        <v>120</v>
      </c>
      <c r="B333" t="s">
        <v>24</v>
      </c>
      <c r="C333" s="3">
        <v>42204</v>
      </c>
      <c r="D333">
        <v>1</v>
      </c>
      <c r="E333">
        <v>50</v>
      </c>
      <c r="H333" s="2" t="s">
        <v>45</v>
      </c>
      <c r="I333" s="2" t="s">
        <v>22</v>
      </c>
      <c r="J333">
        <v>5</v>
      </c>
      <c r="K333" s="2" t="s">
        <v>118</v>
      </c>
      <c r="L333" s="20">
        <f t="shared" si="22"/>
        <v>1620</v>
      </c>
      <c r="M333">
        <v>162</v>
      </c>
      <c r="O333" t="str">
        <f t="shared" si="23"/>
        <v/>
      </c>
      <c r="P333" s="2" t="str">
        <f>IF(ISNUMBER(O333),SUMIFS(O$1:$O333,A$1:$A333,A333,H$1:$H333,H333,D$1:$D333,D333),"")</f>
        <v/>
      </c>
      <c r="R333" s="5"/>
      <c r="AF333" s="2"/>
      <c r="AJ333" s="28"/>
      <c r="AK333" s="28"/>
      <c r="AL333" s="28"/>
      <c r="AM333" s="28"/>
      <c r="AN333" s="28"/>
      <c r="AO333" s="28"/>
      <c r="AP333" s="28"/>
      <c r="AS333" s="2" t="str">
        <f t="shared" si="24"/>
        <v/>
      </c>
      <c r="AT333" s="2" t="str">
        <f>IF(ISNUMBER(AS333),SUMIFS($AS$1:AS333,$A$1:A333,A333,$H$1:H333,H333,$D$1:D333,D333),"")</f>
        <v/>
      </c>
      <c r="AU333">
        <f t="shared" si="25"/>
        <v>1</v>
      </c>
    </row>
    <row r="334" spans="1:47" x14ac:dyDescent="0.25">
      <c r="A334" s="4" t="s">
        <v>121</v>
      </c>
      <c r="B334" t="s">
        <v>24</v>
      </c>
      <c r="C334" s="3">
        <v>42204</v>
      </c>
      <c r="D334">
        <v>1</v>
      </c>
      <c r="E334">
        <v>100</v>
      </c>
      <c r="H334" s="2" t="s">
        <v>45</v>
      </c>
      <c r="I334" s="2" t="s">
        <v>22</v>
      </c>
      <c r="J334">
        <v>5</v>
      </c>
      <c r="K334" s="2" t="s">
        <v>118</v>
      </c>
      <c r="L334" s="20">
        <f t="shared" si="22"/>
        <v>1732</v>
      </c>
      <c r="M334">
        <v>173.2</v>
      </c>
      <c r="O334" t="str">
        <f t="shared" si="23"/>
        <v/>
      </c>
      <c r="P334" s="2" t="str">
        <f>IF(ISNUMBER(O334),SUMIFS(O$1:$O334,A$1:$A334,A334,H$1:$H334,H334,D$1:$D334,D334),"")</f>
        <v/>
      </c>
      <c r="R334" s="5"/>
      <c r="AF334" s="2"/>
      <c r="AJ334" s="28"/>
      <c r="AK334" s="28"/>
      <c r="AL334" s="28"/>
      <c r="AM334" s="28"/>
      <c r="AN334" s="28"/>
      <c r="AO334" s="28"/>
      <c r="AP334" s="28"/>
      <c r="AS334" s="2" t="str">
        <f t="shared" si="24"/>
        <v/>
      </c>
      <c r="AT334" s="2" t="str">
        <f>IF(ISNUMBER(AS334),SUMIFS($AS$1:AS334,$A$1:A334,A334,$H$1:H334,H334,$D$1:D334,D334),"")</f>
        <v/>
      </c>
      <c r="AU334">
        <f t="shared" si="25"/>
        <v>1</v>
      </c>
    </row>
    <row r="335" spans="1:47" x14ac:dyDescent="0.25">
      <c r="A335" s="4" t="s">
        <v>122</v>
      </c>
      <c r="B335" t="s">
        <v>24</v>
      </c>
      <c r="C335" s="3">
        <v>42204</v>
      </c>
      <c r="D335">
        <v>1</v>
      </c>
      <c r="E335">
        <v>200</v>
      </c>
      <c r="H335" s="2" t="s">
        <v>45</v>
      </c>
      <c r="I335" s="2" t="s">
        <v>22</v>
      </c>
      <c r="J335">
        <v>5</v>
      </c>
      <c r="K335" s="2" t="s">
        <v>118</v>
      </c>
      <c r="L335" s="20">
        <f t="shared" si="22"/>
        <v>2012</v>
      </c>
      <c r="M335">
        <v>201.2</v>
      </c>
      <c r="O335" t="str">
        <f t="shared" si="23"/>
        <v/>
      </c>
      <c r="P335" s="2" t="str">
        <f>IF(ISNUMBER(O335),SUMIFS(O$1:$O335,A$1:$A335,A335,H$1:$H335,H335,D$1:$D335,D335),"")</f>
        <v/>
      </c>
      <c r="R335" s="5"/>
      <c r="AF335" s="2"/>
      <c r="AJ335" s="28"/>
      <c r="AK335" s="28"/>
      <c r="AL335" s="28"/>
      <c r="AM335" s="28"/>
      <c r="AN335" s="28"/>
      <c r="AO335" s="28"/>
      <c r="AP335" s="28"/>
      <c r="AS335" s="2" t="str">
        <f t="shared" si="24"/>
        <v/>
      </c>
      <c r="AT335" s="2" t="str">
        <f>IF(ISNUMBER(AS335),SUMIFS($AS$1:AS335,$A$1:A335,A335,$H$1:H335,H335,$D$1:D335,D335),"")</f>
        <v/>
      </c>
      <c r="AU335">
        <f t="shared" si="25"/>
        <v>1</v>
      </c>
    </row>
    <row r="336" spans="1:47" x14ac:dyDescent="0.25">
      <c r="A336" s="4" t="s">
        <v>123</v>
      </c>
      <c r="B336" t="s">
        <v>24</v>
      </c>
      <c r="C336" s="3">
        <v>42204</v>
      </c>
      <c r="D336">
        <v>1</v>
      </c>
      <c r="E336">
        <v>350</v>
      </c>
      <c r="H336" s="2" t="s">
        <v>45</v>
      </c>
      <c r="I336" s="2" t="s">
        <v>22</v>
      </c>
      <c r="J336">
        <v>5</v>
      </c>
      <c r="K336" s="2" t="s">
        <v>118</v>
      </c>
      <c r="L336" s="20">
        <f t="shared" si="22"/>
        <v>2348</v>
      </c>
      <c r="M336">
        <v>234.8</v>
      </c>
      <c r="O336" t="str">
        <f t="shared" si="23"/>
        <v/>
      </c>
      <c r="P336" s="2" t="str">
        <f>IF(ISNUMBER(O336),SUMIFS(O$1:$O336,A$1:$A336,A336,H$1:$H336,H336,D$1:$D336,D336),"")</f>
        <v/>
      </c>
      <c r="R336" s="5"/>
      <c r="AF336" s="2"/>
      <c r="AJ336" s="28"/>
      <c r="AK336" s="28"/>
      <c r="AL336" s="28"/>
      <c r="AM336" s="28"/>
      <c r="AN336" s="28"/>
      <c r="AO336" s="28"/>
      <c r="AP336" s="28"/>
      <c r="AS336" s="2" t="str">
        <f t="shared" si="24"/>
        <v/>
      </c>
      <c r="AT336" s="2" t="str">
        <f>IF(ISNUMBER(AS336),SUMIFS($AS$1:AS336,$A$1:A336,A336,$H$1:H336,H336,$D$1:D336,D336),"")</f>
        <v/>
      </c>
      <c r="AU336">
        <f t="shared" si="25"/>
        <v>1</v>
      </c>
    </row>
    <row r="337" spans="1:47" x14ac:dyDescent="0.25">
      <c r="A337" s="4" t="s">
        <v>124</v>
      </c>
      <c r="B337" t="s">
        <v>24</v>
      </c>
      <c r="C337" s="3">
        <v>42204</v>
      </c>
      <c r="D337">
        <v>1</v>
      </c>
      <c r="E337">
        <v>500</v>
      </c>
      <c r="H337" s="2" t="s">
        <v>45</v>
      </c>
      <c r="I337" s="2" t="s">
        <v>22</v>
      </c>
      <c r="J337">
        <v>5</v>
      </c>
      <c r="K337" s="2" t="s">
        <v>118</v>
      </c>
      <c r="L337" s="20">
        <f t="shared" si="22"/>
        <v>2208</v>
      </c>
      <c r="M337">
        <v>220.8</v>
      </c>
      <c r="O337" t="str">
        <f t="shared" si="23"/>
        <v/>
      </c>
      <c r="P337" s="2" t="str">
        <f>IF(ISNUMBER(O337),SUMIFS(O$1:$O337,A$1:$A337,A337,H$1:$H337,H337,D$1:$D337,D337),"")</f>
        <v/>
      </c>
      <c r="R337" s="5"/>
      <c r="AF337" s="2"/>
      <c r="AJ337" s="28"/>
      <c r="AK337" s="28"/>
      <c r="AL337" s="28"/>
      <c r="AM337" s="28"/>
      <c r="AN337" s="28"/>
      <c r="AO337" s="28"/>
      <c r="AP337" s="28"/>
      <c r="AS337" s="2" t="str">
        <f t="shared" si="24"/>
        <v/>
      </c>
      <c r="AT337" s="2" t="str">
        <f>IF(ISNUMBER(AS337),SUMIFS($AS$1:AS337,$A$1:A337,A337,$H$1:H337,H337,$D$1:D337,D337),"")</f>
        <v/>
      </c>
      <c r="AU337">
        <f t="shared" si="25"/>
        <v>1</v>
      </c>
    </row>
    <row r="338" spans="1:47" x14ac:dyDescent="0.25">
      <c r="A338" s="4" t="s">
        <v>119</v>
      </c>
      <c r="B338" t="s">
        <v>24</v>
      </c>
      <c r="C338" s="3">
        <v>42204</v>
      </c>
      <c r="D338">
        <v>2</v>
      </c>
      <c r="E338">
        <v>0</v>
      </c>
      <c r="H338" s="2" t="s">
        <v>45</v>
      </c>
      <c r="I338" s="2" t="s">
        <v>22</v>
      </c>
      <c r="J338">
        <v>5</v>
      </c>
      <c r="K338" s="2" t="s">
        <v>118</v>
      </c>
      <c r="L338" s="20">
        <f t="shared" si="22"/>
        <v>1452</v>
      </c>
      <c r="M338">
        <v>145.19999999999999</v>
      </c>
      <c r="O338" t="str">
        <f t="shared" si="23"/>
        <v/>
      </c>
      <c r="P338" s="2" t="str">
        <f>IF(ISNUMBER(O338),SUMIFS(O$1:$O338,A$1:$A338,A338,H$1:$H338,H338,D$1:$D338,D338),"")</f>
        <v/>
      </c>
      <c r="R338" s="5"/>
      <c r="AF338" s="2"/>
      <c r="AJ338" s="28"/>
      <c r="AK338" s="28"/>
      <c r="AL338" s="28"/>
      <c r="AM338" s="28"/>
      <c r="AN338" s="28"/>
      <c r="AO338" s="28"/>
      <c r="AP338" s="28"/>
      <c r="AS338" s="2" t="str">
        <f t="shared" si="24"/>
        <v/>
      </c>
      <c r="AT338" s="2" t="str">
        <f>IF(ISNUMBER(AS338),SUMIFS($AS$1:AS338,$A$1:A338,A338,$H$1:H338,H338,$D$1:D338,D338),"")</f>
        <v/>
      </c>
      <c r="AU338">
        <f t="shared" si="25"/>
        <v>1</v>
      </c>
    </row>
    <row r="339" spans="1:47" x14ac:dyDescent="0.25">
      <c r="A339" s="4" t="s">
        <v>120</v>
      </c>
      <c r="B339" t="s">
        <v>24</v>
      </c>
      <c r="C339" s="3">
        <v>42204</v>
      </c>
      <c r="D339">
        <v>2</v>
      </c>
      <c r="E339">
        <v>50</v>
      </c>
      <c r="H339" s="2" t="s">
        <v>45</v>
      </c>
      <c r="I339" s="2" t="s">
        <v>22</v>
      </c>
      <c r="J339">
        <v>5</v>
      </c>
      <c r="K339" s="2" t="s">
        <v>118</v>
      </c>
      <c r="L339" s="20">
        <f t="shared" si="22"/>
        <v>1508</v>
      </c>
      <c r="M339">
        <v>150.80000000000001</v>
      </c>
      <c r="O339" t="str">
        <f t="shared" si="23"/>
        <v/>
      </c>
      <c r="P339" s="2" t="str">
        <f>IF(ISNUMBER(O339),SUMIFS(O$1:$O339,A$1:$A339,A339,H$1:$H339,H339,D$1:$D339,D339),"")</f>
        <v/>
      </c>
      <c r="R339" s="5"/>
      <c r="AF339" s="2"/>
      <c r="AJ339" s="28"/>
      <c r="AK339" s="28"/>
      <c r="AL339" s="28"/>
      <c r="AM339" s="28"/>
      <c r="AN339" s="28"/>
      <c r="AO339" s="28"/>
      <c r="AP339" s="28"/>
      <c r="AS339" s="2" t="str">
        <f t="shared" si="24"/>
        <v/>
      </c>
      <c r="AT339" s="2" t="str">
        <f>IF(ISNUMBER(AS339),SUMIFS($AS$1:AS339,$A$1:A339,A339,$H$1:H339,H339,$D$1:D339,D339),"")</f>
        <v/>
      </c>
      <c r="AU339">
        <f t="shared" si="25"/>
        <v>1</v>
      </c>
    </row>
    <row r="340" spans="1:47" x14ac:dyDescent="0.25">
      <c r="A340" s="4" t="s">
        <v>121</v>
      </c>
      <c r="B340" t="s">
        <v>24</v>
      </c>
      <c r="C340" s="3">
        <v>42204</v>
      </c>
      <c r="D340">
        <v>2</v>
      </c>
      <c r="E340">
        <v>100</v>
      </c>
      <c r="H340" s="2" t="s">
        <v>45</v>
      </c>
      <c r="I340" s="2" t="s">
        <v>22</v>
      </c>
      <c r="J340">
        <v>5</v>
      </c>
      <c r="K340" s="2" t="s">
        <v>118</v>
      </c>
      <c r="L340" s="20">
        <f t="shared" si="22"/>
        <v>1620</v>
      </c>
      <c r="M340">
        <v>162</v>
      </c>
      <c r="O340" t="str">
        <f t="shared" si="23"/>
        <v/>
      </c>
      <c r="P340" s="2" t="str">
        <f>IF(ISNUMBER(O340),SUMIFS(O$1:$O340,A$1:$A340,A340,H$1:$H340,H340,D$1:$D340,D340),"")</f>
        <v/>
      </c>
      <c r="R340" s="5"/>
      <c r="AF340" s="2"/>
      <c r="AJ340" s="28"/>
      <c r="AK340" s="28"/>
      <c r="AL340" s="28"/>
      <c r="AM340" s="28"/>
      <c r="AN340" s="28"/>
      <c r="AO340" s="28"/>
      <c r="AP340" s="28"/>
      <c r="AS340" s="2" t="str">
        <f t="shared" si="24"/>
        <v/>
      </c>
      <c r="AT340" s="2" t="str">
        <f>IF(ISNUMBER(AS340),SUMIFS($AS$1:AS340,$A$1:A340,A340,$H$1:H340,H340,$D$1:D340,D340),"")</f>
        <v/>
      </c>
      <c r="AU340">
        <f t="shared" si="25"/>
        <v>1</v>
      </c>
    </row>
    <row r="341" spans="1:47" x14ac:dyDescent="0.25">
      <c r="A341" s="4" t="s">
        <v>122</v>
      </c>
      <c r="B341" t="s">
        <v>24</v>
      </c>
      <c r="C341" s="3">
        <v>42204</v>
      </c>
      <c r="D341">
        <v>2</v>
      </c>
      <c r="E341">
        <v>200</v>
      </c>
      <c r="H341" s="2" t="s">
        <v>45</v>
      </c>
      <c r="I341" s="2" t="s">
        <v>22</v>
      </c>
      <c r="J341">
        <v>5</v>
      </c>
      <c r="K341" s="2" t="s">
        <v>118</v>
      </c>
      <c r="L341" s="20">
        <f t="shared" si="22"/>
        <v>1900</v>
      </c>
      <c r="M341">
        <v>190</v>
      </c>
      <c r="O341" t="str">
        <f t="shared" si="23"/>
        <v/>
      </c>
      <c r="P341" s="2" t="str">
        <f>IF(ISNUMBER(O341),SUMIFS(O$1:$O341,A$1:$A341,A341,H$1:$H341,H341,D$1:$D341,D341),"")</f>
        <v/>
      </c>
      <c r="R341" s="5"/>
      <c r="AF341" s="2"/>
      <c r="AJ341" s="28"/>
      <c r="AK341" s="28"/>
      <c r="AL341" s="28"/>
      <c r="AM341" s="28"/>
      <c r="AN341" s="28"/>
      <c r="AO341" s="28"/>
      <c r="AP341" s="28"/>
      <c r="AS341" s="2" t="str">
        <f t="shared" si="24"/>
        <v/>
      </c>
      <c r="AT341" s="2" t="str">
        <f>IF(ISNUMBER(AS341),SUMIFS($AS$1:AS341,$A$1:A341,A341,$H$1:H341,H341,$D$1:D341,D341),"")</f>
        <v/>
      </c>
      <c r="AU341">
        <f t="shared" si="25"/>
        <v>1</v>
      </c>
    </row>
    <row r="342" spans="1:47" x14ac:dyDescent="0.25">
      <c r="A342" s="4" t="s">
        <v>123</v>
      </c>
      <c r="B342" t="s">
        <v>24</v>
      </c>
      <c r="C342" s="3">
        <v>42204</v>
      </c>
      <c r="D342">
        <v>2</v>
      </c>
      <c r="E342">
        <v>350</v>
      </c>
      <c r="H342" s="2" t="s">
        <v>45</v>
      </c>
      <c r="I342" s="2" t="s">
        <v>22</v>
      </c>
      <c r="J342">
        <v>5</v>
      </c>
      <c r="K342" s="2" t="s">
        <v>118</v>
      </c>
      <c r="L342" s="20">
        <f t="shared" si="22"/>
        <v>1732</v>
      </c>
      <c r="M342">
        <v>173.2</v>
      </c>
      <c r="O342" t="str">
        <f t="shared" si="23"/>
        <v/>
      </c>
      <c r="P342" s="2" t="str">
        <f>IF(ISNUMBER(O342),SUMIFS(O$1:$O342,A$1:$A342,A342,H$1:$H342,H342,D$1:$D342,D342),"")</f>
        <v/>
      </c>
      <c r="R342" s="5"/>
      <c r="AF342" s="2"/>
      <c r="AJ342" s="28"/>
      <c r="AK342" s="28"/>
      <c r="AL342" s="28"/>
      <c r="AM342" s="28"/>
      <c r="AN342" s="28"/>
      <c r="AO342" s="28"/>
      <c r="AP342" s="28"/>
      <c r="AS342" s="2" t="str">
        <f t="shared" si="24"/>
        <v/>
      </c>
      <c r="AT342" s="2" t="str">
        <f>IF(ISNUMBER(AS342),SUMIFS($AS$1:AS342,$A$1:A342,A342,$H$1:H342,H342,$D$1:D342,D342),"")</f>
        <v/>
      </c>
      <c r="AU342">
        <f t="shared" si="25"/>
        <v>1</v>
      </c>
    </row>
    <row r="343" spans="1:47" x14ac:dyDescent="0.25">
      <c r="A343" s="4" t="s">
        <v>124</v>
      </c>
      <c r="B343" t="s">
        <v>24</v>
      </c>
      <c r="C343" s="3">
        <v>42204</v>
      </c>
      <c r="D343">
        <v>2</v>
      </c>
      <c r="E343">
        <v>500</v>
      </c>
      <c r="H343" s="2" t="s">
        <v>45</v>
      </c>
      <c r="I343" s="2" t="s">
        <v>22</v>
      </c>
      <c r="J343">
        <v>5</v>
      </c>
      <c r="K343" s="2" t="s">
        <v>118</v>
      </c>
      <c r="L343" s="20">
        <f t="shared" si="22"/>
        <v>1956</v>
      </c>
      <c r="M343">
        <v>195.6</v>
      </c>
      <c r="O343" t="str">
        <f t="shared" si="23"/>
        <v/>
      </c>
      <c r="P343" s="2" t="str">
        <f>IF(ISNUMBER(O343),SUMIFS(O$1:$O343,A$1:$A343,A343,H$1:$H343,H343,D$1:$D343,D343),"")</f>
        <v/>
      </c>
      <c r="R343" s="5"/>
      <c r="AF343" s="2"/>
      <c r="AJ343" s="28"/>
      <c r="AK343" s="28"/>
      <c r="AL343" s="28"/>
      <c r="AM343" s="28"/>
      <c r="AN343" s="28"/>
      <c r="AO343" s="28"/>
      <c r="AP343" s="28"/>
      <c r="AS343" s="2" t="str">
        <f t="shared" si="24"/>
        <v/>
      </c>
      <c r="AT343" s="2" t="str">
        <f>IF(ISNUMBER(AS343),SUMIFS($AS$1:AS343,$A$1:A343,A343,$H$1:H343,H343,$D$1:D343,D343),"")</f>
        <v/>
      </c>
      <c r="AU343">
        <f t="shared" si="25"/>
        <v>1</v>
      </c>
    </row>
    <row r="344" spans="1:47" x14ac:dyDescent="0.25">
      <c r="A344" s="4" t="s">
        <v>119</v>
      </c>
      <c r="B344" t="s">
        <v>24</v>
      </c>
      <c r="C344" s="3">
        <v>42204</v>
      </c>
      <c r="D344">
        <v>3</v>
      </c>
      <c r="E344">
        <v>0</v>
      </c>
      <c r="H344" s="2" t="s">
        <v>45</v>
      </c>
      <c r="I344" s="2" t="s">
        <v>22</v>
      </c>
      <c r="J344">
        <v>5</v>
      </c>
      <c r="K344" s="2" t="s">
        <v>118</v>
      </c>
      <c r="L344" s="20" t="str">
        <f t="shared" si="22"/>
        <v/>
      </c>
      <c r="O344" t="str">
        <f t="shared" si="23"/>
        <v/>
      </c>
      <c r="P344" s="2" t="str">
        <f>IF(ISNUMBER(O344),SUMIFS(O$1:$O344,A$1:$A344,A344,H$1:$H344,H344,D$1:$D344,D344),"")</f>
        <v/>
      </c>
      <c r="R344" s="5"/>
      <c r="AF344" s="2"/>
      <c r="AJ344" s="28"/>
      <c r="AK344" s="28"/>
      <c r="AL344" s="28"/>
      <c r="AM344" s="28"/>
      <c r="AN344" s="28"/>
      <c r="AO344" s="28"/>
      <c r="AP344" s="28"/>
      <c r="AS344" s="2" t="str">
        <f t="shared" si="24"/>
        <v/>
      </c>
      <c r="AT344" s="2" t="str">
        <f>IF(ISNUMBER(AS344),SUMIFS($AS$1:AS344,$A$1:A344,A344,$H$1:H344,H344,$D$1:D344,D344),"")</f>
        <v/>
      </c>
      <c r="AU344">
        <f t="shared" si="25"/>
        <v>0</v>
      </c>
    </row>
    <row r="345" spans="1:47" x14ac:dyDescent="0.25">
      <c r="A345" s="4" t="s">
        <v>120</v>
      </c>
      <c r="B345" t="s">
        <v>24</v>
      </c>
      <c r="C345" s="3">
        <v>42204</v>
      </c>
      <c r="D345">
        <v>3</v>
      </c>
      <c r="E345">
        <v>50</v>
      </c>
      <c r="H345" s="2" t="s">
        <v>45</v>
      </c>
      <c r="I345" s="2" t="s">
        <v>22</v>
      </c>
      <c r="J345">
        <v>5</v>
      </c>
      <c r="K345" s="2" t="s">
        <v>118</v>
      </c>
      <c r="L345" s="20" t="str">
        <f t="shared" si="22"/>
        <v/>
      </c>
      <c r="O345" t="str">
        <f t="shared" si="23"/>
        <v/>
      </c>
      <c r="P345" s="2" t="str">
        <f>IF(ISNUMBER(O345),SUMIFS(O$1:$O345,A$1:$A345,A345,H$1:$H345,H345,D$1:$D345,D345),"")</f>
        <v/>
      </c>
      <c r="R345" s="5"/>
      <c r="AF345" s="2"/>
      <c r="AJ345" s="28"/>
      <c r="AK345" s="28"/>
      <c r="AL345" s="28"/>
      <c r="AM345" s="28"/>
      <c r="AN345" s="28"/>
      <c r="AO345" s="28"/>
      <c r="AP345" s="28"/>
      <c r="AS345" s="2" t="str">
        <f t="shared" si="24"/>
        <v/>
      </c>
      <c r="AT345" s="2" t="str">
        <f>IF(ISNUMBER(AS345),SUMIFS($AS$1:AS345,$A$1:A345,A345,$H$1:H345,H345,$D$1:D345,D345),"")</f>
        <v/>
      </c>
      <c r="AU345">
        <f t="shared" si="25"/>
        <v>0</v>
      </c>
    </row>
    <row r="346" spans="1:47" x14ac:dyDescent="0.25">
      <c r="A346" s="4" t="s">
        <v>121</v>
      </c>
      <c r="B346" t="s">
        <v>24</v>
      </c>
      <c r="C346" s="3">
        <v>42204</v>
      </c>
      <c r="D346">
        <v>3</v>
      </c>
      <c r="E346">
        <v>100</v>
      </c>
      <c r="H346" s="2" t="s">
        <v>45</v>
      </c>
      <c r="I346" s="2" t="s">
        <v>22</v>
      </c>
      <c r="J346">
        <v>5</v>
      </c>
      <c r="K346" s="2" t="s">
        <v>118</v>
      </c>
      <c r="L346" s="20" t="str">
        <f t="shared" si="22"/>
        <v/>
      </c>
      <c r="O346" t="str">
        <f t="shared" si="23"/>
        <v/>
      </c>
      <c r="P346" s="2" t="str">
        <f>IF(ISNUMBER(O346),SUMIFS(O$1:$O346,A$1:$A346,A346,H$1:$H346,H346,D$1:$D346,D346),"")</f>
        <v/>
      </c>
      <c r="R346" s="5"/>
      <c r="AF346" s="2"/>
      <c r="AJ346" s="28"/>
      <c r="AK346" s="28"/>
      <c r="AL346" s="28"/>
      <c r="AM346" s="28"/>
      <c r="AN346" s="28"/>
      <c r="AO346" s="28"/>
      <c r="AP346" s="28"/>
      <c r="AS346" s="2" t="str">
        <f t="shared" si="24"/>
        <v/>
      </c>
      <c r="AT346" s="2" t="str">
        <f>IF(ISNUMBER(AS346),SUMIFS($AS$1:AS346,$A$1:A346,A346,$H$1:H346,H346,$D$1:D346,D346),"")</f>
        <v/>
      </c>
      <c r="AU346">
        <f t="shared" si="25"/>
        <v>0</v>
      </c>
    </row>
    <row r="347" spans="1:47" x14ac:dyDescent="0.25">
      <c r="A347" s="4" t="s">
        <v>122</v>
      </c>
      <c r="B347" t="s">
        <v>24</v>
      </c>
      <c r="C347" s="3">
        <v>42204</v>
      </c>
      <c r="D347">
        <v>3</v>
      </c>
      <c r="E347">
        <v>200</v>
      </c>
      <c r="H347" s="2" t="s">
        <v>45</v>
      </c>
      <c r="I347" s="2" t="s">
        <v>22</v>
      </c>
      <c r="J347">
        <v>5</v>
      </c>
      <c r="K347" s="2" t="s">
        <v>118</v>
      </c>
      <c r="L347" s="20" t="str">
        <f t="shared" si="22"/>
        <v/>
      </c>
      <c r="O347" t="str">
        <f t="shared" si="23"/>
        <v/>
      </c>
      <c r="P347" s="2" t="str">
        <f>IF(ISNUMBER(O347),SUMIFS(O$1:$O347,A$1:$A347,A347,H$1:$H347,H347,D$1:$D347,D347),"")</f>
        <v/>
      </c>
      <c r="R347" s="5"/>
      <c r="AF347" s="2"/>
      <c r="AJ347" s="28"/>
      <c r="AK347" s="28"/>
      <c r="AL347" s="28"/>
      <c r="AM347" s="28"/>
      <c r="AN347" s="28"/>
      <c r="AO347" s="28"/>
      <c r="AP347" s="28"/>
      <c r="AS347" s="2" t="str">
        <f t="shared" si="24"/>
        <v/>
      </c>
      <c r="AT347" s="2" t="str">
        <f>IF(ISNUMBER(AS347),SUMIFS($AS$1:AS347,$A$1:A347,A347,$H$1:H347,H347,$D$1:D347,D347),"")</f>
        <v/>
      </c>
      <c r="AU347">
        <f t="shared" si="25"/>
        <v>0</v>
      </c>
    </row>
    <row r="348" spans="1:47" x14ac:dyDescent="0.25">
      <c r="A348" s="4" t="s">
        <v>123</v>
      </c>
      <c r="B348" t="s">
        <v>24</v>
      </c>
      <c r="C348" s="3">
        <v>42204</v>
      </c>
      <c r="D348">
        <v>3</v>
      </c>
      <c r="E348">
        <v>350</v>
      </c>
      <c r="H348" s="2" t="s">
        <v>45</v>
      </c>
      <c r="I348" s="2" t="s">
        <v>22</v>
      </c>
      <c r="J348">
        <v>5</v>
      </c>
      <c r="K348" s="2" t="s">
        <v>118</v>
      </c>
      <c r="L348" s="20" t="str">
        <f t="shared" si="22"/>
        <v/>
      </c>
      <c r="O348" t="str">
        <f t="shared" si="23"/>
        <v/>
      </c>
      <c r="P348" s="2" t="str">
        <f>IF(ISNUMBER(O348),SUMIFS(O$1:$O348,A$1:$A348,A348,H$1:$H348,H348,D$1:$D348,D348),"")</f>
        <v/>
      </c>
      <c r="R348" s="5"/>
      <c r="AF348" s="2"/>
      <c r="AJ348" s="28"/>
      <c r="AK348" s="28"/>
      <c r="AL348" s="28"/>
      <c r="AM348" s="28"/>
      <c r="AN348" s="28"/>
      <c r="AO348" s="28"/>
      <c r="AP348" s="28"/>
      <c r="AS348" s="2" t="str">
        <f t="shared" si="24"/>
        <v/>
      </c>
      <c r="AT348" s="2" t="str">
        <f>IF(ISNUMBER(AS348),SUMIFS($AS$1:AS348,$A$1:A348,A348,$H$1:H348,H348,$D$1:D348,D348),"")</f>
        <v/>
      </c>
      <c r="AU348">
        <f t="shared" si="25"/>
        <v>0</v>
      </c>
    </row>
    <row r="349" spans="1:47" x14ac:dyDescent="0.25">
      <c r="A349" s="4" t="s">
        <v>124</v>
      </c>
      <c r="B349" t="s">
        <v>24</v>
      </c>
      <c r="C349" s="3">
        <v>42204</v>
      </c>
      <c r="D349">
        <v>3</v>
      </c>
      <c r="E349">
        <v>500</v>
      </c>
      <c r="H349" s="2" t="s">
        <v>45</v>
      </c>
      <c r="I349" s="2" t="s">
        <v>22</v>
      </c>
      <c r="J349">
        <v>5</v>
      </c>
      <c r="K349" s="2" t="s">
        <v>118</v>
      </c>
      <c r="L349" s="20" t="str">
        <f t="shared" si="22"/>
        <v/>
      </c>
      <c r="O349" t="str">
        <f t="shared" si="23"/>
        <v/>
      </c>
      <c r="P349" s="2" t="str">
        <f>IF(ISNUMBER(O349),SUMIFS(O$1:$O349,A$1:$A349,A349,H$1:$H349,H349,D$1:$D349,D349),"")</f>
        <v/>
      </c>
      <c r="R349" s="5"/>
      <c r="AF349" s="2"/>
      <c r="AJ349" s="28"/>
      <c r="AK349" s="28"/>
      <c r="AL349" s="28"/>
      <c r="AM349" s="28"/>
      <c r="AN349" s="28"/>
      <c r="AO349" s="28"/>
      <c r="AP349" s="28"/>
      <c r="AS349" s="2" t="str">
        <f t="shared" si="24"/>
        <v/>
      </c>
      <c r="AT349" s="2" t="str">
        <f>IF(ISNUMBER(AS349),SUMIFS($AS$1:AS349,$A$1:A349,A349,$H$1:H349,H349,$D$1:D349,D349),"")</f>
        <v/>
      </c>
      <c r="AU349">
        <f t="shared" si="25"/>
        <v>0</v>
      </c>
    </row>
    <row r="350" spans="1:47" x14ac:dyDescent="0.25">
      <c r="A350" s="4" t="s">
        <v>119</v>
      </c>
      <c r="B350" t="s">
        <v>24</v>
      </c>
      <c r="C350" s="3">
        <v>42205</v>
      </c>
      <c r="D350">
        <v>1</v>
      </c>
      <c r="E350">
        <v>0</v>
      </c>
      <c r="H350" s="2" t="s">
        <v>45</v>
      </c>
      <c r="I350" s="2" t="s">
        <v>25</v>
      </c>
      <c r="J350">
        <v>6</v>
      </c>
      <c r="K350" s="2" t="s">
        <v>21</v>
      </c>
      <c r="L350" s="20" t="str">
        <f t="shared" si="22"/>
        <v/>
      </c>
      <c r="N350">
        <v>27</v>
      </c>
      <c r="O350">
        <f t="shared" si="23"/>
        <v>27</v>
      </c>
      <c r="P350" s="2">
        <f>IF(ISNUMBER(O350),SUMIFS(O$1:$O350,A$1:$A350,A350,H$1:$H350,H350,D$1:$D350,D350),"")</f>
        <v>27</v>
      </c>
      <c r="R350" s="5"/>
      <c r="AE350">
        <v>15.6</v>
      </c>
      <c r="AF350" s="2"/>
      <c r="AG350">
        <v>2.4E-2</v>
      </c>
      <c r="AJ350" s="28">
        <v>0.95499999999999996</v>
      </c>
      <c r="AK350" s="28">
        <v>0</v>
      </c>
      <c r="AL350" s="28"/>
      <c r="AM350" s="28"/>
      <c r="AN350" s="28"/>
      <c r="AO350" s="28"/>
      <c r="AP350" s="28">
        <v>0</v>
      </c>
      <c r="AS350" s="2">
        <f t="shared" si="24"/>
        <v>0.64800000000000002</v>
      </c>
      <c r="AT350" s="2">
        <f>IF(ISNUMBER(AS350),SUMIFS($AS$1:AS350,$A$1:A350,A350,$H$1:H350,H350,$D$1:D350,D350),"")</f>
        <v>0.64800000000000002</v>
      </c>
      <c r="AU350">
        <f t="shared" si="25"/>
        <v>10</v>
      </c>
    </row>
    <row r="351" spans="1:47" x14ac:dyDescent="0.25">
      <c r="A351" s="4" t="s">
        <v>120</v>
      </c>
      <c r="B351" t="s">
        <v>24</v>
      </c>
      <c r="C351" s="3">
        <v>42205</v>
      </c>
      <c r="D351">
        <v>1</v>
      </c>
      <c r="E351">
        <v>50</v>
      </c>
      <c r="H351" s="2" t="s">
        <v>45</v>
      </c>
      <c r="I351" s="2" t="s">
        <v>25</v>
      </c>
      <c r="J351">
        <v>6</v>
      </c>
      <c r="K351" s="2" t="s">
        <v>21</v>
      </c>
      <c r="L351" s="20" t="str">
        <f t="shared" si="22"/>
        <v/>
      </c>
      <c r="N351">
        <v>20.12</v>
      </c>
      <c r="O351">
        <f t="shared" si="23"/>
        <v>20.12</v>
      </c>
      <c r="P351" s="2">
        <f>IF(ISNUMBER(O351),SUMIFS(O$1:$O351,A$1:$A351,A351,H$1:$H351,H351,D$1:$D351,D351),"")</f>
        <v>20.12</v>
      </c>
      <c r="R351" s="5"/>
      <c r="AE351">
        <v>16.3</v>
      </c>
      <c r="AF351" s="2"/>
      <c r="AG351">
        <v>2.5000000000000001E-2</v>
      </c>
      <c r="AJ351" s="28">
        <v>0.94699999999999995</v>
      </c>
      <c r="AK351" s="28">
        <v>5.0000000000000001E-3</v>
      </c>
      <c r="AL351" s="28"/>
      <c r="AM351" s="28"/>
      <c r="AN351" s="28"/>
      <c r="AO351" s="28"/>
      <c r="AP351" s="28">
        <v>0</v>
      </c>
      <c r="AS351" s="2">
        <f t="shared" si="24"/>
        <v>0.503</v>
      </c>
      <c r="AT351" s="2">
        <f>IF(ISNUMBER(AS351),SUMIFS($AS$1:AS351,$A$1:A351,A351,$H$1:H351,H351,$D$1:D351,D351),"")</f>
        <v>0.503</v>
      </c>
      <c r="AU351">
        <f t="shared" si="25"/>
        <v>10</v>
      </c>
    </row>
    <row r="352" spans="1:47" x14ac:dyDescent="0.25">
      <c r="A352" s="4" t="s">
        <v>121</v>
      </c>
      <c r="B352" t="s">
        <v>24</v>
      </c>
      <c r="C352" s="3">
        <v>42205</v>
      </c>
      <c r="D352">
        <v>1</v>
      </c>
      <c r="E352">
        <v>100</v>
      </c>
      <c r="H352" s="2" t="s">
        <v>45</v>
      </c>
      <c r="I352" s="2" t="s">
        <v>25</v>
      </c>
      <c r="J352">
        <v>6</v>
      </c>
      <c r="K352" s="2" t="s">
        <v>21</v>
      </c>
      <c r="L352" s="20" t="str">
        <f t="shared" si="22"/>
        <v/>
      </c>
      <c r="N352">
        <v>61.59</v>
      </c>
      <c r="O352">
        <f t="shared" si="23"/>
        <v>61.59</v>
      </c>
      <c r="P352" s="2">
        <f>IF(ISNUMBER(O352),SUMIFS(O$1:$O352,A$1:$A352,A352,H$1:$H352,H352,D$1:$D352,D352),"")</f>
        <v>61.59</v>
      </c>
      <c r="R352" s="5"/>
      <c r="AE352">
        <v>18.2</v>
      </c>
      <c r="AF352" s="2"/>
      <c r="AG352">
        <v>2.7000000000000003E-2</v>
      </c>
      <c r="AJ352" s="28">
        <v>0.92900000000000005</v>
      </c>
      <c r="AK352" s="28">
        <v>1.0999999999999999E-2</v>
      </c>
      <c r="AL352" s="28"/>
      <c r="AM352" s="28"/>
      <c r="AN352" s="28"/>
      <c r="AO352" s="28"/>
      <c r="AP352" s="28">
        <v>1E-3</v>
      </c>
      <c r="AS352" s="2">
        <f t="shared" si="24"/>
        <v>1.663</v>
      </c>
      <c r="AT352" s="2">
        <f>IF(ISNUMBER(AS352),SUMIFS($AS$1:AS352,$A$1:A352,A352,$H$1:H352,H352,$D$1:D352,D352),"")</f>
        <v>1.663</v>
      </c>
      <c r="AU352">
        <f t="shared" si="25"/>
        <v>10</v>
      </c>
    </row>
    <row r="353" spans="1:47" x14ac:dyDescent="0.25">
      <c r="A353" s="4" t="s">
        <v>122</v>
      </c>
      <c r="B353" t="s">
        <v>24</v>
      </c>
      <c r="C353" s="3">
        <v>42205</v>
      </c>
      <c r="D353">
        <v>1</v>
      </c>
      <c r="E353">
        <v>200</v>
      </c>
      <c r="H353" s="2" t="s">
        <v>45</v>
      </c>
      <c r="I353" s="2" t="s">
        <v>25</v>
      </c>
      <c r="J353">
        <v>6</v>
      </c>
      <c r="K353" s="2" t="s">
        <v>21</v>
      </c>
      <c r="L353" s="20" t="str">
        <f t="shared" si="22"/>
        <v/>
      </c>
      <c r="N353">
        <v>77.510000000000005</v>
      </c>
      <c r="O353">
        <f t="shared" si="23"/>
        <v>77.510000000000005</v>
      </c>
      <c r="P353" s="2">
        <f>IF(ISNUMBER(O353),SUMIFS(O$1:$O353,A$1:$A353,A353,H$1:$H353,H353,D$1:$D353,D353),"")</f>
        <v>77.510000000000005</v>
      </c>
      <c r="R353" s="5"/>
      <c r="AE353">
        <v>16.8</v>
      </c>
      <c r="AF353" s="2"/>
      <c r="AG353">
        <v>2.5000000000000001E-2</v>
      </c>
      <c r="AJ353" s="28">
        <v>0.95399999999999996</v>
      </c>
      <c r="AK353" s="28">
        <v>1E-3</v>
      </c>
      <c r="AL353" s="28"/>
      <c r="AM353" s="28"/>
      <c r="AN353" s="28"/>
      <c r="AO353" s="28"/>
      <c r="AP353" s="28">
        <v>0</v>
      </c>
      <c r="AS353" s="2">
        <f t="shared" si="24"/>
        <v>1.9379999999999999</v>
      </c>
      <c r="AT353" s="2">
        <f>IF(ISNUMBER(AS353),SUMIFS($AS$1:AS353,$A$1:A353,A353,$H$1:H353,H353,$D$1:D353,D353),"")</f>
        <v>1.9379999999999999</v>
      </c>
      <c r="AU353">
        <f t="shared" si="25"/>
        <v>10</v>
      </c>
    </row>
    <row r="354" spans="1:47" x14ac:dyDescent="0.25">
      <c r="A354" s="4" t="s">
        <v>123</v>
      </c>
      <c r="B354" t="s">
        <v>24</v>
      </c>
      <c r="C354" s="3">
        <v>42205</v>
      </c>
      <c r="D354">
        <v>1</v>
      </c>
      <c r="E354">
        <v>350</v>
      </c>
      <c r="H354" s="2" t="s">
        <v>45</v>
      </c>
      <c r="I354" s="2" t="s">
        <v>25</v>
      </c>
      <c r="J354">
        <v>6</v>
      </c>
      <c r="K354" s="2" t="s">
        <v>21</v>
      </c>
      <c r="L354" s="20" t="str">
        <f t="shared" si="22"/>
        <v/>
      </c>
      <c r="N354">
        <v>115.56</v>
      </c>
      <c r="O354">
        <f t="shared" si="23"/>
        <v>115.56</v>
      </c>
      <c r="P354" s="2">
        <f>IF(ISNUMBER(O354),SUMIFS(O$1:$O354,A$1:$A354,A354,H$1:$H354,H354,D$1:$D354,D354),"")</f>
        <v>115.56</v>
      </c>
      <c r="R354" s="5"/>
      <c r="AE354">
        <v>19.8</v>
      </c>
      <c r="AF354" s="2"/>
      <c r="AG354">
        <v>0.03</v>
      </c>
      <c r="AJ354" s="28">
        <v>0.88800000000000001</v>
      </c>
      <c r="AK354" s="28">
        <v>4.0000000000000001E-3</v>
      </c>
      <c r="AL354" s="28"/>
      <c r="AM354" s="28"/>
      <c r="AN354" s="28"/>
      <c r="AO354" s="28"/>
      <c r="AP354" s="28">
        <v>0</v>
      </c>
      <c r="AS354" s="2">
        <f t="shared" si="24"/>
        <v>3.4670000000000001</v>
      </c>
      <c r="AT354" s="2">
        <f>IF(ISNUMBER(AS354),SUMIFS($AS$1:AS354,$A$1:A354,A354,$H$1:H354,H354,$D$1:D354,D354),"")</f>
        <v>3.4670000000000001</v>
      </c>
      <c r="AU354">
        <f t="shared" si="25"/>
        <v>10</v>
      </c>
    </row>
    <row r="355" spans="1:47" x14ac:dyDescent="0.25">
      <c r="A355" s="4" t="s">
        <v>124</v>
      </c>
      <c r="B355" t="s">
        <v>24</v>
      </c>
      <c r="C355" s="3">
        <v>42205</v>
      </c>
      <c r="D355">
        <v>1</v>
      </c>
      <c r="E355">
        <v>500</v>
      </c>
      <c r="H355" s="2" t="s">
        <v>45</v>
      </c>
      <c r="I355" s="2" t="s">
        <v>25</v>
      </c>
      <c r="J355">
        <v>6</v>
      </c>
      <c r="K355" s="2" t="s">
        <v>21</v>
      </c>
      <c r="L355" s="20" t="str">
        <f t="shared" si="22"/>
        <v/>
      </c>
      <c r="N355">
        <v>101.94</v>
      </c>
      <c r="O355">
        <f t="shared" si="23"/>
        <v>101.94</v>
      </c>
      <c r="P355" s="2">
        <f>IF(ISNUMBER(O355),SUMIFS(O$1:$O355,A$1:$A355,A355,H$1:$H355,H355,D$1:$D355,D355),"")</f>
        <v>101.94</v>
      </c>
      <c r="R355" s="5"/>
      <c r="AE355">
        <v>23.8</v>
      </c>
      <c r="AF355" s="2"/>
      <c r="AG355">
        <v>3.6000000000000004E-2</v>
      </c>
      <c r="AJ355" s="28">
        <v>0.95599999999999996</v>
      </c>
      <c r="AK355" s="28">
        <v>0</v>
      </c>
      <c r="AL355" s="28"/>
      <c r="AM355" s="28"/>
      <c r="AN355" s="28"/>
      <c r="AO355" s="28"/>
      <c r="AP355" s="28">
        <v>0</v>
      </c>
      <c r="AS355" s="2">
        <f t="shared" si="24"/>
        <v>3.67</v>
      </c>
      <c r="AT355" s="2">
        <f>IF(ISNUMBER(AS355),SUMIFS($AS$1:AS355,$A$1:A355,A355,$H$1:H355,H355,$D$1:D355,D355),"")</f>
        <v>3.67</v>
      </c>
      <c r="AU355">
        <f t="shared" si="25"/>
        <v>10</v>
      </c>
    </row>
    <row r="356" spans="1:47" x14ac:dyDescent="0.25">
      <c r="A356" s="4" t="s">
        <v>119</v>
      </c>
      <c r="B356" t="s">
        <v>24</v>
      </c>
      <c r="C356" s="3">
        <v>42205</v>
      </c>
      <c r="D356">
        <v>2</v>
      </c>
      <c r="E356">
        <v>0</v>
      </c>
      <c r="H356" s="2" t="s">
        <v>45</v>
      </c>
      <c r="I356" s="2" t="s">
        <v>25</v>
      </c>
      <c r="J356">
        <v>6</v>
      </c>
      <c r="K356" s="2" t="s">
        <v>21</v>
      </c>
      <c r="L356" s="20" t="str">
        <f t="shared" si="22"/>
        <v/>
      </c>
      <c r="N356">
        <v>13.56</v>
      </c>
      <c r="O356">
        <f t="shared" si="23"/>
        <v>13.56</v>
      </c>
      <c r="P356" s="2">
        <f>IF(ISNUMBER(O356),SUMIFS(O$1:$O356,A$1:$A356,A356,H$1:$H356,H356,D$1:$D356,D356),"")</f>
        <v>13.56</v>
      </c>
      <c r="R356" s="5"/>
      <c r="AE356">
        <v>17.2</v>
      </c>
      <c r="AF356" s="2"/>
      <c r="AG356">
        <v>2.6000000000000002E-2</v>
      </c>
      <c r="AJ356" s="28">
        <v>0.90400000000000003</v>
      </c>
      <c r="AK356" s="28">
        <v>0.03</v>
      </c>
      <c r="AL356" s="28"/>
      <c r="AM356" s="28"/>
      <c r="AN356" s="28"/>
      <c r="AO356" s="28"/>
      <c r="AP356" s="28">
        <v>1E-3</v>
      </c>
      <c r="AS356" s="2">
        <f t="shared" si="24"/>
        <v>0.35299999999999998</v>
      </c>
      <c r="AT356" s="2">
        <f>IF(ISNUMBER(AS356),SUMIFS($AS$1:AS356,$A$1:A356,A356,$H$1:H356,H356,$D$1:D356,D356),"")</f>
        <v>0.35299999999999998</v>
      </c>
      <c r="AU356">
        <f t="shared" si="25"/>
        <v>10</v>
      </c>
    </row>
    <row r="357" spans="1:47" x14ac:dyDescent="0.25">
      <c r="A357" s="4" t="s">
        <v>120</v>
      </c>
      <c r="B357" t="s">
        <v>24</v>
      </c>
      <c r="C357" s="3">
        <v>42205</v>
      </c>
      <c r="D357">
        <v>2</v>
      </c>
      <c r="E357">
        <v>50</v>
      </c>
      <c r="H357" s="2" t="s">
        <v>45</v>
      </c>
      <c r="I357" s="2" t="s">
        <v>25</v>
      </c>
      <c r="J357">
        <v>6</v>
      </c>
      <c r="K357" s="2" t="s">
        <v>21</v>
      </c>
      <c r="L357" s="20" t="str">
        <f t="shared" si="22"/>
        <v/>
      </c>
      <c r="N357">
        <v>14.3</v>
      </c>
      <c r="O357">
        <f t="shared" si="23"/>
        <v>14.3</v>
      </c>
      <c r="P357" s="2">
        <f>IF(ISNUMBER(O357),SUMIFS(O$1:$O357,A$1:$A357,A357,H$1:$H357,H357,D$1:$D357,D357),"")</f>
        <v>14.3</v>
      </c>
      <c r="R357" s="5"/>
      <c r="AE357">
        <v>16.899999999999999</v>
      </c>
      <c r="AF357" s="2"/>
      <c r="AG357">
        <v>2.6000000000000002E-2</v>
      </c>
      <c r="AJ357" s="28">
        <v>0.92100000000000004</v>
      </c>
      <c r="AK357" s="28">
        <v>5.0000000000000001E-3</v>
      </c>
      <c r="AL357" s="28"/>
      <c r="AM357" s="28"/>
      <c r="AN357" s="28"/>
      <c r="AO357" s="28"/>
      <c r="AP357" s="28">
        <v>1E-3</v>
      </c>
      <c r="AS357" s="2">
        <f t="shared" si="24"/>
        <v>0.372</v>
      </c>
      <c r="AT357" s="2">
        <f>IF(ISNUMBER(AS357),SUMIFS($AS$1:AS357,$A$1:A357,A357,$H$1:H357,H357,$D$1:D357,D357),"")</f>
        <v>0.372</v>
      </c>
      <c r="AU357">
        <f t="shared" si="25"/>
        <v>10</v>
      </c>
    </row>
    <row r="358" spans="1:47" x14ac:dyDescent="0.25">
      <c r="A358" s="4" t="s">
        <v>121</v>
      </c>
      <c r="B358" t="s">
        <v>24</v>
      </c>
      <c r="C358" s="3">
        <v>42205</v>
      </c>
      <c r="D358">
        <v>2</v>
      </c>
      <c r="E358">
        <v>100</v>
      </c>
      <c r="H358" s="2" t="s">
        <v>45</v>
      </c>
      <c r="I358" s="2" t="s">
        <v>25</v>
      </c>
      <c r="J358">
        <v>6</v>
      </c>
      <c r="K358" s="2" t="s">
        <v>21</v>
      </c>
      <c r="L358" s="20" t="str">
        <f t="shared" si="22"/>
        <v/>
      </c>
      <c r="N358">
        <v>75.3</v>
      </c>
      <c r="O358">
        <f t="shared" si="23"/>
        <v>75.3</v>
      </c>
      <c r="P358" s="2">
        <f>IF(ISNUMBER(O358),SUMIFS(O$1:$O358,A$1:$A358,A358,H$1:$H358,H358,D$1:$D358,D358),"")</f>
        <v>75.3</v>
      </c>
      <c r="R358" s="5"/>
      <c r="AE358">
        <v>16.600000000000001</v>
      </c>
      <c r="AF358" s="2"/>
      <c r="AG358">
        <v>2.5000000000000001E-2</v>
      </c>
      <c r="AJ358" s="28">
        <v>0.92500000000000004</v>
      </c>
      <c r="AK358" s="28">
        <v>2.1999999999999999E-2</v>
      </c>
      <c r="AL358" s="28"/>
      <c r="AM358" s="28"/>
      <c r="AN358" s="28"/>
      <c r="AO358" s="28"/>
      <c r="AP358" s="28">
        <v>1E-3</v>
      </c>
      <c r="AS358" s="2">
        <f t="shared" si="24"/>
        <v>1.883</v>
      </c>
      <c r="AT358" s="2">
        <f>IF(ISNUMBER(AS358),SUMIFS($AS$1:AS358,$A$1:A358,A358,$H$1:H358,H358,$D$1:D358,D358),"")</f>
        <v>1.883</v>
      </c>
      <c r="AU358">
        <f t="shared" si="25"/>
        <v>10</v>
      </c>
    </row>
    <row r="359" spans="1:47" x14ac:dyDescent="0.25">
      <c r="A359" s="4" t="s">
        <v>122</v>
      </c>
      <c r="B359" t="s">
        <v>24</v>
      </c>
      <c r="C359" s="3">
        <v>42205</v>
      </c>
      <c r="D359">
        <v>2</v>
      </c>
      <c r="E359">
        <v>200</v>
      </c>
      <c r="H359" s="2" t="s">
        <v>45</v>
      </c>
      <c r="I359" s="2" t="s">
        <v>25</v>
      </c>
      <c r="J359">
        <v>6</v>
      </c>
      <c r="K359" s="2" t="s">
        <v>21</v>
      </c>
      <c r="L359" s="20" t="str">
        <f t="shared" si="22"/>
        <v/>
      </c>
      <c r="N359">
        <v>128.66999999999999</v>
      </c>
      <c r="O359">
        <f t="shared" si="23"/>
        <v>128.66999999999999</v>
      </c>
      <c r="P359" s="2">
        <f>IF(ISNUMBER(O359),SUMIFS(O$1:$O359,A$1:$A359,A359,H$1:$H359,H359,D$1:$D359,D359),"")</f>
        <v>128.66999999999999</v>
      </c>
      <c r="R359" s="5"/>
      <c r="AE359">
        <v>17.600000000000001</v>
      </c>
      <c r="AF359" s="2"/>
      <c r="AG359">
        <v>2.6000000000000002E-2</v>
      </c>
      <c r="AJ359" s="28">
        <v>0.95499999999999996</v>
      </c>
      <c r="AK359" s="28">
        <v>1E-3</v>
      </c>
      <c r="AL359" s="28"/>
      <c r="AM359" s="28"/>
      <c r="AN359" s="28"/>
      <c r="AO359" s="28"/>
      <c r="AP359" s="28">
        <v>0</v>
      </c>
      <c r="AS359" s="2">
        <f t="shared" si="24"/>
        <v>3.3450000000000002</v>
      </c>
      <c r="AT359" s="2">
        <f>IF(ISNUMBER(AS359),SUMIFS($AS$1:AS359,$A$1:A359,A359,$H$1:H359,H359,$D$1:D359,D359),"")</f>
        <v>3.3450000000000002</v>
      </c>
      <c r="AU359">
        <f t="shared" si="25"/>
        <v>10</v>
      </c>
    </row>
    <row r="360" spans="1:47" x14ac:dyDescent="0.25">
      <c r="A360" s="4" t="s">
        <v>123</v>
      </c>
      <c r="B360" t="s">
        <v>24</v>
      </c>
      <c r="C360" s="3">
        <v>42205</v>
      </c>
      <c r="D360">
        <v>2</v>
      </c>
      <c r="E360">
        <v>350</v>
      </c>
      <c r="H360" s="2" t="s">
        <v>45</v>
      </c>
      <c r="I360" s="2" t="s">
        <v>25</v>
      </c>
      <c r="J360">
        <v>6</v>
      </c>
      <c r="K360" s="2" t="s">
        <v>21</v>
      </c>
      <c r="L360" s="20" t="str">
        <f t="shared" si="22"/>
        <v/>
      </c>
      <c r="N360">
        <v>138.56</v>
      </c>
      <c r="O360">
        <f t="shared" si="23"/>
        <v>138.56</v>
      </c>
      <c r="P360" s="2">
        <f>IF(ISNUMBER(O360),SUMIFS(O$1:$O360,A$1:$A360,A360,H$1:$H360,H360,D$1:$D360,D360),"")</f>
        <v>138.56</v>
      </c>
      <c r="R360" s="5"/>
      <c r="AE360">
        <v>19.899999999999999</v>
      </c>
      <c r="AF360" s="2"/>
      <c r="AG360">
        <v>0.03</v>
      </c>
      <c r="AJ360" s="28">
        <v>0.95299999999999996</v>
      </c>
      <c r="AK360" s="28">
        <v>5.0000000000000001E-3</v>
      </c>
      <c r="AL360" s="28"/>
      <c r="AM360" s="28"/>
      <c r="AN360" s="28"/>
      <c r="AO360" s="28"/>
      <c r="AP360" s="28">
        <v>0</v>
      </c>
      <c r="AS360" s="2">
        <f t="shared" si="24"/>
        <v>4.157</v>
      </c>
      <c r="AT360" s="2">
        <f>IF(ISNUMBER(AS360),SUMIFS($AS$1:AS360,$A$1:A360,A360,$H$1:H360,H360,$D$1:D360,D360),"")</f>
        <v>4.157</v>
      </c>
      <c r="AU360">
        <f t="shared" si="25"/>
        <v>10</v>
      </c>
    </row>
    <row r="361" spans="1:47" x14ac:dyDescent="0.25">
      <c r="A361" s="4" t="s">
        <v>124</v>
      </c>
      <c r="B361" t="s">
        <v>24</v>
      </c>
      <c r="C361" s="3">
        <v>42205</v>
      </c>
      <c r="D361">
        <v>2</v>
      </c>
      <c r="E361">
        <v>500</v>
      </c>
      <c r="H361" s="2" t="s">
        <v>45</v>
      </c>
      <c r="I361" s="2" t="s">
        <v>25</v>
      </c>
      <c r="J361">
        <v>6</v>
      </c>
      <c r="K361" s="2" t="s">
        <v>21</v>
      </c>
      <c r="L361" s="20" t="str">
        <f t="shared" si="22"/>
        <v/>
      </c>
      <c r="N361">
        <v>152.82</v>
      </c>
      <c r="O361">
        <f t="shared" si="23"/>
        <v>152.82</v>
      </c>
      <c r="P361" s="2">
        <f>IF(ISNUMBER(O361),SUMIFS(O$1:$O361,A$1:$A361,A361,H$1:$H361,H361,D$1:$D361,D361),"")</f>
        <v>152.82</v>
      </c>
      <c r="R361" s="5"/>
      <c r="AE361">
        <v>19.2</v>
      </c>
      <c r="AF361" s="2"/>
      <c r="AG361">
        <v>2.8999999999999998E-2</v>
      </c>
      <c r="AJ361" s="28">
        <v>0.94799999999999995</v>
      </c>
      <c r="AK361" s="28">
        <v>1E-3</v>
      </c>
      <c r="AL361" s="28"/>
      <c r="AM361" s="28"/>
      <c r="AN361" s="28"/>
      <c r="AO361" s="28"/>
      <c r="AP361" s="28">
        <v>1E-3</v>
      </c>
      <c r="AS361" s="2">
        <f t="shared" si="24"/>
        <v>4.4320000000000004</v>
      </c>
      <c r="AT361" s="2">
        <f>IF(ISNUMBER(AS361),SUMIFS($AS$1:AS361,$A$1:A361,A361,$H$1:H361,H361,$D$1:D361,D361),"")</f>
        <v>4.4320000000000004</v>
      </c>
      <c r="AU361">
        <f t="shared" si="25"/>
        <v>10</v>
      </c>
    </row>
    <row r="362" spans="1:47" x14ac:dyDescent="0.25">
      <c r="A362" s="4" t="s">
        <v>119</v>
      </c>
      <c r="B362" t="s">
        <v>24</v>
      </c>
      <c r="C362" s="3">
        <v>42205</v>
      </c>
      <c r="D362">
        <v>3</v>
      </c>
      <c r="E362">
        <v>0</v>
      </c>
      <c r="H362" s="2" t="s">
        <v>45</v>
      </c>
      <c r="I362" s="2" t="s">
        <v>25</v>
      </c>
      <c r="J362">
        <v>6</v>
      </c>
      <c r="K362" s="2" t="s">
        <v>21</v>
      </c>
      <c r="L362" s="20" t="str">
        <f t="shared" si="22"/>
        <v/>
      </c>
      <c r="N362">
        <v>5.47</v>
      </c>
      <c r="O362">
        <f t="shared" si="23"/>
        <v>5.47</v>
      </c>
      <c r="P362" s="2">
        <f>IF(ISNUMBER(O362),SUMIFS(O$1:$O362,A$1:$A362,A362,H$1:$H362,H362,D$1:$D362,D362),"")</f>
        <v>5.47</v>
      </c>
      <c r="R362" s="5"/>
      <c r="AE362">
        <v>17.7</v>
      </c>
      <c r="AF362" s="2"/>
      <c r="AG362">
        <v>2.7000000000000003E-2</v>
      </c>
      <c r="AJ362" s="28">
        <v>0.93600000000000005</v>
      </c>
      <c r="AK362" s="28">
        <v>2.1000000000000001E-2</v>
      </c>
      <c r="AL362" s="28"/>
      <c r="AM362" s="28"/>
      <c r="AN362" s="28"/>
      <c r="AO362" s="28"/>
      <c r="AP362" s="28">
        <v>0</v>
      </c>
      <c r="AS362" s="2">
        <f t="shared" si="24"/>
        <v>0.14799999999999999</v>
      </c>
      <c r="AT362" s="2">
        <f>IF(ISNUMBER(AS362),SUMIFS($AS$1:AS362,$A$1:A362,A362,$H$1:H362,H362,$D$1:D362,D362),"")</f>
        <v>0.14799999999999999</v>
      </c>
      <c r="AU362">
        <f t="shared" si="25"/>
        <v>10</v>
      </c>
    </row>
    <row r="363" spans="1:47" x14ac:dyDescent="0.25">
      <c r="A363" s="4" t="s">
        <v>120</v>
      </c>
      <c r="B363" t="s">
        <v>24</v>
      </c>
      <c r="C363" s="3">
        <v>42205</v>
      </c>
      <c r="D363">
        <v>3</v>
      </c>
      <c r="E363">
        <v>50</v>
      </c>
      <c r="H363" s="2" t="s">
        <v>45</v>
      </c>
      <c r="I363" s="2" t="s">
        <v>25</v>
      </c>
      <c r="J363">
        <v>6</v>
      </c>
      <c r="K363" s="2" t="s">
        <v>21</v>
      </c>
      <c r="L363" s="20" t="str">
        <f t="shared" si="22"/>
        <v/>
      </c>
      <c r="N363">
        <v>14.34</v>
      </c>
      <c r="O363">
        <f t="shared" si="23"/>
        <v>14.34</v>
      </c>
      <c r="P363" s="2">
        <f>IF(ISNUMBER(O363),SUMIFS(O$1:$O363,A$1:$A363,A363,H$1:$H363,H363,D$1:$D363,D363),"")</f>
        <v>14.34</v>
      </c>
      <c r="R363" s="5"/>
      <c r="AE363">
        <v>18.899999999999999</v>
      </c>
      <c r="AF363" s="2"/>
      <c r="AG363">
        <v>2.8999999999999998E-2</v>
      </c>
      <c r="AJ363" s="28">
        <v>0.94299999999999995</v>
      </c>
      <c r="AK363" s="28">
        <v>5.0000000000000001E-3</v>
      </c>
      <c r="AL363" s="28"/>
      <c r="AM363" s="28"/>
      <c r="AN363" s="28"/>
      <c r="AO363" s="28"/>
      <c r="AP363" s="28">
        <v>1E-3</v>
      </c>
      <c r="AS363" s="2">
        <f t="shared" si="24"/>
        <v>0.41599999999999998</v>
      </c>
      <c r="AT363" s="2">
        <f>IF(ISNUMBER(AS363),SUMIFS($AS$1:AS363,$A$1:A363,A363,$H$1:H363,H363,$D$1:D363,D363),"")</f>
        <v>0.41599999999999998</v>
      </c>
      <c r="AU363">
        <f t="shared" si="25"/>
        <v>10</v>
      </c>
    </row>
    <row r="364" spans="1:47" x14ac:dyDescent="0.25">
      <c r="A364" s="4" t="s">
        <v>121</v>
      </c>
      <c r="B364" t="s">
        <v>24</v>
      </c>
      <c r="C364" s="3">
        <v>42205</v>
      </c>
      <c r="D364">
        <v>3</v>
      </c>
      <c r="E364">
        <v>100</v>
      </c>
      <c r="H364" s="2" t="s">
        <v>45</v>
      </c>
      <c r="I364" s="2" t="s">
        <v>25</v>
      </c>
      <c r="J364">
        <v>6</v>
      </c>
      <c r="K364" s="2" t="s">
        <v>21</v>
      </c>
      <c r="L364" s="20" t="str">
        <f t="shared" si="22"/>
        <v/>
      </c>
      <c r="N364">
        <v>8.08</v>
      </c>
      <c r="O364">
        <f t="shared" si="23"/>
        <v>8.08</v>
      </c>
      <c r="P364" s="2">
        <f>IF(ISNUMBER(O364),SUMIFS(O$1:$O364,A$1:$A364,A364,H$1:$H364,H364,D$1:$D364,D364),"")</f>
        <v>8.08</v>
      </c>
      <c r="R364" s="5"/>
      <c r="AE364">
        <v>18.899999999999999</v>
      </c>
      <c r="AF364" s="2"/>
      <c r="AG364">
        <v>2.7999999999999997E-2</v>
      </c>
      <c r="AJ364" s="28">
        <v>0.94499999999999995</v>
      </c>
      <c r="AK364" s="28">
        <v>1.4999999999999999E-2</v>
      </c>
      <c r="AL364" s="28"/>
      <c r="AM364" s="28"/>
      <c r="AN364" s="28"/>
      <c r="AO364" s="28"/>
      <c r="AP364" s="28">
        <v>0</v>
      </c>
      <c r="AS364" s="2">
        <f t="shared" si="24"/>
        <v>0.22600000000000001</v>
      </c>
      <c r="AT364" s="2">
        <f>IF(ISNUMBER(AS364),SUMIFS($AS$1:AS364,$A$1:A364,A364,$H$1:H364,H364,$D$1:D364,D364),"")</f>
        <v>0.22600000000000001</v>
      </c>
      <c r="AU364">
        <f t="shared" si="25"/>
        <v>10</v>
      </c>
    </row>
    <row r="365" spans="1:47" x14ac:dyDescent="0.25">
      <c r="A365" s="4" t="s">
        <v>122</v>
      </c>
      <c r="B365" t="s">
        <v>24</v>
      </c>
      <c r="C365" s="3">
        <v>42205</v>
      </c>
      <c r="D365">
        <v>3</v>
      </c>
      <c r="E365">
        <v>200</v>
      </c>
      <c r="H365" s="2" t="s">
        <v>45</v>
      </c>
      <c r="I365" s="2" t="s">
        <v>25</v>
      </c>
      <c r="J365">
        <v>6</v>
      </c>
      <c r="K365" s="2" t="s">
        <v>21</v>
      </c>
      <c r="L365" s="20" t="str">
        <f t="shared" si="22"/>
        <v/>
      </c>
      <c r="N365">
        <v>70.5</v>
      </c>
      <c r="O365">
        <f t="shared" si="23"/>
        <v>70.5</v>
      </c>
      <c r="P365" s="2">
        <f>IF(ISNUMBER(O365),SUMIFS(O$1:$O365,A$1:$A365,A365,H$1:$H365,H365,D$1:$D365,D365),"")</f>
        <v>70.5</v>
      </c>
      <c r="R365" s="5"/>
      <c r="AE365">
        <v>17.899999999999999</v>
      </c>
      <c r="AF365" s="2"/>
      <c r="AG365">
        <v>2.7000000000000003E-2</v>
      </c>
      <c r="AJ365" s="28">
        <v>0.91800000000000004</v>
      </c>
      <c r="AK365" s="28">
        <v>1.2999999999999999E-2</v>
      </c>
      <c r="AL365" s="28"/>
      <c r="AM365" s="28"/>
      <c r="AN365" s="28"/>
      <c r="AO365" s="28"/>
      <c r="AP365" s="28">
        <v>1E-3</v>
      </c>
      <c r="AS365" s="2">
        <f t="shared" si="24"/>
        <v>1.9039999999999999</v>
      </c>
      <c r="AT365" s="2">
        <f>IF(ISNUMBER(AS365),SUMIFS($AS$1:AS365,$A$1:A365,A365,$H$1:H365,H365,$D$1:D365,D365),"")</f>
        <v>1.9039999999999999</v>
      </c>
      <c r="AU365">
        <f t="shared" si="25"/>
        <v>10</v>
      </c>
    </row>
    <row r="366" spans="1:47" x14ac:dyDescent="0.25">
      <c r="A366" s="4" t="s">
        <v>123</v>
      </c>
      <c r="B366" t="s">
        <v>24</v>
      </c>
      <c r="C366" s="3">
        <v>42205</v>
      </c>
      <c r="D366">
        <v>3</v>
      </c>
      <c r="E366">
        <v>350</v>
      </c>
      <c r="H366" s="2" t="s">
        <v>45</v>
      </c>
      <c r="I366" s="2" t="s">
        <v>25</v>
      </c>
      <c r="J366">
        <v>6</v>
      </c>
      <c r="K366" s="2" t="s">
        <v>21</v>
      </c>
      <c r="L366" s="20" t="str">
        <f t="shared" si="22"/>
        <v/>
      </c>
      <c r="N366">
        <v>174.34</v>
      </c>
      <c r="O366">
        <f t="shared" si="23"/>
        <v>174.34</v>
      </c>
      <c r="P366" s="2">
        <f>IF(ISNUMBER(O366),SUMIFS(O$1:$O366,A$1:$A366,A366,H$1:$H366,H366,D$1:$D366,D366),"")</f>
        <v>174.34</v>
      </c>
      <c r="R366" s="5"/>
      <c r="AE366">
        <v>19.399999999999999</v>
      </c>
      <c r="AF366" s="2"/>
      <c r="AG366">
        <v>2.8999999999999998E-2</v>
      </c>
      <c r="AJ366" s="28">
        <v>0.94299999999999995</v>
      </c>
      <c r="AK366" s="28">
        <v>1.0999999999999999E-2</v>
      </c>
      <c r="AL366" s="28"/>
      <c r="AM366" s="28"/>
      <c r="AN366" s="28"/>
      <c r="AO366" s="28"/>
      <c r="AP366" s="28">
        <v>0</v>
      </c>
      <c r="AS366" s="2">
        <f t="shared" si="24"/>
        <v>5.056</v>
      </c>
      <c r="AT366" s="2">
        <f>IF(ISNUMBER(AS366),SUMIFS($AS$1:AS366,$A$1:A366,A366,$H$1:H366,H366,$D$1:D366,D366),"")</f>
        <v>5.056</v>
      </c>
      <c r="AU366">
        <f t="shared" si="25"/>
        <v>10</v>
      </c>
    </row>
    <row r="367" spans="1:47" x14ac:dyDescent="0.25">
      <c r="A367" s="4" t="s">
        <v>124</v>
      </c>
      <c r="B367" t="s">
        <v>24</v>
      </c>
      <c r="C367" s="3">
        <v>42205</v>
      </c>
      <c r="D367">
        <v>3</v>
      </c>
      <c r="E367">
        <v>500</v>
      </c>
      <c r="H367" s="2" t="s">
        <v>45</v>
      </c>
      <c r="I367" s="2" t="s">
        <v>25</v>
      </c>
      <c r="J367">
        <v>6</v>
      </c>
      <c r="K367" s="2" t="s">
        <v>21</v>
      </c>
      <c r="L367" s="20" t="str">
        <f t="shared" si="22"/>
        <v/>
      </c>
      <c r="N367">
        <v>130.80000000000001</v>
      </c>
      <c r="O367">
        <f t="shared" si="23"/>
        <v>130.80000000000001</v>
      </c>
      <c r="P367" s="2">
        <f>IF(ISNUMBER(O367),SUMIFS(O$1:$O367,A$1:$A367,A367,H$1:$H367,H367,D$1:$D367,D367),"")</f>
        <v>130.80000000000001</v>
      </c>
      <c r="R367" s="5"/>
      <c r="AE367">
        <v>19.8</v>
      </c>
      <c r="AF367" s="2"/>
      <c r="AG367">
        <v>0.03</v>
      </c>
      <c r="AJ367" s="28">
        <v>0.96599999999999997</v>
      </c>
      <c r="AK367" s="28">
        <v>0</v>
      </c>
      <c r="AL367" s="28"/>
      <c r="AM367" s="28"/>
      <c r="AN367" s="28"/>
      <c r="AO367" s="28"/>
      <c r="AP367" s="28">
        <v>0</v>
      </c>
      <c r="AS367" s="2">
        <f t="shared" si="24"/>
        <v>3.9239999999999999</v>
      </c>
      <c r="AT367" s="2">
        <f>IF(ISNUMBER(AS367),SUMIFS($AS$1:AS367,$A$1:A367,A367,$H$1:H367,H367,$D$1:D367,D367),"")</f>
        <v>3.9239999999999999</v>
      </c>
      <c r="AU367">
        <f t="shared" si="25"/>
        <v>10</v>
      </c>
    </row>
    <row r="368" spans="1:47" x14ac:dyDescent="0.25">
      <c r="A368" s="4" t="s">
        <v>119</v>
      </c>
      <c r="B368" t="s">
        <v>24</v>
      </c>
      <c r="C368" s="3">
        <v>42219</v>
      </c>
      <c r="D368">
        <v>1</v>
      </c>
      <c r="E368">
        <v>0</v>
      </c>
      <c r="H368" s="2" t="s">
        <v>45</v>
      </c>
      <c r="I368" s="2" t="s">
        <v>22</v>
      </c>
      <c r="J368">
        <v>6</v>
      </c>
      <c r="K368" s="2" t="s">
        <v>118</v>
      </c>
      <c r="L368" s="20">
        <f t="shared" si="22"/>
        <v>1648</v>
      </c>
      <c r="M368">
        <v>164.8</v>
      </c>
      <c r="O368" t="str">
        <f t="shared" si="23"/>
        <v/>
      </c>
      <c r="P368" s="2" t="str">
        <f>IF(ISNUMBER(O368),SUMIFS(O$1:$O368,A$1:$A368,A368,H$1:$H368,H368,D$1:$D368,D368),"")</f>
        <v/>
      </c>
      <c r="R368" s="5"/>
      <c r="AF368" s="2"/>
      <c r="AJ368" s="28"/>
      <c r="AK368" s="28"/>
      <c r="AL368" s="28"/>
      <c r="AM368" s="28"/>
      <c r="AN368" s="28"/>
      <c r="AO368" s="28"/>
      <c r="AP368" s="28"/>
      <c r="AS368" s="2" t="str">
        <f t="shared" si="24"/>
        <v/>
      </c>
      <c r="AT368" s="2" t="str">
        <f>IF(ISNUMBER(AS368),SUMIFS($AS$1:AS368,$A$1:A368,A368,$H$1:H368,H368,$D$1:D368,D368),"")</f>
        <v/>
      </c>
      <c r="AU368">
        <f t="shared" si="25"/>
        <v>1</v>
      </c>
    </row>
    <row r="369" spans="1:47" x14ac:dyDescent="0.25">
      <c r="A369" s="4" t="s">
        <v>120</v>
      </c>
      <c r="B369" t="s">
        <v>24</v>
      </c>
      <c r="C369" s="3">
        <v>42219</v>
      </c>
      <c r="D369">
        <v>1</v>
      </c>
      <c r="E369">
        <v>50</v>
      </c>
      <c r="H369" s="2" t="s">
        <v>45</v>
      </c>
      <c r="I369" s="2" t="s">
        <v>22</v>
      </c>
      <c r="J369">
        <v>6</v>
      </c>
      <c r="K369" s="2" t="s">
        <v>118</v>
      </c>
      <c r="L369" s="20">
        <f t="shared" si="22"/>
        <v>1648</v>
      </c>
      <c r="M369">
        <v>164.8</v>
      </c>
      <c r="O369" t="str">
        <f t="shared" si="23"/>
        <v/>
      </c>
      <c r="P369" s="2" t="str">
        <f>IF(ISNUMBER(O369),SUMIFS(O$1:$O369,A$1:$A369,A369,H$1:$H369,H369,D$1:$D369,D369),"")</f>
        <v/>
      </c>
      <c r="R369" s="5"/>
      <c r="AF369" s="2"/>
      <c r="AJ369" s="28"/>
      <c r="AK369" s="28"/>
      <c r="AL369" s="28"/>
      <c r="AM369" s="28"/>
      <c r="AN369" s="28"/>
      <c r="AO369" s="28"/>
      <c r="AP369" s="28"/>
      <c r="AS369" s="2" t="str">
        <f t="shared" si="24"/>
        <v/>
      </c>
      <c r="AT369" s="2" t="str">
        <f>IF(ISNUMBER(AS369),SUMIFS($AS$1:AS369,$A$1:A369,A369,$H$1:H369,H369,$D$1:D369,D369),"")</f>
        <v/>
      </c>
      <c r="AU369">
        <f t="shared" si="25"/>
        <v>1</v>
      </c>
    </row>
    <row r="370" spans="1:47" x14ac:dyDescent="0.25">
      <c r="A370" s="4" t="s">
        <v>121</v>
      </c>
      <c r="B370" t="s">
        <v>24</v>
      </c>
      <c r="C370" s="3">
        <v>42219</v>
      </c>
      <c r="D370">
        <v>1</v>
      </c>
      <c r="E370">
        <v>100</v>
      </c>
      <c r="H370" s="2" t="s">
        <v>45</v>
      </c>
      <c r="I370" s="2" t="s">
        <v>22</v>
      </c>
      <c r="J370">
        <v>6</v>
      </c>
      <c r="K370" s="2" t="s">
        <v>118</v>
      </c>
      <c r="L370" s="20">
        <f t="shared" si="22"/>
        <v>1872</v>
      </c>
      <c r="M370">
        <v>187.2</v>
      </c>
      <c r="O370" t="str">
        <f t="shared" si="23"/>
        <v/>
      </c>
      <c r="P370" s="2" t="str">
        <f>IF(ISNUMBER(O370),SUMIFS(O$1:$O370,A$1:$A370,A370,H$1:$H370,H370,D$1:$D370,D370),"")</f>
        <v/>
      </c>
      <c r="R370" s="5"/>
      <c r="AF370" s="2"/>
      <c r="AJ370" s="28"/>
      <c r="AK370" s="28"/>
      <c r="AL370" s="28"/>
      <c r="AM370" s="28"/>
      <c r="AN370" s="28"/>
      <c r="AO370" s="28"/>
      <c r="AP370" s="28"/>
      <c r="AS370" s="2" t="str">
        <f t="shared" si="24"/>
        <v/>
      </c>
      <c r="AT370" s="2" t="str">
        <f>IF(ISNUMBER(AS370),SUMIFS($AS$1:AS370,$A$1:A370,A370,$H$1:H370,H370,$D$1:D370,D370),"")</f>
        <v/>
      </c>
      <c r="AU370">
        <f t="shared" si="25"/>
        <v>1</v>
      </c>
    </row>
    <row r="371" spans="1:47" x14ac:dyDescent="0.25">
      <c r="A371" s="4" t="s">
        <v>122</v>
      </c>
      <c r="B371" t="s">
        <v>24</v>
      </c>
      <c r="C371" s="3">
        <v>42219</v>
      </c>
      <c r="D371">
        <v>1</v>
      </c>
      <c r="E371">
        <v>200</v>
      </c>
      <c r="H371" s="2" t="s">
        <v>45</v>
      </c>
      <c r="I371" s="2" t="s">
        <v>22</v>
      </c>
      <c r="J371">
        <v>6</v>
      </c>
      <c r="K371" s="2" t="s">
        <v>118</v>
      </c>
      <c r="L371" s="20">
        <f t="shared" si="22"/>
        <v>2096</v>
      </c>
      <c r="M371">
        <v>209.6</v>
      </c>
      <c r="O371" t="str">
        <f t="shared" si="23"/>
        <v/>
      </c>
      <c r="P371" s="2" t="str">
        <f>IF(ISNUMBER(O371),SUMIFS(O$1:$O371,A$1:$A371,A371,H$1:$H371,H371,D$1:$D371,D371),"")</f>
        <v/>
      </c>
      <c r="R371" s="5"/>
      <c r="AF371" s="2"/>
      <c r="AJ371" s="28"/>
      <c r="AK371" s="28"/>
      <c r="AL371" s="28"/>
      <c r="AM371" s="28"/>
      <c r="AN371" s="28"/>
      <c r="AO371" s="28"/>
      <c r="AP371" s="28"/>
      <c r="AS371" s="2" t="str">
        <f t="shared" si="24"/>
        <v/>
      </c>
      <c r="AT371" s="2" t="str">
        <f>IF(ISNUMBER(AS371),SUMIFS($AS$1:AS371,$A$1:A371,A371,$H$1:H371,H371,$D$1:D371,D371),"")</f>
        <v/>
      </c>
      <c r="AU371">
        <f t="shared" si="25"/>
        <v>1</v>
      </c>
    </row>
    <row r="372" spans="1:47" x14ac:dyDescent="0.25">
      <c r="A372" s="4" t="s">
        <v>123</v>
      </c>
      <c r="B372" t="s">
        <v>24</v>
      </c>
      <c r="C372" s="3">
        <v>42219</v>
      </c>
      <c r="D372">
        <v>1</v>
      </c>
      <c r="E372">
        <v>350</v>
      </c>
      <c r="H372" s="2" t="s">
        <v>45</v>
      </c>
      <c r="I372" s="2" t="s">
        <v>22</v>
      </c>
      <c r="J372">
        <v>6</v>
      </c>
      <c r="K372" s="2" t="s">
        <v>118</v>
      </c>
      <c r="L372" s="20">
        <f t="shared" si="22"/>
        <v>2544</v>
      </c>
      <c r="M372">
        <v>254.4</v>
      </c>
      <c r="O372" t="str">
        <f t="shared" si="23"/>
        <v/>
      </c>
      <c r="P372" s="2" t="str">
        <f>IF(ISNUMBER(O372),SUMIFS(O$1:$O372,A$1:$A372,A372,H$1:$H372,H372,D$1:$D372,D372),"")</f>
        <v/>
      </c>
      <c r="R372" s="5"/>
      <c r="AF372" s="2"/>
      <c r="AJ372" s="28"/>
      <c r="AK372" s="28"/>
      <c r="AL372" s="28"/>
      <c r="AM372" s="28"/>
      <c r="AN372" s="28"/>
      <c r="AO372" s="28"/>
      <c r="AP372" s="28"/>
      <c r="AS372" s="2" t="str">
        <f t="shared" si="24"/>
        <v/>
      </c>
      <c r="AT372" s="2" t="str">
        <f>IF(ISNUMBER(AS372),SUMIFS($AS$1:AS372,$A$1:A372,A372,$H$1:H372,H372,$D$1:D372,D372),"")</f>
        <v/>
      </c>
      <c r="AU372">
        <f t="shared" si="25"/>
        <v>1</v>
      </c>
    </row>
    <row r="373" spans="1:47" x14ac:dyDescent="0.25">
      <c r="A373" s="4" t="s">
        <v>124</v>
      </c>
      <c r="B373" t="s">
        <v>24</v>
      </c>
      <c r="C373" s="3">
        <v>42219</v>
      </c>
      <c r="D373">
        <v>1</v>
      </c>
      <c r="E373">
        <v>500</v>
      </c>
      <c r="H373" s="2" t="s">
        <v>45</v>
      </c>
      <c r="I373" s="2" t="s">
        <v>22</v>
      </c>
      <c r="J373">
        <v>6</v>
      </c>
      <c r="K373" s="2" t="s">
        <v>118</v>
      </c>
      <c r="L373" s="20">
        <f t="shared" si="22"/>
        <v>2684</v>
      </c>
      <c r="M373">
        <v>268.39999999999998</v>
      </c>
      <c r="O373" t="str">
        <f t="shared" si="23"/>
        <v/>
      </c>
      <c r="P373" s="2" t="str">
        <f>IF(ISNUMBER(O373),SUMIFS(O$1:$O373,A$1:$A373,A373,H$1:$H373,H373,D$1:$D373,D373),"")</f>
        <v/>
      </c>
      <c r="R373" s="5"/>
      <c r="AF373" s="2"/>
      <c r="AJ373" s="28"/>
      <c r="AK373" s="28"/>
      <c r="AL373" s="28"/>
      <c r="AM373" s="28"/>
      <c r="AN373" s="28"/>
      <c r="AO373" s="28"/>
      <c r="AP373" s="28"/>
      <c r="AS373" s="2" t="str">
        <f t="shared" si="24"/>
        <v/>
      </c>
      <c r="AT373" s="2" t="str">
        <f>IF(ISNUMBER(AS373),SUMIFS($AS$1:AS373,$A$1:A373,A373,$H$1:H373,H373,$D$1:D373,D373),"")</f>
        <v/>
      </c>
      <c r="AU373">
        <f t="shared" si="25"/>
        <v>1</v>
      </c>
    </row>
    <row r="374" spans="1:47" x14ac:dyDescent="0.25">
      <c r="A374" s="4" t="s">
        <v>119</v>
      </c>
      <c r="B374" t="s">
        <v>24</v>
      </c>
      <c r="C374" s="3">
        <v>42219</v>
      </c>
      <c r="D374">
        <v>2</v>
      </c>
      <c r="E374">
        <v>0</v>
      </c>
      <c r="H374" s="2" t="s">
        <v>45</v>
      </c>
      <c r="I374" s="2" t="s">
        <v>22</v>
      </c>
      <c r="J374">
        <v>6</v>
      </c>
      <c r="K374" s="2" t="s">
        <v>118</v>
      </c>
      <c r="L374" s="20">
        <f t="shared" si="22"/>
        <v>1480</v>
      </c>
      <c r="M374">
        <v>148</v>
      </c>
      <c r="O374" t="str">
        <f t="shared" si="23"/>
        <v/>
      </c>
      <c r="P374" s="2" t="str">
        <f>IF(ISNUMBER(O374),SUMIFS(O$1:$O374,A$1:$A374,A374,H$1:$H374,H374,D$1:$D374,D374),"")</f>
        <v/>
      </c>
      <c r="R374" s="5"/>
      <c r="AF374" s="2"/>
      <c r="AJ374" s="28"/>
      <c r="AK374" s="28"/>
      <c r="AL374" s="28"/>
      <c r="AM374" s="28"/>
      <c r="AN374" s="28"/>
      <c r="AO374" s="28"/>
      <c r="AP374" s="28"/>
      <c r="AS374" s="2" t="str">
        <f t="shared" si="24"/>
        <v/>
      </c>
      <c r="AT374" s="2" t="str">
        <f>IF(ISNUMBER(AS374),SUMIFS($AS$1:AS374,$A$1:A374,A374,$H$1:H374,H374,$D$1:D374,D374),"")</f>
        <v/>
      </c>
      <c r="AU374">
        <f t="shared" si="25"/>
        <v>1</v>
      </c>
    </row>
    <row r="375" spans="1:47" x14ac:dyDescent="0.25">
      <c r="A375" s="4" t="s">
        <v>120</v>
      </c>
      <c r="B375" t="s">
        <v>24</v>
      </c>
      <c r="C375" s="3">
        <v>42219</v>
      </c>
      <c r="D375">
        <v>2</v>
      </c>
      <c r="E375">
        <v>50</v>
      </c>
      <c r="H375" s="2" t="s">
        <v>45</v>
      </c>
      <c r="I375" s="2" t="s">
        <v>22</v>
      </c>
      <c r="J375">
        <v>6</v>
      </c>
      <c r="K375" s="2" t="s">
        <v>118</v>
      </c>
      <c r="L375" s="20">
        <f t="shared" si="22"/>
        <v>1620</v>
      </c>
      <c r="M375">
        <v>162</v>
      </c>
      <c r="O375" t="str">
        <f t="shared" si="23"/>
        <v/>
      </c>
      <c r="P375" s="2" t="str">
        <f>IF(ISNUMBER(O375),SUMIFS(O$1:$O375,A$1:$A375,A375,H$1:$H375,H375,D$1:$D375,D375),"")</f>
        <v/>
      </c>
      <c r="R375" s="5"/>
      <c r="AF375" s="2"/>
      <c r="AJ375" s="28"/>
      <c r="AK375" s="28"/>
      <c r="AL375" s="28"/>
      <c r="AM375" s="28"/>
      <c r="AN375" s="28"/>
      <c r="AO375" s="28"/>
      <c r="AP375" s="28"/>
      <c r="AS375" s="2" t="str">
        <f t="shared" si="24"/>
        <v/>
      </c>
      <c r="AT375" s="2" t="str">
        <f>IF(ISNUMBER(AS375),SUMIFS($AS$1:AS375,$A$1:A375,A375,$H$1:H375,H375,$D$1:D375,D375),"")</f>
        <v/>
      </c>
      <c r="AU375">
        <f t="shared" si="25"/>
        <v>1</v>
      </c>
    </row>
    <row r="376" spans="1:47" x14ac:dyDescent="0.25">
      <c r="A376" s="4" t="s">
        <v>121</v>
      </c>
      <c r="B376" t="s">
        <v>24</v>
      </c>
      <c r="C376" s="3">
        <v>42219</v>
      </c>
      <c r="D376">
        <v>2</v>
      </c>
      <c r="E376">
        <v>100</v>
      </c>
      <c r="H376" s="2" t="s">
        <v>45</v>
      </c>
      <c r="I376" s="2" t="s">
        <v>22</v>
      </c>
      <c r="J376">
        <v>6</v>
      </c>
      <c r="K376" s="2" t="s">
        <v>118</v>
      </c>
      <c r="L376" s="20">
        <f t="shared" si="22"/>
        <v>1928</v>
      </c>
      <c r="M376">
        <v>192.8</v>
      </c>
      <c r="O376" t="str">
        <f t="shared" si="23"/>
        <v/>
      </c>
      <c r="P376" s="2" t="str">
        <f>IF(ISNUMBER(O376),SUMIFS(O$1:$O376,A$1:$A376,A376,H$1:$H376,H376,D$1:$D376,D376),"")</f>
        <v/>
      </c>
      <c r="R376" s="5"/>
      <c r="AF376" s="2"/>
      <c r="AJ376" s="28"/>
      <c r="AK376" s="28"/>
      <c r="AL376" s="28"/>
      <c r="AM376" s="28"/>
      <c r="AN376" s="28"/>
      <c r="AO376" s="28"/>
      <c r="AP376" s="28"/>
      <c r="AS376" s="2" t="str">
        <f t="shared" si="24"/>
        <v/>
      </c>
      <c r="AT376" s="2" t="str">
        <f>IF(ISNUMBER(AS376),SUMIFS($AS$1:AS376,$A$1:A376,A376,$H$1:H376,H376,$D$1:D376,D376),"")</f>
        <v/>
      </c>
      <c r="AU376">
        <f t="shared" si="25"/>
        <v>1</v>
      </c>
    </row>
    <row r="377" spans="1:47" x14ac:dyDescent="0.25">
      <c r="A377" s="4" t="s">
        <v>122</v>
      </c>
      <c r="B377" t="s">
        <v>24</v>
      </c>
      <c r="C377" s="3">
        <v>42219</v>
      </c>
      <c r="D377">
        <v>2</v>
      </c>
      <c r="E377">
        <v>200</v>
      </c>
      <c r="H377" s="2" t="s">
        <v>45</v>
      </c>
      <c r="I377" s="2" t="s">
        <v>22</v>
      </c>
      <c r="J377">
        <v>6</v>
      </c>
      <c r="K377" s="2" t="s">
        <v>118</v>
      </c>
      <c r="L377" s="20">
        <f t="shared" si="22"/>
        <v>1956</v>
      </c>
      <c r="M377">
        <v>195.6</v>
      </c>
      <c r="O377" t="str">
        <f t="shared" si="23"/>
        <v/>
      </c>
      <c r="P377" s="2" t="str">
        <f>IF(ISNUMBER(O377),SUMIFS(O$1:$O377,A$1:$A377,A377,H$1:$H377,H377,D$1:$D377,D377),"")</f>
        <v/>
      </c>
      <c r="R377" s="5"/>
      <c r="AF377" s="2"/>
      <c r="AJ377" s="28"/>
      <c r="AK377" s="28"/>
      <c r="AL377" s="28"/>
      <c r="AM377" s="28"/>
      <c r="AN377" s="28"/>
      <c r="AO377" s="28"/>
      <c r="AP377" s="28"/>
      <c r="AS377" s="2" t="str">
        <f t="shared" si="24"/>
        <v/>
      </c>
      <c r="AT377" s="2" t="str">
        <f>IF(ISNUMBER(AS377),SUMIFS($AS$1:AS377,$A$1:A377,A377,$H$1:H377,H377,$D$1:D377,D377),"")</f>
        <v/>
      </c>
      <c r="AU377">
        <f t="shared" si="25"/>
        <v>1</v>
      </c>
    </row>
    <row r="378" spans="1:47" x14ac:dyDescent="0.25">
      <c r="A378" s="4" t="s">
        <v>123</v>
      </c>
      <c r="B378" t="s">
        <v>24</v>
      </c>
      <c r="C378" s="3">
        <v>42219</v>
      </c>
      <c r="D378">
        <v>2</v>
      </c>
      <c r="E378">
        <v>350</v>
      </c>
      <c r="H378" s="2" t="s">
        <v>45</v>
      </c>
      <c r="I378" s="2" t="s">
        <v>22</v>
      </c>
      <c r="J378">
        <v>6</v>
      </c>
      <c r="K378" s="2" t="s">
        <v>118</v>
      </c>
      <c r="L378" s="20">
        <f t="shared" si="22"/>
        <v>2320</v>
      </c>
      <c r="M378">
        <v>232</v>
      </c>
      <c r="O378" t="str">
        <f t="shared" si="23"/>
        <v/>
      </c>
      <c r="P378" s="2" t="str">
        <f>IF(ISNUMBER(O378),SUMIFS(O$1:$O378,A$1:$A378,A378,H$1:$H378,H378,D$1:$D378,D378),"")</f>
        <v/>
      </c>
      <c r="R378" s="5"/>
      <c r="AF378" s="2"/>
      <c r="AJ378" s="28"/>
      <c r="AK378" s="28"/>
      <c r="AL378" s="28"/>
      <c r="AM378" s="28"/>
      <c r="AN378" s="28"/>
      <c r="AO378" s="28"/>
      <c r="AP378" s="28"/>
      <c r="AS378" s="2" t="str">
        <f t="shared" si="24"/>
        <v/>
      </c>
      <c r="AT378" s="2" t="str">
        <f>IF(ISNUMBER(AS378),SUMIFS($AS$1:AS378,$A$1:A378,A378,$H$1:H378,H378,$D$1:D378,D378),"")</f>
        <v/>
      </c>
      <c r="AU378">
        <f t="shared" si="25"/>
        <v>1</v>
      </c>
    </row>
    <row r="379" spans="1:47" x14ac:dyDescent="0.25">
      <c r="A379" s="4" t="s">
        <v>124</v>
      </c>
      <c r="B379" t="s">
        <v>24</v>
      </c>
      <c r="C379" s="3">
        <v>42219</v>
      </c>
      <c r="D379">
        <v>2</v>
      </c>
      <c r="E379">
        <v>500</v>
      </c>
      <c r="H379" s="2" t="s">
        <v>45</v>
      </c>
      <c r="I379" s="2" t="s">
        <v>22</v>
      </c>
      <c r="J379">
        <v>6</v>
      </c>
      <c r="K379" s="2" t="s">
        <v>118</v>
      </c>
      <c r="L379" s="20">
        <f t="shared" si="22"/>
        <v>2712</v>
      </c>
      <c r="M379">
        <v>271.2</v>
      </c>
      <c r="O379" t="str">
        <f t="shared" si="23"/>
        <v/>
      </c>
      <c r="P379" s="2" t="str">
        <f>IF(ISNUMBER(O379),SUMIFS(O$1:$O379,A$1:$A379,A379,H$1:$H379,H379,D$1:$D379,D379),"")</f>
        <v/>
      </c>
      <c r="R379" s="5"/>
      <c r="AF379" s="2"/>
      <c r="AJ379" s="28"/>
      <c r="AK379" s="28"/>
      <c r="AL379" s="28"/>
      <c r="AM379" s="28"/>
      <c r="AN379" s="28"/>
      <c r="AO379" s="28"/>
      <c r="AP379" s="28"/>
      <c r="AS379" s="2" t="str">
        <f t="shared" si="24"/>
        <v/>
      </c>
      <c r="AT379" s="2" t="str">
        <f>IF(ISNUMBER(AS379),SUMIFS($AS$1:AS379,$A$1:A379,A379,$H$1:H379,H379,$D$1:D379,D379),"")</f>
        <v/>
      </c>
      <c r="AU379">
        <f t="shared" si="25"/>
        <v>1</v>
      </c>
    </row>
    <row r="380" spans="1:47" x14ac:dyDescent="0.25">
      <c r="A380" s="4" t="s">
        <v>119</v>
      </c>
      <c r="B380" t="s">
        <v>24</v>
      </c>
      <c r="C380" s="3">
        <v>42219</v>
      </c>
      <c r="D380">
        <v>3</v>
      </c>
      <c r="E380">
        <v>0</v>
      </c>
      <c r="H380" s="2" t="s">
        <v>45</v>
      </c>
      <c r="I380" s="2" t="s">
        <v>22</v>
      </c>
      <c r="J380">
        <v>6</v>
      </c>
      <c r="K380" s="2" t="s">
        <v>118</v>
      </c>
      <c r="L380" s="20" t="str">
        <f t="shared" si="22"/>
        <v/>
      </c>
      <c r="O380" t="str">
        <f t="shared" si="23"/>
        <v/>
      </c>
      <c r="P380" s="2" t="str">
        <f>IF(ISNUMBER(O380),SUMIFS(O$1:$O380,A$1:$A380,A380,H$1:$H380,H380,D$1:$D380,D380),"")</f>
        <v/>
      </c>
      <c r="R380" s="5"/>
      <c r="AF380" s="2"/>
      <c r="AJ380" s="28"/>
      <c r="AK380" s="28"/>
      <c r="AL380" s="28"/>
      <c r="AM380" s="28"/>
      <c r="AN380" s="28"/>
      <c r="AO380" s="28"/>
      <c r="AP380" s="28"/>
      <c r="AS380" s="2" t="str">
        <f t="shared" si="24"/>
        <v/>
      </c>
      <c r="AT380" s="2" t="str">
        <f>IF(ISNUMBER(AS380),SUMIFS($AS$1:AS380,$A$1:A380,A380,$H$1:H380,H380,$D$1:D380,D380),"")</f>
        <v/>
      </c>
      <c r="AU380">
        <f t="shared" si="25"/>
        <v>0</v>
      </c>
    </row>
    <row r="381" spans="1:47" x14ac:dyDescent="0.25">
      <c r="A381" s="4" t="s">
        <v>120</v>
      </c>
      <c r="B381" t="s">
        <v>24</v>
      </c>
      <c r="C381" s="3">
        <v>42219</v>
      </c>
      <c r="D381">
        <v>3</v>
      </c>
      <c r="E381">
        <v>50</v>
      </c>
      <c r="H381" s="2" t="s">
        <v>45</v>
      </c>
      <c r="I381" s="2" t="s">
        <v>22</v>
      </c>
      <c r="J381">
        <v>6</v>
      </c>
      <c r="K381" s="2" t="s">
        <v>118</v>
      </c>
      <c r="L381" s="20" t="str">
        <f t="shared" si="22"/>
        <v/>
      </c>
      <c r="O381" t="str">
        <f t="shared" si="23"/>
        <v/>
      </c>
      <c r="P381" s="2" t="str">
        <f>IF(ISNUMBER(O381),SUMIFS(O$1:$O381,A$1:$A381,A381,H$1:$H381,H381,D$1:$D381,D381),"")</f>
        <v/>
      </c>
      <c r="R381" s="5"/>
      <c r="AF381" s="2"/>
      <c r="AJ381" s="28"/>
      <c r="AK381" s="28"/>
      <c r="AL381" s="28"/>
      <c r="AM381" s="28"/>
      <c r="AN381" s="28"/>
      <c r="AO381" s="28"/>
      <c r="AP381" s="28"/>
      <c r="AS381" s="2" t="str">
        <f t="shared" si="24"/>
        <v/>
      </c>
      <c r="AT381" s="2" t="str">
        <f>IF(ISNUMBER(AS381),SUMIFS($AS$1:AS381,$A$1:A381,A381,$H$1:H381,H381,$D$1:D381,D381),"")</f>
        <v/>
      </c>
      <c r="AU381">
        <f t="shared" si="25"/>
        <v>0</v>
      </c>
    </row>
    <row r="382" spans="1:47" x14ac:dyDescent="0.25">
      <c r="A382" s="4" t="s">
        <v>121</v>
      </c>
      <c r="B382" t="s">
        <v>24</v>
      </c>
      <c r="C382" s="3">
        <v>42219</v>
      </c>
      <c r="D382">
        <v>3</v>
      </c>
      <c r="E382">
        <v>100</v>
      </c>
      <c r="H382" s="2" t="s">
        <v>45</v>
      </c>
      <c r="I382" s="2" t="s">
        <v>22</v>
      </c>
      <c r="J382">
        <v>6</v>
      </c>
      <c r="K382" s="2" t="s">
        <v>118</v>
      </c>
      <c r="L382" s="20" t="str">
        <f t="shared" si="22"/>
        <v/>
      </c>
      <c r="O382" t="str">
        <f t="shared" si="23"/>
        <v/>
      </c>
      <c r="P382" s="2" t="str">
        <f>IF(ISNUMBER(O382),SUMIFS(O$1:$O382,A$1:$A382,A382,H$1:$H382,H382,D$1:$D382,D382),"")</f>
        <v/>
      </c>
      <c r="R382" s="5"/>
      <c r="AF382" s="2"/>
      <c r="AJ382" s="28"/>
      <c r="AK382" s="28"/>
      <c r="AL382" s="28"/>
      <c r="AM382" s="28"/>
      <c r="AN382" s="28"/>
      <c r="AO382" s="28"/>
      <c r="AP382" s="28"/>
      <c r="AS382" s="2" t="str">
        <f t="shared" si="24"/>
        <v/>
      </c>
      <c r="AT382" s="2" t="str">
        <f>IF(ISNUMBER(AS382),SUMIFS($AS$1:AS382,$A$1:A382,A382,$H$1:H382,H382,$D$1:D382,D382),"")</f>
        <v/>
      </c>
      <c r="AU382">
        <f t="shared" si="25"/>
        <v>0</v>
      </c>
    </row>
    <row r="383" spans="1:47" x14ac:dyDescent="0.25">
      <c r="A383" s="4" t="s">
        <v>122</v>
      </c>
      <c r="B383" t="s">
        <v>24</v>
      </c>
      <c r="C383" s="3">
        <v>42219</v>
      </c>
      <c r="D383">
        <v>3</v>
      </c>
      <c r="E383">
        <v>200</v>
      </c>
      <c r="H383" s="2" t="s">
        <v>45</v>
      </c>
      <c r="I383" s="2" t="s">
        <v>22</v>
      </c>
      <c r="J383">
        <v>6</v>
      </c>
      <c r="K383" s="2" t="s">
        <v>118</v>
      </c>
      <c r="L383" s="20" t="str">
        <f t="shared" si="22"/>
        <v/>
      </c>
      <c r="O383" t="str">
        <f t="shared" si="23"/>
        <v/>
      </c>
      <c r="P383" s="2" t="str">
        <f>IF(ISNUMBER(O383),SUMIFS(O$1:$O383,A$1:$A383,A383,H$1:$H383,H383,D$1:$D383,D383),"")</f>
        <v/>
      </c>
      <c r="R383" s="5"/>
      <c r="AF383" s="2"/>
      <c r="AJ383" s="28"/>
      <c r="AK383" s="28"/>
      <c r="AL383" s="28"/>
      <c r="AM383" s="28"/>
      <c r="AN383" s="28"/>
      <c r="AO383" s="28"/>
      <c r="AP383" s="28"/>
      <c r="AS383" s="2" t="str">
        <f t="shared" si="24"/>
        <v/>
      </c>
      <c r="AT383" s="2" t="str">
        <f>IF(ISNUMBER(AS383),SUMIFS($AS$1:AS383,$A$1:A383,A383,$H$1:H383,H383,$D$1:D383,D383),"")</f>
        <v/>
      </c>
      <c r="AU383">
        <f t="shared" si="25"/>
        <v>0</v>
      </c>
    </row>
    <row r="384" spans="1:47" x14ac:dyDescent="0.25">
      <c r="A384" s="4" t="s">
        <v>123</v>
      </c>
      <c r="B384" t="s">
        <v>24</v>
      </c>
      <c r="C384" s="3">
        <v>42219</v>
      </c>
      <c r="D384">
        <v>3</v>
      </c>
      <c r="E384">
        <v>350</v>
      </c>
      <c r="H384" s="2" t="s">
        <v>45</v>
      </c>
      <c r="I384" s="2" t="s">
        <v>22</v>
      </c>
      <c r="J384">
        <v>6</v>
      </c>
      <c r="K384" s="2" t="s">
        <v>118</v>
      </c>
      <c r="L384" s="20" t="str">
        <f t="shared" si="22"/>
        <v/>
      </c>
      <c r="O384" t="str">
        <f t="shared" si="23"/>
        <v/>
      </c>
      <c r="P384" s="2" t="str">
        <f>IF(ISNUMBER(O384),SUMIFS(O$1:$O384,A$1:$A384,A384,H$1:$H384,H384,D$1:$D384,D384),"")</f>
        <v/>
      </c>
      <c r="R384" s="5"/>
      <c r="AF384" s="2"/>
      <c r="AJ384" s="28"/>
      <c r="AK384" s="28"/>
      <c r="AL384" s="28"/>
      <c r="AM384" s="28"/>
      <c r="AN384" s="28"/>
      <c r="AO384" s="28"/>
      <c r="AP384" s="28"/>
      <c r="AS384" s="2" t="str">
        <f t="shared" si="24"/>
        <v/>
      </c>
      <c r="AT384" s="2" t="str">
        <f>IF(ISNUMBER(AS384),SUMIFS($AS$1:AS384,$A$1:A384,A384,$H$1:H384,H384,$D$1:D384,D384),"")</f>
        <v/>
      </c>
      <c r="AU384">
        <f t="shared" si="25"/>
        <v>0</v>
      </c>
    </row>
    <row r="385" spans="1:47" x14ac:dyDescent="0.25">
      <c r="A385" s="4" t="s">
        <v>124</v>
      </c>
      <c r="B385" t="s">
        <v>24</v>
      </c>
      <c r="C385" s="3">
        <v>42219</v>
      </c>
      <c r="D385">
        <v>3</v>
      </c>
      <c r="E385">
        <v>500</v>
      </c>
      <c r="H385" s="2" t="s">
        <v>45</v>
      </c>
      <c r="I385" s="2" t="s">
        <v>22</v>
      </c>
      <c r="J385">
        <v>6</v>
      </c>
      <c r="K385" s="2" t="s">
        <v>118</v>
      </c>
      <c r="L385" s="20" t="str">
        <f t="shared" si="22"/>
        <v/>
      </c>
      <c r="O385" t="str">
        <f t="shared" si="23"/>
        <v/>
      </c>
      <c r="P385" s="2" t="str">
        <f>IF(ISNUMBER(O385),SUMIFS(O$1:$O385,A$1:$A385,A385,H$1:$H385,H385,D$1:$D385,D385),"")</f>
        <v/>
      </c>
      <c r="R385" s="5"/>
      <c r="AF385" s="2"/>
      <c r="AJ385" s="28"/>
      <c r="AK385" s="28"/>
      <c r="AL385" s="28"/>
      <c r="AM385" s="28"/>
      <c r="AN385" s="28"/>
      <c r="AO385" s="28"/>
      <c r="AP385" s="28"/>
      <c r="AS385" s="2" t="str">
        <f t="shared" si="24"/>
        <v/>
      </c>
      <c r="AT385" s="2" t="str">
        <f>IF(ISNUMBER(AS385),SUMIFS($AS$1:AS385,$A$1:A385,A385,$H$1:H385,H385,$D$1:D385,D385),"")</f>
        <v/>
      </c>
      <c r="AU385">
        <f t="shared" si="25"/>
        <v>0</v>
      </c>
    </row>
    <row r="386" spans="1:47" x14ac:dyDescent="0.25">
      <c r="A386" s="4" t="s">
        <v>119</v>
      </c>
      <c r="B386" t="s">
        <v>24</v>
      </c>
      <c r="C386" s="3">
        <v>42233</v>
      </c>
      <c r="D386">
        <v>1</v>
      </c>
      <c r="E386">
        <v>0</v>
      </c>
      <c r="H386" s="2" t="s">
        <v>45</v>
      </c>
      <c r="I386" s="2" t="s">
        <v>22</v>
      </c>
      <c r="J386">
        <v>6</v>
      </c>
      <c r="K386" s="2" t="s">
        <v>118</v>
      </c>
      <c r="L386" s="20">
        <f t="shared" ref="L386:L449" si="26">IF(LEN(M386)&gt;0,M386*10,"")</f>
        <v>1480</v>
      </c>
      <c r="M386">
        <v>148</v>
      </c>
      <c r="O386" t="str">
        <f t="shared" ref="O386:O449" si="27">IF(LEN(N386)&gt;0,N386,"")</f>
        <v/>
      </c>
      <c r="P386" s="2" t="str">
        <f>IF(ISNUMBER(O386),SUMIFS(O$1:$O386,A$1:$A386,A386,H$1:$H386,H386,D$1:$D386,D386),"")</f>
        <v/>
      </c>
      <c r="R386" s="5"/>
      <c r="AF386" s="2"/>
      <c r="AJ386" s="28"/>
      <c r="AK386" s="28"/>
      <c r="AL386" s="28"/>
      <c r="AM386" s="28"/>
      <c r="AN386" s="28"/>
      <c r="AO386" s="28"/>
      <c r="AP386" s="28"/>
      <c r="AS386" s="2" t="str">
        <f t="shared" si="24"/>
        <v/>
      </c>
      <c r="AT386" s="2" t="str">
        <f>IF(ISNUMBER(AS386),SUMIFS($AS$1:AS386,$A$1:A386,A386,$H$1:H386,H386,$D$1:D386,D386),"")</f>
        <v/>
      </c>
      <c r="AU386">
        <f t="shared" si="25"/>
        <v>1</v>
      </c>
    </row>
    <row r="387" spans="1:47" x14ac:dyDescent="0.25">
      <c r="A387" s="4" t="s">
        <v>120</v>
      </c>
      <c r="B387" t="s">
        <v>24</v>
      </c>
      <c r="C387" s="3">
        <v>42233</v>
      </c>
      <c r="D387">
        <v>1</v>
      </c>
      <c r="E387">
        <v>50</v>
      </c>
      <c r="H387" s="2" t="s">
        <v>45</v>
      </c>
      <c r="I387" s="2" t="s">
        <v>22</v>
      </c>
      <c r="J387">
        <v>6</v>
      </c>
      <c r="K387" s="2" t="s">
        <v>118</v>
      </c>
      <c r="L387" s="20">
        <f t="shared" si="26"/>
        <v>1536</v>
      </c>
      <c r="M387">
        <v>153.6</v>
      </c>
      <c r="O387" t="str">
        <f t="shared" si="27"/>
        <v/>
      </c>
      <c r="P387" s="2" t="str">
        <f>IF(ISNUMBER(O387),SUMIFS(O$1:$O387,A$1:$A387,A387,H$1:$H387,H387,D$1:$D387,D387),"")</f>
        <v/>
      </c>
      <c r="R387" s="5"/>
      <c r="AF387" s="2"/>
      <c r="AJ387" s="28"/>
      <c r="AK387" s="28"/>
      <c r="AL387" s="28"/>
      <c r="AM387" s="28"/>
      <c r="AN387" s="28"/>
      <c r="AO387" s="28"/>
      <c r="AP387" s="28"/>
      <c r="AS387" s="2" t="str">
        <f t="shared" si="24"/>
        <v/>
      </c>
      <c r="AT387" s="2" t="str">
        <f>IF(ISNUMBER(AS387),SUMIFS($AS$1:AS387,$A$1:A387,A387,$H$1:H387,H387,$D$1:D387,D387),"")</f>
        <v/>
      </c>
      <c r="AU387">
        <f t="shared" si="25"/>
        <v>1</v>
      </c>
    </row>
    <row r="388" spans="1:47" x14ac:dyDescent="0.25">
      <c r="A388" s="4" t="s">
        <v>121</v>
      </c>
      <c r="B388" t="s">
        <v>24</v>
      </c>
      <c r="C388" s="3">
        <v>42233</v>
      </c>
      <c r="D388">
        <v>1</v>
      </c>
      <c r="E388">
        <v>100</v>
      </c>
      <c r="H388" s="2" t="s">
        <v>45</v>
      </c>
      <c r="I388" s="2" t="s">
        <v>22</v>
      </c>
      <c r="J388">
        <v>6</v>
      </c>
      <c r="K388" s="2" t="s">
        <v>118</v>
      </c>
      <c r="L388" s="20">
        <f t="shared" si="26"/>
        <v>1592</v>
      </c>
      <c r="M388">
        <v>159.19999999999999</v>
      </c>
      <c r="O388" t="str">
        <f t="shared" si="27"/>
        <v/>
      </c>
      <c r="P388" s="2" t="str">
        <f>IF(ISNUMBER(O388),SUMIFS(O$1:$O388,A$1:$A388,A388,H$1:$H388,H388,D$1:$D388,D388),"")</f>
        <v/>
      </c>
      <c r="R388" s="5"/>
      <c r="AF388" s="2"/>
      <c r="AJ388" s="28"/>
      <c r="AK388" s="28"/>
      <c r="AL388" s="28"/>
      <c r="AM388" s="28"/>
      <c r="AN388" s="28"/>
      <c r="AO388" s="28"/>
      <c r="AP388" s="28"/>
      <c r="AS388" s="2" t="str">
        <f t="shared" si="24"/>
        <v/>
      </c>
      <c r="AT388" s="2" t="str">
        <f>IF(ISNUMBER(AS388),SUMIFS($AS$1:AS388,$A$1:A388,A388,$H$1:H388,H388,$D$1:D388,D388),"")</f>
        <v/>
      </c>
      <c r="AU388">
        <f t="shared" si="25"/>
        <v>1</v>
      </c>
    </row>
    <row r="389" spans="1:47" x14ac:dyDescent="0.25">
      <c r="A389" s="4" t="s">
        <v>122</v>
      </c>
      <c r="B389" t="s">
        <v>24</v>
      </c>
      <c r="C389" s="3">
        <v>42233</v>
      </c>
      <c r="D389">
        <v>1</v>
      </c>
      <c r="E389">
        <v>200</v>
      </c>
      <c r="H389" s="2" t="s">
        <v>45</v>
      </c>
      <c r="I389" s="2" t="s">
        <v>22</v>
      </c>
      <c r="J389">
        <v>6</v>
      </c>
      <c r="K389" s="2" t="s">
        <v>118</v>
      </c>
      <c r="L389" s="20">
        <f t="shared" si="26"/>
        <v>1592</v>
      </c>
      <c r="M389">
        <v>159.19999999999999</v>
      </c>
      <c r="O389" t="str">
        <f t="shared" si="27"/>
        <v/>
      </c>
      <c r="P389" s="2" t="str">
        <f>IF(ISNUMBER(O389),SUMIFS(O$1:$O389,A$1:$A389,A389,H$1:$H389,H389,D$1:$D389,D389),"")</f>
        <v/>
      </c>
      <c r="R389" s="5"/>
      <c r="AF389" s="2"/>
      <c r="AJ389" s="28"/>
      <c r="AK389" s="28"/>
      <c r="AL389" s="28"/>
      <c r="AM389" s="28"/>
      <c r="AN389" s="28"/>
      <c r="AO389" s="28"/>
      <c r="AP389" s="28"/>
      <c r="AS389" s="2" t="str">
        <f t="shared" si="24"/>
        <v/>
      </c>
      <c r="AT389" s="2" t="str">
        <f>IF(ISNUMBER(AS389),SUMIFS($AS$1:AS389,$A$1:A389,A389,$H$1:H389,H389,$D$1:D389,D389),"")</f>
        <v/>
      </c>
      <c r="AU389">
        <f t="shared" si="25"/>
        <v>1</v>
      </c>
    </row>
    <row r="390" spans="1:47" x14ac:dyDescent="0.25">
      <c r="A390" s="4" t="s">
        <v>123</v>
      </c>
      <c r="B390" t="s">
        <v>24</v>
      </c>
      <c r="C390" s="3">
        <v>42233</v>
      </c>
      <c r="D390">
        <v>1</v>
      </c>
      <c r="E390">
        <v>350</v>
      </c>
      <c r="H390" s="2" t="s">
        <v>45</v>
      </c>
      <c r="I390" s="2" t="s">
        <v>22</v>
      </c>
      <c r="J390">
        <v>6</v>
      </c>
      <c r="K390" s="2" t="s">
        <v>118</v>
      </c>
      <c r="L390" s="20">
        <f t="shared" si="26"/>
        <v>1760</v>
      </c>
      <c r="M390">
        <v>176</v>
      </c>
      <c r="O390" t="str">
        <f t="shared" si="27"/>
        <v/>
      </c>
      <c r="P390" s="2" t="str">
        <f>IF(ISNUMBER(O390),SUMIFS(O$1:$O390,A$1:$A390,A390,H$1:$H390,H390,D$1:$D390,D390),"")</f>
        <v/>
      </c>
      <c r="R390" s="5"/>
      <c r="AF390" s="2"/>
      <c r="AJ390" s="28"/>
      <c r="AK390" s="28"/>
      <c r="AL390" s="28"/>
      <c r="AM390" s="28"/>
      <c r="AN390" s="28"/>
      <c r="AO390" s="28"/>
      <c r="AP390" s="28"/>
      <c r="AS390" s="2" t="str">
        <f t="shared" ref="AS390:AS453" si="28">IF(AND(ISNUMBER(AG390),ISNUMBER(O390)),ROUND(O390*AG390,3),"")</f>
        <v/>
      </c>
      <c r="AT390" s="2" t="str">
        <f>IF(ISNUMBER(AS390),SUMIFS($AS$1:AS390,$A$1:A390,A390,$H$1:H390,H390,$D$1:D390,D390),"")</f>
        <v/>
      </c>
      <c r="AU390">
        <f t="shared" ref="AU390:AU453" si="29">COUNT(M390:AT390)</f>
        <v>1</v>
      </c>
    </row>
    <row r="391" spans="1:47" x14ac:dyDescent="0.25">
      <c r="A391" s="4" t="s">
        <v>124</v>
      </c>
      <c r="B391" t="s">
        <v>24</v>
      </c>
      <c r="C391" s="3">
        <v>42233</v>
      </c>
      <c r="D391">
        <v>1</v>
      </c>
      <c r="E391">
        <v>500</v>
      </c>
      <c r="H391" s="2" t="s">
        <v>45</v>
      </c>
      <c r="I391" s="2" t="s">
        <v>22</v>
      </c>
      <c r="J391">
        <v>6</v>
      </c>
      <c r="K391" s="2" t="s">
        <v>118</v>
      </c>
      <c r="L391" s="20">
        <f t="shared" si="26"/>
        <v>1900</v>
      </c>
      <c r="M391">
        <v>190</v>
      </c>
      <c r="O391" t="str">
        <f t="shared" si="27"/>
        <v/>
      </c>
      <c r="P391" s="2" t="str">
        <f>IF(ISNUMBER(O391),SUMIFS(O$1:$O391,A$1:$A391,A391,H$1:$H391,H391,D$1:$D391,D391),"")</f>
        <v/>
      </c>
      <c r="R391" s="5"/>
      <c r="AF391" s="2"/>
      <c r="AJ391" s="28"/>
      <c r="AK391" s="28"/>
      <c r="AL391" s="28"/>
      <c r="AM391" s="28"/>
      <c r="AN391" s="28"/>
      <c r="AO391" s="28"/>
      <c r="AP391" s="28"/>
      <c r="AS391" s="2" t="str">
        <f t="shared" si="28"/>
        <v/>
      </c>
      <c r="AT391" s="2" t="str">
        <f>IF(ISNUMBER(AS391),SUMIFS($AS$1:AS391,$A$1:A391,A391,$H$1:H391,H391,$D$1:D391,D391),"")</f>
        <v/>
      </c>
      <c r="AU391">
        <f t="shared" si="29"/>
        <v>1</v>
      </c>
    </row>
    <row r="392" spans="1:47" x14ac:dyDescent="0.25">
      <c r="A392" s="4" t="s">
        <v>119</v>
      </c>
      <c r="B392" t="s">
        <v>24</v>
      </c>
      <c r="C392" s="3">
        <v>42233</v>
      </c>
      <c r="D392">
        <v>2</v>
      </c>
      <c r="E392">
        <v>0</v>
      </c>
      <c r="H392" s="2" t="s">
        <v>45</v>
      </c>
      <c r="I392" s="2" t="s">
        <v>22</v>
      </c>
      <c r="J392">
        <v>6</v>
      </c>
      <c r="K392" s="2" t="s">
        <v>118</v>
      </c>
      <c r="L392" s="20">
        <f t="shared" si="26"/>
        <v>1732</v>
      </c>
      <c r="M392">
        <v>173.2</v>
      </c>
      <c r="O392" t="str">
        <f t="shared" si="27"/>
        <v/>
      </c>
      <c r="P392" s="2" t="str">
        <f>IF(ISNUMBER(O392),SUMIFS(O$1:$O392,A$1:$A392,A392,H$1:$H392,H392,D$1:$D392,D392),"")</f>
        <v/>
      </c>
      <c r="R392" s="5"/>
      <c r="AF392" s="2"/>
      <c r="AJ392" s="28"/>
      <c r="AK392" s="28"/>
      <c r="AL392" s="28"/>
      <c r="AM392" s="28"/>
      <c r="AN392" s="28"/>
      <c r="AO392" s="28"/>
      <c r="AP392" s="28"/>
      <c r="AS392" s="2" t="str">
        <f t="shared" si="28"/>
        <v/>
      </c>
      <c r="AT392" s="2" t="str">
        <f>IF(ISNUMBER(AS392),SUMIFS($AS$1:AS392,$A$1:A392,A392,$H$1:H392,H392,$D$1:D392,D392),"")</f>
        <v/>
      </c>
      <c r="AU392">
        <f t="shared" si="29"/>
        <v>1</v>
      </c>
    </row>
    <row r="393" spans="1:47" x14ac:dyDescent="0.25">
      <c r="A393" s="4" t="s">
        <v>120</v>
      </c>
      <c r="B393" t="s">
        <v>24</v>
      </c>
      <c r="C393" s="3">
        <v>42233</v>
      </c>
      <c r="D393">
        <v>2</v>
      </c>
      <c r="E393">
        <v>50</v>
      </c>
      <c r="H393" s="2" t="s">
        <v>45</v>
      </c>
      <c r="I393" s="2" t="s">
        <v>22</v>
      </c>
      <c r="J393">
        <v>6</v>
      </c>
      <c r="K393" s="2" t="s">
        <v>118</v>
      </c>
      <c r="L393" s="20">
        <f t="shared" si="26"/>
        <v>1900</v>
      </c>
      <c r="M393">
        <v>190</v>
      </c>
      <c r="O393" t="str">
        <f t="shared" si="27"/>
        <v/>
      </c>
      <c r="P393" s="2" t="str">
        <f>IF(ISNUMBER(O393),SUMIFS(O$1:$O393,A$1:$A393,A393,H$1:$H393,H393,D$1:$D393,D393),"")</f>
        <v/>
      </c>
      <c r="R393" s="5"/>
      <c r="AF393" s="2"/>
      <c r="AJ393" s="28"/>
      <c r="AK393" s="28"/>
      <c r="AL393" s="28"/>
      <c r="AM393" s="28"/>
      <c r="AN393" s="28"/>
      <c r="AO393" s="28"/>
      <c r="AP393" s="28"/>
      <c r="AS393" s="2" t="str">
        <f t="shared" si="28"/>
        <v/>
      </c>
      <c r="AT393" s="2" t="str">
        <f>IF(ISNUMBER(AS393),SUMIFS($AS$1:AS393,$A$1:A393,A393,$H$1:H393,H393,$D$1:D393,D393),"")</f>
        <v/>
      </c>
      <c r="AU393">
        <f t="shared" si="29"/>
        <v>1</v>
      </c>
    </row>
    <row r="394" spans="1:47" x14ac:dyDescent="0.25">
      <c r="A394" s="4" t="s">
        <v>121</v>
      </c>
      <c r="B394" t="s">
        <v>24</v>
      </c>
      <c r="C394" s="3">
        <v>42233</v>
      </c>
      <c r="D394">
        <v>2</v>
      </c>
      <c r="E394">
        <v>100</v>
      </c>
      <c r="H394" s="2" t="s">
        <v>45</v>
      </c>
      <c r="I394" s="2" t="s">
        <v>22</v>
      </c>
      <c r="J394">
        <v>6</v>
      </c>
      <c r="K394" s="2" t="s">
        <v>118</v>
      </c>
      <c r="L394" s="20">
        <f t="shared" si="26"/>
        <v>2264</v>
      </c>
      <c r="M394">
        <v>226.4</v>
      </c>
      <c r="O394" t="str">
        <f t="shared" si="27"/>
        <v/>
      </c>
      <c r="P394" s="2" t="str">
        <f>IF(ISNUMBER(O394),SUMIFS(O$1:$O394,A$1:$A394,A394,H$1:$H394,H394,D$1:$D394,D394),"")</f>
        <v/>
      </c>
      <c r="R394" s="5"/>
      <c r="AF394" s="2"/>
      <c r="AJ394" s="28"/>
      <c r="AK394" s="28"/>
      <c r="AL394" s="28"/>
      <c r="AM394" s="28"/>
      <c r="AN394" s="28"/>
      <c r="AO394" s="28"/>
      <c r="AP394" s="28"/>
      <c r="AS394" s="2" t="str">
        <f t="shared" si="28"/>
        <v/>
      </c>
      <c r="AT394" s="2" t="str">
        <f>IF(ISNUMBER(AS394),SUMIFS($AS$1:AS394,$A$1:A394,A394,$H$1:H394,H394,$D$1:D394,D394),"")</f>
        <v/>
      </c>
      <c r="AU394">
        <f t="shared" si="29"/>
        <v>1</v>
      </c>
    </row>
    <row r="395" spans="1:47" x14ac:dyDescent="0.25">
      <c r="A395" s="4" t="s">
        <v>122</v>
      </c>
      <c r="B395" t="s">
        <v>24</v>
      </c>
      <c r="C395" s="3">
        <v>42233</v>
      </c>
      <c r="D395">
        <v>2</v>
      </c>
      <c r="E395">
        <v>200</v>
      </c>
      <c r="H395" s="2" t="s">
        <v>45</v>
      </c>
      <c r="I395" s="2" t="s">
        <v>22</v>
      </c>
      <c r="J395">
        <v>6</v>
      </c>
      <c r="K395" s="2" t="s">
        <v>118</v>
      </c>
      <c r="L395" s="20">
        <f t="shared" si="26"/>
        <v>2460</v>
      </c>
      <c r="M395">
        <v>246</v>
      </c>
      <c r="O395" t="str">
        <f t="shared" si="27"/>
        <v/>
      </c>
      <c r="P395" s="2" t="str">
        <f>IF(ISNUMBER(O395),SUMIFS(O$1:$O395,A$1:$A395,A395,H$1:$H395,H395,D$1:$D395,D395),"")</f>
        <v/>
      </c>
      <c r="R395" s="5"/>
      <c r="AF395" s="2"/>
      <c r="AJ395" s="28"/>
      <c r="AK395" s="28"/>
      <c r="AL395" s="28"/>
      <c r="AM395" s="28"/>
      <c r="AN395" s="28"/>
      <c r="AO395" s="28"/>
      <c r="AP395" s="28"/>
      <c r="AS395" s="2" t="str">
        <f t="shared" si="28"/>
        <v/>
      </c>
      <c r="AT395" s="2" t="str">
        <f>IF(ISNUMBER(AS395),SUMIFS($AS$1:AS395,$A$1:A395,A395,$H$1:H395,H395,$D$1:D395,D395),"")</f>
        <v/>
      </c>
      <c r="AU395">
        <f t="shared" si="29"/>
        <v>1</v>
      </c>
    </row>
    <row r="396" spans="1:47" x14ac:dyDescent="0.25">
      <c r="A396" s="4" t="s">
        <v>123</v>
      </c>
      <c r="B396" t="s">
        <v>24</v>
      </c>
      <c r="C396" s="3">
        <v>42233</v>
      </c>
      <c r="D396">
        <v>2</v>
      </c>
      <c r="E396">
        <v>350</v>
      </c>
      <c r="H396" s="2" t="s">
        <v>45</v>
      </c>
      <c r="I396" s="2" t="s">
        <v>22</v>
      </c>
      <c r="J396">
        <v>6</v>
      </c>
      <c r="K396" s="2" t="s">
        <v>118</v>
      </c>
      <c r="L396" s="20">
        <f t="shared" si="26"/>
        <v>2768</v>
      </c>
      <c r="M396">
        <v>276.8</v>
      </c>
      <c r="O396" t="str">
        <f t="shared" si="27"/>
        <v/>
      </c>
      <c r="P396" s="2" t="str">
        <f>IF(ISNUMBER(O396),SUMIFS(O$1:$O396,A$1:$A396,A396,H$1:$H396,H396,D$1:$D396,D396),"")</f>
        <v/>
      </c>
      <c r="R396" s="5"/>
      <c r="AF396" s="2"/>
      <c r="AJ396" s="28"/>
      <c r="AK396" s="28"/>
      <c r="AL396" s="28"/>
      <c r="AM396" s="28"/>
      <c r="AN396" s="28"/>
      <c r="AO396" s="28"/>
      <c r="AP396" s="28"/>
      <c r="AS396" s="2" t="str">
        <f t="shared" si="28"/>
        <v/>
      </c>
      <c r="AT396" s="2" t="str">
        <f>IF(ISNUMBER(AS396),SUMIFS($AS$1:AS396,$A$1:A396,A396,$H$1:H396,H396,$D$1:D396,D396),"")</f>
        <v/>
      </c>
      <c r="AU396">
        <f t="shared" si="29"/>
        <v>1</v>
      </c>
    </row>
    <row r="397" spans="1:47" x14ac:dyDescent="0.25">
      <c r="A397" s="4" t="s">
        <v>124</v>
      </c>
      <c r="B397" t="s">
        <v>24</v>
      </c>
      <c r="C397" s="3">
        <v>42233</v>
      </c>
      <c r="D397">
        <v>2</v>
      </c>
      <c r="E397">
        <v>500</v>
      </c>
      <c r="H397" s="2" t="s">
        <v>45</v>
      </c>
      <c r="I397" s="2" t="s">
        <v>22</v>
      </c>
      <c r="J397">
        <v>6</v>
      </c>
      <c r="K397" s="2" t="s">
        <v>118</v>
      </c>
      <c r="L397" s="20">
        <f t="shared" si="26"/>
        <v>2432</v>
      </c>
      <c r="M397">
        <v>243.2</v>
      </c>
      <c r="O397" t="str">
        <f t="shared" si="27"/>
        <v/>
      </c>
      <c r="P397" s="2" t="str">
        <f>IF(ISNUMBER(O397),SUMIFS(O$1:$O397,A$1:$A397,A397,H$1:$H397,H397,D$1:$D397,D397),"")</f>
        <v/>
      </c>
      <c r="R397" s="5"/>
      <c r="AF397" s="2"/>
      <c r="AJ397" s="28"/>
      <c r="AK397" s="28"/>
      <c r="AL397" s="28"/>
      <c r="AM397" s="28"/>
      <c r="AN397" s="28"/>
      <c r="AO397" s="28"/>
      <c r="AP397" s="28"/>
      <c r="AS397" s="2" t="str">
        <f t="shared" si="28"/>
        <v/>
      </c>
      <c r="AT397" s="2" t="str">
        <f>IF(ISNUMBER(AS397),SUMIFS($AS$1:AS397,$A$1:A397,A397,$H$1:H397,H397,$D$1:D397,D397),"")</f>
        <v/>
      </c>
      <c r="AU397">
        <f t="shared" si="29"/>
        <v>1</v>
      </c>
    </row>
    <row r="398" spans="1:47" x14ac:dyDescent="0.25">
      <c r="A398" s="4" t="s">
        <v>119</v>
      </c>
      <c r="B398" t="s">
        <v>24</v>
      </c>
      <c r="C398" s="3">
        <v>42233</v>
      </c>
      <c r="D398">
        <v>3</v>
      </c>
      <c r="E398">
        <v>0</v>
      </c>
      <c r="H398" s="2" t="s">
        <v>45</v>
      </c>
      <c r="I398" s="2" t="s">
        <v>22</v>
      </c>
      <c r="J398">
        <v>6</v>
      </c>
      <c r="K398" s="2" t="s">
        <v>118</v>
      </c>
      <c r="L398" s="20">
        <f t="shared" si="26"/>
        <v>1592</v>
      </c>
      <c r="M398">
        <v>159.19999999999999</v>
      </c>
      <c r="O398" t="str">
        <f t="shared" si="27"/>
        <v/>
      </c>
      <c r="P398" s="2" t="str">
        <f>IF(ISNUMBER(O398),SUMIFS(O$1:$O398,A$1:$A398,A398,H$1:$H398,H398,D$1:$D398,D398),"")</f>
        <v/>
      </c>
      <c r="R398" s="5"/>
      <c r="AF398" s="2"/>
      <c r="AJ398" s="28"/>
      <c r="AK398" s="28"/>
      <c r="AL398" s="28"/>
      <c r="AM398" s="28"/>
      <c r="AN398" s="28"/>
      <c r="AO398" s="28"/>
      <c r="AP398" s="28"/>
      <c r="AS398" s="2" t="str">
        <f t="shared" si="28"/>
        <v/>
      </c>
      <c r="AT398" s="2" t="str">
        <f>IF(ISNUMBER(AS398),SUMIFS($AS$1:AS398,$A$1:A398,A398,$H$1:H398,H398,$D$1:D398,D398),"")</f>
        <v/>
      </c>
      <c r="AU398">
        <f t="shared" si="29"/>
        <v>1</v>
      </c>
    </row>
    <row r="399" spans="1:47" x14ac:dyDescent="0.25">
      <c r="A399" s="4" t="s">
        <v>120</v>
      </c>
      <c r="B399" t="s">
        <v>24</v>
      </c>
      <c r="C399" s="3">
        <v>42233</v>
      </c>
      <c r="D399">
        <v>3</v>
      </c>
      <c r="E399">
        <v>50</v>
      </c>
      <c r="H399" s="2" t="s">
        <v>45</v>
      </c>
      <c r="I399" s="2" t="s">
        <v>22</v>
      </c>
      <c r="J399">
        <v>6</v>
      </c>
      <c r="K399" s="2" t="s">
        <v>118</v>
      </c>
      <c r="L399" s="20">
        <f t="shared" si="26"/>
        <v>1760</v>
      </c>
      <c r="M399">
        <v>176</v>
      </c>
      <c r="O399" t="str">
        <f t="shared" si="27"/>
        <v/>
      </c>
      <c r="P399" s="2" t="str">
        <f>IF(ISNUMBER(O399),SUMIFS(O$1:$O399,A$1:$A399,A399,H$1:$H399,H399,D$1:$D399,D399),"")</f>
        <v/>
      </c>
      <c r="R399" s="5"/>
      <c r="AF399" s="2"/>
      <c r="AJ399" s="28"/>
      <c r="AK399" s="28"/>
      <c r="AL399" s="28"/>
      <c r="AM399" s="28"/>
      <c r="AN399" s="28"/>
      <c r="AO399" s="28"/>
      <c r="AP399" s="28"/>
      <c r="AS399" s="2" t="str">
        <f t="shared" si="28"/>
        <v/>
      </c>
      <c r="AT399" s="2" t="str">
        <f>IF(ISNUMBER(AS399),SUMIFS($AS$1:AS399,$A$1:A399,A399,$H$1:H399,H399,$D$1:D399,D399),"")</f>
        <v/>
      </c>
      <c r="AU399">
        <f t="shared" si="29"/>
        <v>1</v>
      </c>
    </row>
    <row r="400" spans="1:47" x14ac:dyDescent="0.25">
      <c r="A400" s="4" t="s">
        <v>121</v>
      </c>
      <c r="B400" t="s">
        <v>24</v>
      </c>
      <c r="C400" s="3">
        <v>42233</v>
      </c>
      <c r="D400">
        <v>3</v>
      </c>
      <c r="E400">
        <v>100</v>
      </c>
      <c r="H400" s="2" t="s">
        <v>45</v>
      </c>
      <c r="I400" s="2" t="s">
        <v>22</v>
      </c>
      <c r="J400">
        <v>6</v>
      </c>
      <c r="K400" s="2" t="s">
        <v>118</v>
      </c>
      <c r="L400" s="20">
        <f t="shared" si="26"/>
        <v>2180</v>
      </c>
      <c r="M400">
        <v>218</v>
      </c>
      <c r="O400" t="str">
        <f t="shared" si="27"/>
        <v/>
      </c>
      <c r="P400" s="2" t="str">
        <f>IF(ISNUMBER(O400),SUMIFS(O$1:$O400,A$1:$A400,A400,H$1:$H400,H400,D$1:$D400,D400),"")</f>
        <v/>
      </c>
      <c r="R400" s="5"/>
      <c r="AF400" s="2"/>
      <c r="AJ400" s="28"/>
      <c r="AK400" s="28"/>
      <c r="AL400" s="28"/>
      <c r="AM400" s="28"/>
      <c r="AN400" s="28"/>
      <c r="AO400" s="28"/>
      <c r="AP400" s="28"/>
      <c r="AS400" s="2" t="str">
        <f t="shared" si="28"/>
        <v/>
      </c>
      <c r="AT400" s="2" t="str">
        <f>IF(ISNUMBER(AS400),SUMIFS($AS$1:AS400,$A$1:A400,A400,$H$1:H400,H400,$D$1:D400,D400),"")</f>
        <v/>
      </c>
      <c r="AU400">
        <f t="shared" si="29"/>
        <v>1</v>
      </c>
    </row>
    <row r="401" spans="1:47" x14ac:dyDescent="0.25">
      <c r="A401" s="4" t="s">
        <v>122</v>
      </c>
      <c r="B401" t="s">
        <v>24</v>
      </c>
      <c r="C401" s="3">
        <v>42233</v>
      </c>
      <c r="D401">
        <v>3</v>
      </c>
      <c r="E401">
        <v>200</v>
      </c>
      <c r="H401" s="2" t="s">
        <v>45</v>
      </c>
      <c r="I401" s="2" t="s">
        <v>22</v>
      </c>
      <c r="J401">
        <v>6</v>
      </c>
      <c r="K401" s="2" t="s">
        <v>118</v>
      </c>
      <c r="L401" s="20">
        <f t="shared" si="26"/>
        <v>2544</v>
      </c>
      <c r="M401">
        <v>254.4</v>
      </c>
      <c r="O401" t="str">
        <f t="shared" si="27"/>
        <v/>
      </c>
      <c r="P401" s="2" t="str">
        <f>IF(ISNUMBER(O401),SUMIFS(O$1:$O401,A$1:$A401,A401,H$1:$H401,H401,D$1:$D401,D401),"")</f>
        <v/>
      </c>
      <c r="R401" s="5"/>
      <c r="AF401" s="2"/>
      <c r="AJ401" s="28"/>
      <c r="AK401" s="28"/>
      <c r="AL401" s="28"/>
      <c r="AM401" s="28"/>
      <c r="AN401" s="28"/>
      <c r="AO401" s="28"/>
      <c r="AP401" s="28"/>
      <c r="AS401" s="2" t="str">
        <f t="shared" si="28"/>
        <v/>
      </c>
      <c r="AT401" s="2" t="str">
        <f>IF(ISNUMBER(AS401),SUMIFS($AS$1:AS401,$A$1:A401,A401,$H$1:H401,H401,$D$1:D401,D401),"")</f>
        <v/>
      </c>
      <c r="AU401">
        <f t="shared" si="29"/>
        <v>1</v>
      </c>
    </row>
    <row r="402" spans="1:47" x14ac:dyDescent="0.25">
      <c r="A402" s="4" t="s">
        <v>123</v>
      </c>
      <c r="B402" t="s">
        <v>24</v>
      </c>
      <c r="C402" s="3">
        <v>42233</v>
      </c>
      <c r="D402">
        <v>3</v>
      </c>
      <c r="E402">
        <v>350</v>
      </c>
      <c r="H402" s="2" t="s">
        <v>45</v>
      </c>
      <c r="I402" s="2" t="s">
        <v>22</v>
      </c>
      <c r="J402">
        <v>6</v>
      </c>
      <c r="K402" s="2" t="s">
        <v>118</v>
      </c>
      <c r="L402" s="20">
        <f t="shared" si="26"/>
        <v>2740</v>
      </c>
      <c r="M402">
        <v>274</v>
      </c>
      <c r="O402" t="str">
        <f t="shared" si="27"/>
        <v/>
      </c>
      <c r="P402" s="2" t="str">
        <f>IF(ISNUMBER(O402),SUMIFS(O$1:$O402,A$1:$A402,A402,H$1:$H402,H402,D$1:$D402,D402),"")</f>
        <v/>
      </c>
      <c r="R402" s="5"/>
      <c r="AF402" s="2"/>
      <c r="AJ402" s="28"/>
      <c r="AK402" s="28"/>
      <c r="AL402" s="28"/>
      <c r="AM402" s="28"/>
      <c r="AN402" s="28"/>
      <c r="AO402" s="28"/>
      <c r="AP402" s="28"/>
      <c r="AS402" s="2" t="str">
        <f t="shared" si="28"/>
        <v/>
      </c>
      <c r="AT402" s="2" t="str">
        <f>IF(ISNUMBER(AS402),SUMIFS($AS$1:AS402,$A$1:A402,A402,$H$1:H402,H402,$D$1:D402,D402),"")</f>
        <v/>
      </c>
      <c r="AU402">
        <f t="shared" si="29"/>
        <v>1</v>
      </c>
    </row>
    <row r="403" spans="1:47" x14ac:dyDescent="0.25">
      <c r="A403" s="4" t="s">
        <v>124</v>
      </c>
      <c r="B403" t="s">
        <v>24</v>
      </c>
      <c r="C403" s="3">
        <v>42233</v>
      </c>
      <c r="D403">
        <v>3</v>
      </c>
      <c r="E403">
        <v>500</v>
      </c>
      <c r="H403" s="2" t="s">
        <v>45</v>
      </c>
      <c r="I403" s="2" t="s">
        <v>22</v>
      </c>
      <c r="J403">
        <v>6</v>
      </c>
      <c r="K403" s="2" t="s">
        <v>118</v>
      </c>
      <c r="L403" s="20">
        <f t="shared" si="26"/>
        <v>2936</v>
      </c>
      <c r="M403">
        <v>293.60000000000002</v>
      </c>
      <c r="O403" t="str">
        <f t="shared" si="27"/>
        <v/>
      </c>
      <c r="P403" s="2" t="str">
        <f>IF(ISNUMBER(O403),SUMIFS(O$1:$O403,A$1:$A403,A403,H$1:$H403,H403,D$1:$D403,D403),"")</f>
        <v/>
      </c>
      <c r="R403" s="5"/>
      <c r="AF403" s="2"/>
      <c r="AJ403" s="28"/>
      <c r="AK403" s="28"/>
      <c r="AL403" s="28"/>
      <c r="AM403" s="28"/>
      <c r="AN403" s="28"/>
      <c r="AO403" s="28"/>
      <c r="AP403" s="28"/>
      <c r="AS403" s="2" t="str">
        <f t="shared" si="28"/>
        <v/>
      </c>
      <c r="AT403" s="2" t="str">
        <f>IF(ISNUMBER(AS403),SUMIFS($AS$1:AS403,$A$1:A403,A403,$H$1:H403,H403,$D$1:D403,D403),"")</f>
        <v/>
      </c>
      <c r="AU403">
        <f t="shared" si="29"/>
        <v>1</v>
      </c>
    </row>
    <row r="404" spans="1:47" x14ac:dyDescent="0.25">
      <c r="A404" s="4" t="s">
        <v>119</v>
      </c>
      <c r="B404" t="s">
        <v>24</v>
      </c>
      <c r="C404" s="3">
        <v>42244</v>
      </c>
      <c r="D404">
        <v>1</v>
      </c>
      <c r="E404">
        <v>0</v>
      </c>
      <c r="H404" s="2" t="s">
        <v>45</v>
      </c>
      <c r="I404" s="2" t="s">
        <v>22</v>
      </c>
      <c r="J404">
        <v>6</v>
      </c>
      <c r="K404" s="2" t="s">
        <v>118</v>
      </c>
      <c r="L404" s="20">
        <f t="shared" si="26"/>
        <v>1452</v>
      </c>
      <c r="M404">
        <v>145.19999999999999</v>
      </c>
      <c r="O404" t="str">
        <f t="shared" si="27"/>
        <v/>
      </c>
      <c r="P404" s="2" t="str">
        <f>IF(ISNUMBER(O404),SUMIFS(O$1:$O404,A$1:$A404,A404,H$1:$H404,H404,D$1:$D404,D404),"")</f>
        <v/>
      </c>
      <c r="R404" s="5"/>
      <c r="AF404" s="2"/>
      <c r="AJ404" s="28"/>
      <c r="AK404" s="28"/>
      <c r="AL404" s="28"/>
      <c r="AM404" s="28"/>
      <c r="AN404" s="28"/>
      <c r="AO404" s="28"/>
      <c r="AP404" s="28"/>
      <c r="AS404" s="2" t="str">
        <f t="shared" si="28"/>
        <v/>
      </c>
      <c r="AT404" s="2" t="str">
        <f>IF(ISNUMBER(AS404),SUMIFS($AS$1:AS404,$A$1:A404,A404,$H$1:H404,H404,$D$1:D404,D404),"")</f>
        <v/>
      </c>
      <c r="AU404">
        <f t="shared" si="29"/>
        <v>1</v>
      </c>
    </row>
    <row r="405" spans="1:47" x14ac:dyDescent="0.25">
      <c r="A405" s="4" t="s">
        <v>120</v>
      </c>
      <c r="B405" t="s">
        <v>24</v>
      </c>
      <c r="C405" s="3">
        <v>42244</v>
      </c>
      <c r="D405">
        <v>1</v>
      </c>
      <c r="E405">
        <v>50</v>
      </c>
      <c r="H405" s="2" t="s">
        <v>45</v>
      </c>
      <c r="I405" s="2" t="s">
        <v>22</v>
      </c>
      <c r="J405">
        <v>6</v>
      </c>
      <c r="K405" s="2" t="s">
        <v>118</v>
      </c>
      <c r="L405" s="20">
        <f t="shared" si="26"/>
        <v>1424</v>
      </c>
      <c r="M405">
        <v>142.4</v>
      </c>
      <c r="O405" t="str">
        <f t="shared" si="27"/>
        <v/>
      </c>
      <c r="P405" s="2" t="str">
        <f>IF(ISNUMBER(O405),SUMIFS(O$1:$O405,A$1:$A405,A405,H$1:$H405,H405,D$1:$D405,D405),"")</f>
        <v/>
      </c>
      <c r="R405" s="5"/>
      <c r="AF405" s="2"/>
      <c r="AJ405" s="28"/>
      <c r="AK405" s="28"/>
      <c r="AL405" s="28"/>
      <c r="AM405" s="28"/>
      <c r="AN405" s="28"/>
      <c r="AO405" s="28"/>
      <c r="AP405" s="28"/>
      <c r="AS405" s="2" t="str">
        <f t="shared" si="28"/>
        <v/>
      </c>
      <c r="AT405" s="2" t="str">
        <f>IF(ISNUMBER(AS405),SUMIFS($AS$1:AS405,$A$1:A405,A405,$H$1:H405,H405,$D$1:D405,D405),"")</f>
        <v/>
      </c>
      <c r="AU405">
        <f t="shared" si="29"/>
        <v>1</v>
      </c>
    </row>
    <row r="406" spans="1:47" x14ac:dyDescent="0.25">
      <c r="A406" s="4" t="s">
        <v>121</v>
      </c>
      <c r="B406" t="s">
        <v>24</v>
      </c>
      <c r="C406" s="3">
        <v>42244</v>
      </c>
      <c r="D406">
        <v>1</v>
      </c>
      <c r="E406">
        <v>100</v>
      </c>
      <c r="H406" s="2" t="s">
        <v>45</v>
      </c>
      <c r="I406" s="2" t="s">
        <v>22</v>
      </c>
      <c r="J406">
        <v>6</v>
      </c>
      <c r="K406" s="2" t="s">
        <v>118</v>
      </c>
      <c r="L406" s="20">
        <f t="shared" si="26"/>
        <v>1508</v>
      </c>
      <c r="M406">
        <v>150.80000000000001</v>
      </c>
      <c r="O406" t="str">
        <f t="shared" si="27"/>
        <v/>
      </c>
      <c r="P406" s="2" t="str">
        <f>IF(ISNUMBER(O406),SUMIFS(O$1:$O406,A$1:$A406,A406,H$1:$H406,H406,D$1:$D406,D406),"")</f>
        <v/>
      </c>
      <c r="R406" s="5"/>
      <c r="AF406" s="2"/>
      <c r="AJ406" s="28"/>
      <c r="AK406" s="28"/>
      <c r="AL406" s="28"/>
      <c r="AM406" s="28"/>
      <c r="AN406" s="28"/>
      <c r="AO406" s="28"/>
      <c r="AP406" s="28"/>
      <c r="AS406" s="2" t="str">
        <f t="shared" si="28"/>
        <v/>
      </c>
      <c r="AT406" s="2" t="str">
        <f>IF(ISNUMBER(AS406),SUMIFS($AS$1:AS406,$A$1:A406,A406,$H$1:H406,H406,$D$1:D406,D406),"")</f>
        <v/>
      </c>
      <c r="AU406">
        <f t="shared" si="29"/>
        <v>1</v>
      </c>
    </row>
    <row r="407" spans="1:47" x14ac:dyDescent="0.25">
      <c r="A407" s="4" t="s">
        <v>122</v>
      </c>
      <c r="B407" t="s">
        <v>24</v>
      </c>
      <c r="C407" s="3">
        <v>42244</v>
      </c>
      <c r="D407">
        <v>1</v>
      </c>
      <c r="E407">
        <v>200</v>
      </c>
      <c r="H407" s="2" t="s">
        <v>45</v>
      </c>
      <c r="I407" s="2" t="s">
        <v>22</v>
      </c>
      <c r="J407">
        <v>6</v>
      </c>
      <c r="K407" s="2" t="s">
        <v>118</v>
      </c>
      <c r="L407" s="20">
        <f t="shared" si="26"/>
        <v>1620</v>
      </c>
      <c r="M407">
        <v>162</v>
      </c>
      <c r="O407" t="str">
        <f t="shared" si="27"/>
        <v/>
      </c>
      <c r="P407" s="2" t="str">
        <f>IF(ISNUMBER(O407),SUMIFS(O$1:$O407,A$1:$A407,A407,H$1:$H407,H407,D$1:$D407,D407),"")</f>
        <v/>
      </c>
      <c r="R407" s="5"/>
      <c r="AF407" s="2"/>
      <c r="AJ407" s="28"/>
      <c r="AK407" s="28"/>
      <c r="AL407" s="28"/>
      <c r="AM407" s="28"/>
      <c r="AN407" s="28"/>
      <c r="AO407" s="28"/>
      <c r="AP407" s="28"/>
      <c r="AS407" s="2" t="str">
        <f t="shared" si="28"/>
        <v/>
      </c>
      <c r="AT407" s="2" t="str">
        <f>IF(ISNUMBER(AS407),SUMIFS($AS$1:AS407,$A$1:A407,A407,$H$1:H407,H407,$D$1:D407,D407),"")</f>
        <v/>
      </c>
      <c r="AU407">
        <f t="shared" si="29"/>
        <v>1</v>
      </c>
    </row>
    <row r="408" spans="1:47" x14ac:dyDescent="0.25">
      <c r="A408" s="4" t="s">
        <v>123</v>
      </c>
      <c r="B408" t="s">
        <v>24</v>
      </c>
      <c r="C408" s="3">
        <v>42244</v>
      </c>
      <c r="D408">
        <v>1</v>
      </c>
      <c r="E408">
        <v>350</v>
      </c>
      <c r="H408" s="2" t="s">
        <v>45</v>
      </c>
      <c r="I408" s="2" t="s">
        <v>22</v>
      </c>
      <c r="J408">
        <v>6</v>
      </c>
      <c r="K408" s="2" t="s">
        <v>118</v>
      </c>
      <c r="L408" s="20">
        <f t="shared" si="26"/>
        <v>2012</v>
      </c>
      <c r="M408">
        <v>201.2</v>
      </c>
      <c r="O408" t="str">
        <f t="shared" si="27"/>
        <v/>
      </c>
      <c r="P408" s="2" t="str">
        <f>IF(ISNUMBER(O408),SUMIFS(O$1:$O408,A$1:$A408,A408,H$1:$H408,H408,D$1:$D408,D408),"")</f>
        <v/>
      </c>
      <c r="R408" s="5"/>
      <c r="AF408" s="2"/>
      <c r="AJ408" s="28"/>
      <c r="AK408" s="28"/>
      <c r="AL408" s="28"/>
      <c r="AM408" s="28"/>
      <c r="AN408" s="28"/>
      <c r="AO408" s="28"/>
      <c r="AP408" s="28"/>
      <c r="AS408" s="2" t="str">
        <f t="shared" si="28"/>
        <v/>
      </c>
      <c r="AT408" s="2" t="str">
        <f>IF(ISNUMBER(AS408),SUMIFS($AS$1:AS408,$A$1:A408,A408,$H$1:H408,H408,$D$1:D408,D408),"")</f>
        <v/>
      </c>
      <c r="AU408">
        <f t="shared" si="29"/>
        <v>1</v>
      </c>
    </row>
    <row r="409" spans="1:47" x14ac:dyDescent="0.25">
      <c r="A409" s="4" t="s">
        <v>124</v>
      </c>
      <c r="B409" t="s">
        <v>24</v>
      </c>
      <c r="C409" s="3">
        <v>42244</v>
      </c>
      <c r="D409">
        <v>1</v>
      </c>
      <c r="E409">
        <v>500</v>
      </c>
      <c r="H409" s="2" t="s">
        <v>45</v>
      </c>
      <c r="I409" s="2" t="s">
        <v>22</v>
      </c>
      <c r="J409">
        <v>6</v>
      </c>
      <c r="K409" s="2" t="s">
        <v>118</v>
      </c>
      <c r="L409" s="20">
        <f t="shared" si="26"/>
        <v>2012</v>
      </c>
      <c r="M409">
        <v>201.2</v>
      </c>
      <c r="O409" t="str">
        <f t="shared" si="27"/>
        <v/>
      </c>
      <c r="P409" s="2" t="str">
        <f>IF(ISNUMBER(O409),SUMIFS(O$1:$O409,A$1:$A409,A409,H$1:$H409,H409,D$1:$D409,D409),"")</f>
        <v/>
      </c>
      <c r="R409" s="5"/>
      <c r="AF409" s="2"/>
      <c r="AJ409" s="28"/>
      <c r="AK409" s="28"/>
      <c r="AL409" s="28"/>
      <c r="AM409" s="28"/>
      <c r="AN409" s="28"/>
      <c r="AO409" s="28"/>
      <c r="AP409" s="28"/>
      <c r="AS409" s="2" t="str">
        <f t="shared" si="28"/>
        <v/>
      </c>
      <c r="AT409" s="2" t="str">
        <f>IF(ISNUMBER(AS409),SUMIFS($AS$1:AS409,$A$1:A409,A409,$H$1:H409,H409,$D$1:D409,D409),"")</f>
        <v/>
      </c>
      <c r="AU409">
        <f t="shared" si="29"/>
        <v>1</v>
      </c>
    </row>
    <row r="410" spans="1:47" x14ac:dyDescent="0.25">
      <c r="A410" s="4" t="s">
        <v>119</v>
      </c>
      <c r="B410" t="s">
        <v>24</v>
      </c>
      <c r="C410" s="3">
        <v>42244</v>
      </c>
      <c r="D410">
        <v>2</v>
      </c>
      <c r="E410">
        <v>0</v>
      </c>
      <c r="H410" s="2" t="s">
        <v>45</v>
      </c>
      <c r="I410" s="2" t="s">
        <v>22</v>
      </c>
      <c r="J410">
        <v>6</v>
      </c>
      <c r="K410" s="2" t="s">
        <v>118</v>
      </c>
      <c r="L410" s="20">
        <f t="shared" si="26"/>
        <v>1424</v>
      </c>
      <c r="M410">
        <v>142.4</v>
      </c>
      <c r="O410" t="str">
        <f t="shared" si="27"/>
        <v/>
      </c>
      <c r="P410" s="2" t="str">
        <f>IF(ISNUMBER(O410),SUMIFS(O$1:$O410,A$1:$A410,A410,H$1:$H410,H410,D$1:$D410,D410),"")</f>
        <v/>
      </c>
      <c r="R410" s="5"/>
      <c r="AF410" s="2"/>
      <c r="AJ410" s="28"/>
      <c r="AK410" s="28"/>
      <c r="AL410" s="28"/>
      <c r="AM410" s="28"/>
      <c r="AN410" s="28"/>
      <c r="AO410" s="28"/>
      <c r="AP410" s="28"/>
      <c r="AS410" s="2" t="str">
        <f t="shared" si="28"/>
        <v/>
      </c>
      <c r="AT410" s="2" t="str">
        <f>IF(ISNUMBER(AS410),SUMIFS($AS$1:AS410,$A$1:A410,A410,$H$1:H410,H410,$D$1:D410,D410),"")</f>
        <v/>
      </c>
      <c r="AU410">
        <f t="shared" si="29"/>
        <v>1</v>
      </c>
    </row>
    <row r="411" spans="1:47" x14ac:dyDescent="0.25">
      <c r="A411" s="4" t="s">
        <v>120</v>
      </c>
      <c r="B411" t="s">
        <v>24</v>
      </c>
      <c r="C411" s="3">
        <v>42244</v>
      </c>
      <c r="D411">
        <v>2</v>
      </c>
      <c r="E411">
        <v>50</v>
      </c>
      <c r="H411" s="2" t="s">
        <v>45</v>
      </c>
      <c r="I411" s="2" t="s">
        <v>22</v>
      </c>
      <c r="J411">
        <v>6</v>
      </c>
      <c r="K411" s="2" t="s">
        <v>118</v>
      </c>
      <c r="L411" s="20">
        <f t="shared" si="26"/>
        <v>1648</v>
      </c>
      <c r="M411">
        <v>164.8</v>
      </c>
      <c r="O411" t="str">
        <f t="shared" si="27"/>
        <v/>
      </c>
      <c r="P411" s="2" t="str">
        <f>IF(ISNUMBER(O411),SUMIFS(O$1:$O411,A$1:$A411,A411,H$1:$H411,H411,D$1:$D411,D411),"")</f>
        <v/>
      </c>
      <c r="R411" s="5"/>
      <c r="AF411" s="2"/>
      <c r="AJ411" s="28"/>
      <c r="AK411" s="28"/>
      <c r="AL411" s="28"/>
      <c r="AM411" s="28"/>
      <c r="AN411" s="28"/>
      <c r="AO411" s="28"/>
      <c r="AP411" s="28"/>
      <c r="AS411" s="2" t="str">
        <f t="shared" si="28"/>
        <v/>
      </c>
      <c r="AT411" s="2" t="str">
        <f>IF(ISNUMBER(AS411),SUMIFS($AS$1:AS411,$A$1:A411,A411,$H$1:H411,H411,$D$1:D411,D411),"")</f>
        <v/>
      </c>
      <c r="AU411">
        <f t="shared" si="29"/>
        <v>1</v>
      </c>
    </row>
    <row r="412" spans="1:47" x14ac:dyDescent="0.25">
      <c r="A412" s="4" t="s">
        <v>121</v>
      </c>
      <c r="B412" t="s">
        <v>24</v>
      </c>
      <c r="C412" s="3">
        <v>42244</v>
      </c>
      <c r="D412">
        <v>2</v>
      </c>
      <c r="E412">
        <v>100</v>
      </c>
      <c r="H412" s="2" t="s">
        <v>45</v>
      </c>
      <c r="I412" s="2" t="s">
        <v>22</v>
      </c>
      <c r="J412">
        <v>6</v>
      </c>
      <c r="K412" s="2" t="s">
        <v>118</v>
      </c>
      <c r="L412" s="20">
        <f t="shared" si="26"/>
        <v>1648</v>
      </c>
      <c r="M412">
        <v>164.8</v>
      </c>
      <c r="O412" t="str">
        <f t="shared" si="27"/>
        <v/>
      </c>
      <c r="P412" s="2" t="str">
        <f>IF(ISNUMBER(O412),SUMIFS(O$1:$O412,A$1:$A412,A412,H$1:$H412,H412,D$1:$D412,D412),"")</f>
        <v/>
      </c>
      <c r="R412" s="5"/>
      <c r="AF412" s="2"/>
      <c r="AJ412" s="28"/>
      <c r="AK412" s="28"/>
      <c r="AL412" s="28"/>
      <c r="AM412" s="28"/>
      <c r="AN412" s="28"/>
      <c r="AO412" s="28"/>
      <c r="AP412" s="28"/>
      <c r="AS412" s="2" t="str">
        <f t="shared" si="28"/>
        <v/>
      </c>
      <c r="AT412" s="2" t="str">
        <f>IF(ISNUMBER(AS412),SUMIFS($AS$1:AS412,$A$1:A412,A412,$H$1:H412,H412,$D$1:D412,D412),"")</f>
        <v/>
      </c>
      <c r="AU412">
        <f t="shared" si="29"/>
        <v>1</v>
      </c>
    </row>
    <row r="413" spans="1:47" x14ac:dyDescent="0.25">
      <c r="A413" s="4" t="s">
        <v>122</v>
      </c>
      <c r="B413" t="s">
        <v>24</v>
      </c>
      <c r="C413" s="3">
        <v>42244</v>
      </c>
      <c r="D413">
        <v>2</v>
      </c>
      <c r="E413">
        <v>200</v>
      </c>
      <c r="H413" s="2" t="s">
        <v>45</v>
      </c>
      <c r="I413" s="2" t="s">
        <v>22</v>
      </c>
      <c r="J413">
        <v>6</v>
      </c>
      <c r="K413" s="2" t="s">
        <v>118</v>
      </c>
      <c r="L413" s="20">
        <f t="shared" si="26"/>
        <v>1648</v>
      </c>
      <c r="M413">
        <v>164.8</v>
      </c>
      <c r="O413" t="str">
        <f t="shared" si="27"/>
        <v/>
      </c>
      <c r="P413" s="2" t="str">
        <f>IF(ISNUMBER(O413),SUMIFS(O$1:$O413,A$1:$A413,A413,H$1:$H413,H413,D$1:$D413,D413),"")</f>
        <v/>
      </c>
      <c r="R413" s="5"/>
      <c r="AF413" s="2"/>
      <c r="AJ413" s="28"/>
      <c r="AK413" s="28"/>
      <c r="AL413" s="28"/>
      <c r="AM413" s="28"/>
      <c r="AN413" s="28"/>
      <c r="AO413" s="28"/>
      <c r="AP413" s="28"/>
      <c r="AS413" s="2" t="str">
        <f t="shared" si="28"/>
        <v/>
      </c>
      <c r="AT413" s="2" t="str">
        <f>IF(ISNUMBER(AS413),SUMIFS($AS$1:AS413,$A$1:A413,A413,$H$1:H413,H413,$D$1:D413,D413),"")</f>
        <v/>
      </c>
      <c r="AU413">
        <f t="shared" si="29"/>
        <v>1</v>
      </c>
    </row>
    <row r="414" spans="1:47" x14ac:dyDescent="0.25">
      <c r="A414" s="4" t="s">
        <v>123</v>
      </c>
      <c r="B414" t="s">
        <v>24</v>
      </c>
      <c r="C414" s="3">
        <v>42244</v>
      </c>
      <c r="D414">
        <v>2</v>
      </c>
      <c r="E414">
        <v>350</v>
      </c>
      <c r="H414" s="2" t="s">
        <v>45</v>
      </c>
      <c r="I414" s="2" t="s">
        <v>22</v>
      </c>
      <c r="J414">
        <v>6</v>
      </c>
      <c r="K414" s="2" t="s">
        <v>118</v>
      </c>
      <c r="L414" s="20">
        <f t="shared" si="26"/>
        <v>1704</v>
      </c>
      <c r="M414">
        <v>170.4</v>
      </c>
      <c r="O414" t="str">
        <f t="shared" si="27"/>
        <v/>
      </c>
      <c r="P414" s="2" t="str">
        <f>IF(ISNUMBER(O414),SUMIFS(O$1:$O414,A$1:$A414,A414,H$1:$H414,H414,D$1:$D414,D414),"")</f>
        <v/>
      </c>
      <c r="R414" s="5"/>
      <c r="AF414" s="2"/>
      <c r="AJ414" s="28"/>
      <c r="AK414" s="28"/>
      <c r="AL414" s="28"/>
      <c r="AM414" s="28"/>
      <c r="AN414" s="28"/>
      <c r="AO414" s="28"/>
      <c r="AP414" s="28"/>
      <c r="AS414" s="2" t="str">
        <f t="shared" si="28"/>
        <v/>
      </c>
      <c r="AT414" s="2" t="str">
        <f>IF(ISNUMBER(AS414),SUMIFS($AS$1:AS414,$A$1:A414,A414,$H$1:H414,H414,$D$1:D414,D414),"")</f>
        <v/>
      </c>
      <c r="AU414">
        <f t="shared" si="29"/>
        <v>1</v>
      </c>
    </row>
    <row r="415" spans="1:47" x14ac:dyDescent="0.25">
      <c r="A415" s="4" t="s">
        <v>124</v>
      </c>
      <c r="B415" t="s">
        <v>24</v>
      </c>
      <c r="C415" s="3">
        <v>42244</v>
      </c>
      <c r="D415">
        <v>2</v>
      </c>
      <c r="E415">
        <v>500</v>
      </c>
      <c r="H415" s="2" t="s">
        <v>45</v>
      </c>
      <c r="I415" s="2" t="s">
        <v>22</v>
      </c>
      <c r="J415">
        <v>6</v>
      </c>
      <c r="K415" s="2" t="s">
        <v>118</v>
      </c>
      <c r="L415" s="20">
        <f t="shared" si="26"/>
        <v>1760</v>
      </c>
      <c r="M415">
        <v>176</v>
      </c>
      <c r="O415" t="str">
        <f t="shared" si="27"/>
        <v/>
      </c>
      <c r="P415" s="2" t="str">
        <f>IF(ISNUMBER(O415),SUMIFS(O$1:$O415,A$1:$A415,A415,H$1:$H415,H415,D$1:$D415,D415),"")</f>
        <v/>
      </c>
      <c r="R415" s="5"/>
      <c r="AF415" s="2"/>
      <c r="AJ415" s="28"/>
      <c r="AK415" s="28"/>
      <c r="AL415" s="28"/>
      <c r="AM415" s="28"/>
      <c r="AN415" s="28"/>
      <c r="AO415" s="28"/>
      <c r="AP415" s="28"/>
      <c r="AS415" s="2" t="str">
        <f t="shared" si="28"/>
        <v/>
      </c>
      <c r="AT415" s="2" t="str">
        <f>IF(ISNUMBER(AS415),SUMIFS($AS$1:AS415,$A$1:A415,A415,$H$1:H415,H415,$D$1:D415,D415),"")</f>
        <v/>
      </c>
      <c r="AU415">
        <f t="shared" si="29"/>
        <v>1</v>
      </c>
    </row>
    <row r="416" spans="1:47" x14ac:dyDescent="0.25">
      <c r="A416" s="4" t="s">
        <v>119</v>
      </c>
      <c r="B416" t="s">
        <v>24</v>
      </c>
      <c r="C416" s="3">
        <v>42244</v>
      </c>
      <c r="D416">
        <v>3</v>
      </c>
      <c r="E416">
        <v>0</v>
      </c>
      <c r="H416" s="2" t="s">
        <v>45</v>
      </c>
      <c r="I416" s="2" t="s">
        <v>22</v>
      </c>
      <c r="J416">
        <v>6</v>
      </c>
      <c r="K416" s="2" t="s">
        <v>118</v>
      </c>
      <c r="L416" s="20">
        <f t="shared" si="26"/>
        <v>1312</v>
      </c>
      <c r="M416">
        <v>131.19999999999999</v>
      </c>
      <c r="O416" t="str">
        <f t="shared" si="27"/>
        <v/>
      </c>
      <c r="P416" s="2" t="str">
        <f>IF(ISNUMBER(O416),SUMIFS(O$1:$O416,A$1:$A416,A416,H$1:$H416,H416,D$1:$D416,D416),"")</f>
        <v/>
      </c>
      <c r="R416" s="5"/>
      <c r="AF416" s="2"/>
      <c r="AJ416" s="28"/>
      <c r="AK416" s="28"/>
      <c r="AL416" s="28"/>
      <c r="AM416" s="28"/>
      <c r="AN416" s="28"/>
      <c r="AO416" s="28"/>
      <c r="AP416" s="28"/>
      <c r="AS416" s="2" t="str">
        <f t="shared" si="28"/>
        <v/>
      </c>
      <c r="AT416" s="2" t="str">
        <f>IF(ISNUMBER(AS416),SUMIFS($AS$1:AS416,$A$1:A416,A416,$H$1:H416,H416,$D$1:D416,D416),"")</f>
        <v/>
      </c>
      <c r="AU416">
        <f t="shared" si="29"/>
        <v>1</v>
      </c>
    </row>
    <row r="417" spans="1:47" x14ac:dyDescent="0.25">
      <c r="A417" s="4" t="s">
        <v>120</v>
      </c>
      <c r="B417" t="s">
        <v>24</v>
      </c>
      <c r="C417" s="3">
        <v>42244</v>
      </c>
      <c r="D417">
        <v>3</v>
      </c>
      <c r="E417">
        <v>50</v>
      </c>
      <c r="H417" s="2" t="s">
        <v>45</v>
      </c>
      <c r="I417" s="2" t="s">
        <v>22</v>
      </c>
      <c r="J417">
        <v>6</v>
      </c>
      <c r="K417" s="2" t="s">
        <v>118</v>
      </c>
      <c r="L417" s="20">
        <f t="shared" si="26"/>
        <v>1564</v>
      </c>
      <c r="M417">
        <v>156.4</v>
      </c>
      <c r="O417" t="str">
        <f t="shared" si="27"/>
        <v/>
      </c>
      <c r="P417" s="2" t="str">
        <f>IF(ISNUMBER(O417),SUMIFS(O$1:$O417,A$1:$A417,A417,H$1:$H417,H417,D$1:$D417,D417),"")</f>
        <v/>
      </c>
      <c r="R417" s="5"/>
      <c r="AF417" s="2"/>
      <c r="AJ417" s="28"/>
      <c r="AK417" s="28"/>
      <c r="AL417" s="28"/>
      <c r="AM417" s="28"/>
      <c r="AN417" s="28"/>
      <c r="AO417" s="28"/>
      <c r="AP417" s="28"/>
      <c r="AS417" s="2" t="str">
        <f t="shared" si="28"/>
        <v/>
      </c>
      <c r="AT417" s="2" t="str">
        <f>IF(ISNUMBER(AS417),SUMIFS($AS$1:AS417,$A$1:A417,A417,$H$1:H417,H417,$D$1:D417,D417),"")</f>
        <v/>
      </c>
      <c r="AU417">
        <f t="shared" si="29"/>
        <v>1</v>
      </c>
    </row>
    <row r="418" spans="1:47" x14ac:dyDescent="0.25">
      <c r="A418" s="4" t="s">
        <v>121</v>
      </c>
      <c r="B418" t="s">
        <v>24</v>
      </c>
      <c r="C418" s="3">
        <v>42244</v>
      </c>
      <c r="D418">
        <v>3</v>
      </c>
      <c r="E418">
        <v>100</v>
      </c>
      <c r="H418" s="2" t="s">
        <v>45</v>
      </c>
      <c r="I418" s="2" t="s">
        <v>22</v>
      </c>
      <c r="J418">
        <v>6</v>
      </c>
      <c r="K418" s="2" t="s">
        <v>118</v>
      </c>
      <c r="L418" s="20">
        <f t="shared" si="26"/>
        <v>1480</v>
      </c>
      <c r="M418">
        <v>148</v>
      </c>
      <c r="O418" t="str">
        <f t="shared" si="27"/>
        <v/>
      </c>
      <c r="P418" s="2" t="str">
        <f>IF(ISNUMBER(O418),SUMIFS(O$1:$O418,A$1:$A418,A418,H$1:$H418,H418,D$1:$D418,D418),"")</f>
        <v/>
      </c>
      <c r="R418" s="5"/>
      <c r="AF418" s="2"/>
      <c r="AJ418" s="28"/>
      <c r="AK418" s="28"/>
      <c r="AL418" s="28"/>
      <c r="AM418" s="28"/>
      <c r="AN418" s="28"/>
      <c r="AO418" s="28"/>
      <c r="AP418" s="28"/>
      <c r="AS418" s="2" t="str">
        <f t="shared" si="28"/>
        <v/>
      </c>
      <c r="AT418" s="2" t="str">
        <f>IF(ISNUMBER(AS418),SUMIFS($AS$1:AS418,$A$1:A418,A418,$H$1:H418,H418,$D$1:D418,D418),"")</f>
        <v/>
      </c>
      <c r="AU418">
        <f t="shared" si="29"/>
        <v>1</v>
      </c>
    </row>
    <row r="419" spans="1:47" x14ac:dyDescent="0.25">
      <c r="A419" s="4" t="s">
        <v>122</v>
      </c>
      <c r="B419" t="s">
        <v>24</v>
      </c>
      <c r="C419" s="3">
        <v>42244</v>
      </c>
      <c r="D419">
        <v>3</v>
      </c>
      <c r="E419">
        <v>200</v>
      </c>
      <c r="H419" s="2" t="s">
        <v>45</v>
      </c>
      <c r="I419" s="2" t="s">
        <v>22</v>
      </c>
      <c r="J419">
        <v>6</v>
      </c>
      <c r="K419" s="2" t="s">
        <v>118</v>
      </c>
      <c r="L419" s="20">
        <f t="shared" si="26"/>
        <v>1732</v>
      </c>
      <c r="M419">
        <v>173.2</v>
      </c>
      <c r="O419" t="str">
        <f t="shared" si="27"/>
        <v/>
      </c>
      <c r="P419" s="2" t="str">
        <f>IF(ISNUMBER(O419),SUMIFS(O$1:$O419,A$1:$A419,A419,H$1:$H419,H419,D$1:$D419,D419),"")</f>
        <v/>
      </c>
      <c r="R419" s="5"/>
      <c r="AF419" s="2"/>
      <c r="AJ419" s="28"/>
      <c r="AK419" s="28"/>
      <c r="AL419" s="28"/>
      <c r="AM419" s="28"/>
      <c r="AN419" s="28"/>
      <c r="AO419" s="28"/>
      <c r="AP419" s="28"/>
      <c r="AS419" s="2" t="str">
        <f t="shared" si="28"/>
        <v/>
      </c>
      <c r="AT419" s="2" t="str">
        <f>IF(ISNUMBER(AS419),SUMIFS($AS$1:AS419,$A$1:A419,A419,$H$1:H419,H419,$D$1:D419,D419),"")</f>
        <v/>
      </c>
      <c r="AU419">
        <f t="shared" si="29"/>
        <v>1</v>
      </c>
    </row>
    <row r="420" spans="1:47" x14ac:dyDescent="0.25">
      <c r="A420" s="4" t="s">
        <v>123</v>
      </c>
      <c r="B420" t="s">
        <v>24</v>
      </c>
      <c r="C420" s="3">
        <v>42244</v>
      </c>
      <c r="D420">
        <v>3</v>
      </c>
      <c r="E420">
        <v>350</v>
      </c>
      <c r="H420" s="2" t="s">
        <v>45</v>
      </c>
      <c r="I420" s="2" t="s">
        <v>22</v>
      </c>
      <c r="J420">
        <v>6</v>
      </c>
      <c r="K420" s="2" t="s">
        <v>118</v>
      </c>
      <c r="L420" s="20">
        <f t="shared" si="26"/>
        <v>1788</v>
      </c>
      <c r="M420">
        <v>178.8</v>
      </c>
      <c r="O420" t="str">
        <f t="shared" si="27"/>
        <v/>
      </c>
      <c r="P420" s="2" t="str">
        <f>IF(ISNUMBER(O420),SUMIFS(O$1:$O420,A$1:$A420,A420,H$1:$H420,H420,D$1:$D420,D420),"")</f>
        <v/>
      </c>
      <c r="R420" s="5"/>
      <c r="AF420" s="2"/>
      <c r="AJ420" s="28"/>
      <c r="AK420" s="28"/>
      <c r="AL420" s="28"/>
      <c r="AM420" s="28"/>
      <c r="AN420" s="28"/>
      <c r="AO420" s="28"/>
      <c r="AP420" s="28"/>
      <c r="AS420" s="2" t="str">
        <f t="shared" si="28"/>
        <v/>
      </c>
      <c r="AT420" s="2" t="str">
        <f>IF(ISNUMBER(AS420),SUMIFS($AS$1:AS420,$A$1:A420,A420,$H$1:H420,H420,$D$1:D420,D420),"")</f>
        <v/>
      </c>
      <c r="AU420">
        <f t="shared" si="29"/>
        <v>1</v>
      </c>
    </row>
    <row r="421" spans="1:47" x14ac:dyDescent="0.25">
      <c r="A421" s="4" t="s">
        <v>124</v>
      </c>
      <c r="B421" t="s">
        <v>24</v>
      </c>
      <c r="C421" s="3">
        <v>42244</v>
      </c>
      <c r="D421">
        <v>3</v>
      </c>
      <c r="E421">
        <v>500</v>
      </c>
      <c r="H421" s="2" t="s">
        <v>45</v>
      </c>
      <c r="I421" s="2" t="s">
        <v>22</v>
      </c>
      <c r="J421">
        <v>6</v>
      </c>
      <c r="K421" s="2" t="s">
        <v>118</v>
      </c>
      <c r="L421" s="20">
        <f t="shared" si="26"/>
        <v>1732</v>
      </c>
      <c r="M421">
        <v>173.2</v>
      </c>
      <c r="O421" t="str">
        <f t="shared" si="27"/>
        <v/>
      </c>
      <c r="P421" s="2" t="str">
        <f>IF(ISNUMBER(O421),SUMIFS(O$1:$O421,A$1:$A421,A421,H$1:$H421,H421,D$1:$D421,D421),"")</f>
        <v/>
      </c>
      <c r="R421" s="5"/>
      <c r="AF421" s="2"/>
      <c r="AJ421" s="28"/>
      <c r="AK421" s="28"/>
      <c r="AL421" s="28"/>
      <c r="AM421" s="28"/>
      <c r="AN421" s="28"/>
      <c r="AO421" s="28"/>
      <c r="AP421" s="28"/>
      <c r="AS421" s="2" t="str">
        <f t="shared" si="28"/>
        <v/>
      </c>
      <c r="AT421" s="2" t="str">
        <f>IF(ISNUMBER(AS421),SUMIFS($AS$1:AS421,$A$1:A421,A421,$H$1:H421,H421,$D$1:D421,D421),"")</f>
        <v/>
      </c>
      <c r="AU421">
        <f t="shared" si="29"/>
        <v>1</v>
      </c>
    </row>
    <row r="422" spans="1:47" x14ac:dyDescent="0.25">
      <c r="A422" s="4" t="s">
        <v>119</v>
      </c>
      <c r="B422" t="s">
        <v>24</v>
      </c>
      <c r="C422" s="3">
        <v>42260</v>
      </c>
      <c r="D422">
        <v>1</v>
      </c>
      <c r="E422">
        <v>0</v>
      </c>
      <c r="H422" s="2" t="s">
        <v>45</v>
      </c>
      <c r="I422" s="2" t="s">
        <v>22</v>
      </c>
      <c r="J422">
        <v>6</v>
      </c>
      <c r="K422" s="2" t="s">
        <v>118</v>
      </c>
      <c r="L422" s="20">
        <f t="shared" si="26"/>
        <v>1424</v>
      </c>
      <c r="M422">
        <v>142.4</v>
      </c>
      <c r="O422" t="str">
        <f t="shared" si="27"/>
        <v/>
      </c>
      <c r="P422" s="2" t="str">
        <f>IF(ISNUMBER(O422),SUMIFS(O$1:$O422,A$1:$A422,A422,H$1:$H422,H422,D$1:$D422,D422),"")</f>
        <v/>
      </c>
      <c r="R422" s="5"/>
      <c r="AF422" s="2"/>
      <c r="AJ422" s="28"/>
      <c r="AK422" s="28"/>
      <c r="AL422" s="28"/>
      <c r="AM422" s="28"/>
      <c r="AN422" s="28"/>
      <c r="AO422" s="28"/>
      <c r="AP422" s="28"/>
      <c r="AS422" s="2" t="str">
        <f t="shared" si="28"/>
        <v/>
      </c>
      <c r="AT422" s="2" t="str">
        <f>IF(ISNUMBER(AS422),SUMIFS($AS$1:AS422,$A$1:A422,A422,$H$1:H422,H422,$D$1:D422,D422),"")</f>
        <v/>
      </c>
      <c r="AU422">
        <f t="shared" si="29"/>
        <v>1</v>
      </c>
    </row>
    <row r="423" spans="1:47" x14ac:dyDescent="0.25">
      <c r="A423" s="4" t="s">
        <v>120</v>
      </c>
      <c r="B423" t="s">
        <v>24</v>
      </c>
      <c r="C423" s="3">
        <v>42260</v>
      </c>
      <c r="D423">
        <v>1</v>
      </c>
      <c r="E423">
        <v>50</v>
      </c>
      <c r="H423" s="2" t="s">
        <v>45</v>
      </c>
      <c r="I423" s="2" t="s">
        <v>22</v>
      </c>
      <c r="J423">
        <v>6</v>
      </c>
      <c r="K423" s="2" t="s">
        <v>118</v>
      </c>
      <c r="L423" s="20">
        <f t="shared" si="26"/>
        <v>1564</v>
      </c>
      <c r="M423">
        <v>156.4</v>
      </c>
      <c r="O423" t="str">
        <f t="shared" si="27"/>
        <v/>
      </c>
      <c r="P423" s="2" t="str">
        <f>IF(ISNUMBER(O423),SUMIFS(O$1:$O423,A$1:$A423,A423,H$1:$H423,H423,D$1:$D423,D423),"")</f>
        <v/>
      </c>
      <c r="R423" s="5"/>
      <c r="AF423" s="2"/>
      <c r="AJ423" s="28"/>
      <c r="AK423" s="28"/>
      <c r="AL423" s="28"/>
      <c r="AM423" s="28"/>
      <c r="AN423" s="28"/>
      <c r="AO423" s="28"/>
      <c r="AP423" s="28"/>
      <c r="AS423" s="2" t="str">
        <f t="shared" si="28"/>
        <v/>
      </c>
      <c r="AT423" s="2" t="str">
        <f>IF(ISNUMBER(AS423),SUMIFS($AS$1:AS423,$A$1:A423,A423,$H$1:H423,H423,$D$1:D423,D423),"")</f>
        <v/>
      </c>
      <c r="AU423">
        <f t="shared" si="29"/>
        <v>1</v>
      </c>
    </row>
    <row r="424" spans="1:47" x14ac:dyDescent="0.25">
      <c r="A424" s="4" t="s">
        <v>121</v>
      </c>
      <c r="B424" t="s">
        <v>24</v>
      </c>
      <c r="C424" s="3">
        <v>42260</v>
      </c>
      <c r="D424">
        <v>1</v>
      </c>
      <c r="E424">
        <v>100</v>
      </c>
      <c r="H424" s="2" t="s">
        <v>45</v>
      </c>
      <c r="I424" s="2" t="s">
        <v>22</v>
      </c>
      <c r="J424">
        <v>6</v>
      </c>
      <c r="K424" s="2" t="s">
        <v>118</v>
      </c>
      <c r="L424" s="20">
        <f t="shared" si="26"/>
        <v>1564</v>
      </c>
      <c r="M424">
        <v>156.4</v>
      </c>
      <c r="O424" t="str">
        <f t="shared" si="27"/>
        <v/>
      </c>
      <c r="P424" s="2" t="str">
        <f>IF(ISNUMBER(O424),SUMIFS(O$1:$O424,A$1:$A424,A424,H$1:$H424,H424,D$1:$D424,D424),"")</f>
        <v/>
      </c>
      <c r="R424" s="5"/>
      <c r="AF424" s="2"/>
      <c r="AJ424" s="28"/>
      <c r="AK424" s="28"/>
      <c r="AL424" s="28"/>
      <c r="AM424" s="28"/>
      <c r="AN424" s="28"/>
      <c r="AO424" s="28"/>
      <c r="AP424" s="28"/>
      <c r="AS424" s="2" t="str">
        <f t="shared" si="28"/>
        <v/>
      </c>
      <c r="AT424" s="2" t="str">
        <f>IF(ISNUMBER(AS424),SUMIFS($AS$1:AS424,$A$1:A424,A424,$H$1:H424,H424,$D$1:D424,D424),"")</f>
        <v/>
      </c>
      <c r="AU424">
        <f t="shared" si="29"/>
        <v>1</v>
      </c>
    </row>
    <row r="425" spans="1:47" x14ac:dyDescent="0.25">
      <c r="A425" s="4" t="s">
        <v>122</v>
      </c>
      <c r="B425" t="s">
        <v>24</v>
      </c>
      <c r="C425" s="3">
        <v>42260</v>
      </c>
      <c r="D425">
        <v>1</v>
      </c>
      <c r="E425">
        <v>200</v>
      </c>
      <c r="H425" s="2" t="s">
        <v>45</v>
      </c>
      <c r="I425" s="2" t="s">
        <v>22</v>
      </c>
      <c r="J425">
        <v>6</v>
      </c>
      <c r="K425" s="2" t="s">
        <v>118</v>
      </c>
      <c r="L425" s="20">
        <f t="shared" si="26"/>
        <v>1816</v>
      </c>
      <c r="M425">
        <v>181.6</v>
      </c>
      <c r="O425" t="str">
        <f t="shared" si="27"/>
        <v/>
      </c>
      <c r="P425" s="2" t="str">
        <f>IF(ISNUMBER(O425),SUMIFS(O$1:$O425,A$1:$A425,A425,H$1:$H425,H425,D$1:$D425,D425),"")</f>
        <v/>
      </c>
      <c r="R425" s="5"/>
      <c r="AF425" s="2"/>
      <c r="AJ425" s="28"/>
      <c r="AK425" s="28"/>
      <c r="AL425" s="28"/>
      <c r="AM425" s="28"/>
      <c r="AN425" s="28"/>
      <c r="AO425" s="28"/>
      <c r="AP425" s="28"/>
      <c r="AS425" s="2" t="str">
        <f t="shared" si="28"/>
        <v/>
      </c>
      <c r="AT425" s="2" t="str">
        <f>IF(ISNUMBER(AS425),SUMIFS($AS$1:AS425,$A$1:A425,A425,$H$1:H425,H425,$D$1:D425,D425),"")</f>
        <v/>
      </c>
      <c r="AU425">
        <f t="shared" si="29"/>
        <v>1</v>
      </c>
    </row>
    <row r="426" spans="1:47" x14ac:dyDescent="0.25">
      <c r="A426" s="4" t="s">
        <v>123</v>
      </c>
      <c r="B426" t="s">
        <v>24</v>
      </c>
      <c r="C426" s="3">
        <v>42260</v>
      </c>
      <c r="D426">
        <v>1</v>
      </c>
      <c r="E426">
        <v>350</v>
      </c>
      <c r="H426" s="2" t="s">
        <v>45</v>
      </c>
      <c r="I426" s="2" t="s">
        <v>22</v>
      </c>
      <c r="J426">
        <v>6</v>
      </c>
      <c r="K426" s="2" t="s">
        <v>118</v>
      </c>
      <c r="L426" s="20">
        <f t="shared" si="26"/>
        <v>2320</v>
      </c>
      <c r="M426">
        <v>232</v>
      </c>
      <c r="O426" t="str">
        <f t="shared" si="27"/>
        <v/>
      </c>
      <c r="P426" s="2" t="str">
        <f>IF(ISNUMBER(O426),SUMIFS(O$1:$O426,A$1:$A426,A426,H$1:$H426,H426,D$1:$D426,D426),"")</f>
        <v/>
      </c>
      <c r="R426" s="5"/>
      <c r="AF426" s="2"/>
      <c r="AJ426" s="28"/>
      <c r="AK426" s="28"/>
      <c r="AL426" s="28"/>
      <c r="AM426" s="28"/>
      <c r="AN426" s="28"/>
      <c r="AO426" s="28"/>
      <c r="AP426" s="28"/>
      <c r="AS426" s="2" t="str">
        <f t="shared" si="28"/>
        <v/>
      </c>
      <c r="AT426" s="2" t="str">
        <f>IF(ISNUMBER(AS426),SUMIFS($AS$1:AS426,$A$1:A426,A426,$H$1:H426,H426,$D$1:D426,D426),"")</f>
        <v/>
      </c>
      <c r="AU426">
        <f t="shared" si="29"/>
        <v>1</v>
      </c>
    </row>
    <row r="427" spans="1:47" x14ac:dyDescent="0.25">
      <c r="A427" s="4" t="s">
        <v>124</v>
      </c>
      <c r="B427" t="s">
        <v>24</v>
      </c>
      <c r="C427" s="3">
        <v>42260</v>
      </c>
      <c r="D427">
        <v>1</v>
      </c>
      <c r="E427">
        <v>500</v>
      </c>
      <c r="H427" s="2" t="s">
        <v>45</v>
      </c>
      <c r="I427" s="2" t="s">
        <v>22</v>
      </c>
      <c r="J427">
        <v>6</v>
      </c>
      <c r="K427" s="2" t="s">
        <v>118</v>
      </c>
      <c r="L427" s="20">
        <f t="shared" si="26"/>
        <v>2628</v>
      </c>
      <c r="M427">
        <v>262.8</v>
      </c>
      <c r="O427" t="str">
        <f t="shared" si="27"/>
        <v/>
      </c>
      <c r="P427" s="2" t="str">
        <f>IF(ISNUMBER(O427),SUMIFS(O$1:$O427,A$1:$A427,A427,H$1:$H427,H427,D$1:$D427,D427),"")</f>
        <v/>
      </c>
      <c r="R427" s="5"/>
      <c r="AF427" s="2"/>
      <c r="AJ427" s="28"/>
      <c r="AK427" s="28"/>
      <c r="AL427" s="28"/>
      <c r="AM427" s="28"/>
      <c r="AN427" s="28"/>
      <c r="AO427" s="28"/>
      <c r="AP427" s="28"/>
      <c r="AS427" s="2" t="str">
        <f t="shared" si="28"/>
        <v/>
      </c>
      <c r="AT427" s="2" t="str">
        <f>IF(ISNUMBER(AS427),SUMIFS($AS$1:AS427,$A$1:A427,A427,$H$1:H427,H427,$D$1:D427,D427),"")</f>
        <v/>
      </c>
      <c r="AU427">
        <f t="shared" si="29"/>
        <v>1</v>
      </c>
    </row>
    <row r="428" spans="1:47" x14ac:dyDescent="0.25">
      <c r="A428" s="4" t="s">
        <v>119</v>
      </c>
      <c r="B428" t="s">
        <v>24</v>
      </c>
      <c r="C428" s="3">
        <v>42260</v>
      </c>
      <c r="D428">
        <v>2</v>
      </c>
      <c r="E428">
        <v>0</v>
      </c>
      <c r="H428" s="2" t="s">
        <v>45</v>
      </c>
      <c r="I428" s="2" t="s">
        <v>22</v>
      </c>
      <c r="J428">
        <v>6</v>
      </c>
      <c r="K428" s="2" t="s">
        <v>118</v>
      </c>
      <c r="L428" s="20">
        <f t="shared" si="26"/>
        <v>1368</v>
      </c>
      <c r="M428">
        <v>136.80000000000001</v>
      </c>
      <c r="O428" t="str">
        <f t="shared" si="27"/>
        <v/>
      </c>
      <c r="P428" s="2" t="str">
        <f>IF(ISNUMBER(O428),SUMIFS(O$1:$O428,A$1:$A428,A428,H$1:$H428,H428,D$1:$D428,D428),"")</f>
        <v/>
      </c>
      <c r="R428" s="5"/>
      <c r="AF428" s="2"/>
      <c r="AJ428" s="28"/>
      <c r="AK428" s="28"/>
      <c r="AL428" s="28"/>
      <c r="AM428" s="28"/>
      <c r="AN428" s="28"/>
      <c r="AO428" s="28"/>
      <c r="AP428" s="28"/>
      <c r="AS428" s="2" t="str">
        <f t="shared" si="28"/>
        <v/>
      </c>
      <c r="AT428" s="2" t="str">
        <f>IF(ISNUMBER(AS428),SUMIFS($AS$1:AS428,$A$1:A428,A428,$H$1:H428,H428,$D$1:D428,D428),"")</f>
        <v/>
      </c>
      <c r="AU428">
        <f t="shared" si="29"/>
        <v>1</v>
      </c>
    </row>
    <row r="429" spans="1:47" x14ac:dyDescent="0.25">
      <c r="A429" s="4" t="s">
        <v>120</v>
      </c>
      <c r="B429" t="s">
        <v>24</v>
      </c>
      <c r="C429" s="3">
        <v>42260</v>
      </c>
      <c r="D429">
        <v>2</v>
      </c>
      <c r="E429">
        <v>50</v>
      </c>
      <c r="H429" s="2" t="s">
        <v>45</v>
      </c>
      <c r="I429" s="2" t="s">
        <v>22</v>
      </c>
      <c r="J429">
        <v>6</v>
      </c>
      <c r="K429" s="2" t="s">
        <v>118</v>
      </c>
      <c r="L429" s="20">
        <f t="shared" si="26"/>
        <v>1508</v>
      </c>
      <c r="M429">
        <v>150.80000000000001</v>
      </c>
      <c r="O429" t="str">
        <f t="shared" si="27"/>
        <v/>
      </c>
      <c r="P429" s="2" t="str">
        <f>IF(ISNUMBER(O429),SUMIFS(O$1:$O429,A$1:$A429,A429,H$1:$H429,H429,D$1:$D429,D429),"")</f>
        <v/>
      </c>
      <c r="R429" s="5"/>
      <c r="AF429" s="2"/>
      <c r="AJ429" s="28"/>
      <c r="AK429" s="28"/>
      <c r="AL429" s="28"/>
      <c r="AM429" s="28"/>
      <c r="AN429" s="28"/>
      <c r="AO429" s="28"/>
      <c r="AP429" s="28"/>
      <c r="AS429" s="2" t="str">
        <f t="shared" si="28"/>
        <v/>
      </c>
      <c r="AT429" s="2" t="str">
        <f>IF(ISNUMBER(AS429),SUMIFS($AS$1:AS429,$A$1:A429,A429,$H$1:H429,H429,$D$1:D429,D429),"")</f>
        <v/>
      </c>
      <c r="AU429">
        <f t="shared" si="29"/>
        <v>1</v>
      </c>
    </row>
    <row r="430" spans="1:47" x14ac:dyDescent="0.25">
      <c r="A430" s="4" t="s">
        <v>121</v>
      </c>
      <c r="B430" t="s">
        <v>24</v>
      </c>
      <c r="C430" s="3">
        <v>42260</v>
      </c>
      <c r="D430">
        <v>2</v>
      </c>
      <c r="E430">
        <v>100</v>
      </c>
      <c r="H430" s="2" t="s">
        <v>45</v>
      </c>
      <c r="I430" s="2" t="s">
        <v>22</v>
      </c>
      <c r="J430">
        <v>6</v>
      </c>
      <c r="K430" s="2" t="s">
        <v>118</v>
      </c>
      <c r="L430" s="20">
        <f t="shared" si="26"/>
        <v>1592</v>
      </c>
      <c r="M430">
        <v>159.19999999999999</v>
      </c>
      <c r="O430" t="str">
        <f t="shared" si="27"/>
        <v/>
      </c>
      <c r="P430" s="2" t="str">
        <f>IF(ISNUMBER(O430),SUMIFS(O$1:$O430,A$1:$A430,A430,H$1:$H430,H430,D$1:$D430,D430),"")</f>
        <v/>
      </c>
      <c r="R430" s="5"/>
      <c r="AF430" s="2"/>
      <c r="AJ430" s="28"/>
      <c r="AK430" s="28"/>
      <c r="AL430" s="28"/>
      <c r="AM430" s="28"/>
      <c r="AN430" s="28"/>
      <c r="AO430" s="28"/>
      <c r="AP430" s="28"/>
      <c r="AS430" s="2" t="str">
        <f t="shared" si="28"/>
        <v/>
      </c>
      <c r="AT430" s="2" t="str">
        <f>IF(ISNUMBER(AS430),SUMIFS($AS$1:AS430,$A$1:A430,A430,$H$1:H430,H430,$D$1:D430,D430),"")</f>
        <v/>
      </c>
      <c r="AU430">
        <f t="shared" si="29"/>
        <v>1</v>
      </c>
    </row>
    <row r="431" spans="1:47" x14ac:dyDescent="0.25">
      <c r="A431" s="4" t="s">
        <v>122</v>
      </c>
      <c r="B431" t="s">
        <v>24</v>
      </c>
      <c r="C431" s="3">
        <v>42260</v>
      </c>
      <c r="D431">
        <v>2</v>
      </c>
      <c r="E431">
        <v>200</v>
      </c>
      <c r="H431" s="2" t="s">
        <v>45</v>
      </c>
      <c r="I431" s="2" t="s">
        <v>22</v>
      </c>
      <c r="J431">
        <v>6</v>
      </c>
      <c r="K431" s="2" t="s">
        <v>118</v>
      </c>
      <c r="L431" s="20">
        <f t="shared" si="26"/>
        <v>1676</v>
      </c>
      <c r="M431">
        <v>167.6</v>
      </c>
      <c r="O431" t="str">
        <f t="shared" si="27"/>
        <v/>
      </c>
      <c r="P431" s="2" t="str">
        <f>IF(ISNUMBER(O431),SUMIFS(O$1:$O431,A$1:$A431,A431,H$1:$H431,H431,D$1:$D431,D431),"")</f>
        <v/>
      </c>
      <c r="R431" s="5"/>
      <c r="AF431" s="2"/>
      <c r="AJ431" s="28"/>
      <c r="AK431" s="28"/>
      <c r="AL431" s="28"/>
      <c r="AM431" s="28"/>
      <c r="AN431" s="28"/>
      <c r="AO431" s="28"/>
      <c r="AP431" s="28"/>
      <c r="AS431" s="2" t="str">
        <f t="shared" si="28"/>
        <v/>
      </c>
      <c r="AT431" s="2" t="str">
        <f>IF(ISNUMBER(AS431),SUMIFS($AS$1:AS431,$A$1:A431,A431,$H$1:H431,H431,$D$1:D431,D431),"")</f>
        <v/>
      </c>
      <c r="AU431">
        <f t="shared" si="29"/>
        <v>1</v>
      </c>
    </row>
    <row r="432" spans="1:47" x14ac:dyDescent="0.25">
      <c r="A432" s="4" t="s">
        <v>123</v>
      </c>
      <c r="B432" t="s">
        <v>24</v>
      </c>
      <c r="C432" s="3">
        <v>42260</v>
      </c>
      <c r="D432">
        <v>2</v>
      </c>
      <c r="E432">
        <v>350</v>
      </c>
      <c r="H432" s="2" t="s">
        <v>45</v>
      </c>
      <c r="I432" s="2" t="s">
        <v>22</v>
      </c>
      <c r="J432">
        <v>6</v>
      </c>
      <c r="K432" s="2" t="s">
        <v>118</v>
      </c>
      <c r="L432" s="20">
        <f t="shared" si="26"/>
        <v>1788</v>
      </c>
      <c r="M432">
        <v>178.8</v>
      </c>
      <c r="O432" t="str">
        <f t="shared" si="27"/>
        <v/>
      </c>
      <c r="P432" s="2" t="str">
        <f>IF(ISNUMBER(O432),SUMIFS(O$1:$O432,A$1:$A432,A432,H$1:$H432,H432,D$1:$D432,D432),"")</f>
        <v/>
      </c>
      <c r="R432" s="5"/>
      <c r="AF432" s="2"/>
      <c r="AJ432" s="28"/>
      <c r="AK432" s="28"/>
      <c r="AL432" s="28"/>
      <c r="AM432" s="28"/>
      <c r="AN432" s="28"/>
      <c r="AO432" s="28"/>
      <c r="AP432" s="28"/>
      <c r="AS432" s="2" t="str">
        <f t="shared" si="28"/>
        <v/>
      </c>
      <c r="AT432" s="2" t="str">
        <f>IF(ISNUMBER(AS432),SUMIFS($AS$1:AS432,$A$1:A432,A432,$H$1:H432,H432,$D$1:D432,D432),"")</f>
        <v/>
      </c>
      <c r="AU432">
        <f t="shared" si="29"/>
        <v>1</v>
      </c>
    </row>
    <row r="433" spans="1:47" x14ac:dyDescent="0.25">
      <c r="A433" s="4" t="s">
        <v>124</v>
      </c>
      <c r="B433" t="s">
        <v>24</v>
      </c>
      <c r="C433" s="3">
        <v>42260</v>
      </c>
      <c r="D433">
        <v>2</v>
      </c>
      <c r="E433">
        <v>500</v>
      </c>
      <c r="H433" s="2" t="s">
        <v>45</v>
      </c>
      <c r="I433" s="2" t="s">
        <v>22</v>
      </c>
      <c r="J433">
        <v>6</v>
      </c>
      <c r="K433" s="2" t="s">
        <v>118</v>
      </c>
      <c r="L433" s="20">
        <f t="shared" si="26"/>
        <v>2040</v>
      </c>
      <c r="M433">
        <v>204</v>
      </c>
      <c r="O433" t="str">
        <f t="shared" si="27"/>
        <v/>
      </c>
      <c r="P433" s="2" t="str">
        <f>IF(ISNUMBER(O433),SUMIFS(O$1:$O433,A$1:$A433,A433,H$1:$H433,H433,D$1:$D433,D433),"")</f>
        <v/>
      </c>
      <c r="R433" s="5"/>
      <c r="AF433" s="2"/>
      <c r="AJ433" s="28"/>
      <c r="AK433" s="28"/>
      <c r="AL433" s="28"/>
      <c r="AM433" s="28"/>
      <c r="AN433" s="28"/>
      <c r="AO433" s="28"/>
      <c r="AP433" s="28"/>
      <c r="AS433" s="2" t="str">
        <f t="shared" si="28"/>
        <v/>
      </c>
      <c r="AT433" s="2" t="str">
        <f>IF(ISNUMBER(AS433),SUMIFS($AS$1:AS433,$A$1:A433,A433,$H$1:H433,H433,$D$1:D433,D433),"")</f>
        <v/>
      </c>
      <c r="AU433">
        <f t="shared" si="29"/>
        <v>1</v>
      </c>
    </row>
    <row r="434" spans="1:47" x14ac:dyDescent="0.25">
      <c r="A434" s="4" t="s">
        <v>119</v>
      </c>
      <c r="B434" t="s">
        <v>24</v>
      </c>
      <c r="C434" s="3">
        <v>42260</v>
      </c>
      <c r="D434">
        <v>3</v>
      </c>
      <c r="E434">
        <v>0</v>
      </c>
      <c r="H434" s="2" t="s">
        <v>45</v>
      </c>
      <c r="I434" s="2" t="s">
        <v>22</v>
      </c>
      <c r="J434">
        <v>6</v>
      </c>
      <c r="K434" s="2" t="s">
        <v>118</v>
      </c>
      <c r="L434" s="20">
        <f t="shared" si="26"/>
        <v>1312</v>
      </c>
      <c r="M434">
        <v>131.19999999999999</v>
      </c>
      <c r="O434" t="str">
        <f t="shared" si="27"/>
        <v/>
      </c>
      <c r="P434" s="2" t="str">
        <f>IF(ISNUMBER(O434),SUMIFS(O$1:$O434,A$1:$A434,A434,H$1:$H434,H434,D$1:$D434,D434),"")</f>
        <v/>
      </c>
      <c r="R434" s="5"/>
      <c r="AF434" s="2"/>
      <c r="AJ434" s="28"/>
      <c r="AK434" s="28"/>
      <c r="AL434" s="28"/>
      <c r="AM434" s="28"/>
      <c r="AN434" s="28"/>
      <c r="AO434" s="28"/>
      <c r="AP434" s="28"/>
      <c r="AS434" s="2" t="str">
        <f t="shared" si="28"/>
        <v/>
      </c>
      <c r="AT434" s="2" t="str">
        <f>IF(ISNUMBER(AS434),SUMIFS($AS$1:AS434,$A$1:A434,A434,$H$1:H434,H434,$D$1:D434,D434),"")</f>
        <v/>
      </c>
      <c r="AU434">
        <f t="shared" si="29"/>
        <v>1</v>
      </c>
    </row>
    <row r="435" spans="1:47" x14ac:dyDescent="0.25">
      <c r="A435" s="4" t="s">
        <v>120</v>
      </c>
      <c r="B435" t="s">
        <v>24</v>
      </c>
      <c r="C435" s="3">
        <v>42260</v>
      </c>
      <c r="D435">
        <v>3</v>
      </c>
      <c r="E435">
        <v>50</v>
      </c>
      <c r="H435" s="2" t="s">
        <v>45</v>
      </c>
      <c r="I435" s="2" t="s">
        <v>22</v>
      </c>
      <c r="J435">
        <v>6</v>
      </c>
      <c r="K435" s="2" t="s">
        <v>118</v>
      </c>
      <c r="L435" s="20">
        <f t="shared" si="26"/>
        <v>1508</v>
      </c>
      <c r="M435">
        <v>150.80000000000001</v>
      </c>
      <c r="O435" t="str">
        <f t="shared" si="27"/>
        <v/>
      </c>
      <c r="P435" s="2" t="str">
        <f>IF(ISNUMBER(O435),SUMIFS(O$1:$O435,A$1:$A435,A435,H$1:$H435,H435,D$1:$D435,D435),"")</f>
        <v/>
      </c>
      <c r="R435" s="5"/>
      <c r="AF435" s="2"/>
      <c r="AJ435" s="28"/>
      <c r="AK435" s="28"/>
      <c r="AL435" s="28"/>
      <c r="AM435" s="28"/>
      <c r="AN435" s="28"/>
      <c r="AO435" s="28"/>
      <c r="AP435" s="28"/>
      <c r="AS435" s="2" t="str">
        <f t="shared" si="28"/>
        <v/>
      </c>
      <c r="AT435" s="2" t="str">
        <f>IF(ISNUMBER(AS435),SUMIFS($AS$1:AS435,$A$1:A435,A435,$H$1:H435,H435,$D$1:D435,D435),"")</f>
        <v/>
      </c>
      <c r="AU435">
        <f t="shared" si="29"/>
        <v>1</v>
      </c>
    </row>
    <row r="436" spans="1:47" x14ac:dyDescent="0.25">
      <c r="A436" s="4" t="s">
        <v>121</v>
      </c>
      <c r="B436" t="s">
        <v>24</v>
      </c>
      <c r="C436" s="3">
        <v>42260</v>
      </c>
      <c r="D436">
        <v>3</v>
      </c>
      <c r="E436">
        <v>100</v>
      </c>
      <c r="H436" s="2" t="s">
        <v>45</v>
      </c>
      <c r="I436" s="2" t="s">
        <v>22</v>
      </c>
      <c r="J436">
        <v>6</v>
      </c>
      <c r="K436" s="2" t="s">
        <v>118</v>
      </c>
      <c r="L436" s="20">
        <f t="shared" si="26"/>
        <v>1480</v>
      </c>
      <c r="M436">
        <v>148</v>
      </c>
      <c r="O436" t="str">
        <f t="shared" si="27"/>
        <v/>
      </c>
      <c r="P436" s="2" t="str">
        <f>IF(ISNUMBER(O436),SUMIFS(O$1:$O436,A$1:$A436,A436,H$1:$H436,H436,D$1:$D436,D436),"")</f>
        <v/>
      </c>
      <c r="R436" s="5"/>
      <c r="AF436" s="2"/>
      <c r="AJ436" s="28"/>
      <c r="AK436" s="28"/>
      <c r="AL436" s="28"/>
      <c r="AM436" s="28"/>
      <c r="AN436" s="28"/>
      <c r="AO436" s="28"/>
      <c r="AP436" s="28"/>
      <c r="AS436" s="2" t="str">
        <f t="shared" si="28"/>
        <v/>
      </c>
      <c r="AT436" s="2" t="str">
        <f>IF(ISNUMBER(AS436),SUMIFS($AS$1:AS436,$A$1:A436,A436,$H$1:H436,H436,$D$1:D436,D436),"")</f>
        <v/>
      </c>
      <c r="AU436">
        <f t="shared" si="29"/>
        <v>1</v>
      </c>
    </row>
    <row r="437" spans="1:47" x14ac:dyDescent="0.25">
      <c r="A437" s="4" t="s">
        <v>122</v>
      </c>
      <c r="B437" t="s">
        <v>24</v>
      </c>
      <c r="C437" s="3">
        <v>42260</v>
      </c>
      <c r="D437">
        <v>3</v>
      </c>
      <c r="E437">
        <v>200</v>
      </c>
      <c r="H437" s="2" t="s">
        <v>45</v>
      </c>
      <c r="I437" s="2" t="s">
        <v>22</v>
      </c>
      <c r="J437">
        <v>6</v>
      </c>
      <c r="K437" s="2" t="s">
        <v>118</v>
      </c>
      <c r="L437" s="20">
        <f t="shared" si="26"/>
        <v>1816</v>
      </c>
      <c r="M437">
        <v>181.6</v>
      </c>
      <c r="O437" t="str">
        <f t="shared" si="27"/>
        <v/>
      </c>
      <c r="P437" s="2" t="str">
        <f>IF(ISNUMBER(O437),SUMIFS(O$1:$O437,A$1:$A437,A437,H$1:$H437,H437,D$1:$D437,D437),"")</f>
        <v/>
      </c>
      <c r="R437" s="5"/>
      <c r="AF437" s="2"/>
      <c r="AJ437" s="28"/>
      <c r="AK437" s="28"/>
      <c r="AL437" s="28"/>
      <c r="AM437" s="28"/>
      <c r="AN437" s="28"/>
      <c r="AO437" s="28"/>
      <c r="AP437" s="28"/>
      <c r="AS437" s="2" t="str">
        <f t="shared" si="28"/>
        <v/>
      </c>
      <c r="AT437" s="2" t="str">
        <f>IF(ISNUMBER(AS437),SUMIFS($AS$1:AS437,$A$1:A437,A437,$H$1:H437,H437,$D$1:D437,D437),"")</f>
        <v/>
      </c>
      <c r="AU437">
        <f t="shared" si="29"/>
        <v>1</v>
      </c>
    </row>
    <row r="438" spans="1:47" x14ac:dyDescent="0.25">
      <c r="A438" s="4" t="s">
        <v>123</v>
      </c>
      <c r="B438" t="s">
        <v>24</v>
      </c>
      <c r="C438" s="3">
        <v>42260</v>
      </c>
      <c r="D438">
        <v>3</v>
      </c>
      <c r="E438">
        <v>350</v>
      </c>
      <c r="H438" s="2" t="s">
        <v>45</v>
      </c>
      <c r="I438" s="2" t="s">
        <v>22</v>
      </c>
      <c r="J438">
        <v>6</v>
      </c>
      <c r="K438" s="2" t="s">
        <v>118</v>
      </c>
      <c r="L438" s="20">
        <f t="shared" si="26"/>
        <v>1984</v>
      </c>
      <c r="M438">
        <v>198.4</v>
      </c>
      <c r="O438" t="str">
        <f t="shared" si="27"/>
        <v/>
      </c>
      <c r="P438" s="2" t="str">
        <f>IF(ISNUMBER(O438),SUMIFS(O$1:$O438,A$1:$A438,A438,H$1:$H438,H438,D$1:$D438,D438),"")</f>
        <v/>
      </c>
      <c r="R438" s="5"/>
      <c r="AF438" s="2"/>
      <c r="AJ438" s="28"/>
      <c r="AK438" s="28"/>
      <c r="AL438" s="28"/>
      <c r="AM438" s="28"/>
      <c r="AN438" s="28"/>
      <c r="AO438" s="28"/>
      <c r="AP438" s="28"/>
      <c r="AS438" s="2" t="str">
        <f t="shared" si="28"/>
        <v/>
      </c>
      <c r="AT438" s="2" t="str">
        <f>IF(ISNUMBER(AS438),SUMIFS($AS$1:AS438,$A$1:A438,A438,$H$1:H438,H438,$D$1:D438,D438),"")</f>
        <v/>
      </c>
      <c r="AU438">
        <f t="shared" si="29"/>
        <v>1</v>
      </c>
    </row>
    <row r="439" spans="1:47" x14ac:dyDescent="0.25">
      <c r="A439" s="4" t="s">
        <v>124</v>
      </c>
      <c r="B439" t="s">
        <v>24</v>
      </c>
      <c r="C439" s="3">
        <v>42260</v>
      </c>
      <c r="D439">
        <v>3</v>
      </c>
      <c r="E439">
        <v>500</v>
      </c>
      <c r="H439" s="2" t="s">
        <v>45</v>
      </c>
      <c r="I439" s="2" t="s">
        <v>22</v>
      </c>
      <c r="J439">
        <v>6</v>
      </c>
      <c r="K439" s="2" t="s">
        <v>118</v>
      </c>
      <c r="L439" s="20">
        <f t="shared" si="26"/>
        <v>2012</v>
      </c>
      <c r="M439">
        <v>201.2</v>
      </c>
      <c r="O439" t="str">
        <f t="shared" si="27"/>
        <v/>
      </c>
      <c r="P439" s="2" t="str">
        <f>IF(ISNUMBER(O439),SUMIFS(O$1:$O439,A$1:$A439,A439,H$1:$H439,H439,D$1:$D439,D439),"")</f>
        <v/>
      </c>
      <c r="R439" s="5"/>
      <c r="AF439" s="2"/>
      <c r="AJ439" s="28"/>
      <c r="AK439" s="28"/>
      <c r="AL439" s="28"/>
      <c r="AM439" s="28"/>
      <c r="AN439" s="28"/>
      <c r="AO439" s="28"/>
      <c r="AP439" s="28"/>
      <c r="AS439" s="2" t="str">
        <f t="shared" si="28"/>
        <v/>
      </c>
      <c r="AT439" s="2" t="str">
        <f>IF(ISNUMBER(AS439),SUMIFS($AS$1:AS439,$A$1:A439,A439,$H$1:H439,H439,$D$1:D439,D439),"")</f>
        <v/>
      </c>
      <c r="AU439">
        <f t="shared" si="29"/>
        <v>1</v>
      </c>
    </row>
    <row r="440" spans="1:47" x14ac:dyDescent="0.25">
      <c r="A440" s="4" t="s">
        <v>119</v>
      </c>
      <c r="B440" t="s">
        <v>24</v>
      </c>
      <c r="C440" s="3">
        <v>42261</v>
      </c>
      <c r="D440">
        <v>1</v>
      </c>
      <c r="E440">
        <v>0</v>
      </c>
      <c r="H440" s="2" t="s">
        <v>45</v>
      </c>
      <c r="I440" s="2" t="s">
        <v>26</v>
      </c>
      <c r="J440">
        <v>7</v>
      </c>
      <c r="K440" s="2" t="s">
        <v>21</v>
      </c>
      <c r="L440" s="20" t="str">
        <f t="shared" si="26"/>
        <v/>
      </c>
      <c r="N440">
        <v>13.63</v>
      </c>
      <c r="O440">
        <f t="shared" si="27"/>
        <v>13.63</v>
      </c>
      <c r="P440" s="2">
        <f>IF(ISNUMBER(O440),SUMIFS(O$1:$O440,A$1:$A440,A440,H$1:$H440,H440,D$1:$D440,D440),"")</f>
        <v>40.630000000000003</v>
      </c>
      <c r="R440" s="5"/>
      <c r="AE440">
        <v>14</v>
      </c>
      <c r="AF440" s="2"/>
      <c r="AG440">
        <v>2.1000000000000001E-2</v>
      </c>
      <c r="AJ440" s="28"/>
      <c r="AK440" s="28"/>
      <c r="AL440" s="28"/>
      <c r="AM440" s="28"/>
      <c r="AN440" s="28"/>
      <c r="AO440" s="28"/>
      <c r="AP440" s="28"/>
      <c r="AS440" s="2">
        <f t="shared" si="28"/>
        <v>0.28599999999999998</v>
      </c>
      <c r="AT440" s="2">
        <f>IF(ISNUMBER(AS440),SUMIFS($AS$1:AS440,$A$1:A440,A440,$H$1:H440,H440,$D$1:D440,D440),"")</f>
        <v>0.93399999999999994</v>
      </c>
      <c r="AU440">
        <f t="shared" si="29"/>
        <v>7</v>
      </c>
    </row>
    <row r="441" spans="1:47" x14ac:dyDescent="0.25">
      <c r="A441" s="4" t="s">
        <v>120</v>
      </c>
      <c r="B441" t="s">
        <v>24</v>
      </c>
      <c r="C441" s="3">
        <v>42261</v>
      </c>
      <c r="D441">
        <v>1</v>
      </c>
      <c r="E441">
        <v>50</v>
      </c>
      <c r="H441" s="2" t="s">
        <v>45</v>
      </c>
      <c r="I441" s="2" t="s">
        <v>26</v>
      </c>
      <c r="J441">
        <v>7</v>
      </c>
      <c r="K441" s="2" t="s">
        <v>21</v>
      </c>
      <c r="L441" s="20" t="str">
        <f t="shared" si="26"/>
        <v/>
      </c>
      <c r="N441">
        <v>12.07</v>
      </c>
      <c r="O441">
        <f t="shared" si="27"/>
        <v>12.07</v>
      </c>
      <c r="P441" s="2">
        <f>IF(ISNUMBER(O441),SUMIFS(O$1:$O441,A$1:$A441,A441,H$1:$H441,H441,D$1:$D441,D441),"")</f>
        <v>32.19</v>
      </c>
      <c r="R441" s="5"/>
      <c r="AE441">
        <v>16</v>
      </c>
      <c r="AF441" s="2"/>
      <c r="AG441">
        <v>2.4E-2</v>
      </c>
      <c r="AJ441" s="28"/>
      <c r="AK441" s="28"/>
      <c r="AL441" s="28"/>
      <c r="AM441" s="28"/>
      <c r="AN441" s="28"/>
      <c r="AO441" s="28"/>
      <c r="AP441" s="28"/>
      <c r="AS441" s="2">
        <f t="shared" si="28"/>
        <v>0.28999999999999998</v>
      </c>
      <c r="AT441" s="2">
        <f>IF(ISNUMBER(AS441),SUMIFS($AS$1:AS441,$A$1:A441,A441,$H$1:H441,H441,$D$1:D441,D441),"")</f>
        <v>0.79299999999999993</v>
      </c>
      <c r="AU441">
        <f t="shared" si="29"/>
        <v>7</v>
      </c>
    </row>
    <row r="442" spans="1:47" x14ac:dyDescent="0.25">
      <c r="A442" s="4" t="s">
        <v>121</v>
      </c>
      <c r="B442" t="s">
        <v>24</v>
      </c>
      <c r="C442" s="3">
        <v>42261</v>
      </c>
      <c r="D442">
        <v>1</v>
      </c>
      <c r="E442">
        <v>100</v>
      </c>
      <c r="H442" s="2" t="s">
        <v>45</v>
      </c>
      <c r="I442" s="2" t="s">
        <v>26</v>
      </c>
      <c r="J442">
        <v>7</v>
      </c>
      <c r="K442" s="2" t="s">
        <v>21</v>
      </c>
      <c r="L442" s="20" t="str">
        <f t="shared" si="26"/>
        <v/>
      </c>
      <c r="N442">
        <v>67.13</v>
      </c>
      <c r="O442">
        <f t="shared" si="27"/>
        <v>67.13</v>
      </c>
      <c r="P442" s="2">
        <f>IF(ISNUMBER(O442),SUMIFS(O$1:$O442,A$1:$A442,A442,H$1:$H442,H442,D$1:$D442,D442),"")</f>
        <v>128.72</v>
      </c>
      <c r="R442" s="5"/>
      <c r="AE442">
        <v>15.4</v>
      </c>
      <c r="AF442" s="2"/>
      <c r="AG442">
        <v>2.3E-2</v>
      </c>
      <c r="AJ442" s="28"/>
      <c r="AK442" s="28"/>
      <c r="AL442" s="28"/>
      <c r="AM442" s="28"/>
      <c r="AN442" s="28"/>
      <c r="AO442" s="28"/>
      <c r="AP442" s="28"/>
      <c r="AS442" s="2">
        <f t="shared" si="28"/>
        <v>1.544</v>
      </c>
      <c r="AT442" s="2">
        <f>IF(ISNUMBER(AS442),SUMIFS($AS$1:AS442,$A$1:A442,A442,$H$1:H442,H442,$D$1:D442,D442),"")</f>
        <v>3.2069999999999999</v>
      </c>
      <c r="AU442">
        <f t="shared" si="29"/>
        <v>7</v>
      </c>
    </row>
    <row r="443" spans="1:47" x14ac:dyDescent="0.25">
      <c r="A443" s="4" t="s">
        <v>122</v>
      </c>
      <c r="B443" t="s">
        <v>24</v>
      </c>
      <c r="C443" s="3">
        <v>42261</v>
      </c>
      <c r="D443">
        <v>1</v>
      </c>
      <c r="E443">
        <v>200</v>
      </c>
      <c r="H443" s="2" t="s">
        <v>45</v>
      </c>
      <c r="I443" s="2" t="s">
        <v>26</v>
      </c>
      <c r="J443">
        <v>7</v>
      </c>
      <c r="K443" s="2" t="s">
        <v>21</v>
      </c>
      <c r="L443" s="20" t="str">
        <f t="shared" si="26"/>
        <v/>
      </c>
      <c r="N443">
        <v>95.73</v>
      </c>
      <c r="O443">
        <f t="shared" si="27"/>
        <v>95.73</v>
      </c>
      <c r="P443" s="2">
        <f>IF(ISNUMBER(O443),SUMIFS(O$1:$O443,A$1:$A443,A443,H$1:$H443,H443,D$1:$D443,D443),"")</f>
        <v>173.24</v>
      </c>
      <c r="R443" s="5"/>
      <c r="AE443">
        <v>15.9</v>
      </c>
      <c r="AF443" s="2"/>
      <c r="AG443">
        <v>2.4E-2</v>
      </c>
      <c r="AJ443" s="28"/>
      <c r="AK443" s="28"/>
      <c r="AL443" s="28"/>
      <c r="AM443" s="28"/>
      <c r="AN443" s="28"/>
      <c r="AO443" s="28"/>
      <c r="AP443" s="28"/>
      <c r="AS443" s="2">
        <f t="shared" si="28"/>
        <v>2.298</v>
      </c>
      <c r="AT443" s="2">
        <f>IF(ISNUMBER(AS443),SUMIFS($AS$1:AS443,$A$1:A443,A443,$H$1:H443,H443,$D$1:D443,D443),"")</f>
        <v>4.2359999999999998</v>
      </c>
      <c r="AU443">
        <f t="shared" si="29"/>
        <v>7</v>
      </c>
    </row>
    <row r="444" spans="1:47" x14ac:dyDescent="0.25">
      <c r="A444" s="4" t="s">
        <v>123</v>
      </c>
      <c r="B444" t="s">
        <v>24</v>
      </c>
      <c r="C444" s="3">
        <v>42261</v>
      </c>
      <c r="D444">
        <v>1</v>
      </c>
      <c r="E444">
        <v>350</v>
      </c>
      <c r="H444" s="2" t="s">
        <v>45</v>
      </c>
      <c r="I444" s="2" t="s">
        <v>26</v>
      </c>
      <c r="J444">
        <v>7</v>
      </c>
      <c r="K444" s="2" t="s">
        <v>21</v>
      </c>
      <c r="L444" s="20" t="str">
        <f t="shared" si="26"/>
        <v/>
      </c>
      <c r="N444">
        <v>188.05</v>
      </c>
      <c r="O444">
        <f t="shared" si="27"/>
        <v>188.05</v>
      </c>
      <c r="P444" s="2">
        <f>IF(ISNUMBER(O444),SUMIFS(O$1:$O444,A$1:$A444,A444,H$1:$H444,H444,D$1:$D444,D444),"")</f>
        <v>303.61</v>
      </c>
      <c r="R444" s="5"/>
      <c r="AE444">
        <v>20.3</v>
      </c>
      <c r="AF444" s="2"/>
      <c r="AG444">
        <v>0.03</v>
      </c>
      <c r="AJ444" s="28"/>
      <c r="AK444" s="28"/>
      <c r="AL444" s="28"/>
      <c r="AM444" s="28"/>
      <c r="AN444" s="28"/>
      <c r="AO444" s="28"/>
      <c r="AP444" s="28"/>
      <c r="AS444" s="2">
        <f t="shared" si="28"/>
        <v>5.6420000000000003</v>
      </c>
      <c r="AT444" s="2">
        <f>IF(ISNUMBER(AS444),SUMIFS($AS$1:AS444,$A$1:A444,A444,$H$1:H444,H444,$D$1:D444,D444),"")</f>
        <v>9.109</v>
      </c>
      <c r="AU444">
        <f t="shared" si="29"/>
        <v>7</v>
      </c>
    </row>
    <row r="445" spans="1:47" x14ac:dyDescent="0.25">
      <c r="A445" s="4" t="s">
        <v>124</v>
      </c>
      <c r="B445" t="s">
        <v>24</v>
      </c>
      <c r="C445" s="3">
        <v>42261</v>
      </c>
      <c r="D445">
        <v>1</v>
      </c>
      <c r="E445">
        <v>500</v>
      </c>
      <c r="H445" s="2" t="s">
        <v>45</v>
      </c>
      <c r="I445" s="2" t="s">
        <v>26</v>
      </c>
      <c r="J445">
        <v>7</v>
      </c>
      <c r="K445" s="2" t="s">
        <v>21</v>
      </c>
      <c r="L445" s="20" t="str">
        <f t="shared" si="26"/>
        <v/>
      </c>
      <c r="N445">
        <v>252.62</v>
      </c>
      <c r="O445">
        <f t="shared" si="27"/>
        <v>252.62</v>
      </c>
      <c r="P445" s="2">
        <f>IF(ISNUMBER(O445),SUMIFS(O$1:$O445,A$1:$A445,A445,H$1:$H445,H445,D$1:$D445,D445),"")</f>
        <v>354.56</v>
      </c>
      <c r="R445" s="5"/>
      <c r="AE445">
        <v>23.5</v>
      </c>
      <c r="AF445" s="2"/>
      <c r="AG445">
        <v>3.5000000000000003E-2</v>
      </c>
      <c r="AJ445" s="28"/>
      <c r="AK445" s="28"/>
      <c r="AL445" s="28"/>
      <c r="AM445" s="28"/>
      <c r="AN445" s="28"/>
      <c r="AO445" s="28"/>
      <c r="AP445" s="28"/>
      <c r="AS445" s="2">
        <f t="shared" si="28"/>
        <v>8.8420000000000005</v>
      </c>
      <c r="AT445" s="2">
        <f>IF(ISNUMBER(AS445),SUMIFS($AS$1:AS445,$A$1:A445,A445,$H$1:H445,H445,$D$1:D445,D445),"")</f>
        <v>12.512</v>
      </c>
      <c r="AU445">
        <f t="shared" si="29"/>
        <v>7</v>
      </c>
    </row>
    <row r="446" spans="1:47" x14ac:dyDescent="0.25">
      <c r="A446" s="4" t="s">
        <v>119</v>
      </c>
      <c r="B446" t="s">
        <v>24</v>
      </c>
      <c r="C446" s="3">
        <v>42261</v>
      </c>
      <c r="D446">
        <v>2</v>
      </c>
      <c r="E446">
        <v>0</v>
      </c>
      <c r="H446" s="2" t="s">
        <v>45</v>
      </c>
      <c r="I446" s="2" t="s">
        <v>26</v>
      </c>
      <c r="J446">
        <v>7</v>
      </c>
      <c r="K446" s="2" t="s">
        <v>21</v>
      </c>
      <c r="L446" s="20" t="str">
        <f t="shared" si="26"/>
        <v/>
      </c>
      <c r="N446">
        <v>11.22</v>
      </c>
      <c r="O446">
        <f t="shared" si="27"/>
        <v>11.22</v>
      </c>
      <c r="P446" s="2">
        <f>IF(ISNUMBER(O446),SUMIFS(O$1:$O446,A$1:$A446,A446,H$1:$H446,H446,D$1:$D446,D446),"")</f>
        <v>24.78</v>
      </c>
      <c r="R446" s="5"/>
      <c r="AE446">
        <v>20</v>
      </c>
      <c r="AF446" s="2"/>
      <c r="AG446">
        <v>0.03</v>
      </c>
      <c r="AJ446" s="28"/>
      <c r="AK446" s="28"/>
      <c r="AL446" s="28"/>
      <c r="AM446" s="28"/>
      <c r="AN446" s="28"/>
      <c r="AO446" s="28"/>
      <c r="AP446" s="28"/>
      <c r="AS446" s="2">
        <f t="shared" si="28"/>
        <v>0.33700000000000002</v>
      </c>
      <c r="AT446" s="2">
        <f>IF(ISNUMBER(AS446),SUMIFS($AS$1:AS446,$A$1:A446,A446,$H$1:H446,H446,$D$1:D446,D446),"")</f>
        <v>0.69</v>
      </c>
      <c r="AU446">
        <f t="shared" si="29"/>
        <v>7</v>
      </c>
    </row>
    <row r="447" spans="1:47" x14ac:dyDescent="0.25">
      <c r="A447" s="4" t="s">
        <v>120</v>
      </c>
      <c r="B447" t="s">
        <v>24</v>
      </c>
      <c r="C447" s="3">
        <v>42261</v>
      </c>
      <c r="D447">
        <v>2</v>
      </c>
      <c r="E447">
        <v>50</v>
      </c>
      <c r="H447" s="2" t="s">
        <v>45</v>
      </c>
      <c r="I447" s="2" t="s">
        <v>26</v>
      </c>
      <c r="J447">
        <v>7</v>
      </c>
      <c r="K447" s="2" t="s">
        <v>21</v>
      </c>
      <c r="L447" s="20" t="str">
        <f t="shared" si="26"/>
        <v/>
      </c>
      <c r="N447">
        <v>7.27</v>
      </c>
      <c r="O447">
        <f t="shared" si="27"/>
        <v>7.27</v>
      </c>
      <c r="P447" s="2">
        <f>IF(ISNUMBER(O447),SUMIFS(O$1:$O447,A$1:$A447,A447,H$1:$H447,H447,D$1:$D447,D447),"")</f>
        <v>21.57</v>
      </c>
      <c r="R447" s="5"/>
      <c r="AE447">
        <v>15.7</v>
      </c>
      <c r="AF447" s="2"/>
      <c r="AG447">
        <v>2.4E-2</v>
      </c>
      <c r="AJ447" s="28"/>
      <c r="AK447" s="28"/>
      <c r="AL447" s="28"/>
      <c r="AM447" s="28"/>
      <c r="AN447" s="28"/>
      <c r="AO447" s="28"/>
      <c r="AP447" s="28"/>
      <c r="AS447" s="2">
        <f t="shared" si="28"/>
        <v>0.17399999999999999</v>
      </c>
      <c r="AT447" s="2">
        <f>IF(ISNUMBER(AS447),SUMIFS($AS$1:AS447,$A$1:A447,A447,$H$1:H447,H447,$D$1:D447,D447),"")</f>
        <v>0.54600000000000004</v>
      </c>
      <c r="AU447">
        <f t="shared" si="29"/>
        <v>7</v>
      </c>
    </row>
    <row r="448" spans="1:47" x14ac:dyDescent="0.25">
      <c r="A448" s="4" t="s">
        <v>121</v>
      </c>
      <c r="B448" t="s">
        <v>24</v>
      </c>
      <c r="C448" s="3">
        <v>42261</v>
      </c>
      <c r="D448">
        <v>2</v>
      </c>
      <c r="E448">
        <v>100</v>
      </c>
      <c r="H448" s="2" t="s">
        <v>45</v>
      </c>
      <c r="I448" s="2" t="s">
        <v>26</v>
      </c>
      <c r="J448">
        <v>7</v>
      </c>
      <c r="K448" s="2" t="s">
        <v>21</v>
      </c>
      <c r="L448" s="20" t="str">
        <f t="shared" si="26"/>
        <v/>
      </c>
      <c r="N448">
        <v>54.48</v>
      </c>
      <c r="O448">
        <f t="shared" si="27"/>
        <v>54.48</v>
      </c>
      <c r="P448" s="2">
        <f>IF(ISNUMBER(O448),SUMIFS(O$1:$O448,A$1:$A448,A448,H$1:$H448,H448,D$1:$D448,D448),"")</f>
        <v>129.78</v>
      </c>
      <c r="R448" s="5"/>
      <c r="AE448">
        <v>15</v>
      </c>
      <c r="AF448" s="2"/>
      <c r="AG448">
        <v>2.3E-2</v>
      </c>
      <c r="AJ448" s="28"/>
      <c r="AK448" s="28"/>
      <c r="AL448" s="28"/>
      <c r="AM448" s="28"/>
      <c r="AN448" s="28"/>
      <c r="AO448" s="28"/>
      <c r="AP448" s="28"/>
      <c r="AS448" s="2">
        <f t="shared" si="28"/>
        <v>1.2529999999999999</v>
      </c>
      <c r="AT448" s="2">
        <f>IF(ISNUMBER(AS448),SUMIFS($AS$1:AS448,$A$1:A448,A448,$H$1:H448,H448,$D$1:D448,D448),"")</f>
        <v>3.1360000000000001</v>
      </c>
      <c r="AU448">
        <f t="shared" si="29"/>
        <v>7</v>
      </c>
    </row>
    <row r="449" spans="1:47" x14ac:dyDescent="0.25">
      <c r="A449" s="4" t="s">
        <v>122</v>
      </c>
      <c r="B449" t="s">
        <v>24</v>
      </c>
      <c r="C449" s="3">
        <v>42261</v>
      </c>
      <c r="D449">
        <v>2</v>
      </c>
      <c r="E449">
        <v>200</v>
      </c>
      <c r="H449" s="2" t="s">
        <v>45</v>
      </c>
      <c r="I449" s="2" t="s">
        <v>26</v>
      </c>
      <c r="J449">
        <v>7</v>
      </c>
      <c r="K449" s="2" t="s">
        <v>21</v>
      </c>
      <c r="L449" s="20" t="str">
        <f t="shared" si="26"/>
        <v/>
      </c>
      <c r="N449">
        <v>44.4</v>
      </c>
      <c r="O449">
        <f t="shared" si="27"/>
        <v>44.4</v>
      </c>
      <c r="P449" s="2">
        <f>IF(ISNUMBER(O449),SUMIFS(O$1:$O449,A$1:$A449,A449,H$1:$H449,H449,D$1:$D449,D449),"")</f>
        <v>173.07</v>
      </c>
      <c r="R449" s="5"/>
      <c r="AE449">
        <v>15.3</v>
      </c>
      <c r="AF449" s="2"/>
      <c r="AG449">
        <v>2.3E-2</v>
      </c>
      <c r="AJ449" s="28"/>
      <c r="AK449" s="28"/>
      <c r="AL449" s="28"/>
      <c r="AM449" s="28"/>
      <c r="AN449" s="28"/>
      <c r="AO449" s="28"/>
      <c r="AP449" s="28"/>
      <c r="AS449" s="2">
        <f t="shared" si="28"/>
        <v>1.0209999999999999</v>
      </c>
      <c r="AT449" s="2">
        <f>IF(ISNUMBER(AS449),SUMIFS($AS$1:AS449,$A$1:A449,A449,$H$1:H449,H449,$D$1:D449,D449),"")</f>
        <v>4.3659999999999997</v>
      </c>
      <c r="AU449">
        <f t="shared" si="29"/>
        <v>7</v>
      </c>
    </row>
    <row r="450" spans="1:47" x14ac:dyDescent="0.25">
      <c r="A450" s="4" t="s">
        <v>123</v>
      </c>
      <c r="B450" t="s">
        <v>24</v>
      </c>
      <c r="C450" s="3">
        <v>42261</v>
      </c>
      <c r="D450">
        <v>2</v>
      </c>
      <c r="E450">
        <v>350</v>
      </c>
      <c r="H450" s="2" t="s">
        <v>45</v>
      </c>
      <c r="I450" s="2" t="s">
        <v>26</v>
      </c>
      <c r="J450">
        <v>7</v>
      </c>
      <c r="K450" s="2" t="s">
        <v>21</v>
      </c>
      <c r="L450" s="20" t="str">
        <f t="shared" ref="L450:L513" si="30">IF(LEN(M450)&gt;0,M450*10,"")</f>
        <v/>
      </c>
      <c r="N450">
        <v>203.35</v>
      </c>
      <c r="O450">
        <f t="shared" ref="O450:O513" si="31">IF(LEN(N450)&gt;0,N450,"")</f>
        <v>203.35</v>
      </c>
      <c r="P450" s="2">
        <f>IF(ISNUMBER(O450),SUMIFS(O$1:$O450,A$1:$A450,A450,H$1:$H450,H450,D$1:$D450,D450),"")</f>
        <v>341.90999999999997</v>
      </c>
      <c r="R450" s="5"/>
      <c r="AE450">
        <v>17.399999999999999</v>
      </c>
      <c r="AF450" s="2"/>
      <c r="AG450">
        <v>2.6000000000000002E-2</v>
      </c>
      <c r="AJ450" s="28"/>
      <c r="AK450" s="28"/>
      <c r="AL450" s="28"/>
      <c r="AM450" s="28"/>
      <c r="AN450" s="28"/>
      <c r="AO450" s="28"/>
      <c r="AP450" s="28"/>
      <c r="AS450" s="2">
        <f t="shared" si="28"/>
        <v>5.2869999999999999</v>
      </c>
      <c r="AT450" s="2">
        <f>IF(ISNUMBER(AS450),SUMIFS($AS$1:AS450,$A$1:A450,A450,$H$1:H450,H450,$D$1:D450,D450),"")</f>
        <v>9.4439999999999991</v>
      </c>
      <c r="AU450">
        <f t="shared" si="29"/>
        <v>7</v>
      </c>
    </row>
    <row r="451" spans="1:47" x14ac:dyDescent="0.25">
      <c r="A451" s="4" t="s">
        <v>124</v>
      </c>
      <c r="B451" t="s">
        <v>24</v>
      </c>
      <c r="C451" s="3">
        <v>42261</v>
      </c>
      <c r="D451">
        <v>2</v>
      </c>
      <c r="E451">
        <v>500</v>
      </c>
      <c r="H451" s="2" t="s">
        <v>45</v>
      </c>
      <c r="I451" s="2" t="s">
        <v>26</v>
      </c>
      <c r="J451">
        <v>7</v>
      </c>
      <c r="K451" s="2" t="s">
        <v>21</v>
      </c>
      <c r="L451" s="20" t="str">
        <f t="shared" si="30"/>
        <v/>
      </c>
      <c r="N451">
        <v>208.28</v>
      </c>
      <c r="O451">
        <f t="shared" si="31"/>
        <v>208.28</v>
      </c>
      <c r="P451" s="2">
        <f>IF(ISNUMBER(O451),SUMIFS(O$1:$O451,A$1:$A451,A451,H$1:$H451,H451,D$1:$D451,D451),"")</f>
        <v>361.1</v>
      </c>
      <c r="R451" s="5"/>
      <c r="AE451">
        <v>20</v>
      </c>
      <c r="AF451" s="2"/>
      <c r="AG451">
        <v>0.03</v>
      </c>
      <c r="AJ451" s="28"/>
      <c r="AK451" s="28"/>
      <c r="AL451" s="28"/>
      <c r="AM451" s="28"/>
      <c r="AN451" s="28"/>
      <c r="AO451" s="28"/>
      <c r="AP451" s="28"/>
      <c r="AS451" s="2">
        <f t="shared" si="28"/>
        <v>6.2480000000000002</v>
      </c>
      <c r="AT451" s="2">
        <f>IF(ISNUMBER(AS451),SUMIFS($AS$1:AS451,$A$1:A451,A451,$H$1:H451,H451,$D$1:D451,D451),"")</f>
        <v>10.68</v>
      </c>
      <c r="AU451">
        <f t="shared" si="29"/>
        <v>7</v>
      </c>
    </row>
    <row r="452" spans="1:47" x14ac:dyDescent="0.25">
      <c r="A452" s="4" t="s">
        <v>119</v>
      </c>
      <c r="B452" t="s">
        <v>24</v>
      </c>
      <c r="C452" s="3">
        <v>42261</v>
      </c>
      <c r="D452">
        <v>3</v>
      </c>
      <c r="E452">
        <v>0</v>
      </c>
      <c r="H452" s="2" t="s">
        <v>45</v>
      </c>
      <c r="I452" s="2" t="s">
        <v>26</v>
      </c>
      <c r="J452">
        <v>7</v>
      </c>
      <c r="K452" s="2" t="s">
        <v>21</v>
      </c>
      <c r="L452" s="20" t="str">
        <f t="shared" si="30"/>
        <v/>
      </c>
      <c r="N452">
        <v>31.57</v>
      </c>
      <c r="O452">
        <f t="shared" si="31"/>
        <v>31.57</v>
      </c>
      <c r="P452" s="2">
        <f>IF(ISNUMBER(O452),SUMIFS(O$1:$O452,A$1:$A452,A452,H$1:$H452,H452,D$1:$D452,D452),"")</f>
        <v>37.04</v>
      </c>
      <c r="R452" s="5"/>
      <c r="AE452">
        <v>19</v>
      </c>
      <c r="AF452" s="2"/>
      <c r="AG452">
        <v>2.8999999999999998E-2</v>
      </c>
      <c r="AJ452" s="28"/>
      <c r="AK452" s="28"/>
      <c r="AL452" s="28"/>
      <c r="AM452" s="28"/>
      <c r="AN452" s="28"/>
      <c r="AO452" s="28"/>
      <c r="AP452" s="28"/>
      <c r="AS452" s="2">
        <f t="shared" si="28"/>
        <v>0.91600000000000004</v>
      </c>
      <c r="AT452" s="2">
        <f>IF(ISNUMBER(AS452),SUMIFS($AS$1:AS452,$A$1:A452,A452,$H$1:H452,H452,$D$1:D452,D452),"")</f>
        <v>1.0640000000000001</v>
      </c>
      <c r="AU452">
        <f t="shared" si="29"/>
        <v>7</v>
      </c>
    </row>
    <row r="453" spans="1:47" x14ac:dyDescent="0.25">
      <c r="A453" s="4" t="s">
        <v>120</v>
      </c>
      <c r="B453" t="s">
        <v>24</v>
      </c>
      <c r="C453" s="3">
        <v>42261</v>
      </c>
      <c r="D453">
        <v>3</v>
      </c>
      <c r="E453">
        <v>50</v>
      </c>
      <c r="H453" s="2" t="s">
        <v>45</v>
      </c>
      <c r="I453" s="2" t="s">
        <v>26</v>
      </c>
      <c r="J453">
        <v>7</v>
      </c>
      <c r="K453" s="2" t="s">
        <v>21</v>
      </c>
      <c r="L453" s="20" t="str">
        <f t="shared" si="30"/>
        <v/>
      </c>
      <c r="N453">
        <v>27.05</v>
      </c>
      <c r="O453">
        <f t="shared" si="31"/>
        <v>27.05</v>
      </c>
      <c r="P453" s="2">
        <f>IF(ISNUMBER(O453),SUMIFS(O$1:$O453,A$1:$A453,A453,H$1:$H453,H453,D$1:$D453,D453),"")</f>
        <v>41.39</v>
      </c>
      <c r="R453" s="5"/>
      <c r="AE453">
        <v>15.2</v>
      </c>
      <c r="AF453" s="2"/>
      <c r="AG453">
        <v>2.3E-2</v>
      </c>
      <c r="AJ453" s="28"/>
      <c r="AK453" s="28"/>
      <c r="AL453" s="28"/>
      <c r="AM453" s="28"/>
      <c r="AN453" s="28"/>
      <c r="AO453" s="28"/>
      <c r="AP453" s="28"/>
      <c r="AS453" s="2">
        <f t="shared" si="28"/>
        <v>0.622</v>
      </c>
      <c r="AT453" s="2">
        <f>IF(ISNUMBER(AS453),SUMIFS($AS$1:AS453,$A$1:A453,A453,$H$1:H453,H453,$D$1:D453,D453),"")</f>
        <v>1.038</v>
      </c>
      <c r="AU453">
        <f t="shared" si="29"/>
        <v>7</v>
      </c>
    </row>
    <row r="454" spans="1:47" x14ac:dyDescent="0.25">
      <c r="A454" s="4" t="s">
        <v>121</v>
      </c>
      <c r="B454" t="s">
        <v>24</v>
      </c>
      <c r="C454" s="3">
        <v>42261</v>
      </c>
      <c r="D454">
        <v>3</v>
      </c>
      <c r="E454">
        <v>100</v>
      </c>
      <c r="H454" s="2" t="s">
        <v>45</v>
      </c>
      <c r="I454" s="2" t="s">
        <v>26</v>
      </c>
      <c r="J454">
        <v>7</v>
      </c>
      <c r="K454" s="2" t="s">
        <v>21</v>
      </c>
      <c r="L454" s="20" t="str">
        <f t="shared" si="30"/>
        <v/>
      </c>
      <c r="N454">
        <v>37.22</v>
      </c>
      <c r="O454">
        <f t="shared" si="31"/>
        <v>37.22</v>
      </c>
      <c r="P454" s="2">
        <f>IF(ISNUMBER(O454),SUMIFS(O$1:$O454,A$1:$A454,A454,H$1:$H454,H454,D$1:$D454,D454),"")</f>
        <v>45.3</v>
      </c>
      <c r="R454" s="5"/>
      <c r="AE454">
        <v>17.899999999999999</v>
      </c>
      <c r="AF454" s="2"/>
      <c r="AG454">
        <v>2.7000000000000003E-2</v>
      </c>
      <c r="AJ454" s="28"/>
      <c r="AK454" s="28"/>
      <c r="AL454" s="28"/>
      <c r="AM454" s="28"/>
      <c r="AN454" s="28"/>
      <c r="AO454" s="28"/>
      <c r="AP454" s="28"/>
      <c r="AS454" s="2">
        <f t="shared" ref="AS454:AS517" si="32">IF(AND(ISNUMBER(AG454),ISNUMBER(O454)),ROUND(O454*AG454,3),"")</f>
        <v>1.0049999999999999</v>
      </c>
      <c r="AT454" s="2">
        <f>IF(ISNUMBER(AS454),SUMIFS($AS$1:AS454,$A$1:A454,A454,$H$1:H454,H454,$D$1:D454,D454),"")</f>
        <v>1.2309999999999999</v>
      </c>
      <c r="AU454">
        <f t="shared" ref="AU454:AU517" si="33">COUNT(M454:AT454)</f>
        <v>7</v>
      </c>
    </row>
    <row r="455" spans="1:47" x14ac:dyDescent="0.25">
      <c r="A455" s="4" t="s">
        <v>122</v>
      </c>
      <c r="B455" t="s">
        <v>24</v>
      </c>
      <c r="C455" s="3">
        <v>42261</v>
      </c>
      <c r="D455">
        <v>3</v>
      </c>
      <c r="E455">
        <v>200</v>
      </c>
      <c r="H455" s="2" t="s">
        <v>45</v>
      </c>
      <c r="I455" s="2" t="s">
        <v>26</v>
      </c>
      <c r="J455">
        <v>7</v>
      </c>
      <c r="K455" s="2" t="s">
        <v>21</v>
      </c>
      <c r="L455" s="20" t="str">
        <f t="shared" si="30"/>
        <v/>
      </c>
      <c r="N455">
        <v>79.17</v>
      </c>
      <c r="O455">
        <f t="shared" si="31"/>
        <v>79.17</v>
      </c>
      <c r="P455" s="2">
        <f>IF(ISNUMBER(O455),SUMIFS(O$1:$O455,A$1:$A455,A455,H$1:$H455,H455,D$1:$D455,D455),"")</f>
        <v>149.67000000000002</v>
      </c>
      <c r="R455" s="5"/>
      <c r="AE455">
        <v>18.399999999999999</v>
      </c>
      <c r="AF455" s="2"/>
      <c r="AG455">
        <v>2.7999999999999997E-2</v>
      </c>
      <c r="AJ455" s="28"/>
      <c r="AK455" s="28"/>
      <c r="AL455" s="28"/>
      <c r="AM455" s="28"/>
      <c r="AN455" s="28"/>
      <c r="AO455" s="28"/>
      <c r="AP455" s="28"/>
      <c r="AS455" s="2">
        <f t="shared" si="32"/>
        <v>2.2170000000000001</v>
      </c>
      <c r="AT455" s="2">
        <f>IF(ISNUMBER(AS455),SUMIFS($AS$1:AS455,$A$1:A455,A455,$H$1:H455,H455,$D$1:D455,D455),"")</f>
        <v>4.1210000000000004</v>
      </c>
      <c r="AU455">
        <f t="shared" si="33"/>
        <v>7</v>
      </c>
    </row>
    <row r="456" spans="1:47" x14ac:dyDescent="0.25">
      <c r="A456" s="4" t="s">
        <v>123</v>
      </c>
      <c r="B456" t="s">
        <v>24</v>
      </c>
      <c r="C456" s="3">
        <v>42261</v>
      </c>
      <c r="D456">
        <v>3</v>
      </c>
      <c r="E456">
        <v>350</v>
      </c>
      <c r="H456" s="2" t="s">
        <v>45</v>
      </c>
      <c r="I456" s="2" t="s">
        <v>26</v>
      </c>
      <c r="J456">
        <v>7</v>
      </c>
      <c r="K456" s="2" t="s">
        <v>21</v>
      </c>
      <c r="L456" s="20" t="str">
        <f t="shared" si="30"/>
        <v/>
      </c>
      <c r="N456">
        <v>183.67</v>
      </c>
      <c r="O456">
        <f t="shared" si="31"/>
        <v>183.67</v>
      </c>
      <c r="P456" s="2">
        <f>IF(ISNUMBER(O456),SUMIFS(O$1:$O456,A$1:$A456,A456,H$1:$H456,H456,D$1:$D456,D456),"")</f>
        <v>358.01</v>
      </c>
      <c r="R456" s="5"/>
      <c r="AE456">
        <v>19</v>
      </c>
      <c r="AF456" s="2"/>
      <c r="AG456">
        <v>2.7999999999999997E-2</v>
      </c>
      <c r="AJ456" s="28"/>
      <c r="AK456" s="28"/>
      <c r="AL456" s="28"/>
      <c r="AM456" s="28"/>
      <c r="AN456" s="28"/>
      <c r="AO456" s="28"/>
      <c r="AP456" s="28"/>
      <c r="AS456" s="2">
        <f t="shared" si="32"/>
        <v>5.1429999999999998</v>
      </c>
      <c r="AT456" s="2">
        <f>IF(ISNUMBER(AS456),SUMIFS($AS$1:AS456,$A$1:A456,A456,$H$1:H456,H456,$D$1:D456,D456),"")</f>
        <v>10.199</v>
      </c>
      <c r="AU456">
        <f t="shared" si="33"/>
        <v>7</v>
      </c>
    </row>
    <row r="457" spans="1:47" x14ac:dyDescent="0.25">
      <c r="A457" s="4" t="s">
        <v>124</v>
      </c>
      <c r="B457" t="s">
        <v>24</v>
      </c>
      <c r="C457" s="3">
        <v>42261</v>
      </c>
      <c r="D457">
        <v>3</v>
      </c>
      <c r="E457">
        <v>500</v>
      </c>
      <c r="H457" s="2" t="s">
        <v>45</v>
      </c>
      <c r="I457" s="2" t="s">
        <v>26</v>
      </c>
      <c r="J457">
        <v>7</v>
      </c>
      <c r="K457" s="2" t="s">
        <v>21</v>
      </c>
      <c r="L457" s="20" t="str">
        <f t="shared" si="30"/>
        <v/>
      </c>
      <c r="N457">
        <v>259.92</v>
      </c>
      <c r="O457">
        <f t="shared" si="31"/>
        <v>259.92</v>
      </c>
      <c r="P457" s="2">
        <f>IF(ISNUMBER(O457),SUMIFS(O$1:$O457,A$1:$A457,A457,H$1:$H457,H457,D$1:$D457,D457),"")</f>
        <v>390.72</v>
      </c>
      <c r="R457" s="5"/>
      <c r="AE457">
        <v>19</v>
      </c>
      <c r="AF457" s="2"/>
      <c r="AG457">
        <v>2.8999999999999998E-2</v>
      </c>
      <c r="AJ457" s="28"/>
      <c r="AK457" s="28"/>
      <c r="AL457" s="28"/>
      <c r="AM457" s="28"/>
      <c r="AN457" s="28"/>
      <c r="AO457" s="28"/>
      <c r="AP457" s="28"/>
      <c r="AS457" s="2">
        <f t="shared" si="32"/>
        <v>7.5380000000000003</v>
      </c>
      <c r="AT457" s="2">
        <f>IF(ISNUMBER(AS457),SUMIFS($AS$1:AS457,$A$1:A457,A457,$H$1:H457,H457,$D$1:D457,D457),"")</f>
        <v>11.462</v>
      </c>
      <c r="AU457">
        <f t="shared" si="33"/>
        <v>7</v>
      </c>
    </row>
    <row r="458" spans="1:47" x14ac:dyDescent="0.25">
      <c r="A458" s="4" t="s">
        <v>119</v>
      </c>
      <c r="B458" t="s">
        <v>24</v>
      </c>
      <c r="C458" s="3">
        <v>42269</v>
      </c>
      <c r="D458">
        <v>1</v>
      </c>
      <c r="E458">
        <v>0</v>
      </c>
      <c r="H458" s="2" t="s">
        <v>45</v>
      </c>
      <c r="I458" s="2" t="s">
        <v>22</v>
      </c>
      <c r="J458">
        <v>7</v>
      </c>
      <c r="K458" s="2" t="s">
        <v>118</v>
      </c>
      <c r="L458" s="20">
        <f t="shared" si="30"/>
        <v>1676</v>
      </c>
      <c r="M458">
        <v>167.6</v>
      </c>
      <c r="O458" t="str">
        <f t="shared" si="31"/>
        <v/>
      </c>
      <c r="P458" s="2" t="str">
        <f>IF(ISNUMBER(O458),SUMIFS(O$1:$O458,A$1:$A458,A458,H$1:$H458,H458,D$1:$D458,D458),"")</f>
        <v/>
      </c>
      <c r="R458" s="5"/>
      <c r="AF458" s="2"/>
      <c r="AJ458" s="28"/>
      <c r="AK458" s="28"/>
      <c r="AL458" s="28"/>
      <c r="AM458" s="28"/>
      <c r="AN458" s="28"/>
      <c r="AO458" s="28"/>
      <c r="AP458" s="28"/>
      <c r="AS458" s="2" t="str">
        <f t="shared" si="32"/>
        <v/>
      </c>
      <c r="AT458" s="2" t="str">
        <f>IF(ISNUMBER(AS458),SUMIFS($AS$1:AS458,$A$1:A458,A458,$H$1:H458,H458,$D$1:D458,D458),"")</f>
        <v/>
      </c>
      <c r="AU458">
        <f t="shared" si="33"/>
        <v>1</v>
      </c>
    </row>
    <row r="459" spans="1:47" x14ac:dyDescent="0.25">
      <c r="A459" s="4" t="s">
        <v>120</v>
      </c>
      <c r="B459" t="s">
        <v>24</v>
      </c>
      <c r="C459" s="3">
        <v>42269</v>
      </c>
      <c r="D459">
        <v>1</v>
      </c>
      <c r="E459">
        <v>50</v>
      </c>
      <c r="H459" s="2" t="s">
        <v>45</v>
      </c>
      <c r="I459" s="2" t="s">
        <v>22</v>
      </c>
      <c r="J459">
        <v>7</v>
      </c>
      <c r="K459" s="2" t="s">
        <v>118</v>
      </c>
      <c r="L459" s="20">
        <f t="shared" si="30"/>
        <v>1900</v>
      </c>
      <c r="M459">
        <v>190</v>
      </c>
      <c r="O459" t="str">
        <f t="shared" si="31"/>
        <v/>
      </c>
      <c r="P459" s="2" t="str">
        <f>IF(ISNUMBER(O459),SUMIFS(O$1:$O459,A$1:$A459,A459,H$1:$H459,H459,D$1:$D459,D459),"")</f>
        <v/>
      </c>
      <c r="R459" s="5"/>
      <c r="AF459" s="2"/>
      <c r="AJ459" s="28"/>
      <c r="AK459" s="28"/>
      <c r="AL459" s="28"/>
      <c r="AM459" s="28"/>
      <c r="AN459" s="28"/>
      <c r="AO459" s="28"/>
      <c r="AP459" s="28"/>
      <c r="AS459" s="2" t="str">
        <f t="shared" si="32"/>
        <v/>
      </c>
      <c r="AT459" s="2" t="str">
        <f>IF(ISNUMBER(AS459),SUMIFS($AS$1:AS459,$A$1:A459,A459,$H$1:H459,H459,$D$1:D459,D459),"")</f>
        <v/>
      </c>
      <c r="AU459">
        <f t="shared" si="33"/>
        <v>1</v>
      </c>
    </row>
    <row r="460" spans="1:47" x14ac:dyDescent="0.25">
      <c r="A460" s="4" t="s">
        <v>121</v>
      </c>
      <c r="B460" t="s">
        <v>24</v>
      </c>
      <c r="C460" s="3">
        <v>42269</v>
      </c>
      <c r="D460">
        <v>1</v>
      </c>
      <c r="E460">
        <v>100</v>
      </c>
      <c r="H460" s="2" t="s">
        <v>45</v>
      </c>
      <c r="I460" s="2" t="s">
        <v>22</v>
      </c>
      <c r="J460">
        <v>7</v>
      </c>
      <c r="K460" s="2" t="s">
        <v>118</v>
      </c>
      <c r="L460" s="20">
        <f t="shared" si="30"/>
        <v>1872</v>
      </c>
      <c r="M460">
        <v>187.2</v>
      </c>
      <c r="O460" t="str">
        <f t="shared" si="31"/>
        <v/>
      </c>
      <c r="P460" s="2" t="str">
        <f>IF(ISNUMBER(O460),SUMIFS(O$1:$O460,A$1:$A460,A460,H$1:$H460,H460,D$1:$D460,D460),"")</f>
        <v/>
      </c>
      <c r="R460" s="5"/>
      <c r="AF460" s="2"/>
      <c r="AJ460" s="28"/>
      <c r="AK460" s="28"/>
      <c r="AL460" s="28"/>
      <c r="AM460" s="28"/>
      <c r="AN460" s="28"/>
      <c r="AO460" s="28"/>
      <c r="AP460" s="28"/>
      <c r="AS460" s="2" t="str">
        <f t="shared" si="32"/>
        <v/>
      </c>
      <c r="AT460" s="2" t="str">
        <f>IF(ISNUMBER(AS460),SUMIFS($AS$1:AS460,$A$1:A460,A460,$H$1:H460,H460,$D$1:D460,D460),"")</f>
        <v/>
      </c>
      <c r="AU460">
        <f t="shared" si="33"/>
        <v>1</v>
      </c>
    </row>
    <row r="461" spans="1:47" x14ac:dyDescent="0.25">
      <c r="A461" s="4" t="s">
        <v>122</v>
      </c>
      <c r="B461" t="s">
        <v>24</v>
      </c>
      <c r="C461" s="3">
        <v>42269</v>
      </c>
      <c r="D461">
        <v>1</v>
      </c>
      <c r="E461">
        <v>200</v>
      </c>
      <c r="H461" s="2" t="s">
        <v>45</v>
      </c>
      <c r="I461" s="2" t="s">
        <v>22</v>
      </c>
      <c r="J461">
        <v>7</v>
      </c>
      <c r="K461" s="2" t="s">
        <v>118</v>
      </c>
      <c r="L461" s="20">
        <f t="shared" si="30"/>
        <v>2628</v>
      </c>
      <c r="M461">
        <v>262.8</v>
      </c>
      <c r="O461" t="str">
        <f t="shared" si="31"/>
        <v/>
      </c>
      <c r="P461" s="2" t="str">
        <f>IF(ISNUMBER(O461),SUMIFS(O$1:$O461,A$1:$A461,A461,H$1:$H461,H461,D$1:$D461,D461),"")</f>
        <v/>
      </c>
      <c r="R461" s="5"/>
      <c r="AF461" s="2"/>
      <c r="AJ461" s="28"/>
      <c r="AK461" s="28"/>
      <c r="AL461" s="28"/>
      <c r="AM461" s="28"/>
      <c r="AN461" s="28"/>
      <c r="AO461" s="28"/>
      <c r="AP461" s="28"/>
      <c r="AS461" s="2" t="str">
        <f t="shared" si="32"/>
        <v/>
      </c>
      <c r="AT461" s="2" t="str">
        <f>IF(ISNUMBER(AS461),SUMIFS($AS$1:AS461,$A$1:A461,A461,$H$1:H461,H461,$D$1:D461,D461),"")</f>
        <v/>
      </c>
      <c r="AU461">
        <f t="shared" si="33"/>
        <v>1</v>
      </c>
    </row>
    <row r="462" spans="1:47" x14ac:dyDescent="0.25">
      <c r="A462" s="4" t="s">
        <v>123</v>
      </c>
      <c r="B462" t="s">
        <v>24</v>
      </c>
      <c r="C462" s="3">
        <v>42269</v>
      </c>
      <c r="D462">
        <v>1</v>
      </c>
      <c r="E462">
        <v>350</v>
      </c>
      <c r="H462" s="2" t="s">
        <v>45</v>
      </c>
      <c r="I462" s="2" t="s">
        <v>22</v>
      </c>
      <c r="J462">
        <v>7</v>
      </c>
      <c r="K462" s="2" t="s">
        <v>118</v>
      </c>
      <c r="L462" s="20">
        <f t="shared" si="30"/>
        <v>4028</v>
      </c>
      <c r="M462">
        <v>402.8</v>
      </c>
      <c r="O462" t="str">
        <f t="shared" si="31"/>
        <v/>
      </c>
      <c r="P462" s="2" t="str">
        <f>IF(ISNUMBER(O462),SUMIFS(O$1:$O462,A$1:$A462,A462,H$1:$H462,H462,D$1:$D462,D462),"")</f>
        <v/>
      </c>
      <c r="R462" s="5"/>
      <c r="AF462" s="2"/>
      <c r="AJ462" s="28"/>
      <c r="AK462" s="28"/>
      <c r="AL462" s="28"/>
      <c r="AM462" s="28"/>
      <c r="AN462" s="28"/>
      <c r="AO462" s="28"/>
      <c r="AP462" s="28"/>
      <c r="AS462" s="2" t="str">
        <f t="shared" si="32"/>
        <v/>
      </c>
      <c r="AT462" s="2" t="str">
        <f>IF(ISNUMBER(AS462),SUMIFS($AS$1:AS462,$A$1:A462,A462,$H$1:H462,H462,$D$1:D462,D462),"")</f>
        <v/>
      </c>
      <c r="AU462">
        <f t="shared" si="33"/>
        <v>1</v>
      </c>
    </row>
    <row r="463" spans="1:47" x14ac:dyDescent="0.25">
      <c r="A463" s="4" t="s">
        <v>124</v>
      </c>
      <c r="B463" t="s">
        <v>24</v>
      </c>
      <c r="C463" s="3">
        <v>42269</v>
      </c>
      <c r="D463">
        <v>1</v>
      </c>
      <c r="E463">
        <v>500</v>
      </c>
      <c r="H463" s="2" t="s">
        <v>45</v>
      </c>
      <c r="I463" s="2" t="s">
        <v>22</v>
      </c>
      <c r="J463">
        <v>7</v>
      </c>
      <c r="K463" s="2" t="s">
        <v>118</v>
      </c>
      <c r="L463" s="20">
        <f t="shared" si="30"/>
        <v>4672</v>
      </c>
      <c r="M463">
        <v>467.2</v>
      </c>
      <c r="O463" t="str">
        <f t="shared" si="31"/>
        <v/>
      </c>
      <c r="P463" s="2" t="str">
        <f>IF(ISNUMBER(O463),SUMIFS(O$1:$O463,A$1:$A463,A463,H$1:$H463,H463,D$1:$D463,D463),"")</f>
        <v/>
      </c>
      <c r="R463" s="5"/>
      <c r="AF463" s="2"/>
      <c r="AJ463" s="28"/>
      <c r="AK463" s="28"/>
      <c r="AL463" s="28"/>
      <c r="AM463" s="28"/>
      <c r="AN463" s="28"/>
      <c r="AO463" s="28"/>
      <c r="AP463" s="28"/>
      <c r="AS463" s="2" t="str">
        <f t="shared" si="32"/>
        <v/>
      </c>
      <c r="AT463" s="2" t="str">
        <f>IF(ISNUMBER(AS463),SUMIFS($AS$1:AS463,$A$1:A463,A463,$H$1:H463,H463,$D$1:D463,D463),"")</f>
        <v/>
      </c>
      <c r="AU463">
        <f t="shared" si="33"/>
        <v>1</v>
      </c>
    </row>
    <row r="464" spans="1:47" x14ac:dyDescent="0.25">
      <c r="A464" s="4" t="s">
        <v>119</v>
      </c>
      <c r="B464" t="s">
        <v>24</v>
      </c>
      <c r="C464" s="3">
        <v>42269</v>
      </c>
      <c r="D464">
        <v>2</v>
      </c>
      <c r="E464">
        <v>0</v>
      </c>
      <c r="H464" s="2" t="s">
        <v>45</v>
      </c>
      <c r="I464" s="2" t="s">
        <v>22</v>
      </c>
      <c r="J464">
        <v>7</v>
      </c>
      <c r="K464" s="2" t="s">
        <v>118</v>
      </c>
      <c r="L464" s="20">
        <f t="shared" si="30"/>
        <v>1396</v>
      </c>
      <c r="M464">
        <v>139.6</v>
      </c>
      <c r="O464" t="str">
        <f t="shared" si="31"/>
        <v/>
      </c>
      <c r="P464" s="2" t="str">
        <f>IF(ISNUMBER(O464),SUMIFS(O$1:$O464,A$1:$A464,A464,H$1:$H464,H464,D$1:$D464,D464),"")</f>
        <v/>
      </c>
      <c r="R464" s="5"/>
      <c r="AF464" s="2"/>
      <c r="AJ464" s="28"/>
      <c r="AK464" s="28"/>
      <c r="AL464" s="28"/>
      <c r="AM464" s="28"/>
      <c r="AN464" s="28"/>
      <c r="AO464" s="28"/>
      <c r="AP464" s="28"/>
      <c r="AS464" s="2" t="str">
        <f t="shared" si="32"/>
        <v/>
      </c>
      <c r="AT464" s="2" t="str">
        <f>IF(ISNUMBER(AS464),SUMIFS($AS$1:AS464,$A$1:A464,A464,$H$1:H464,H464,$D$1:D464,D464),"")</f>
        <v/>
      </c>
      <c r="AU464">
        <f t="shared" si="33"/>
        <v>1</v>
      </c>
    </row>
    <row r="465" spans="1:47" x14ac:dyDescent="0.25">
      <c r="A465" s="4" t="s">
        <v>120</v>
      </c>
      <c r="B465" t="s">
        <v>24</v>
      </c>
      <c r="C465" s="3">
        <v>42269</v>
      </c>
      <c r="D465">
        <v>2</v>
      </c>
      <c r="E465">
        <v>50</v>
      </c>
      <c r="H465" s="2" t="s">
        <v>45</v>
      </c>
      <c r="I465" s="2" t="s">
        <v>22</v>
      </c>
      <c r="J465">
        <v>7</v>
      </c>
      <c r="K465" s="2" t="s">
        <v>118</v>
      </c>
      <c r="L465" s="20">
        <f t="shared" si="30"/>
        <v>1564</v>
      </c>
      <c r="M465">
        <v>156.4</v>
      </c>
      <c r="O465" t="str">
        <f t="shared" si="31"/>
        <v/>
      </c>
      <c r="P465" s="2" t="str">
        <f>IF(ISNUMBER(O465),SUMIFS(O$1:$O465,A$1:$A465,A465,H$1:$H465,H465,D$1:$D465,D465),"")</f>
        <v/>
      </c>
      <c r="R465" s="5"/>
      <c r="AF465" s="2"/>
      <c r="AJ465" s="28"/>
      <c r="AK465" s="28"/>
      <c r="AL465" s="28"/>
      <c r="AM465" s="28"/>
      <c r="AN465" s="28"/>
      <c r="AO465" s="28"/>
      <c r="AP465" s="28"/>
      <c r="AS465" s="2" t="str">
        <f t="shared" si="32"/>
        <v/>
      </c>
      <c r="AT465" s="2" t="str">
        <f>IF(ISNUMBER(AS465),SUMIFS($AS$1:AS465,$A$1:A465,A465,$H$1:H465,H465,$D$1:D465,D465),"")</f>
        <v/>
      </c>
      <c r="AU465">
        <f t="shared" si="33"/>
        <v>1</v>
      </c>
    </row>
    <row r="466" spans="1:47" x14ac:dyDescent="0.25">
      <c r="A466" s="4" t="s">
        <v>121</v>
      </c>
      <c r="B466" t="s">
        <v>24</v>
      </c>
      <c r="C466" s="3">
        <v>42269</v>
      </c>
      <c r="D466">
        <v>2</v>
      </c>
      <c r="E466">
        <v>100</v>
      </c>
      <c r="H466" s="2" t="s">
        <v>45</v>
      </c>
      <c r="I466" s="2" t="s">
        <v>22</v>
      </c>
      <c r="J466">
        <v>7</v>
      </c>
      <c r="K466" s="2" t="s">
        <v>118</v>
      </c>
      <c r="L466" s="20">
        <f t="shared" si="30"/>
        <v>1760</v>
      </c>
      <c r="M466">
        <v>176</v>
      </c>
      <c r="O466" t="str">
        <f t="shared" si="31"/>
        <v/>
      </c>
      <c r="P466" s="2" t="str">
        <f>IF(ISNUMBER(O466),SUMIFS(O$1:$O466,A$1:$A466,A466,H$1:$H466,H466,D$1:$D466,D466),"")</f>
        <v/>
      </c>
      <c r="R466" s="5"/>
      <c r="AF466" s="2"/>
      <c r="AJ466" s="28"/>
      <c r="AK466" s="28"/>
      <c r="AL466" s="28"/>
      <c r="AM466" s="28"/>
      <c r="AN466" s="28"/>
      <c r="AO466" s="28"/>
      <c r="AP466" s="28"/>
      <c r="AS466" s="2" t="str">
        <f t="shared" si="32"/>
        <v/>
      </c>
      <c r="AT466" s="2" t="str">
        <f>IF(ISNUMBER(AS466),SUMIFS($AS$1:AS466,$A$1:A466,A466,$H$1:H466,H466,$D$1:D466,D466),"")</f>
        <v/>
      </c>
      <c r="AU466">
        <f t="shared" si="33"/>
        <v>1</v>
      </c>
    </row>
    <row r="467" spans="1:47" x14ac:dyDescent="0.25">
      <c r="A467" s="4" t="s">
        <v>122</v>
      </c>
      <c r="B467" t="s">
        <v>24</v>
      </c>
      <c r="C467" s="3">
        <v>42269</v>
      </c>
      <c r="D467">
        <v>2</v>
      </c>
      <c r="E467">
        <v>200</v>
      </c>
      <c r="H467" s="2" t="s">
        <v>45</v>
      </c>
      <c r="I467" s="2" t="s">
        <v>22</v>
      </c>
      <c r="J467">
        <v>7</v>
      </c>
      <c r="K467" s="2" t="s">
        <v>118</v>
      </c>
      <c r="L467" s="20">
        <f t="shared" si="30"/>
        <v>1872</v>
      </c>
      <c r="M467">
        <v>187.2</v>
      </c>
      <c r="O467" t="str">
        <f t="shared" si="31"/>
        <v/>
      </c>
      <c r="P467" s="2" t="str">
        <f>IF(ISNUMBER(O467),SUMIFS(O$1:$O467,A$1:$A467,A467,H$1:$H467,H467,D$1:$D467,D467),"")</f>
        <v/>
      </c>
      <c r="R467" s="5"/>
      <c r="AF467" s="2"/>
      <c r="AJ467" s="28"/>
      <c r="AK467" s="28"/>
      <c r="AL467" s="28"/>
      <c r="AM467" s="28"/>
      <c r="AN467" s="28"/>
      <c r="AO467" s="28"/>
      <c r="AP467" s="28"/>
      <c r="AS467" s="2" t="str">
        <f t="shared" si="32"/>
        <v/>
      </c>
      <c r="AT467" s="2" t="str">
        <f>IF(ISNUMBER(AS467),SUMIFS($AS$1:AS467,$A$1:A467,A467,$H$1:H467,H467,$D$1:D467,D467),"")</f>
        <v/>
      </c>
      <c r="AU467">
        <f t="shared" si="33"/>
        <v>1</v>
      </c>
    </row>
    <row r="468" spans="1:47" x14ac:dyDescent="0.25">
      <c r="A468" s="4" t="s">
        <v>123</v>
      </c>
      <c r="B468" t="s">
        <v>24</v>
      </c>
      <c r="C468" s="3">
        <v>42269</v>
      </c>
      <c r="D468">
        <v>2</v>
      </c>
      <c r="E468">
        <v>350</v>
      </c>
      <c r="H468" s="2" t="s">
        <v>45</v>
      </c>
      <c r="I468" s="2" t="s">
        <v>22</v>
      </c>
      <c r="J468">
        <v>7</v>
      </c>
      <c r="K468" s="2" t="s">
        <v>118</v>
      </c>
      <c r="L468" s="20">
        <f t="shared" si="30"/>
        <v>2152</v>
      </c>
      <c r="M468">
        <v>215.2</v>
      </c>
      <c r="O468" t="str">
        <f t="shared" si="31"/>
        <v/>
      </c>
      <c r="P468" s="2" t="str">
        <f>IF(ISNUMBER(O468),SUMIFS(O$1:$O468,A$1:$A468,A468,H$1:$H468,H468,D$1:$D468,D468),"")</f>
        <v/>
      </c>
      <c r="R468" s="5"/>
      <c r="AF468" s="2"/>
      <c r="AJ468" s="28"/>
      <c r="AK468" s="28"/>
      <c r="AL468" s="28"/>
      <c r="AM468" s="28"/>
      <c r="AN468" s="28"/>
      <c r="AO468" s="28"/>
      <c r="AP468" s="28"/>
      <c r="AS468" s="2" t="str">
        <f t="shared" si="32"/>
        <v/>
      </c>
      <c r="AT468" s="2" t="str">
        <f>IF(ISNUMBER(AS468),SUMIFS($AS$1:AS468,$A$1:A468,A468,$H$1:H468,H468,$D$1:D468,D468),"")</f>
        <v/>
      </c>
      <c r="AU468">
        <f t="shared" si="33"/>
        <v>1</v>
      </c>
    </row>
    <row r="469" spans="1:47" x14ac:dyDescent="0.25">
      <c r="A469" s="4" t="s">
        <v>124</v>
      </c>
      <c r="B469" t="s">
        <v>24</v>
      </c>
      <c r="C469" s="3">
        <v>42269</v>
      </c>
      <c r="D469">
        <v>2</v>
      </c>
      <c r="E469">
        <v>500</v>
      </c>
      <c r="H469" s="2" t="s">
        <v>45</v>
      </c>
      <c r="I469" s="2" t="s">
        <v>22</v>
      </c>
      <c r="J469">
        <v>7</v>
      </c>
      <c r="K469" s="2" t="s">
        <v>118</v>
      </c>
      <c r="L469" s="20">
        <f t="shared" si="30"/>
        <v>2516</v>
      </c>
      <c r="M469">
        <v>251.6</v>
      </c>
      <c r="O469" t="str">
        <f t="shared" si="31"/>
        <v/>
      </c>
      <c r="P469" s="2" t="str">
        <f>IF(ISNUMBER(O469),SUMIFS(O$1:$O469,A$1:$A469,A469,H$1:$H469,H469,D$1:$D469,D469),"")</f>
        <v/>
      </c>
      <c r="R469" s="5"/>
      <c r="AF469" s="2"/>
      <c r="AJ469" s="28"/>
      <c r="AK469" s="28"/>
      <c r="AL469" s="28"/>
      <c r="AM469" s="28"/>
      <c r="AN469" s="28"/>
      <c r="AO469" s="28"/>
      <c r="AP469" s="28"/>
      <c r="AS469" s="2" t="str">
        <f t="shared" si="32"/>
        <v/>
      </c>
      <c r="AT469" s="2" t="str">
        <f>IF(ISNUMBER(AS469),SUMIFS($AS$1:AS469,$A$1:A469,A469,$H$1:H469,H469,$D$1:D469,D469),"")</f>
        <v/>
      </c>
      <c r="AU469">
        <f t="shared" si="33"/>
        <v>1</v>
      </c>
    </row>
    <row r="470" spans="1:47" x14ac:dyDescent="0.25">
      <c r="A470" s="4" t="s">
        <v>119</v>
      </c>
      <c r="B470" t="s">
        <v>24</v>
      </c>
      <c r="C470" s="3">
        <v>42269</v>
      </c>
      <c r="D470">
        <v>3</v>
      </c>
      <c r="E470">
        <v>0</v>
      </c>
      <c r="H470" s="2" t="s">
        <v>45</v>
      </c>
      <c r="I470" s="2" t="s">
        <v>22</v>
      </c>
      <c r="J470">
        <v>7</v>
      </c>
      <c r="K470" s="2" t="s">
        <v>118</v>
      </c>
      <c r="L470" s="20">
        <f t="shared" si="30"/>
        <v>1424</v>
      </c>
      <c r="M470">
        <v>142.4</v>
      </c>
      <c r="O470" t="str">
        <f t="shared" si="31"/>
        <v/>
      </c>
      <c r="P470" s="2" t="str">
        <f>IF(ISNUMBER(O470),SUMIFS(O$1:$O470,A$1:$A470,A470,H$1:$H470,H470,D$1:$D470,D470),"")</f>
        <v/>
      </c>
      <c r="R470" s="5"/>
      <c r="AF470" s="2"/>
      <c r="AJ470" s="28"/>
      <c r="AK470" s="28"/>
      <c r="AL470" s="28"/>
      <c r="AM470" s="28"/>
      <c r="AN470" s="28"/>
      <c r="AO470" s="28"/>
      <c r="AP470" s="28"/>
      <c r="AS470" s="2" t="str">
        <f t="shared" si="32"/>
        <v/>
      </c>
      <c r="AT470" s="2" t="str">
        <f>IF(ISNUMBER(AS470),SUMIFS($AS$1:AS470,$A$1:A470,A470,$H$1:H470,H470,$D$1:D470,D470),"")</f>
        <v/>
      </c>
      <c r="AU470">
        <f t="shared" si="33"/>
        <v>1</v>
      </c>
    </row>
    <row r="471" spans="1:47" x14ac:dyDescent="0.25">
      <c r="A471" s="4" t="s">
        <v>120</v>
      </c>
      <c r="B471" t="s">
        <v>24</v>
      </c>
      <c r="C471" s="3">
        <v>42269</v>
      </c>
      <c r="D471">
        <v>3</v>
      </c>
      <c r="E471">
        <v>50</v>
      </c>
      <c r="H471" s="2" t="s">
        <v>45</v>
      </c>
      <c r="I471" s="2" t="s">
        <v>22</v>
      </c>
      <c r="J471">
        <v>7</v>
      </c>
      <c r="K471" s="2" t="s">
        <v>118</v>
      </c>
      <c r="L471" s="20">
        <f t="shared" si="30"/>
        <v>1592</v>
      </c>
      <c r="M471">
        <v>159.19999999999999</v>
      </c>
      <c r="O471" t="str">
        <f t="shared" si="31"/>
        <v/>
      </c>
      <c r="P471" s="2" t="str">
        <f>IF(ISNUMBER(O471),SUMIFS(O$1:$O471,A$1:$A471,A471,H$1:$H471,H471,D$1:$D471,D471),"")</f>
        <v/>
      </c>
      <c r="R471" s="5"/>
      <c r="AF471" s="2"/>
      <c r="AJ471" s="28"/>
      <c r="AK471" s="28"/>
      <c r="AL471" s="28"/>
      <c r="AM471" s="28"/>
      <c r="AN471" s="28"/>
      <c r="AO471" s="28"/>
      <c r="AP471" s="28"/>
      <c r="AS471" s="2" t="str">
        <f t="shared" si="32"/>
        <v/>
      </c>
      <c r="AT471" s="2" t="str">
        <f>IF(ISNUMBER(AS471),SUMIFS($AS$1:AS471,$A$1:A471,A471,$H$1:H471,H471,$D$1:D471,D471),"")</f>
        <v/>
      </c>
      <c r="AU471">
        <f t="shared" si="33"/>
        <v>1</v>
      </c>
    </row>
    <row r="472" spans="1:47" x14ac:dyDescent="0.25">
      <c r="A472" s="4" t="s">
        <v>121</v>
      </c>
      <c r="B472" t="s">
        <v>24</v>
      </c>
      <c r="C472" s="3">
        <v>42269</v>
      </c>
      <c r="D472">
        <v>3</v>
      </c>
      <c r="E472">
        <v>100</v>
      </c>
      <c r="H472" s="2" t="s">
        <v>45</v>
      </c>
      <c r="I472" s="2" t="s">
        <v>22</v>
      </c>
      <c r="J472">
        <v>7</v>
      </c>
      <c r="K472" s="2" t="s">
        <v>118</v>
      </c>
      <c r="L472" s="20">
        <f t="shared" si="30"/>
        <v>1424</v>
      </c>
      <c r="M472">
        <v>142.4</v>
      </c>
      <c r="O472" t="str">
        <f t="shared" si="31"/>
        <v/>
      </c>
      <c r="P472" s="2" t="str">
        <f>IF(ISNUMBER(O472),SUMIFS(O$1:$O472,A$1:$A472,A472,H$1:$H472,H472,D$1:$D472,D472),"")</f>
        <v/>
      </c>
      <c r="R472" s="5"/>
      <c r="AF472" s="2"/>
      <c r="AJ472" s="28"/>
      <c r="AK472" s="28"/>
      <c r="AL472" s="28"/>
      <c r="AM472" s="28"/>
      <c r="AN472" s="28"/>
      <c r="AO472" s="28"/>
      <c r="AP472" s="28"/>
      <c r="AS472" s="2" t="str">
        <f t="shared" si="32"/>
        <v/>
      </c>
      <c r="AT472" s="2" t="str">
        <f>IF(ISNUMBER(AS472),SUMIFS($AS$1:AS472,$A$1:A472,A472,$H$1:H472,H472,$D$1:D472,D472),"")</f>
        <v/>
      </c>
      <c r="AU472">
        <f t="shared" si="33"/>
        <v>1</v>
      </c>
    </row>
    <row r="473" spans="1:47" x14ac:dyDescent="0.25">
      <c r="A473" s="4" t="s">
        <v>122</v>
      </c>
      <c r="B473" t="s">
        <v>24</v>
      </c>
      <c r="C473" s="3">
        <v>42269</v>
      </c>
      <c r="D473">
        <v>3</v>
      </c>
      <c r="E473">
        <v>200</v>
      </c>
      <c r="H473" s="2" t="s">
        <v>45</v>
      </c>
      <c r="I473" s="2" t="s">
        <v>22</v>
      </c>
      <c r="J473">
        <v>7</v>
      </c>
      <c r="K473" s="2" t="s">
        <v>118</v>
      </c>
      <c r="L473" s="20">
        <f t="shared" si="30"/>
        <v>2208</v>
      </c>
      <c r="M473">
        <v>220.8</v>
      </c>
      <c r="O473" t="str">
        <f t="shared" si="31"/>
        <v/>
      </c>
      <c r="P473" s="2" t="str">
        <f>IF(ISNUMBER(O473),SUMIFS(O$1:$O473,A$1:$A473,A473,H$1:$H473,H473,D$1:$D473,D473),"")</f>
        <v/>
      </c>
      <c r="R473" s="5"/>
      <c r="AF473" s="2"/>
      <c r="AJ473" s="28"/>
      <c r="AK473" s="28"/>
      <c r="AL473" s="28"/>
      <c r="AM473" s="28"/>
      <c r="AN473" s="28"/>
      <c r="AO473" s="28"/>
      <c r="AP473" s="28"/>
      <c r="AS473" s="2" t="str">
        <f t="shared" si="32"/>
        <v/>
      </c>
      <c r="AT473" s="2" t="str">
        <f>IF(ISNUMBER(AS473),SUMIFS($AS$1:AS473,$A$1:A473,A473,$H$1:H473,H473,$D$1:D473,D473),"")</f>
        <v/>
      </c>
      <c r="AU473">
        <f t="shared" si="33"/>
        <v>1</v>
      </c>
    </row>
    <row r="474" spans="1:47" x14ac:dyDescent="0.25">
      <c r="A474" s="4" t="s">
        <v>123</v>
      </c>
      <c r="B474" t="s">
        <v>24</v>
      </c>
      <c r="C474" s="3">
        <v>42269</v>
      </c>
      <c r="D474">
        <v>3</v>
      </c>
      <c r="E474">
        <v>350</v>
      </c>
      <c r="H474" s="2" t="s">
        <v>45</v>
      </c>
      <c r="I474" s="2" t="s">
        <v>22</v>
      </c>
      <c r="J474">
        <v>7</v>
      </c>
      <c r="K474" s="2" t="s">
        <v>118</v>
      </c>
      <c r="L474" s="20">
        <f t="shared" si="30"/>
        <v>2292</v>
      </c>
      <c r="M474">
        <v>229.2</v>
      </c>
      <c r="O474" t="str">
        <f t="shared" si="31"/>
        <v/>
      </c>
      <c r="P474" s="2" t="str">
        <f>IF(ISNUMBER(O474),SUMIFS(O$1:$O474,A$1:$A474,A474,H$1:$H474,H474,D$1:$D474,D474),"")</f>
        <v/>
      </c>
      <c r="R474" s="5"/>
      <c r="AF474" s="2"/>
      <c r="AJ474" s="28"/>
      <c r="AK474" s="28"/>
      <c r="AL474" s="28"/>
      <c r="AM474" s="28"/>
      <c r="AN474" s="28"/>
      <c r="AO474" s="28"/>
      <c r="AP474" s="28"/>
      <c r="AS474" s="2" t="str">
        <f t="shared" si="32"/>
        <v/>
      </c>
      <c r="AT474" s="2" t="str">
        <f>IF(ISNUMBER(AS474),SUMIFS($AS$1:AS474,$A$1:A474,A474,$H$1:H474,H474,$D$1:D474,D474),"")</f>
        <v/>
      </c>
      <c r="AU474">
        <f t="shared" si="33"/>
        <v>1</v>
      </c>
    </row>
    <row r="475" spans="1:47" x14ac:dyDescent="0.25">
      <c r="A475" s="4" t="s">
        <v>124</v>
      </c>
      <c r="B475" t="s">
        <v>24</v>
      </c>
      <c r="C475" s="3">
        <v>42269</v>
      </c>
      <c r="D475">
        <v>3</v>
      </c>
      <c r="E475">
        <v>500</v>
      </c>
      <c r="H475" s="2" t="s">
        <v>45</v>
      </c>
      <c r="I475" s="2" t="s">
        <v>22</v>
      </c>
      <c r="J475">
        <v>7</v>
      </c>
      <c r="K475" s="2" t="s">
        <v>118</v>
      </c>
      <c r="L475" s="20">
        <f t="shared" si="30"/>
        <v>2600</v>
      </c>
      <c r="M475">
        <v>260</v>
      </c>
      <c r="O475" t="str">
        <f t="shared" si="31"/>
        <v/>
      </c>
      <c r="P475" s="2" t="str">
        <f>IF(ISNUMBER(O475),SUMIFS(O$1:$O475,A$1:$A475,A475,H$1:$H475,H475,D$1:$D475,D475),"")</f>
        <v/>
      </c>
      <c r="R475" s="5"/>
      <c r="AF475" s="2"/>
      <c r="AJ475" s="28"/>
      <c r="AK475" s="28"/>
      <c r="AL475" s="28"/>
      <c r="AM475" s="28"/>
      <c r="AN475" s="28"/>
      <c r="AO475" s="28"/>
      <c r="AP475" s="28"/>
      <c r="AS475" s="2" t="str">
        <f t="shared" si="32"/>
        <v/>
      </c>
      <c r="AT475" s="2" t="str">
        <f>IF(ISNUMBER(AS475),SUMIFS($AS$1:AS475,$A$1:A475,A475,$H$1:H475,H475,$D$1:D475,D475),"")</f>
        <v/>
      </c>
      <c r="AU475">
        <f t="shared" si="33"/>
        <v>1</v>
      </c>
    </row>
    <row r="476" spans="1:47" x14ac:dyDescent="0.25">
      <c r="A476" s="4" t="s">
        <v>119</v>
      </c>
      <c r="B476" t="s">
        <v>24</v>
      </c>
      <c r="C476" s="3">
        <v>42277</v>
      </c>
      <c r="D476">
        <v>1</v>
      </c>
      <c r="E476">
        <v>0</v>
      </c>
      <c r="H476" s="2" t="s">
        <v>45</v>
      </c>
      <c r="I476" s="2" t="s">
        <v>22</v>
      </c>
      <c r="J476">
        <v>7</v>
      </c>
      <c r="K476" s="2" t="s">
        <v>118</v>
      </c>
      <c r="L476" s="20">
        <f t="shared" si="30"/>
        <v>1396</v>
      </c>
      <c r="M476">
        <v>139.6</v>
      </c>
      <c r="O476" t="str">
        <f t="shared" si="31"/>
        <v/>
      </c>
      <c r="P476" s="2" t="str">
        <f>IF(ISNUMBER(O476),SUMIFS(O$1:$O476,A$1:$A476,A476,H$1:$H476,H476,D$1:$D476,D476),"")</f>
        <v/>
      </c>
      <c r="R476" s="5"/>
      <c r="AF476" s="2"/>
      <c r="AJ476" s="28"/>
      <c r="AK476" s="28"/>
      <c r="AL476" s="28"/>
      <c r="AM476" s="28"/>
      <c r="AN476" s="28"/>
      <c r="AO476" s="28"/>
      <c r="AP476" s="28"/>
      <c r="AS476" s="2" t="str">
        <f t="shared" si="32"/>
        <v/>
      </c>
      <c r="AT476" s="2" t="str">
        <f>IF(ISNUMBER(AS476),SUMIFS($AS$1:AS476,$A$1:A476,A476,$H$1:H476,H476,$D$1:D476,D476),"")</f>
        <v/>
      </c>
      <c r="AU476">
        <f t="shared" si="33"/>
        <v>1</v>
      </c>
    </row>
    <row r="477" spans="1:47" x14ac:dyDescent="0.25">
      <c r="A477" s="4" t="s">
        <v>120</v>
      </c>
      <c r="B477" t="s">
        <v>24</v>
      </c>
      <c r="C477" s="3">
        <v>42277</v>
      </c>
      <c r="D477">
        <v>1</v>
      </c>
      <c r="E477">
        <v>50</v>
      </c>
      <c r="H477" s="2" t="s">
        <v>45</v>
      </c>
      <c r="I477" s="2" t="s">
        <v>22</v>
      </c>
      <c r="J477">
        <v>7</v>
      </c>
      <c r="K477" s="2" t="s">
        <v>118</v>
      </c>
      <c r="L477" s="20">
        <f t="shared" si="30"/>
        <v>1564</v>
      </c>
      <c r="M477">
        <v>156.4</v>
      </c>
      <c r="O477" t="str">
        <f t="shared" si="31"/>
        <v/>
      </c>
      <c r="P477" s="2" t="str">
        <f>IF(ISNUMBER(O477),SUMIFS(O$1:$O477,A$1:$A477,A477,H$1:$H477,H477,D$1:$D477,D477),"")</f>
        <v/>
      </c>
      <c r="R477" s="5"/>
      <c r="AF477" s="2"/>
      <c r="AJ477" s="28"/>
      <c r="AK477" s="28"/>
      <c r="AL477" s="28"/>
      <c r="AM477" s="28"/>
      <c r="AN477" s="28"/>
      <c r="AO477" s="28"/>
      <c r="AP477" s="28"/>
      <c r="AS477" s="2" t="str">
        <f t="shared" si="32"/>
        <v/>
      </c>
      <c r="AT477" s="2" t="str">
        <f>IF(ISNUMBER(AS477),SUMIFS($AS$1:AS477,$A$1:A477,A477,$H$1:H477,H477,$D$1:D477,D477),"")</f>
        <v/>
      </c>
      <c r="AU477">
        <f t="shared" si="33"/>
        <v>1</v>
      </c>
    </row>
    <row r="478" spans="1:47" x14ac:dyDescent="0.25">
      <c r="A478" s="4" t="s">
        <v>121</v>
      </c>
      <c r="B478" t="s">
        <v>24</v>
      </c>
      <c r="C478" s="3">
        <v>42277</v>
      </c>
      <c r="D478">
        <v>1</v>
      </c>
      <c r="E478">
        <v>100</v>
      </c>
      <c r="H478" s="2" t="s">
        <v>45</v>
      </c>
      <c r="I478" s="2" t="s">
        <v>22</v>
      </c>
      <c r="J478">
        <v>7</v>
      </c>
      <c r="K478" s="2" t="s">
        <v>118</v>
      </c>
      <c r="L478" s="20">
        <f t="shared" si="30"/>
        <v>1620</v>
      </c>
      <c r="M478">
        <v>162</v>
      </c>
      <c r="O478" t="str">
        <f t="shared" si="31"/>
        <v/>
      </c>
      <c r="P478" s="2" t="str">
        <f>IF(ISNUMBER(O478),SUMIFS(O$1:$O478,A$1:$A478,A478,H$1:$H478,H478,D$1:$D478,D478),"")</f>
        <v/>
      </c>
      <c r="R478" s="5"/>
      <c r="AF478" s="2"/>
      <c r="AJ478" s="28"/>
      <c r="AK478" s="28"/>
      <c r="AL478" s="28"/>
      <c r="AM478" s="28"/>
      <c r="AN478" s="28"/>
      <c r="AO478" s="28"/>
      <c r="AP478" s="28"/>
      <c r="AS478" s="2" t="str">
        <f t="shared" si="32"/>
        <v/>
      </c>
      <c r="AT478" s="2" t="str">
        <f>IF(ISNUMBER(AS478),SUMIFS($AS$1:AS478,$A$1:A478,A478,$H$1:H478,H478,$D$1:D478,D478),"")</f>
        <v/>
      </c>
      <c r="AU478">
        <f t="shared" si="33"/>
        <v>1</v>
      </c>
    </row>
    <row r="479" spans="1:47" x14ac:dyDescent="0.25">
      <c r="A479" s="4" t="s">
        <v>122</v>
      </c>
      <c r="B479" t="s">
        <v>24</v>
      </c>
      <c r="C479" s="3">
        <v>42277</v>
      </c>
      <c r="D479">
        <v>1</v>
      </c>
      <c r="E479">
        <v>200</v>
      </c>
      <c r="H479" s="2" t="s">
        <v>45</v>
      </c>
      <c r="I479" s="2" t="s">
        <v>22</v>
      </c>
      <c r="J479">
        <v>7</v>
      </c>
      <c r="K479" s="2" t="s">
        <v>118</v>
      </c>
      <c r="L479" s="20">
        <f t="shared" si="30"/>
        <v>1788</v>
      </c>
      <c r="M479">
        <v>178.8</v>
      </c>
      <c r="O479" t="str">
        <f t="shared" si="31"/>
        <v/>
      </c>
      <c r="P479" s="2" t="str">
        <f>IF(ISNUMBER(O479),SUMIFS(O$1:$O479,A$1:$A479,A479,H$1:$H479,H479,D$1:$D479,D479),"")</f>
        <v/>
      </c>
      <c r="R479" s="5"/>
      <c r="AF479" s="2"/>
      <c r="AJ479" s="28"/>
      <c r="AK479" s="28"/>
      <c r="AL479" s="28"/>
      <c r="AM479" s="28"/>
      <c r="AN479" s="28"/>
      <c r="AO479" s="28"/>
      <c r="AP479" s="28"/>
      <c r="AS479" s="2" t="str">
        <f t="shared" si="32"/>
        <v/>
      </c>
      <c r="AT479" s="2" t="str">
        <f>IF(ISNUMBER(AS479),SUMIFS($AS$1:AS479,$A$1:A479,A479,$H$1:H479,H479,$D$1:D479,D479),"")</f>
        <v/>
      </c>
      <c r="AU479">
        <f t="shared" si="33"/>
        <v>1</v>
      </c>
    </row>
    <row r="480" spans="1:47" x14ac:dyDescent="0.25">
      <c r="A480" s="4" t="s">
        <v>123</v>
      </c>
      <c r="B480" t="s">
        <v>24</v>
      </c>
      <c r="C480" s="3">
        <v>42277</v>
      </c>
      <c r="D480">
        <v>1</v>
      </c>
      <c r="E480">
        <v>350</v>
      </c>
      <c r="H480" s="2" t="s">
        <v>45</v>
      </c>
      <c r="I480" s="2" t="s">
        <v>22</v>
      </c>
      <c r="J480">
        <v>7</v>
      </c>
      <c r="K480" s="2" t="s">
        <v>118</v>
      </c>
      <c r="L480" s="20">
        <f t="shared" si="30"/>
        <v>2124</v>
      </c>
      <c r="M480">
        <v>212.4</v>
      </c>
      <c r="O480" t="str">
        <f t="shared" si="31"/>
        <v/>
      </c>
      <c r="P480" s="2" t="str">
        <f>IF(ISNUMBER(O480),SUMIFS(O$1:$O480,A$1:$A480,A480,H$1:$H480,H480,D$1:$D480,D480),"")</f>
        <v/>
      </c>
      <c r="R480" s="5"/>
      <c r="AF480" s="2"/>
      <c r="AJ480" s="28"/>
      <c r="AK480" s="28"/>
      <c r="AL480" s="28"/>
      <c r="AM480" s="28"/>
      <c r="AN480" s="28"/>
      <c r="AO480" s="28"/>
      <c r="AP480" s="28"/>
      <c r="AS480" s="2" t="str">
        <f t="shared" si="32"/>
        <v/>
      </c>
      <c r="AT480" s="2" t="str">
        <f>IF(ISNUMBER(AS480),SUMIFS($AS$1:AS480,$A$1:A480,A480,$H$1:H480,H480,$D$1:D480,D480),"")</f>
        <v/>
      </c>
      <c r="AU480">
        <f t="shared" si="33"/>
        <v>1</v>
      </c>
    </row>
    <row r="481" spans="1:47" x14ac:dyDescent="0.25">
      <c r="A481" s="4" t="s">
        <v>124</v>
      </c>
      <c r="B481" t="s">
        <v>24</v>
      </c>
      <c r="C481" s="3">
        <v>42277</v>
      </c>
      <c r="D481">
        <v>1</v>
      </c>
      <c r="E481">
        <v>500</v>
      </c>
      <c r="H481" s="2" t="s">
        <v>45</v>
      </c>
      <c r="I481" s="2" t="s">
        <v>22</v>
      </c>
      <c r="J481">
        <v>7</v>
      </c>
      <c r="K481" s="2" t="s">
        <v>118</v>
      </c>
      <c r="L481" s="20">
        <f t="shared" si="30"/>
        <v>2180</v>
      </c>
      <c r="M481">
        <v>218</v>
      </c>
      <c r="O481" t="str">
        <f t="shared" si="31"/>
        <v/>
      </c>
      <c r="P481" s="2" t="str">
        <f>IF(ISNUMBER(O481),SUMIFS(O$1:$O481,A$1:$A481,A481,H$1:$H481,H481,D$1:$D481,D481),"")</f>
        <v/>
      </c>
      <c r="R481" s="5"/>
      <c r="AF481" s="2"/>
      <c r="AJ481" s="28"/>
      <c r="AK481" s="28"/>
      <c r="AL481" s="28"/>
      <c r="AM481" s="28"/>
      <c r="AN481" s="28"/>
      <c r="AO481" s="28"/>
      <c r="AP481" s="28"/>
      <c r="AS481" s="2" t="str">
        <f t="shared" si="32"/>
        <v/>
      </c>
      <c r="AT481" s="2" t="str">
        <f>IF(ISNUMBER(AS481),SUMIFS($AS$1:AS481,$A$1:A481,A481,$H$1:H481,H481,$D$1:D481,D481),"")</f>
        <v/>
      </c>
      <c r="AU481">
        <f t="shared" si="33"/>
        <v>1</v>
      </c>
    </row>
    <row r="482" spans="1:47" x14ac:dyDescent="0.25">
      <c r="A482" s="4" t="s">
        <v>119</v>
      </c>
      <c r="B482" t="s">
        <v>24</v>
      </c>
      <c r="C482" s="3">
        <v>42277</v>
      </c>
      <c r="D482">
        <v>2</v>
      </c>
      <c r="E482">
        <v>0</v>
      </c>
      <c r="H482" s="2" t="s">
        <v>45</v>
      </c>
      <c r="I482" s="2" t="s">
        <v>22</v>
      </c>
      <c r="J482">
        <v>7</v>
      </c>
      <c r="K482" s="2" t="s">
        <v>118</v>
      </c>
      <c r="L482" s="20">
        <f t="shared" si="30"/>
        <v>1676</v>
      </c>
      <c r="M482">
        <v>167.6</v>
      </c>
      <c r="O482" t="str">
        <f t="shared" si="31"/>
        <v/>
      </c>
      <c r="P482" s="2" t="str">
        <f>IF(ISNUMBER(O482),SUMIFS(O$1:$O482,A$1:$A482,A482,H$1:$H482,H482,D$1:$D482,D482),"")</f>
        <v/>
      </c>
      <c r="R482" s="5"/>
      <c r="AF482" s="2"/>
      <c r="AJ482" s="28"/>
      <c r="AK482" s="28"/>
      <c r="AL482" s="28"/>
      <c r="AM482" s="28"/>
      <c r="AN482" s="28"/>
      <c r="AO482" s="28"/>
      <c r="AP482" s="28"/>
      <c r="AS482" s="2" t="str">
        <f t="shared" si="32"/>
        <v/>
      </c>
      <c r="AT482" s="2" t="str">
        <f>IF(ISNUMBER(AS482),SUMIFS($AS$1:AS482,$A$1:A482,A482,$H$1:H482,H482,$D$1:D482,D482),"")</f>
        <v/>
      </c>
      <c r="AU482">
        <f t="shared" si="33"/>
        <v>1</v>
      </c>
    </row>
    <row r="483" spans="1:47" x14ac:dyDescent="0.25">
      <c r="A483" s="4" t="s">
        <v>120</v>
      </c>
      <c r="B483" t="s">
        <v>24</v>
      </c>
      <c r="C483" s="3">
        <v>42277</v>
      </c>
      <c r="D483">
        <v>2</v>
      </c>
      <c r="E483">
        <v>50</v>
      </c>
      <c r="H483" s="2" t="s">
        <v>45</v>
      </c>
      <c r="I483" s="2" t="s">
        <v>22</v>
      </c>
      <c r="J483">
        <v>7</v>
      </c>
      <c r="K483" s="2" t="s">
        <v>118</v>
      </c>
      <c r="L483" s="20">
        <f t="shared" si="30"/>
        <v>1844</v>
      </c>
      <c r="M483">
        <v>184.4</v>
      </c>
      <c r="O483" t="str">
        <f t="shared" si="31"/>
        <v/>
      </c>
      <c r="P483" s="2" t="str">
        <f>IF(ISNUMBER(O483),SUMIFS(O$1:$O483,A$1:$A483,A483,H$1:$H483,H483,D$1:$D483,D483),"")</f>
        <v/>
      </c>
      <c r="R483" s="5"/>
      <c r="AF483" s="2"/>
      <c r="AJ483" s="28"/>
      <c r="AK483" s="28"/>
      <c r="AL483" s="28"/>
      <c r="AM483" s="28"/>
      <c r="AN483" s="28"/>
      <c r="AO483" s="28"/>
      <c r="AP483" s="28"/>
      <c r="AS483" s="2" t="str">
        <f t="shared" si="32"/>
        <v/>
      </c>
      <c r="AT483" s="2" t="str">
        <f>IF(ISNUMBER(AS483),SUMIFS($AS$1:AS483,$A$1:A483,A483,$H$1:H483,H483,$D$1:D483,D483),"")</f>
        <v/>
      </c>
      <c r="AU483">
        <f t="shared" si="33"/>
        <v>1</v>
      </c>
    </row>
    <row r="484" spans="1:47" x14ac:dyDescent="0.25">
      <c r="A484" s="4" t="s">
        <v>121</v>
      </c>
      <c r="B484" t="s">
        <v>24</v>
      </c>
      <c r="C484" s="3">
        <v>42277</v>
      </c>
      <c r="D484">
        <v>2</v>
      </c>
      <c r="E484">
        <v>100</v>
      </c>
      <c r="H484" s="2" t="s">
        <v>45</v>
      </c>
      <c r="I484" s="2" t="s">
        <v>22</v>
      </c>
      <c r="J484">
        <v>7</v>
      </c>
      <c r="K484" s="2" t="s">
        <v>118</v>
      </c>
      <c r="L484" s="20">
        <f t="shared" si="30"/>
        <v>2180</v>
      </c>
      <c r="M484">
        <v>218</v>
      </c>
      <c r="O484" t="str">
        <f t="shared" si="31"/>
        <v/>
      </c>
      <c r="P484" s="2" t="str">
        <f>IF(ISNUMBER(O484),SUMIFS(O$1:$O484,A$1:$A484,A484,H$1:$H484,H484,D$1:$D484,D484),"")</f>
        <v/>
      </c>
      <c r="R484" s="5"/>
      <c r="AF484" s="2"/>
      <c r="AJ484" s="28"/>
      <c r="AK484" s="28"/>
      <c r="AL484" s="28"/>
      <c r="AM484" s="28"/>
      <c r="AN484" s="28"/>
      <c r="AO484" s="28"/>
      <c r="AP484" s="28"/>
      <c r="AS484" s="2" t="str">
        <f t="shared" si="32"/>
        <v/>
      </c>
      <c r="AT484" s="2" t="str">
        <f>IF(ISNUMBER(AS484),SUMIFS($AS$1:AS484,$A$1:A484,A484,$H$1:H484,H484,$D$1:D484,D484),"")</f>
        <v/>
      </c>
      <c r="AU484">
        <f t="shared" si="33"/>
        <v>1</v>
      </c>
    </row>
    <row r="485" spans="1:47" x14ac:dyDescent="0.25">
      <c r="A485" s="4" t="s">
        <v>122</v>
      </c>
      <c r="B485" t="s">
        <v>24</v>
      </c>
      <c r="C485" s="3">
        <v>42277</v>
      </c>
      <c r="D485">
        <v>2</v>
      </c>
      <c r="E485">
        <v>200</v>
      </c>
      <c r="H485" s="2" t="s">
        <v>45</v>
      </c>
      <c r="I485" s="2" t="s">
        <v>22</v>
      </c>
      <c r="J485">
        <v>7</v>
      </c>
      <c r="K485" s="2" t="s">
        <v>118</v>
      </c>
      <c r="L485" s="20">
        <f t="shared" si="30"/>
        <v>2376</v>
      </c>
      <c r="M485">
        <v>237.6</v>
      </c>
      <c r="O485" t="str">
        <f t="shared" si="31"/>
        <v/>
      </c>
      <c r="P485" s="2" t="str">
        <f>IF(ISNUMBER(O485),SUMIFS(O$1:$O485,A$1:$A485,A485,H$1:$H485,H485,D$1:$D485,D485),"")</f>
        <v/>
      </c>
      <c r="R485" s="5"/>
      <c r="AF485" s="2"/>
      <c r="AJ485" s="28"/>
      <c r="AK485" s="28"/>
      <c r="AL485" s="28"/>
      <c r="AM485" s="28"/>
      <c r="AN485" s="28"/>
      <c r="AO485" s="28"/>
      <c r="AP485" s="28"/>
      <c r="AS485" s="2" t="str">
        <f t="shared" si="32"/>
        <v/>
      </c>
      <c r="AT485" s="2" t="str">
        <f>IF(ISNUMBER(AS485),SUMIFS($AS$1:AS485,$A$1:A485,A485,$H$1:H485,H485,$D$1:D485,D485),"")</f>
        <v/>
      </c>
      <c r="AU485">
        <f t="shared" si="33"/>
        <v>1</v>
      </c>
    </row>
    <row r="486" spans="1:47" x14ac:dyDescent="0.25">
      <c r="A486" s="4" t="s">
        <v>123</v>
      </c>
      <c r="B486" t="s">
        <v>24</v>
      </c>
      <c r="C486" s="3">
        <v>42277</v>
      </c>
      <c r="D486">
        <v>2</v>
      </c>
      <c r="E486">
        <v>350</v>
      </c>
      <c r="H486" s="2" t="s">
        <v>45</v>
      </c>
      <c r="I486" s="2" t="s">
        <v>22</v>
      </c>
      <c r="J486">
        <v>7</v>
      </c>
      <c r="K486" s="2" t="s">
        <v>118</v>
      </c>
      <c r="L486" s="20">
        <f t="shared" si="30"/>
        <v>3636</v>
      </c>
      <c r="M486">
        <v>363.6</v>
      </c>
      <c r="O486" t="str">
        <f t="shared" si="31"/>
        <v/>
      </c>
      <c r="P486" s="2" t="str">
        <f>IF(ISNUMBER(O486),SUMIFS(O$1:$O486,A$1:$A486,A486,H$1:$H486,H486,D$1:$D486,D486),"")</f>
        <v/>
      </c>
      <c r="R486" s="5"/>
      <c r="AF486" s="2"/>
      <c r="AJ486" s="28"/>
      <c r="AK486" s="28"/>
      <c r="AL486" s="28"/>
      <c r="AM486" s="28"/>
      <c r="AN486" s="28"/>
      <c r="AO486" s="28"/>
      <c r="AP486" s="28"/>
      <c r="AS486" s="2" t="str">
        <f t="shared" si="32"/>
        <v/>
      </c>
      <c r="AT486" s="2" t="str">
        <f>IF(ISNUMBER(AS486),SUMIFS($AS$1:AS486,$A$1:A486,A486,$H$1:H486,H486,$D$1:D486,D486),"")</f>
        <v/>
      </c>
      <c r="AU486">
        <f t="shared" si="33"/>
        <v>1</v>
      </c>
    </row>
    <row r="487" spans="1:47" x14ac:dyDescent="0.25">
      <c r="A487" s="4" t="s">
        <v>124</v>
      </c>
      <c r="B487" t="s">
        <v>24</v>
      </c>
      <c r="C487" s="3">
        <v>42277</v>
      </c>
      <c r="D487">
        <v>2</v>
      </c>
      <c r="E487">
        <v>500</v>
      </c>
      <c r="H487" s="2" t="s">
        <v>45</v>
      </c>
      <c r="I487" s="2" t="s">
        <v>22</v>
      </c>
      <c r="J487">
        <v>7</v>
      </c>
      <c r="K487" s="2" t="s">
        <v>118</v>
      </c>
      <c r="L487" s="20">
        <f t="shared" si="30"/>
        <v>3720</v>
      </c>
      <c r="M487">
        <v>372</v>
      </c>
      <c r="O487" t="str">
        <f t="shared" si="31"/>
        <v/>
      </c>
      <c r="P487" s="2" t="str">
        <f>IF(ISNUMBER(O487),SUMIFS(O$1:$O487,A$1:$A487,A487,H$1:$H487,H487,D$1:$D487,D487),"")</f>
        <v/>
      </c>
      <c r="R487" s="5"/>
      <c r="AF487" s="2"/>
      <c r="AJ487" s="28"/>
      <c r="AK487" s="28"/>
      <c r="AL487" s="28"/>
      <c r="AM487" s="28"/>
      <c r="AN487" s="28"/>
      <c r="AO487" s="28"/>
      <c r="AP487" s="28"/>
      <c r="AS487" s="2" t="str">
        <f t="shared" si="32"/>
        <v/>
      </c>
      <c r="AT487" s="2" t="str">
        <f>IF(ISNUMBER(AS487),SUMIFS($AS$1:AS487,$A$1:A487,A487,$H$1:H487,H487,$D$1:D487,D487),"")</f>
        <v/>
      </c>
      <c r="AU487">
        <f t="shared" si="33"/>
        <v>1</v>
      </c>
    </row>
    <row r="488" spans="1:47" x14ac:dyDescent="0.25">
      <c r="A488" s="4" t="s">
        <v>119</v>
      </c>
      <c r="B488" t="s">
        <v>24</v>
      </c>
      <c r="C488" s="3">
        <v>42277</v>
      </c>
      <c r="D488">
        <v>3</v>
      </c>
      <c r="E488">
        <v>0</v>
      </c>
      <c r="H488" s="2" t="s">
        <v>45</v>
      </c>
      <c r="I488" s="2" t="s">
        <v>22</v>
      </c>
      <c r="J488">
        <v>7</v>
      </c>
      <c r="K488" s="2" t="s">
        <v>118</v>
      </c>
      <c r="L488" s="20">
        <f t="shared" si="30"/>
        <v>1900</v>
      </c>
      <c r="M488">
        <v>190</v>
      </c>
      <c r="O488" t="str">
        <f t="shared" si="31"/>
        <v/>
      </c>
      <c r="P488" s="2" t="str">
        <f>IF(ISNUMBER(O488),SUMIFS(O$1:$O488,A$1:$A488,A488,H$1:$H488,H488,D$1:$D488,D488),"")</f>
        <v/>
      </c>
      <c r="R488" s="5"/>
      <c r="AF488" s="2"/>
      <c r="AJ488" s="28"/>
      <c r="AK488" s="28"/>
      <c r="AL488" s="28"/>
      <c r="AM488" s="28"/>
      <c r="AN488" s="28"/>
      <c r="AO488" s="28"/>
      <c r="AP488" s="28"/>
      <c r="AS488" s="2" t="str">
        <f t="shared" si="32"/>
        <v/>
      </c>
      <c r="AT488" s="2" t="str">
        <f>IF(ISNUMBER(AS488),SUMIFS($AS$1:AS488,$A$1:A488,A488,$H$1:H488,H488,$D$1:D488,D488),"")</f>
        <v/>
      </c>
      <c r="AU488">
        <f t="shared" si="33"/>
        <v>1</v>
      </c>
    </row>
    <row r="489" spans="1:47" x14ac:dyDescent="0.25">
      <c r="A489" s="4" t="s">
        <v>120</v>
      </c>
      <c r="B489" t="s">
        <v>24</v>
      </c>
      <c r="C489" s="3">
        <v>42277</v>
      </c>
      <c r="D489">
        <v>3</v>
      </c>
      <c r="E489">
        <v>50</v>
      </c>
      <c r="H489" s="2" t="s">
        <v>45</v>
      </c>
      <c r="I489" s="2" t="s">
        <v>22</v>
      </c>
      <c r="J489">
        <v>7</v>
      </c>
      <c r="K489" s="2" t="s">
        <v>118</v>
      </c>
      <c r="L489" s="20">
        <f t="shared" si="30"/>
        <v>1956</v>
      </c>
      <c r="M489">
        <v>195.6</v>
      </c>
      <c r="O489" t="str">
        <f t="shared" si="31"/>
        <v/>
      </c>
      <c r="P489" s="2" t="str">
        <f>IF(ISNUMBER(O489),SUMIFS(O$1:$O489,A$1:$A489,A489,H$1:$H489,H489,D$1:$D489,D489),"")</f>
        <v/>
      </c>
      <c r="R489" s="5"/>
      <c r="AF489" s="2"/>
      <c r="AJ489" s="28"/>
      <c r="AK489" s="28"/>
      <c r="AL489" s="28"/>
      <c r="AM489" s="28"/>
      <c r="AN489" s="28"/>
      <c r="AO489" s="28"/>
      <c r="AP489" s="28"/>
      <c r="AS489" s="2" t="str">
        <f t="shared" si="32"/>
        <v/>
      </c>
      <c r="AT489" s="2" t="str">
        <f>IF(ISNUMBER(AS489),SUMIFS($AS$1:AS489,$A$1:A489,A489,$H$1:H489,H489,$D$1:D489,D489),"")</f>
        <v/>
      </c>
      <c r="AU489">
        <f t="shared" si="33"/>
        <v>1</v>
      </c>
    </row>
    <row r="490" spans="1:47" x14ac:dyDescent="0.25">
      <c r="A490" s="4" t="s">
        <v>121</v>
      </c>
      <c r="B490" t="s">
        <v>24</v>
      </c>
      <c r="C490" s="3">
        <v>42277</v>
      </c>
      <c r="D490">
        <v>3</v>
      </c>
      <c r="E490">
        <v>100</v>
      </c>
      <c r="H490" s="2" t="s">
        <v>45</v>
      </c>
      <c r="I490" s="2" t="s">
        <v>22</v>
      </c>
      <c r="J490">
        <v>7</v>
      </c>
      <c r="K490" s="2" t="s">
        <v>118</v>
      </c>
      <c r="L490" s="20">
        <f t="shared" si="30"/>
        <v>2152</v>
      </c>
      <c r="M490">
        <v>215.2</v>
      </c>
      <c r="O490" t="str">
        <f t="shared" si="31"/>
        <v/>
      </c>
      <c r="P490" s="2" t="str">
        <f>IF(ISNUMBER(O490),SUMIFS(O$1:$O490,A$1:$A490,A490,H$1:$H490,H490,D$1:$D490,D490),"")</f>
        <v/>
      </c>
      <c r="R490" s="5"/>
      <c r="AF490" s="2"/>
      <c r="AJ490" s="28"/>
      <c r="AK490" s="28"/>
      <c r="AL490" s="28"/>
      <c r="AM490" s="28"/>
      <c r="AN490" s="28"/>
      <c r="AO490" s="28"/>
      <c r="AP490" s="28"/>
      <c r="AS490" s="2" t="str">
        <f t="shared" si="32"/>
        <v/>
      </c>
      <c r="AT490" s="2" t="str">
        <f>IF(ISNUMBER(AS490),SUMIFS($AS$1:AS490,$A$1:A490,A490,$H$1:H490,H490,$D$1:D490,D490),"")</f>
        <v/>
      </c>
      <c r="AU490">
        <f t="shared" si="33"/>
        <v>1</v>
      </c>
    </row>
    <row r="491" spans="1:47" x14ac:dyDescent="0.25">
      <c r="A491" s="4" t="s">
        <v>122</v>
      </c>
      <c r="B491" t="s">
        <v>24</v>
      </c>
      <c r="C491" s="3">
        <v>42277</v>
      </c>
      <c r="D491">
        <v>3</v>
      </c>
      <c r="E491">
        <v>200</v>
      </c>
      <c r="H491" s="2" t="s">
        <v>45</v>
      </c>
      <c r="I491" s="2" t="s">
        <v>22</v>
      </c>
      <c r="J491">
        <v>7</v>
      </c>
      <c r="K491" s="2" t="s">
        <v>118</v>
      </c>
      <c r="L491" s="20">
        <f t="shared" si="30"/>
        <v>3104</v>
      </c>
      <c r="M491">
        <v>310.39999999999998</v>
      </c>
      <c r="O491" t="str">
        <f t="shared" si="31"/>
        <v/>
      </c>
      <c r="P491" s="2" t="str">
        <f>IF(ISNUMBER(O491),SUMIFS(O$1:$O491,A$1:$A491,A491,H$1:$H491,H491,D$1:$D491,D491),"")</f>
        <v/>
      </c>
      <c r="R491" s="5"/>
      <c r="AF491" s="2"/>
      <c r="AJ491" s="28"/>
      <c r="AK491" s="28"/>
      <c r="AL491" s="28"/>
      <c r="AM491" s="28"/>
      <c r="AN491" s="28"/>
      <c r="AO491" s="28"/>
      <c r="AP491" s="28"/>
      <c r="AS491" s="2" t="str">
        <f t="shared" si="32"/>
        <v/>
      </c>
      <c r="AT491" s="2" t="str">
        <f>IF(ISNUMBER(AS491),SUMIFS($AS$1:AS491,$A$1:A491,A491,$H$1:H491,H491,$D$1:D491,D491),"")</f>
        <v/>
      </c>
      <c r="AU491">
        <f t="shared" si="33"/>
        <v>1</v>
      </c>
    </row>
    <row r="492" spans="1:47" x14ac:dyDescent="0.25">
      <c r="A492" s="4" t="s">
        <v>123</v>
      </c>
      <c r="B492" t="s">
        <v>24</v>
      </c>
      <c r="C492" s="3">
        <v>42277</v>
      </c>
      <c r="D492">
        <v>3</v>
      </c>
      <c r="E492">
        <v>350</v>
      </c>
      <c r="H492" s="2" t="s">
        <v>45</v>
      </c>
      <c r="I492" s="2" t="s">
        <v>22</v>
      </c>
      <c r="J492">
        <v>7</v>
      </c>
      <c r="K492" s="2" t="s">
        <v>118</v>
      </c>
      <c r="L492" s="20">
        <f t="shared" si="30"/>
        <v>3552</v>
      </c>
      <c r="M492">
        <v>355.2</v>
      </c>
      <c r="O492" t="str">
        <f t="shared" si="31"/>
        <v/>
      </c>
      <c r="P492" s="2" t="str">
        <f>IF(ISNUMBER(O492),SUMIFS(O$1:$O492,A$1:$A492,A492,H$1:$H492,H492,D$1:$D492,D492),"")</f>
        <v/>
      </c>
      <c r="R492" s="5"/>
      <c r="AF492" s="2"/>
      <c r="AJ492" s="28"/>
      <c r="AK492" s="28"/>
      <c r="AL492" s="28"/>
      <c r="AM492" s="28"/>
      <c r="AN492" s="28"/>
      <c r="AO492" s="28"/>
      <c r="AP492" s="28"/>
      <c r="AS492" s="2" t="str">
        <f t="shared" si="32"/>
        <v/>
      </c>
      <c r="AT492" s="2" t="str">
        <f>IF(ISNUMBER(AS492),SUMIFS($AS$1:AS492,$A$1:A492,A492,$H$1:H492,H492,$D$1:D492,D492),"")</f>
        <v/>
      </c>
      <c r="AU492">
        <f t="shared" si="33"/>
        <v>1</v>
      </c>
    </row>
    <row r="493" spans="1:47" x14ac:dyDescent="0.25">
      <c r="A493" s="4" t="s">
        <v>124</v>
      </c>
      <c r="B493" t="s">
        <v>24</v>
      </c>
      <c r="C493" s="3">
        <v>42277</v>
      </c>
      <c r="D493">
        <v>3</v>
      </c>
      <c r="E493">
        <v>500</v>
      </c>
      <c r="H493" s="2" t="s">
        <v>45</v>
      </c>
      <c r="I493" s="2" t="s">
        <v>22</v>
      </c>
      <c r="J493">
        <v>7</v>
      </c>
      <c r="K493" s="2" t="s">
        <v>118</v>
      </c>
      <c r="L493" s="20">
        <f t="shared" si="30"/>
        <v>4616</v>
      </c>
      <c r="M493">
        <v>461.6</v>
      </c>
      <c r="O493" t="str">
        <f t="shared" si="31"/>
        <v/>
      </c>
      <c r="P493" s="2" t="str">
        <f>IF(ISNUMBER(O493),SUMIFS(O$1:$O493,A$1:$A493,A493,H$1:$H493,H493,D$1:$D493,D493),"")</f>
        <v/>
      </c>
      <c r="R493" s="5"/>
      <c r="AF493" s="2"/>
      <c r="AJ493" s="28"/>
      <c r="AK493" s="28"/>
      <c r="AL493" s="28"/>
      <c r="AM493" s="28"/>
      <c r="AN493" s="28"/>
      <c r="AO493" s="28"/>
      <c r="AP493" s="28"/>
      <c r="AS493" s="2" t="str">
        <f t="shared" si="32"/>
        <v/>
      </c>
      <c r="AT493" s="2" t="str">
        <f>IF(ISNUMBER(AS493),SUMIFS($AS$1:AS493,$A$1:A493,A493,$H$1:H493,H493,$D$1:D493,D493),"")</f>
        <v/>
      </c>
      <c r="AU493">
        <f t="shared" si="33"/>
        <v>1</v>
      </c>
    </row>
    <row r="494" spans="1:47" x14ac:dyDescent="0.25">
      <c r="A494" s="4" t="s">
        <v>119</v>
      </c>
      <c r="B494" t="s">
        <v>24</v>
      </c>
      <c r="C494" s="3">
        <v>42283</v>
      </c>
      <c r="D494">
        <v>1</v>
      </c>
      <c r="E494">
        <v>0</v>
      </c>
      <c r="H494" s="2" t="s">
        <v>45</v>
      </c>
      <c r="I494" s="2" t="s">
        <v>22</v>
      </c>
      <c r="J494">
        <v>7</v>
      </c>
      <c r="K494" s="2" t="s">
        <v>118</v>
      </c>
      <c r="L494" s="20">
        <f t="shared" si="30"/>
        <v>1592</v>
      </c>
      <c r="M494">
        <v>159.19999999999999</v>
      </c>
      <c r="O494" t="str">
        <f t="shared" si="31"/>
        <v/>
      </c>
      <c r="P494" s="2" t="str">
        <f>IF(ISNUMBER(O494),SUMIFS(O$1:$O494,A$1:$A494,A494,H$1:$H494,H494,D$1:$D494,D494),"")</f>
        <v/>
      </c>
      <c r="R494" s="5"/>
      <c r="AF494" s="2"/>
      <c r="AJ494" s="28"/>
      <c r="AK494" s="28"/>
      <c r="AL494" s="28"/>
      <c r="AM494" s="28"/>
      <c r="AN494" s="28"/>
      <c r="AO494" s="28"/>
      <c r="AP494" s="28"/>
      <c r="AS494" s="2" t="str">
        <f t="shared" si="32"/>
        <v/>
      </c>
      <c r="AT494" s="2" t="str">
        <f>IF(ISNUMBER(AS494),SUMIFS($AS$1:AS494,$A$1:A494,A494,$H$1:H494,H494,$D$1:D494,D494),"")</f>
        <v/>
      </c>
      <c r="AU494">
        <f t="shared" si="33"/>
        <v>1</v>
      </c>
    </row>
    <row r="495" spans="1:47" x14ac:dyDescent="0.25">
      <c r="A495" s="4" t="s">
        <v>120</v>
      </c>
      <c r="B495" t="s">
        <v>24</v>
      </c>
      <c r="C495" s="3">
        <v>42283</v>
      </c>
      <c r="D495">
        <v>1</v>
      </c>
      <c r="E495">
        <v>50</v>
      </c>
      <c r="H495" s="2" t="s">
        <v>45</v>
      </c>
      <c r="I495" s="2" t="s">
        <v>22</v>
      </c>
      <c r="J495">
        <v>7</v>
      </c>
      <c r="K495" s="2" t="s">
        <v>118</v>
      </c>
      <c r="L495" s="20">
        <f t="shared" si="30"/>
        <v>1676</v>
      </c>
      <c r="M495">
        <v>167.6</v>
      </c>
      <c r="O495" t="str">
        <f t="shared" si="31"/>
        <v/>
      </c>
      <c r="P495" s="2" t="str">
        <f>IF(ISNUMBER(O495),SUMIFS(O$1:$O495,A$1:$A495,A495,H$1:$H495,H495,D$1:$D495,D495),"")</f>
        <v/>
      </c>
      <c r="R495" s="5"/>
      <c r="AF495" s="2"/>
      <c r="AJ495" s="28"/>
      <c r="AK495" s="28"/>
      <c r="AL495" s="28"/>
      <c r="AM495" s="28"/>
      <c r="AN495" s="28"/>
      <c r="AO495" s="28"/>
      <c r="AP495" s="28"/>
      <c r="AS495" s="2" t="str">
        <f t="shared" si="32"/>
        <v/>
      </c>
      <c r="AT495" s="2" t="str">
        <f>IF(ISNUMBER(AS495),SUMIFS($AS$1:AS495,$A$1:A495,A495,$H$1:H495,H495,$D$1:D495,D495),"")</f>
        <v/>
      </c>
      <c r="AU495">
        <f t="shared" si="33"/>
        <v>1</v>
      </c>
    </row>
    <row r="496" spans="1:47" x14ac:dyDescent="0.25">
      <c r="A496" s="4" t="s">
        <v>121</v>
      </c>
      <c r="B496" t="s">
        <v>24</v>
      </c>
      <c r="C496" s="3">
        <v>42283</v>
      </c>
      <c r="D496">
        <v>1</v>
      </c>
      <c r="E496">
        <v>100</v>
      </c>
      <c r="H496" s="2" t="s">
        <v>45</v>
      </c>
      <c r="I496" s="2" t="s">
        <v>22</v>
      </c>
      <c r="J496">
        <v>7</v>
      </c>
      <c r="K496" s="2" t="s">
        <v>118</v>
      </c>
      <c r="L496" s="20">
        <f t="shared" si="30"/>
        <v>1816</v>
      </c>
      <c r="M496">
        <v>181.6</v>
      </c>
      <c r="O496" t="str">
        <f t="shared" si="31"/>
        <v/>
      </c>
      <c r="P496" s="2" t="str">
        <f>IF(ISNUMBER(O496),SUMIFS(O$1:$O496,A$1:$A496,A496,H$1:$H496,H496,D$1:$D496,D496),"")</f>
        <v/>
      </c>
      <c r="R496" s="5"/>
      <c r="AF496" s="2"/>
      <c r="AJ496" s="28"/>
      <c r="AK496" s="28"/>
      <c r="AL496" s="28"/>
      <c r="AM496" s="28"/>
      <c r="AN496" s="28"/>
      <c r="AO496" s="28"/>
      <c r="AP496" s="28"/>
      <c r="AS496" s="2" t="str">
        <f t="shared" si="32"/>
        <v/>
      </c>
      <c r="AT496" s="2" t="str">
        <f>IF(ISNUMBER(AS496),SUMIFS($AS$1:AS496,$A$1:A496,A496,$H$1:H496,H496,$D$1:D496,D496),"")</f>
        <v/>
      </c>
      <c r="AU496">
        <f t="shared" si="33"/>
        <v>1</v>
      </c>
    </row>
    <row r="497" spans="1:47" x14ac:dyDescent="0.25">
      <c r="A497" s="4" t="s">
        <v>122</v>
      </c>
      <c r="B497" t="s">
        <v>24</v>
      </c>
      <c r="C497" s="3">
        <v>42283</v>
      </c>
      <c r="D497">
        <v>1</v>
      </c>
      <c r="E497">
        <v>200</v>
      </c>
      <c r="H497" s="2" t="s">
        <v>45</v>
      </c>
      <c r="I497" s="2" t="s">
        <v>22</v>
      </c>
      <c r="J497">
        <v>7</v>
      </c>
      <c r="K497" s="2" t="s">
        <v>118</v>
      </c>
      <c r="L497" s="20">
        <f t="shared" si="30"/>
        <v>1984</v>
      </c>
      <c r="M497">
        <v>198.4</v>
      </c>
      <c r="O497" t="str">
        <f t="shared" si="31"/>
        <v/>
      </c>
      <c r="P497" s="2" t="str">
        <f>IF(ISNUMBER(O497),SUMIFS(O$1:$O497,A$1:$A497,A497,H$1:$H497,H497,D$1:$D497,D497),"")</f>
        <v/>
      </c>
      <c r="R497" s="5"/>
      <c r="AF497" s="2"/>
      <c r="AJ497" s="28"/>
      <c r="AK497" s="28"/>
      <c r="AL497" s="28"/>
      <c r="AM497" s="28"/>
      <c r="AN497" s="28"/>
      <c r="AO497" s="28"/>
      <c r="AP497" s="28"/>
      <c r="AS497" s="2" t="str">
        <f t="shared" si="32"/>
        <v/>
      </c>
      <c r="AT497" s="2" t="str">
        <f>IF(ISNUMBER(AS497),SUMIFS($AS$1:AS497,$A$1:A497,A497,$H$1:H497,H497,$D$1:D497,D497),"")</f>
        <v/>
      </c>
      <c r="AU497">
        <f t="shared" si="33"/>
        <v>1</v>
      </c>
    </row>
    <row r="498" spans="1:47" x14ac:dyDescent="0.25">
      <c r="A498" s="4" t="s">
        <v>123</v>
      </c>
      <c r="B498" t="s">
        <v>24</v>
      </c>
      <c r="C498" s="3">
        <v>42283</v>
      </c>
      <c r="D498">
        <v>1</v>
      </c>
      <c r="E498">
        <v>350</v>
      </c>
      <c r="H498" s="2" t="s">
        <v>45</v>
      </c>
      <c r="I498" s="2" t="s">
        <v>22</v>
      </c>
      <c r="J498">
        <v>7</v>
      </c>
      <c r="K498" s="2" t="s">
        <v>118</v>
      </c>
      <c r="L498" s="20">
        <f t="shared" si="30"/>
        <v>2404</v>
      </c>
      <c r="M498">
        <v>240.4</v>
      </c>
      <c r="O498" t="str">
        <f t="shared" si="31"/>
        <v/>
      </c>
      <c r="P498" s="2" t="str">
        <f>IF(ISNUMBER(O498),SUMIFS(O$1:$O498,A$1:$A498,A498,H$1:$H498,H498,D$1:$D498,D498),"")</f>
        <v/>
      </c>
      <c r="R498" s="5"/>
      <c r="AF498" s="2"/>
      <c r="AJ498" s="28"/>
      <c r="AK498" s="28"/>
      <c r="AL498" s="28"/>
      <c r="AM498" s="28"/>
      <c r="AN498" s="28"/>
      <c r="AO498" s="28"/>
      <c r="AP498" s="28"/>
      <c r="AS498" s="2" t="str">
        <f t="shared" si="32"/>
        <v/>
      </c>
      <c r="AT498" s="2" t="str">
        <f>IF(ISNUMBER(AS498),SUMIFS($AS$1:AS498,$A$1:A498,A498,$H$1:H498,H498,$D$1:D498,D498),"")</f>
        <v/>
      </c>
      <c r="AU498">
        <f t="shared" si="33"/>
        <v>1</v>
      </c>
    </row>
    <row r="499" spans="1:47" x14ac:dyDescent="0.25">
      <c r="A499" s="4" t="s">
        <v>124</v>
      </c>
      <c r="B499" t="s">
        <v>24</v>
      </c>
      <c r="C499" s="3">
        <v>42283</v>
      </c>
      <c r="D499">
        <v>1</v>
      </c>
      <c r="E499">
        <v>500</v>
      </c>
      <c r="H499" s="2" t="s">
        <v>45</v>
      </c>
      <c r="I499" s="2" t="s">
        <v>22</v>
      </c>
      <c r="J499">
        <v>7</v>
      </c>
      <c r="K499" s="2" t="s">
        <v>118</v>
      </c>
      <c r="L499" s="20">
        <f t="shared" si="30"/>
        <v>2600</v>
      </c>
      <c r="M499">
        <v>260</v>
      </c>
      <c r="O499" t="str">
        <f t="shared" si="31"/>
        <v/>
      </c>
      <c r="P499" s="2" t="str">
        <f>IF(ISNUMBER(O499),SUMIFS(O$1:$O499,A$1:$A499,A499,H$1:$H499,H499,D$1:$D499,D499),"")</f>
        <v/>
      </c>
      <c r="R499" s="5"/>
      <c r="AF499" s="2"/>
      <c r="AJ499" s="28"/>
      <c r="AK499" s="28"/>
      <c r="AL499" s="28"/>
      <c r="AM499" s="28"/>
      <c r="AN499" s="28"/>
      <c r="AO499" s="28"/>
      <c r="AP499" s="28"/>
      <c r="AS499" s="2" t="str">
        <f t="shared" si="32"/>
        <v/>
      </c>
      <c r="AT499" s="2" t="str">
        <f>IF(ISNUMBER(AS499),SUMIFS($AS$1:AS499,$A$1:A499,A499,$H$1:H499,H499,$D$1:D499,D499),"")</f>
        <v/>
      </c>
      <c r="AU499">
        <f t="shared" si="33"/>
        <v>1</v>
      </c>
    </row>
    <row r="500" spans="1:47" x14ac:dyDescent="0.25">
      <c r="A500" s="4" t="s">
        <v>119</v>
      </c>
      <c r="B500" t="s">
        <v>24</v>
      </c>
      <c r="C500" s="3">
        <v>42283</v>
      </c>
      <c r="D500">
        <v>2</v>
      </c>
      <c r="E500">
        <v>0</v>
      </c>
      <c r="H500" s="2" t="s">
        <v>45</v>
      </c>
      <c r="I500" s="2" t="s">
        <v>22</v>
      </c>
      <c r="J500">
        <v>7</v>
      </c>
      <c r="K500" s="2" t="s">
        <v>118</v>
      </c>
      <c r="L500" s="20">
        <f t="shared" si="30"/>
        <v>1396</v>
      </c>
      <c r="M500">
        <v>139.6</v>
      </c>
      <c r="O500" t="str">
        <f t="shared" si="31"/>
        <v/>
      </c>
      <c r="P500" s="2" t="str">
        <f>IF(ISNUMBER(O500),SUMIFS(O$1:$O500,A$1:$A500,A500,H$1:$H500,H500,D$1:$D500,D500),"")</f>
        <v/>
      </c>
      <c r="R500" s="5"/>
      <c r="AF500" s="2"/>
      <c r="AJ500" s="28"/>
      <c r="AK500" s="28"/>
      <c r="AL500" s="28"/>
      <c r="AM500" s="28"/>
      <c r="AN500" s="28"/>
      <c r="AO500" s="28"/>
      <c r="AP500" s="28"/>
      <c r="AS500" s="2" t="str">
        <f t="shared" si="32"/>
        <v/>
      </c>
      <c r="AT500" s="2" t="str">
        <f>IF(ISNUMBER(AS500),SUMIFS($AS$1:AS500,$A$1:A500,A500,$H$1:H500,H500,$D$1:D500,D500),"")</f>
        <v/>
      </c>
      <c r="AU500">
        <f t="shared" si="33"/>
        <v>1</v>
      </c>
    </row>
    <row r="501" spans="1:47" x14ac:dyDescent="0.25">
      <c r="A501" s="4" t="s">
        <v>120</v>
      </c>
      <c r="B501" t="s">
        <v>24</v>
      </c>
      <c r="C501" s="3">
        <v>42283</v>
      </c>
      <c r="D501">
        <v>2</v>
      </c>
      <c r="E501">
        <v>50</v>
      </c>
      <c r="H501" s="2" t="s">
        <v>45</v>
      </c>
      <c r="I501" s="2" t="s">
        <v>22</v>
      </c>
      <c r="J501">
        <v>7</v>
      </c>
      <c r="K501" s="2" t="s">
        <v>118</v>
      </c>
      <c r="L501" s="20">
        <f t="shared" si="30"/>
        <v>1592</v>
      </c>
      <c r="M501">
        <v>159.19999999999999</v>
      </c>
      <c r="O501" t="str">
        <f t="shared" si="31"/>
        <v/>
      </c>
      <c r="P501" s="2" t="str">
        <f>IF(ISNUMBER(O501),SUMIFS(O$1:$O501,A$1:$A501,A501,H$1:$H501,H501,D$1:$D501,D501),"")</f>
        <v/>
      </c>
      <c r="R501" s="5"/>
      <c r="AF501" s="2"/>
      <c r="AJ501" s="28"/>
      <c r="AK501" s="28"/>
      <c r="AL501" s="28"/>
      <c r="AM501" s="28"/>
      <c r="AN501" s="28"/>
      <c r="AO501" s="28"/>
      <c r="AP501" s="28"/>
      <c r="AS501" s="2" t="str">
        <f t="shared" si="32"/>
        <v/>
      </c>
      <c r="AT501" s="2" t="str">
        <f>IF(ISNUMBER(AS501),SUMIFS($AS$1:AS501,$A$1:A501,A501,$H$1:H501,H501,$D$1:D501,D501),"")</f>
        <v/>
      </c>
      <c r="AU501">
        <f t="shared" si="33"/>
        <v>1</v>
      </c>
    </row>
    <row r="502" spans="1:47" x14ac:dyDescent="0.25">
      <c r="A502" s="4" t="s">
        <v>121</v>
      </c>
      <c r="B502" t="s">
        <v>24</v>
      </c>
      <c r="C502" s="3">
        <v>42283</v>
      </c>
      <c r="D502">
        <v>2</v>
      </c>
      <c r="E502">
        <v>100</v>
      </c>
      <c r="H502" s="2" t="s">
        <v>45</v>
      </c>
      <c r="I502" s="2" t="s">
        <v>22</v>
      </c>
      <c r="J502">
        <v>7</v>
      </c>
      <c r="K502" s="2" t="s">
        <v>118</v>
      </c>
      <c r="L502" s="20">
        <f t="shared" si="30"/>
        <v>1592</v>
      </c>
      <c r="M502">
        <v>159.19999999999999</v>
      </c>
      <c r="O502" t="str">
        <f t="shared" si="31"/>
        <v/>
      </c>
      <c r="P502" s="2" t="str">
        <f>IF(ISNUMBER(O502),SUMIFS(O$1:$O502,A$1:$A502,A502,H$1:$H502,H502,D$1:$D502,D502),"")</f>
        <v/>
      </c>
      <c r="R502" s="5"/>
      <c r="AF502" s="2"/>
      <c r="AJ502" s="28"/>
      <c r="AK502" s="28"/>
      <c r="AL502" s="28"/>
      <c r="AM502" s="28"/>
      <c r="AN502" s="28"/>
      <c r="AO502" s="28"/>
      <c r="AP502" s="28"/>
      <c r="AS502" s="2" t="str">
        <f t="shared" si="32"/>
        <v/>
      </c>
      <c r="AT502" s="2" t="str">
        <f>IF(ISNUMBER(AS502),SUMIFS($AS$1:AS502,$A$1:A502,A502,$H$1:H502,H502,$D$1:D502,D502),"")</f>
        <v/>
      </c>
      <c r="AU502">
        <f t="shared" si="33"/>
        <v>1</v>
      </c>
    </row>
    <row r="503" spans="1:47" x14ac:dyDescent="0.25">
      <c r="A503" s="4" t="s">
        <v>122</v>
      </c>
      <c r="B503" t="s">
        <v>24</v>
      </c>
      <c r="C503" s="3">
        <v>42283</v>
      </c>
      <c r="D503">
        <v>2</v>
      </c>
      <c r="E503">
        <v>200</v>
      </c>
      <c r="H503" s="2" t="s">
        <v>45</v>
      </c>
      <c r="I503" s="2" t="s">
        <v>22</v>
      </c>
      <c r="J503">
        <v>7</v>
      </c>
      <c r="K503" s="2" t="s">
        <v>118</v>
      </c>
      <c r="L503" s="20">
        <f t="shared" si="30"/>
        <v>1788</v>
      </c>
      <c r="M503">
        <v>178.8</v>
      </c>
      <c r="O503" t="str">
        <f t="shared" si="31"/>
        <v/>
      </c>
      <c r="P503" s="2" t="str">
        <f>IF(ISNUMBER(O503),SUMIFS(O$1:$O503,A$1:$A503,A503,H$1:$H503,H503,D$1:$D503,D503),"")</f>
        <v/>
      </c>
      <c r="R503" s="5"/>
      <c r="AF503" s="2"/>
      <c r="AJ503" s="28"/>
      <c r="AK503" s="28"/>
      <c r="AL503" s="28"/>
      <c r="AM503" s="28"/>
      <c r="AN503" s="28"/>
      <c r="AO503" s="28"/>
      <c r="AP503" s="28"/>
      <c r="AS503" s="2" t="str">
        <f t="shared" si="32"/>
        <v/>
      </c>
      <c r="AT503" s="2" t="str">
        <f>IF(ISNUMBER(AS503),SUMIFS($AS$1:AS503,$A$1:A503,A503,$H$1:H503,H503,$D$1:D503,D503),"")</f>
        <v/>
      </c>
      <c r="AU503">
        <f t="shared" si="33"/>
        <v>1</v>
      </c>
    </row>
    <row r="504" spans="1:47" x14ac:dyDescent="0.25">
      <c r="A504" s="4" t="s">
        <v>123</v>
      </c>
      <c r="B504" t="s">
        <v>24</v>
      </c>
      <c r="C504" s="3">
        <v>42283</v>
      </c>
      <c r="D504">
        <v>2</v>
      </c>
      <c r="E504">
        <v>350</v>
      </c>
      <c r="H504" s="2" t="s">
        <v>45</v>
      </c>
      <c r="I504" s="2" t="s">
        <v>22</v>
      </c>
      <c r="J504">
        <v>7</v>
      </c>
      <c r="K504" s="2" t="s">
        <v>118</v>
      </c>
      <c r="L504" s="20">
        <f t="shared" si="30"/>
        <v>1928</v>
      </c>
      <c r="M504">
        <v>192.8</v>
      </c>
      <c r="O504" t="str">
        <f t="shared" si="31"/>
        <v/>
      </c>
      <c r="P504" s="2" t="str">
        <f>IF(ISNUMBER(O504),SUMIFS(O$1:$O504,A$1:$A504,A504,H$1:$H504,H504,D$1:$D504,D504),"")</f>
        <v/>
      </c>
      <c r="R504" s="5"/>
      <c r="AF504" s="2"/>
      <c r="AJ504" s="28"/>
      <c r="AK504" s="28"/>
      <c r="AL504" s="28"/>
      <c r="AM504" s="28"/>
      <c r="AN504" s="28"/>
      <c r="AO504" s="28"/>
      <c r="AP504" s="28"/>
      <c r="AS504" s="2" t="str">
        <f t="shared" si="32"/>
        <v/>
      </c>
      <c r="AT504" s="2" t="str">
        <f>IF(ISNUMBER(AS504),SUMIFS($AS$1:AS504,$A$1:A504,A504,$H$1:H504,H504,$D$1:D504,D504),"")</f>
        <v/>
      </c>
      <c r="AU504">
        <f t="shared" si="33"/>
        <v>1</v>
      </c>
    </row>
    <row r="505" spans="1:47" x14ac:dyDescent="0.25">
      <c r="A505" s="4" t="s">
        <v>124</v>
      </c>
      <c r="B505" t="s">
        <v>24</v>
      </c>
      <c r="C505" s="3">
        <v>42283</v>
      </c>
      <c r="D505">
        <v>2</v>
      </c>
      <c r="E505">
        <v>500</v>
      </c>
      <c r="H505" s="2" t="s">
        <v>45</v>
      </c>
      <c r="I505" s="2" t="s">
        <v>22</v>
      </c>
      <c r="J505">
        <v>7</v>
      </c>
      <c r="K505" s="2" t="s">
        <v>118</v>
      </c>
      <c r="L505" s="20">
        <f t="shared" si="30"/>
        <v>1872</v>
      </c>
      <c r="M505">
        <v>187.2</v>
      </c>
      <c r="O505" t="str">
        <f t="shared" si="31"/>
        <v/>
      </c>
      <c r="P505" s="2" t="str">
        <f>IF(ISNUMBER(O505),SUMIFS(O$1:$O505,A$1:$A505,A505,H$1:$H505,H505,D$1:$D505,D505),"")</f>
        <v/>
      </c>
      <c r="R505" s="5"/>
      <c r="AF505" s="2"/>
      <c r="AJ505" s="28"/>
      <c r="AK505" s="28"/>
      <c r="AL505" s="28"/>
      <c r="AM505" s="28"/>
      <c r="AN505" s="28"/>
      <c r="AO505" s="28"/>
      <c r="AP505" s="28"/>
      <c r="AS505" s="2" t="str">
        <f t="shared" si="32"/>
        <v/>
      </c>
      <c r="AT505" s="2" t="str">
        <f>IF(ISNUMBER(AS505),SUMIFS($AS$1:AS505,$A$1:A505,A505,$H$1:H505,H505,$D$1:D505,D505),"")</f>
        <v/>
      </c>
      <c r="AU505">
        <f t="shared" si="33"/>
        <v>1</v>
      </c>
    </row>
    <row r="506" spans="1:47" x14ac:dyDescent="0.25">
      <c r="A506" s="4" t="s">
        <v>119</v>
      </c>
      <c r="B506" t="s">
        <v>24</v>
      </c>
      <c r="C506" s="3">
        <v>42283</v>
      </c>
      <c r="D506">
        <v>3</v>
      </c>
      <c r="E506">
        <v>0</v>
      </c>
      <c r="H506" s="2" t="s">
        <v>45</v>
      </c>
      <c r="I506" s="2" t="s">
        <v>22</v>
      </c>
      <c r="J506">
        <v>7</v>
      </c>
      <c r="K506" s="2" t="s">
        <v>118</v>
      </c>
      <c r="L506" s="20">
        <f t="shared" si="30"/>
        <v>1648</v>
      </c>
      <c r="M506">
        <v>164.8</v>
      </c>
      <c r="O506" t="str">
        <f t="shared" si="31"/>
        <v/>
      </c>
      <c r="P506" s="2" t="str">
        <f>IF(ISNUMBER(O506),SUMIFS(O$1:$O506,A$1:$A506,A506,H$1:$H506,H506,D$1:$D506,D506),"")</f>
        <v/>
      </c>
      <c r="R506" s="5"/>
      <c r="AF506" s="2"/>
      <c r="AJ506" s="28"/>
      <c r="AK506" s="28"/>
      <c r="AL506" s="28"/>
      <c r="AM506" s="28"/>
      <c r="AN506" s="28"/>
      <c r="AO506" s="28"/>
      <c r="AP506" s="28"/>
      <c r="AS506" s="2" t="str">
        <f t="shared" si="32"/>
        <v/>
      </c>
      <c r="AT506" s="2" t="str">
        <f>IF(ISNUMBER(AS506),SUMIFS($AS$1:AS506,$A$1:A506,A506,$H$1:H506,H506,$D$1:D506,D506),"")</f>
        <v/>
      </c>
      <c r="AU506">
        <f t="shared" si="33"/>
        <v>1</v>
      </c>
    </row>
    <row r="507" spans="1:47" x14ac:dyDescent="0.25">
      <c r="A507" s="4" t="s">
        <v>120</v>
      </c>
      <c r="B507" t="s">
        <v>24</v>
      </c>
      <c r="C507" s="3">
        <v>42283</v>
      </c>
      <c r="D507">
        <v>3</v>
      </c>
      <c r="E507">
        <v>50</v>
      </c>
      <c r="H507" s="2" t="s">
        <v>45</v>
      </c>
      <c r="I507" s="2" t="s">
        <v>22</v>
      </c>
      <c r="J507">
        <v>7</v>
      </c>
      <c r="K507" s="2" t="s">
        <v>118</v>
      </c>
      <c r="L507" s="20">
        <f t="shared" si="30"/>
        <v>1424</v>
      </c>
      <c r="M507">
        <v>142.4</v>
      </c>
      <c r="O507" t="str">
        <f t="shared" si="31"/>
        <v/>
      </c>
      <c r="P507" s="2" t="str">
        <f>IF(ISNUMBER(O507),SUMIFS(O$1:$O507,A$1:$A507,A507,H$1:$H507,H507,D$1:$D507,D507),"")</f>
        <v/>
      </c>
      <c r="R507" s="5"/>
      <c r="AF507" s="2"/>
      <c r="AJ507" s="28"/>
      <c r="AK507" s="28"/>
      <c r="AL507" s="28"/>
      <c r="AM507" s="28"/>
      <c r="AN507" s="28"/>
      <c r="AO507" s="28"/>
      <c r="AP507" s="28"/>
      <c r="AS507" s="2" t="str">
        <f t="shared" si="32"/>
        <v/>
      </c>
      <c r="AT507" s="2" t="str">
        <f>IF(ISNUMBER(AS507),SUMIFS($AS$1:AS507,$A$1:A507,A507,$H$1:H507,H507,$D$1:D507,D507),"")</f>
        <v/>
      </c>
      <c r="AU507">
        <f t="shared" si="33"/>
        <v>1</v>
      </c>
    </row>
    <row r="508" spans="1:47" x14ac:dyDescent="0.25">
      <c r="A508" s="4" t="s">
        <v>121</v>
      </c>
      <c r="B508" t="s">
        <v>24</v>
      </c>
      <c r="C508" s="3">
        <v>42283</v>
      </c>
      <c r="D508">
        <v>3</v>
      </c>
      <c r="E508">
        <v>100</v>
      </c>
      <c r="H508" s="2" t="s">
        <v>45</v>
      </c>
      <c r="I508" s="2" t="s">
        <v>22</v>
      </c>
      <c r="J508">
        <v>7</v>
      </c>
      <c r="K508" s="2" t="s">
        <v>118</v>
      </c>
      <c r="L508" s="20">
        <f t="shared" si="30"/>
        <v>1732</v>
      </c>
      <c r="M508">
        <v>173.2</v>
      </c>
      <c r="O508" t="str">
        <f t="shared" si="31"/>
        <v/>
      </c>
      <c r="P508" s="2" t="str">
        <f>IF(ISNUMBER(O508),SUMIFS(O$1:$O508,A$1:$A508,A508,H$1:$H508,H508,D$1:$D508,D508),"")</f>
        <v/>
      </c>
      <c r="R508" s="5"/>
      <c r="AF508" s="2"/>
      <c r="AJ508" s="28"/>
      <c r="AK508" s="28"/>
      <c r="AL508" s="28"/>
      <c r="AM508" s="28"/>
      <c r="AN508" s="28"/>
      <c r="AO508" s="28"/>
      <c r="AP508" s="28"/>
      <c r="AS508" s="2" t="str">
        <f t="shared" si="32"/>
        <v/>
      </c>
      <c r="AT508" s="2" t="str">
        <f>IF(ISNUMBER(AS508),SUMIFS($AS$1:AS508,$A$1:A508,A508,$H$1:H508,H508,$D$1:D508,D508),"")</f>
        <v/>
      </c>
      <c r="AU508">
        <f t="shared" si="33"/>
        <v>1</v>
      </c>
    </row>
    <row r="509" spans="1:47" x14ac:dyDescent="0.25">
      <c r="A509" s="4" t="s">
        <v>122</v>
      </c>
      <c r="B509" t="s">
        <v>24</v>
      </c>
      <c r="C509" s="3">
        <v>42283</v>
      </c>
      <c r="D509">
        <v>3</v>
      </c>
      <c r="E509">
        <v>200</v>
      </c>
      <c r="H509" s="2" t="s">
        <v>45</v>
      </c>
      <c r="I509" s="2" t="s">
        <v>22</v>
      </c>
      <c r="J509">
        <v>7</v>
      </c>
      <c r="K509" s="2" t="s">
        <v>118</v>
      </c>
      <c r="L509" s="20">
        <f t="shared" si="30"/>
        <v>2040</v>
      </c>
      <c r="M509">
        <v>204</v>
      </c>
      <c r="O509" t="str">
        <f t="shared" si="31"/>
        <v/>
      </c>
      <c r="P509" s="2" t="str">
        <f>IF(ISNUMBER(O509),SUMIFS(O$1:$O509,A$1:$A509,A509,H$1:$H509,H509,D$1:$D509,D509),"")</f>
        <v/>
      </c>
      <c r="R509" s="5"/>
      <c r="AF509" s="2"/>
      <c r="AJ509" s="28"/>
      <c r="AK509" s="28"/>
      <c r="AL509" s="28"/>
      <c r="AM509" s="28"/>
      <c r="AN509" s="28"/>
      <c r="AO509" s="28"/>
      <c r="AP509" s="28"/>
      <c r="AS509" s="2" t="str">
        <f t="shared" si="32"/>
        <v/>
      </c>
      <c r="AT509" s="2" t="str">
        <f>IF(ISNUMBER(AS509),SUMIFS($AS$1:AS509,$A$1:A509,A509,$H$1:H509,H509,$D$1:D509,D509),"")</f>
        <v/>
      </c>
      <c r="AU509">
        <f t="shared" si="33"/>
        <v>1</v>
      </c>
    </row>
    <row r="510" spans="1:47" x14ac:dyDescent="0.25">
      <c r="A510" s="4" t="s">
        <v>123</v>
      </c>
      <c r="B510" t="s">
        <v>24</v>
      </c>
      <c r="C510" s="3">
        <v>42283</v>
      </c>
      <c r="D510">
        <v>3</v>
      </c>
      <c r="E510">
        <v>350</v>
      </c>
      <c r="H510" s="2" t="s">
        <v>45</v>
      </c>
      <c r="I510" s="2" t="s">
        <v>22</v>
      </c>
      <c r="J510">
        <v>7</v>
      </c>
      <c r="K510" s="2" t="s">
        <v>118</v>
      </c>
      <c r="L510" s="20">
        <f t="shared" si="30"/>
        <v>2208</v>
      </c>
      <c r="M510">
        <v>220.8</v>
      </c>
      <c r="O510" t="str">
        <f t="shared" si="31"/>
        <v/>
      </c>
      <c r="P510" s="2" t="str">
        <f>IF(ISNUMBER(O510),SUMIFS(O$1:$O510,A$1:$A510,A510,H$1:$H510,H510,D$1:$D510,D510),"")</f>
        <v/>
      </c>
      <c r="R510" s="5"/>
      <c r="AF510" s="2"/>
      <c r="AJ510" s="28"/>
      <c r="AK510" s="28"/>
      <c r="AL510" s="28"/>
      <c r="AM510" s="28"/>
      <c r="AN510" s="28"/>
      <c r="AO510" s="28"/>
      <c r="AP510" s="28"/>
      <c r="AS510" s="2" t="str">
        <f t="shared" si="32"/>
        <v/>
      </c>
      <c r="AT510" s="2" t="str">
        <f>IF(ISNUMBER(AS510),SUMIFS($AS$1:AS510,$A$1:A510,A510,$H$1:H510,H510,$D$1:D510,D510),"")</f>
        <v/>
      </c>
      <c r="AU510">
        <f t="shared" si="33"/>
        <v>1</v>
      </c>
    </row>
    <row r="511" spans="1:47" x14ac:dyDescent="0.25">
      <c r="A511" s="4" t="s">
        <v>124</v>
      </c>
      <c r="B511" t="s">
        <v>24</v>
      </c>
      <c r="C511" s="3">
        <v>42283</v>
      </c>
      <c r="D511">
        <v>3</v>
      </c>
      <c r="E511">
        <v>500</v>
      </c>
      <c r="H511" s="2" t="s">
        <v>45</v>
      </c>
      <c r="I511" s="2" t="s">
        <v>22</v>
      </c>
      <c r="J511">
        <v>7</v>
      </c>
      <c r="K511" s="2" t="s">
        <v>118</v>
      </c>
      <c r="L511" s="20">
        <f t="shared" si="30"/>
        <v>2152</v>
      </c>
      <c r="M511">
        <v>215.2</v>
      </c>
      <c r="O511" t="str">
        <f t="shared" si="31"/>
        <v/>
      </c>
      <c r="P511" s="2" t="str">
        <f>IF(ISNUMBER(O511),SUMIFS(O$1:$O511,A$1:$A511,A511,H$1:$H511,H511,D$1:$D511,D511),"")</f>
        <v/>
      </c>
      <c r="R511" s="5"/>
      <c r="AF511" s="2"/>
      <c r="AJ511" s="28"/>
      <c r="AK511" s="28"/>
      <c r="AL511" s="28"/>
      <c r="AM511" s="28"/>
      <c r="AN511" s="28"/>
      <c r="AO511" s="28"/>
      <c r="AP511" s="28"/>
      <c r="AS511" s="2" t="str">
        <f t="shared" si="32"/>
        <v/>
      </c>
      <c r="AT511" s="2" t="str">
        <f>IF(ISNUMBER(AS511),SUMIFS($AS$1:AS511,$A$1:A511,A511,$H$1:H511,H511,$D$1:D511,D511),"")</f>
        <v/>
      </c>
      <c r="AU511">
        <f t="shared" si="33"/>
        <v>1</v>
      </c>
    </row>
    <row r="512" spans="1:47" x14ac:dyDescent="0.25">
      <c r="A512" s="4" t="s">
        <v>119</v>
      </c>
      <c r="B512" t="s">
        <v>24</v>
      </c>
      <c r="C512" s="3">
        <v>42297</v>
      </c>
      <c r="D512">
        <v>1</v>
      </c>
      <c r="E512">
        <v>0</v>
      </c>
      <c r="H512" s="2" t="s">
        <v>45</v>
      </c>
      <c r="I512" s="2" t="s">
        <v>22</v>
      </c>
      <c r="J512">
        <v>7</v>
      </c>
      <c r="K512" s="2" t="s">
        <v>118</v>
      </c>
      <c r="L512" s="20">
        <f t="shared" si="30"/>
        <v>1724</v>
      </c>
      <c r="M512">
        <v>172.4</v>
      </c>
      <c r="O512" t="str">
        <f t="shared" si="31"/>
        <v/>
      </c>
      <c r="P512" s="2" t="str">
        <f>IF(ISNUMBER(O512),SUMIFS(O$1:$O512,A$1:$A512,A512,H$1:$H512,H512,D$1:$D512,D512),"")</f>
        <v/>
      </c>
      <c r="R512" s="5"/>
      <c r="AF512" s="2"/>
      <c r="AJ512" s="28"/>
      <c r="AK512" s="28"/>
      <c r="AL512" s="28"/>
      <c r="AM512" s="28"/>
      <c r="AN512" s="28"/>
      <c r="AO512" s="28"/>
      <c r="AP512" s="28"/>
      <c r="AS512" s="2" t="str">
        <f t="shared" si="32"/>
        <v/>
      </c>
      <c r="AT512" s="2" t="str">
        <f>IF(ISNUMBER(AS512),SUMIFS($AS$1:AS512,$A$1:A512,A512,$H$1:H512,H512,$D$1:D512,D512),"")</f>
        <v/>
      </c>
      <c r="AU512">
        <f t="shared" si="33"/>
        <v>1</v>
      </c>
    </row>
    <row r="513" spans="1:47" x14ac:dyDescent="0.25">
      <c r="A513" s="4" t="s">
        <v>120</v>
      </c>
      <c r="B513" t="s">
        <v>24</v>
      </c>
      <c r="C513" s="3">
        <v>42297</v>
      </c>
      <c r="D513">
        <v>1</v>
      </c>
      <c r="E513">
        <v>50</v>
      </c>
      <c r="H513" s="2" t="s">
        <v>45</v>
      </c>
      <c r="I513" s="2" t="s">
        <v>22</v>
      </c>
      <c r="J513">
        <v>7</v>
      </c>
      <c r="K513" s="2" t="s">
        <v>118</v>
      </c>
      <c r="L513" s="20">
        <f t="shared" si="30"/>
        <v>1839</v>
      </c>
      <c r="M513">
        <v>183.9</v>
      </c>
      <c r="O513" t="str">
        <f t="shared" si="31"/>
        <v/>
      </c>
      <c r="P513" s="2" t="str">
        <f>IF(ISNUMBER(O513),SUMIFS(O$1:$O513,A$1:$A513,A513,H$1:$H513,H513,D$1:$D513,D513),"")</f>
        <v/>
      </c>
      <c r="R513" s="5"/>
      <c r="AF513" s="2"/>
      <c r="AJ513" s="28"/>
      <c r="AK513" s="28"/>
      <c r="AL513" s="28"/>
      <c r="AM513" s="28"/>
      <c r="AN513" s="28"/>
      <c r="AO513" s="28"/>
      <c r="AP513" s="28"/>
      <c r="AS513" s="2" t="str">
        <f t="shared" si="32"/>
        <v/>
      </c>
      <c r="AT513" s="2" t="str">
        <f>IF(ISNUMBER(AS513),SUMIFS($AS$1:AS513,$A$1:A513,A513,$H$1:H513,H513,$D$1:D513,D513),"")</f>
        <v/>
      </c>
      <c r="AU513">
        <f t="shared" si="33"/>
        <v>1</v>
      </c>
    </row>
    <row r="514" spans="1:47" x14ac:dyDescent="0.25">
      <c r="A514" s="4" t="s">
        <v>121</v>
      </c>
      <c r="B514" t="s">
        <v>24</v>
      </c>
      <c r="C514" s="3">
        <v>42297</v>
      </c>
      <c r="D514">
        <v>1</v>
      </c>
      <c r="E514">
        <v>100</v>
      </c>
      <c r="H514" s="2" t="s">
        <v>45</v>
      </c>
      <c r="I514" s="2" t="s">
        <v>22</v>
      </c>
      <c r="J514">
        <v>7</v>
      </c>
      <c r="K514" s="2" t="s">
        <v>118</v>
      </c>
      <c r="L514" s="20">
        <f t="shared" ref="L514:L577" si="34">IF(LEN(M514)&gt;0,M514*10,"")</f>
        <v>2023</v>
      </c>
      <c r="M514">
        <v>202.3</v>
      </c>
      <c r="O514" t="str">
        <f t="shared" ref="O514:O577" si="35">IF(LEN(N514)&gt;0,N514,"")</f>
        <v/>
      </c>
      <c r="P514" s="2" t="str">
        <f>IF(ISNUMBER(O514),SUMIFS(O$1:$O514,A$1:$A514,A514,H$1:$H514,H514,D$1:$D514,D514),"")</f>
        <v/>
      </c>
      <c r="R514" s="5"/>
      <c r="AF514" s="2"/>
      <c r="AJ514" s="28"/>
      <c r="AK514" s="28"/>
      <c r="AL514" s="28"/>
      <c r="AM514" s="28"/>
      <c r="AN514" s="28"/>
      <c r="AO514" s="28"/>
      <c r="AP514" s="28"/>
      <c r="AS514" s="2" t="str">
        <f t="shared" si="32"/>
        <v/>
      </c>
      <c r="AT514" s="2" t="str">
        <f>IF(ISNUMBER(AS514),SUMIFS($AS$1:AS514,$A$1:A514,A514,$H$1:H514,H514,$D$1:D514,D514),"")</f>
        <v/>
      </c>
      <c r="AU514">
        <f t="shared" si="33"/>
        <v>1</v>
      </c>
    </row>
    <row r="515" spans="1:47" x14ac:dyDescent="0.25">
      <c r="A515" s="4" t="s">
        <v>122</v>
      </c>
      <c r="B515" t="s">
        <v>24</v>
      </c>
      <c r="C515" s="3">
        <v>42297</v>
      </c>
      <c r="D515">
        <v>1</v>
      </c>
      <c r="E515">
        <v>200</v>
      </c>
      <c r="H515" s="2" t="s">
        <v>45</v>
      </c>
      <c r="I515" s="2" t="s">
        <v>22</v>
      </c>
      <c r="J515">
        <v>7</v>
      </c>
      <c r="K515" s="2" t="s">
        <v>118</v>
      </c>
      <c r="L515" s="20">
        <f t="shared" si="34"/>
        <v>2184</v>
      </c>
      <c r="M515">
        <v>218.4</v>
      </c>
      <c r="O515" t="str">
        <f t="shared" si="35"/>
        <v/>
      </c>
      <c r="P515" s="2" t="str">
        <f>IF(ISNUMBER(O515),SUMIFS(O$1:$O515,A$1:$A515,A515,H$1:$H515,H515,D$1:$D515,D515),"")</f>
        <v/>
      </c>
      <c r="R515" s="5"/>
      <c r="AF515" s="2"/>
      <c r="AJ515" s="28"/>
      <c r="AK515" s="28"/>
      <c r="AL515" s="28"/>
      <c r="AM515" s="28"/>
      <c r="AN515" s="28"/>
      <c r="AO515" s="28"/>
      <c r="AP515" s="28"/>
      <c r="AS515" s="2" t="str">
        <f t="shared" si="32"/>
        <v/>
      </c>
      <c r="AT515" s="2" t="str">
        <f>IF(ISNUMBER(AS515),SUMIFS($AS$1:AS515,$A$1:A515,A515,$H$1:H515,H515,$D$1:D515,D515),"")</f>
        <v/>
      </c>
      <c r="AU515">
        <f t="shared" si="33"/>
        <v>1</v>
      </c>
    </row>
    <row r="516" spans="1:47" x14ac:dyDescent="0.25">
      <c r="A516" s="4" t="s">
        <v>123</v>
      </c>
      <c r="B516" t="s">
        <v>24</v>
      </c>
      <c r="C516" s="3">
        <v>42297</v>
      </c>
      <c r="D516">
        <v>1</v>
      </c>
      <c r="E516">
        <v>350</v>
      </c>
      <c r="H516" s="2" t="s">
        <v>45</v>
      </c>
      <c r="I516" s="2" t="s">
        <v>22</v>
      </c>
      <c r="J516">
        <v>7</v>
      </c>
      <c r="K516" s="2" t="s">
        <v>118</v>
      </c>
      <c r="L516" s="20">
        <f t="shared" si="34"/>
        <v>2828</v>
      </c>
      <c r="M516">
        <v>282.8</v>
      </c>
      <c r="O516" t="str">
        <f t="shared" si="35"/>
        <v/>
      </c>
      <c r="P516" s="2" t="str">
        <f>IF(ISNUMBER(O516),SUMIFS(O$1:$O516,A$1:$A516,A516,H$1:$H516,H516,D$1:$D516,D516),"")</f>
        <v/>
      </c>
      <c r="R516" s="5"/>
      <c r="AF516" s="2"/>
      <c r="AJ516" s="28"/>
      <c r="AK516" s="28"/>
      <c r="AL516" s="28"/>
      <c r="AM516" s="28"/>
      <c r="AN516" s="28"/>
      <c r="AO516" s="28"/>
      <c r="AP516" s="28"/>
      <c r="AS516" s="2" t="str">
        <f t="shared" si="32"/>
        <v/>
      </c>
      <c r="AT516" s="2" t="str">
        <f>IF(ISNUMBER(AS516),SUMIFS($AS$1:AS516,$A$1:A516,A516,$H$1:H516,H516,$D$1:D516,D516),"")</f>
        <v/>
      </c>
      <c r="AU516">
        <f t="shared" si="33"/>
        <v>1</v>
      </c>
    </row>
    <row r="517" spans="1:47" x14ac:dyDescent="0.25">
      <c r="A517" s="4" t="s">
        <v>124</v>
      </c>
      <c r="B517" t="s">
        <v>24</v>
      </c>
      <c r="C517" s="3">
        <v>42297</v>
      </c>
      <c r="D517">
        <v>1</v>
      </c>
      <c r="E517">
        <v>500</v>
      </c>
      <c r="H517" s="2" t="s">
        <v>45</v>
      </c>
      <c r="I517" s="2" t="s">
        <v>22</v>
      </c>
      <c r="J517">
        <v>7</v>
      </c>
      <c r="K517" s="2" t="s">
        <v>118</v>
      </c>
      <c r="L517" s="20">
        <f t="shared" si="34"/>
        <v>3495</v>
      </c>
      <c r="M517">
        <v>349.5</v>
      </c>
      <c r="O517" t="str">
        <f t="shared" si="35"/>
        <v/>
      </c>
      <c r="P517" s="2" t="str">
        <f>IF(ISNUMBER(O517),SUMIFS(O$1:$O517,A$1:$A517,A517,H$1:$H517,H517,D$1:$D517,D517),"")</f>
        <v/>
      </c>
      <c r="R517" s="5"/>
      <c r="AF517" s="2"/>
      <c r="AJ517" s="28"/>
      <c r="AK517" s="28"/>
      <c r="AL517" s="28"/>
      <c r="AM517" s="28"/>
      <c r="AN517" s="28"/>
      <c r="AO517" s="28"/>
      <c r="AP517" s="28"/>
      <c r="AS517" s="2" t="str">
        <f t="shared" si="32"/>
        <v/>
      </c>
      <c r="AT517" s="2" t="str">
        <f>IF(ISNUMBER(AS517),SUMIFS($AS$1:AS517,$A$1:A517,A517,$H$1:H517,H517,$D$1:D517,D517),"")</f>
        <v/>
      </c>
      <c r="AU517">
        <f t="shared" si="33"/>
        <v>1</v>
      </c>
    </row>
    <row r="518" spans="1:47" x14ac:dyDescent="0.25">
      <c r="A518" s="4" t="s">
        <v>119</v>
      </c>
      <c r="B518" t="s">
        <v>24</v>
      </c>
      <c r="C518" s="3">
        <v>42297</v>
      </c>
      <c r="D518">
        <v>2</v>
      </c>
      <c r="E518">
        <v>0</v>
      </c>
      <c r="H518" s="2" t="s">
        <v>45</v>
      </c>
      <c r="I518" s="2" t="s">
        <v>22</v>
      </c>
      <c r="J518">
        <v>7</v>
      </c>
      <c r="K518" s="2" t="s">
        <v>118</v>
      </c>
      <c r="L518" s="20">
        <f t="shared" si="34"/>
        <v>1564</v>
      </c>
      <c r="M518">
        <v>156.4</v>
      </c>
      <c r="O518" t="str">
        <f t="shared" si="35"/>
        <v/>
      </c>
      <c r="P518" s="2" t="str">
        <f>IF(ISNUMBER(O518),SUMIFS(O$1:$O518,A$1:$A518,A518,H$1:$H518,H518,D$1:$D518,D518),"")</f>
        <v/>
      </c>
      <c r="R518" s="5"/>
      <c r="AF518" s="2"/>
      <c r="AJ518" s="28"/>
      <c r="AK518" s="28"/>
      <c r="AL518" s="28"/>
      <c r="AM518" s="28"/>
      <c r="AN518" s="28"/>
      <c r="AO518" s="28"/>
      <c r="AP518" s="28"/>
      <c r="AS518" s="2" t="str">
        <f t="shared" ref="AS518:AS581" si="36">IF(AND(ISNUMBER(AG518),ISNUMBER(O518)),ROUND(O518*AG518,3),"")</f>
        <v/>
      </c>
      <c r="AT518" s="2" t="str">
        <f>IF(ISNUMBER(AS518),SUMIFS($AS$1:AS518,$A$1:A518,A518,$H$1:H518,H518,$D$1:D518,D518),"")</f>
        <v/>
      </c>
      <c r="AU518">
        <f t="shared" ref="AU518:AU581" si="37">COUNT(M518:AT518)</f>
        <v>1</v>
      </c>
    </row>
    <row r="519" spans="1:47" x14ac:dyDescent="0.25">
      <c r="A519" s="4" t="s">
        <v>120</v>
      </c>
      <c r="B519" t="s">
        <v>24</v>
      </c>
      <c r="C519" s="3">
        <v>42297</v>
      </c>
      <c r="D519">
        <v>2</v>
      </c>
      <c r="E519">
        <v>50</v>
      </c>
      <c r="H519" s="2" t="s">
        <v>45</v>
      </c>
      <c r="I519" s="2" t="s">
        <v>22</v>
      </c>
      <c r="J519">
        <v>7</v>
      </c>
      <c r="K519" s="2" t="s">
        <v>118</v>
      </c>
      <c r="L519" s="20">
        <f t="shared" si="34"/>
        <v>1676</v>
      </c>
      <c r="M519">
        <v>167.6</v>
      </c>
      <c r="O519" t="str">
        <f t="shared" si="35"/>
        <v/>
      </c>
      <c r="P519" s="2" t="str">
        <f>IF(ISNUMBER(O519),SUMIFS(O$1:$O519,A$1:$A519,A519,H$1:$H519,H519,D$1:$D519,D519),"")</f>
        <v/>
      </c>
      <c r="R519" s="5"/>
      <c r="AF519" s="2"/>
      <c r="AJ519" s="28"/>
      <c r="AK519" s="28"/>
      <c r="AL519" s="28"/>
      <c r="AM519" s="28"/>
      <c r="AN519" s="28"/>
      <c r="AO519" s="28"/>
      <c r="AP519" s="28"/>
      <c r="AS519" s="2" t="str">
        <f t="shared" si="36"/>
        <v/>
      </c>
      <c r="AT519" s="2" t="str">
        <f>IF(ISNUMBER(AS519),SUMIFS($AS$1:AS519,$A$1:A519,A519,$H$1:H519,H519,$D$1:D519,D519),"")</f>
        <v/>
      </c>
      <c r="AU519">
        <f t="shared" si="37"/>
        <v>1</v>
      </c>
    </row>
    <row r="520" spans="1:47" x14ac:dyDescent="0.25">
      <c r="A520" s="4" t="s">
        <v>121</v>
      </c>
      <c r="B520" t="s">
        <v>24</v>
      </c>
      <c r="C520" s="3">
        <v>42297</v>
      </c>
      <c r="D520">
        <v>2</v>
      </c>
      <c r="E520">
        <v>100</v>
      </c>
      <c r="H520" s="2" t="s">
        <v>45</v>
      </c>
      <c r="I520" s="2" t="s">
        <v>22</v>
      </c>
      <c r="J520">
        <v>7</v>
      </c>
      <c r="K520" s="2" t="s">
        <v>118</v>
      </c>
      <c r="L520" s="20">
        <f t="shared" si="34"/>
        <v>1760</v>
      </c>
      <c r="M520">
        <v>176</v>
      </c>
      <c r="O520" t="str">
        <f t="shared" si="35"/>
        <v/>
      </c>
      <c r="P520" s="2" t="str">
        <f>IF(ISNUMBER(O520),SUMIFS(O$1:$O520,A$1:$A520,A520,H$1:$H520,H520,D$1:$D520,D520),"")</f>
        <v/>
      </c>
      <c r="R520" s="5"/>
      <c r="AF520" s="2"/>
      <c r="AJ520" s="28"/>
      <c r="AK520" s="28"/>
      <c r="AL520" s="28"/>
      <c r="AM520" s="28"/>
      <c r="AN520" s="28"/>
      <c r="AO520" s="28"/>
      <c r="AP520" s="28"/>
      <c r="AS520" s="2" t="str">
        <f t="shared" si="36"/>
        <v/>
      </c>
      <c r="AT520" s="2" t="str">
        <f>IF(ISNUMBER(AS520),SUMIFS($AS$1:AS520,$A$1:A520,A520,$H$1:H520,H520,$D$1:D520,D520),"")</f>
        <v/>
      </c>
      <c r="AU520">
        <f t="shared" si="37"/>
        <v>1</v>
      </c>
    </row>
    <row r="521" spans="1:47" x14ac:dyDescent="0.25">
      <c r="A521" s="4" t="s">
        <v>122</v>
      </c>
      <c r="B521" t="s">
        <v>24</v>
      </c>
      <c r="C521" s="3">
        <v>42297</v>
      </c>
      <c r="D521">
        <v>2</v>
      </c>
      <c r="E521">
        <v>200</v>
      </c>
      <c r="H521" s="2" t="s">
        <v>45</v>
      </c>
      <c r="I521" s="2" t="s">
        <v>22</v>
      </c>
      <c r="J521">
        <v>7</v>
      </c>
      <c r="K521" s="2" t="s">
        <v>118</v>
      </c>
      <c r="L521" s="20">
        <f t="shared" si="34"/>
        <v>1984</v>
      </c>
      <c r="M521">
        <v>198.4</v>
      </c>
      <c r="O521" t="str">
        <f t="shared" si="35"/>
        <v/>
      </c>
      <c r="P521" s="2" t="str">
        <f>IF(ISNUMBER(O521),SUMIFS(O$1:$O521,A$1:$A521,A521,H$1:$H521,H521,D$1:$D521,D521),"")</f>
        <v/>
      </c>
      <c r="R521" s="5"/>
      <c r="AF521" s="2"/>
      <c r="AJ521" s="28"/>
      <c r="AK521" s="28"/>
      <c r="AL521" s="28"/>
      <c r="AM521" s="28"/>
      <c r="AN521" s="28"/>
      <c r="AO521" s="28"/>
      <c r="AP521" s="28"/>
      <c r="AS521" s="2" t="str">
        <f t="shared" si="36"/>
        <v/>
      </c>
      <c r="AT521" s="2" t="str">
        <f>IF(ISNUMBER(AS521),SUMIFS($AS$1:AS521,$A$1:A521,A521,$H$1:H521,H521,$D$1:D521,D521),"")</f>
        <v/>
      </c>
      <c r="AU521">
        <f t="shared" si="37"/>
        <v>1</v>
      </c>
    </row>
    <row r="522" spans="1:47" x14ac:dyDescent="0.25">
      <c r="A522" s="4" t="s">
        <v>123</v>
      </c>
      <c r="B522" t="s">
        <v>24</v>
      </c>
      <c r="C522" s="3">
        <v>42297</v>
      </c>
      <c r="D522">
        <v>2</v>
      </c>
      <c r="E522">
        <v>350</v>
      </c>
      <c r="H522" s="2" t="s">
        <v>45</v>
      </c>
      <c r="I522" s="2" t="s">
        <v>22</v>
      </c>
      <c r="J522">
        <v>7</v>
      </c>
      <c r="K522" s="2" t="s">
        <v>118</v>
      </c>
      <c r="L522" s="20">
        <f t="shared" si="34"/>
        <v>2236</v>
      </c>
      <c r="M522">
        <v>223.6</v>
      </c>
      <c r="O522" t="str">
        <f t="shared" si="35"/>
        <v/>
      </c>
      <c r="P522" s="2" t="str">
        <f>IF(ISNUMBER(O522),SUMIFS(O$1:$O522,A$1:$A522,A522,H$1:$H522,H522,D$1:$D522,D522),"")</f>
        <v/>
      </c>
      <c r="R522" s="5"/>
      <c r="AF522" s="2"/>
      <c r="AJ522" s="28"/>
      <c r="AK522" s="28"/>
      <c r="AL522" s="28"/>
      <c r="AM522" s="28"/>
      <c r="AN522" s="28"/>
      <c r="AO522" s="28"/>
      <c r="AP522" s="28"/>
      <c r="AS522" s="2" t="str">
        <f t="shared" si="36"/>
        <v/>
      </c>
      <c r="AT522" s="2" t="str">
        <f>IF(ISNUMBER(AS522),SUMIFS($AS$1:AS522,$A$1:A522,A522,$H$1:H522,H522,$D$1:D522,D522),"")</f>
        <v/>
      </c>
      <c r="AU522">
        <f t="shared" si="37"/>
        <v>1</v>
      </c>
    </row>
    <row r="523" spans="1:47" x14ac:dyDescent="0.25">
      <c r="A523" s="4" t="s">
        <v>124</v>
      </c>
      <c r="B523" t="s">
        <v>24</v>
      </c>
      <c r="C523" s="3">
        <v>42297</v>
      </c>
      <c r="D523">
        <v>2</v>
      </c>
      <c r="E523">
        <v>500</v>
      </c>
      <c r="H523" s="2" t="s">
        <v>45</v>
      </c>
      <c r="I523" s="2" t="s">
        <v>22</v>
      </c>
      <c r="J523">
        <v>7</v>
      </c>
      <c r="K523" s="2" t="s">
        <v>118</v>
      </c>
      <c r="L523" s="20">
        <f t="shared" si="34"/>
        <v>2516</v>
      </c>
      <c r="M523">
        <v>251.6</v>
      </c>
      <c r="O523" t="str">
        <f t="shared" si="35"/>
        <v/>
      </c>
      <c r="P523" s="2" t="str">
        <f>IF(ISNUMBER(O523),SUMIFS(O$1:$O523,A$1:$A523,A523,H$1:$H523,H523,D$1:$D523,D523),"")</f>
        <v/>
      </c>
      <c r="R523" s="5"/>
      <c r="AF523" s="2"/>
      <c r="AJ523" s="28"/>
      <c r="AK523" s="28"/>
      <c r="AL523" s="28"/>
      <c r="AM523" s="28"/>
      <c r="AN523" s="28"/>
      <c r="AO523" s="28"/>
      <c r="AP523" s="28"/>
      <c r="AS523" s="2" t="str">
        <f t="shared" si="36"/>
        <v/>
      </c>
      <c r="AT523" s="2" t="str">
        <f>IF(ISNUMBER(AS523),SUMIFS($AS$1:AS523,$A$1:A523,A523,$H$1:H523,H523,$D$1:D523,D523),"")</f>
        <v/>
      </c>
      <c r="AU523">
        <f t="shared" si="37"/>
        <v>1</v>
      </c>
    </row>
    <row r="524" spans="1:47" x14ac:dyDescent="0.25">
      <c r="A524" s="4" t="s">
        <v>119</v>
      </c>
      <c r="B524" t="s">
        <v>24</v>
      </c>
      <c r="C524" s="3">
        <v>42297</v>
      </c>
      <c r="D524">
        <v>3</v>
      </c>
      <c r="E524">
        <v>0</v>
      </c>
      <c r="H524" s="2" t="s">
        <v>45</v>
      </c>
      <c r="I524" s="2" t="s">
        <v>22</v>
      </c>
      <c r="J524">
        <v>7</v>
      </c>
      <c r="K524" s="2" t="s">
        <v>118</v>
      </c>
      <c r="L524" s="20">
        <f t="shared" si="34"/>
        <v>1620</v>
      </c>
      <c r="M524">
        <v>162</v>
      </c>
      <c r="O524" t="str">
        <f t="shared" si="35"/>
        <v/>
      </c>
      <c r="P524" s="2" t="str">
        <f>IF(ISNUMBER(O524),SUMIFS(O$1:$O524,A$1:$A524,A524,H$1:$H524,H524,D$1:$D524,D524),"")</f>
        <v/>
      </c>
      <c r="R524" s="5"/>
      <c r="AF524" s="2"/>
      <c r="AJ524" s="28"/>
      <c r="AK524" s="28"/>
      <c r="AL524" s="28"/>
      <c r="AM524" s="28"/>
      <c r="AN524" s="28"/>
      <c r="AO524" s="28"/>
      <c r="AP524" s="28"/>
      <c r="AS524" s="2" t="str">
        <f t="shared" si="36"/>
        <v/>
      </c>
      <c r="AT524" s="2" t="str">
        <f>IF(ISNUMBER(AS524),SUMIFS($AS$1:AS524,$A$1:A524,A524,$H$1:H524,H524,$D$1:D524,D524),"")</f>
        <v/>
      </c>
      <c r="AU524">
        <f t="shared" si="37"/>
        <v>1</v>
      </c>
    </row>
    <row r="525" spans="1:47" x14ac:dyDescent="0.25">
      <c r="A525" s="4" t="s">
        <v>120</v>
      </c>
      <c r="B525" t="s">
        <v>24</v>
      </c>
      <c r="C525" s="3">
        <v>42297</v>
      </c>
      <c r="D525">
        <v>3</v>
      </c>
      <c r="E525">
        <v>50</v>
      </c>
      <c r="H525" s="2" t="s">
        <v>45</v>
      </c>
      <c r="I525" s="2" t="s">
        <v>22</v>
      </c>
      <c r="J525">
        <v>7</v>
      </c>
      <c r="K525" s="2" t="s">
        <v>118</v>
      </c>
      <c r="L525" s="20">
        <f t="shared" si="34"/>
        <v>1956</v>
      </c>
      <c r="M525">
        <v>195.6</v>
      </c>
      <c r="O525" t="str">
        <f t="shared" si="35"/>
        <v/>
      </c>
      <c r="P525" s="2" t="str">
        <f>IF(ISNUMBER(O525),SUMIFS(O$1:$O525,A$1:$A525,A525,H$1:$H525,H525,D$1:$D525,D525),"")</f>
        <v/>
      </c>
      <c r="R525" s="5"/>
      <c r="AF525" s="2"/>
      <c r="AJ525" s="28"/>
      <c r="AK525" s="28"/>
      <c r="AL525" s="28"/>
      <c r="AM525" s="28"/>
      <c r="AN525" s="28"/>
      <c r="AO525" s="28"/>
      <c r="AP525" s="28"/>
      <c r="AS525" s="2" t="str">
        <f t="shared" si="36"/>
        <v/>
      </c>
      <c r="AT525" s="2" t="str">
        <f>IF(ISNUMBER(AS525),SUMIFS($AS$1:AS525,$A$1:A525,A525,$H$1:H525,H525,$D$1:D525,D525),"")</f>
        <v/>
      </c>
      <c r="AU525">
        <f t="shared" si="37"/>
        <v>1</v>
      </c>
    </row>
    <row r="526" spans="1:47" x14ac:dyDescent="0.25">
      <c r="A526" s="4" t="s">
        <v>121</v>
      </c>
      <c r="B526" t="s">
        <v>24</v>
      </c>
      <c r="C526" s="3">
        <v>42297</v>
      </c>
      <c r="D526">
        <v>3</v>
      </c>
      <c r="E526">
        <v>100</v>
      </c>
      <c r="H526" s="2" t="s">
        <v>45</v>
      </c>
      <c r="I526" s="2" t="s">
        <v>22</v>
      </c>
      <c r="J526">
        <v>7</v>
      </c>
      <c r="K526" s="2" t="s">
        <v>118</v>
      </c>
      <c r="L526" s="20">
        <f t="shared" si="34"/>
        <v>2040</v>
      </c>
      <c r="M526">
        <v>204</v>
      </c>
      <c r="O526" t="str">
        <f t="shared" si="35"/>
        <v/>
      </c>
      <c r="P526" s="2" t="str">
        <f>IF(ISNUMBER(O526),SUMIFS(O$1:$O526,A$1:$A526,A526,H$1:$H526,H526,D$1:$D526,D526),"")</f>
        <v/>
      </c>
      <c r="R526" s="5"/>
      <c r="AF526" s="2"/>
      <c r="AJ526" s="28"/>
      <c r="AK526" s="28"/>
      <c r="AL526" s="28"/>
      <c r="AM526" s="28"/>
      <c r="AN526" s="28"/>
      <c r="AO526" s="28"/>
      <c r="AP526" s="28"/>
      <c r="AS526" s="2" t="str">
        <f t="shared" si="36"/>
        <v/>
      </c>
      <c r="AT526" s="2" t="str">
        <f>IF(ISNUMBER(AS526),SUMIFS($AS$1:AS526,$A$1:A526,A526,$H$1:H526,H526,$D$1:D526,D526),"")</f>
        <v/>
      </c>
      <c r="AU526">
        <f t="shared" si="37"/>
        <v>1</v>
      </c>
    </row>
    <row r="527" spans="1:47" x14ac:dyDescent="0.25">
      <c r="A527" s="4" t="s">
        <v>122</v>
      </c>
      <c r="B527" t="s">
        <v>24</v>
      </c>
      <c r="C527" s="3">
        <v>42297</v>
      </c>
      <c r="D527">
        <v>3</v>
      </c>
      <c r="E527">
        <v>200</v>
      </c>
      <c r="H527" s="2" t="s">
        <v>45</v>
      </c>
      <c r="I527" s="2" t="s">
        <v>22</v>
      </c>
      <c r="J527">
        <v>7</v>
      </c>
      <c r="K527" s="2" t="s">
        <v>118</v>
      </c>
      <c r="L527" s="20">
        <f t="shared" si="34"/>
        <v>2236</v>
      </c>
      <c r="M527">
        <v>223.6</v>
      </c>
      <c r="O527" t="str">
        <f t="shared" si="35"/>
        <v/>
      </c>
      <c r="P527" s="2" t="str">
        <f>IF(ISNUMBER(O527),SUMIFS(O$1:$O527,A$1:$A527,A527,H$1:$H527,H527,D$1:$D527,D527),"")</f>
        <v/>
      </c>
      <c r="R527" s="5"/>
      <c r="AF527" s="2"/>
      <c r="AJ527" s="28"/>
      <c r="AK527" s="28"/>
      <c r="AL527" s="28"/>
      <c r="AM527" s="28"/>
      <c r="AN527" s="28"/>
      <c r="AO527" s="28"/>
      <c r="AP527" s="28"/>
      <c r="AS527" s="2" t="str">
        <f t="shared" si="36"/>
        <v/>
      </c>
      <c r="AT527" s="2" t="str">
        <f>IF(ISNUMBER(AS527),SUMIFS($AS$1:AS527,$A$1:A527,A527,$H$1:H527,H527,$D$1:D527,D527),"")</f>
        <v/>
      </c>
      <c r="AU527">
        <f t="shared" si="37"/>
        <v>1</v>
      </c>
    </row>
    <row r="528" spans="1:47" x14ac:dyDescent="0.25">
      <c r="A528" s="4" t="s">
        <v>123</v>
      </c>
      <c r="B528" t="s">
        <v>24</v>
      </c>
      <c r="C528" s="3">
        <v>42297</v>
      </c>
      <c r="D528">
        <v>3</v>
      </c>
      <c r="E528">
        <v>350</v>
      </c>
      <c r="H528" s="2" t="s">
        <v>45</v>
      </c>
      <c r="I528" s="2" t="s">
        <v>22</v>
      </c>
      <c r="J528">
        <v>7</v>
      </c>
      <c r="K528" s="2" t="s">
        <v>118</v>
      </c>
      <c r="L528" s="20">
        <f t="shared" si="34"/>
        <v>2544</v>
      </c>
      <c r="M528">
        <v>254.4</v>
      </c>
      <c r="O528" t="str">
        <f t="shared" si="35"/>
        <v/>
      </c>
      <c r="P528" s="2" t="str">
        <f>IF(ISNUMBER(O528),SUMIFS(O$1:$O528,A$1:$A528,A528,H$1:$H528,H528,D$1:$D528,D528),"")</f>
        <v/>
      </c>
      <c r="R528" s="5"/>
      <c r="AF528" s="2"/>
      <c r="AJ528" s="28"/>
      <c r="AK528" s="28"/>
      <c r="AL528" s="28"/>
      <c r="AM528" s="28"/>
      <c r="AN528" s="28"/>
      <c r="AO528" s="28"/>
      <c r="AP528" s="28"/>
      <c r="AS528" s="2" t="str">
        <f t="shared" si="36"/>
        <v/>
      </c>
      <c r="AT528" s="2" t="str">
        <f>IF(ISNUMBER(AS528),SUMIFS($AS$1:AS528,$A$1:A528,A528,$H$1:H528,H528,$D$1:D528,D528),"")</f>
        <v/>
      </c>
      <c r="AU528">
        <f t="shared" si="37"/>
        <v>1</v>
      </c>
    </row>
    <row r="529" spans="1:47" x14ac:dyDescent="0.25">
      <c r="A529" s="4" t="s">
        <v>124</v>
      </c>
      <c r="B529" t="s">
        <v>24</v>
      </c>
      <c r="C529" s="3">
        <v>42297</v>
      </c>
      <c r="D529">
        <v>3</v>
      </c>
      <c r="E529">
        <v>500</v>
      </c>
      <c r="H529" s="2" t="s">
        <v>45</v>
      </c>
      <c r="I529" s="2" t="s">
        <v>22</v>
      </c>
      <c r="J529">
        <v>7</v>
      </c>
      <c r="K529" s="2" t="s">
        <v>118</v>
      </c>
      <c r="L529" s="20">
        <f t="shared" si="34"/>
        <v>2824</v>
      </c>
      <c r="M529">
        <v>282.39999999999998</v>
      </c>
      <c r="O529" t="str">
        <f t="shared" si="35"/>
        <v/>
      </c>
      <c r="P529" s="2" t="str">
        <f>IF(ISNUMBER(O529),SUMIFS(O$1:$O529,A$1:$A529,A529,H$1:$H529,H529,D$1:$D529,D529),"")</f>
        <v/>
      </c>
      <c r="R529" s="5"/>
      <c r="AF529" s="2"/>
      <c r="AJ529" s="28"/>
      <c r="AK529" s="28"/>
      <c r="AL529" s="28"/>
      <c r="AM529" s="28"/>
      <c r="AN529" s="28"/>
      <c r="AO529" s="28"/>
      <c r="AP529" s="28"/>
      <c r="AS529" s="2" t="str">
        <f t="shared" si="36"/>
        <v/>
      </c>
      <c r="AT529" s="2" t="str">
        <f>IF(ISNUMBER(AS529),SUMIFS($AS$1:AS529,$A$1:A529,A529,$H$1:H529,H529,$D$1:D529,D529),"")</f>
        <v/>
      </c>
      <c r="AU529">
        <f t="shared" si="37"/>
        <v>1</v>
      </c>
    </row>
    <row r="530" spans="1:47" x14ac:dyDescent="0.25">
      <c r="A530" s="4" t="s">
        <v>119</v>
      </c>
      <c r="B530" t="s">
        <v>24</v>
      </c>
      <c r="C530" s="3">
        <v>42298</v>
      </c>
      <c r="D530">
        <v>1</v>
      </c>
      <c r="E530">
        <v>0</v>
      </c>
      <c r="H530" s="2" t="s">
        <v>45</v>
      </c>
      <c r="I530" s="2" t="s">
        <v>26</v>
      </c>
      <c r="J530">
        <v>8</v>
      </c>
      <c r="K530" s="2" t="s">
        <v>21</v>
      </c>
      <c r="L530" s="20" t="str">
        <f t="shared" si="34"/>
        <v/>
      </c>
      <c r="N530">
        <v>28.48</v>
      </c>
      <c r="O530">
        <f t="shared" si="35"/>
        <v>28.48</v>
      </c>
      <c r="P530" s="2">
        <f>IF(ISNUMBER(O530),SUMIFS(O$1:$O530,A$1:$A530,A530,H$1:$H530,H530,D$1:$D530,D530),"")</f>
        <v>69.11</v>
      </c>
      <c r="R530" s="5"/>
      <c r="AF530" s="2"/>
      <c r="AJ530" s="28">
        <v>0.79600000000000004</v>
      </c>
      <c r="AK530" s="28">
        <v>0.13100000000000001</v>
      </c>
      <c r="AL530" s="28"/>
      <c r="AM530" s="28"/>
      <c r="AN530" s="28"/>
      <c r="AO530" s="28"/>
      <c r="AP530" s="28">
        <v>0</v>
      </c>
      <c r="AS530" s="2" t="str">
        <f t="shared" si="36"/>
        <v/>
      </c>
      <c r="AT530" s="2" t="str">
        <f>IF(ISNUMBER(AS530),SUMIFS($AS$1:AS530,$A$1:A530,A530,$H$1:H530,H530,$D$1:D530,D530),"")</f>
        <v/>
      </c>
      <c r="AU530">
        <f t="shared" si="37"/>
        <v>6</v>
      </c>
    </row>
    <row r="531" spans="1:47" x14ac:dyDescent="0.25">
      <c r="A531" s="4" t="s">
        <v>120</v>
      </c>
      <c r="B531" t="s">
        <v>24</v>
      </c>
      <c r="C531" s="3">
        <v>42298</v>
      </c>
      <c r="D531">
        <v>1</v>
      </c>
      <c r="E531">
        <v>50</v>
      </c>
      <c r="H531" s="2" t="s">
        <v>45</v>
      </c>
      <c r="I531" s="2" t="s">
        <v>26</v>
      </c>
      <c r="J531">
        <v>8</v>
      </c>
      <c r="K531" s="2" t="s">
        <v>21</v>
      </c>
      <c r="L531" s="20" t="str">
        <f t="shared" si="34"/>
        <v/>
      </c>
      <c r="N531">
        <v>36.15</v>
      </c>
      <c r="O531">
        <f t="shared" si="35"/>
        <v>36.15</v>
      </c>
      <c r="P531" s="2">
        <f>IF(ISNUMBER(O531),SUMIFS(O$1:$O531,A$1:$A531,A531,H$1:$H531,H531,D$1:$D531,D531),"")</f>
        <v>68.34</v>
      </c>
      <c r="R531" s="5"/>
      <c r="AF531" s="2"/>
      <c r="AJ531" s="28">
        <v>0.86299999999999999</v>
      </c>
      <c r="AK531" s="28">
        <v>0.06</v>
      </c>
      <c r="AL531" s="28"/>
      <c r="AM531" s="28"/>
      <c r="AN531" s="28"/>
      <c r="AO531" s="28"/>
      <c r="AP531" s="28">
        <v>1E-3</v>
      </c>
      <c r="AS531" s="2" t="str">
        <f t="shared" si="36"/>
        <v/>
      </c>
      <c r="AT531" s="2" t="str">
        <f>IF(ISNUMBER(AS531),SUMIFS($AS$1:AS531,$A$1:A531,A531,$H$1:H531,H531,$D$1:D531,D531),"")</f>
        <v/>
      </c>
      <c r="AU531">
        <f t="shared" si="37"/>
        <v>6</v>
      </c>
    </row>
    <row r="532" spans="1:47" x14ac:dyDescent="0.25">
      <c r="A532" s="4" t="s">
        <v>121</v>
      </c>
      <c r="B532" t="s">
        <v>24</v>
      </c>
      <c r="C532" s="3">
        <v>42298</v>
      </c>
      <c r="D532">
        <v>1</v>
      </c>
      <c r="E532">
        <v>100</v>
      </c>
      <c r="H532" s="2" t="s">
        <v>45</v>
      </c>
      <c r="I532" s="2" t="s">
        <v>26</v>
      </c>
      <c r="J532">
        <v>8</v>
      </c>
      <c r="K532" s="2" t="s">
        <v>21</v>
      </c>
      <c r="L532" s="20" t="str">
        <f t="shared" si="34"/>
        <v/>
      </c>
      <c r="N532">
        <v>86.63</v>
      </c>
      <c r="O532">
        <f t="shared" si="35"/>
        <v>86.63</v>
      </c>
      <c r="P532" s="2">
        <f>IF(ISNUMBER(O532),SUMIFS(O$1:$O532,A$1:$A532,A532,H$1:$H532,H532,D$1:$D532,D532),"")</f>
        <v>215.35</v>
      </c>
      <c r="R532" s="5"/>
      <c r="AF532" s="2"/>
      <c r="AJ532" s="28">
        <v>0.83899999999999997</v>
      </c>
      <c r="AK532" s="28">
        <v>9.6000000000000002E-2</v>
      </c>
      <c r="AL532" s="28"/>
      <c r="AM532" s="28"/>
      <c r="AN532" s="28"/>
      <c r="AO532" s="28"/>
      <c r="AP532" s="28">
        <v>0</v>
      </c>
      <c r="AS532" s="2" t="str">
        <f t="shared" si="36"/>
        <v/>
      </c>
      <c r="AT532" s="2" t="str">
        <f>IF(ISNUMBER(AS532),SUMIFS($AS$1:AS532,$A$1:A532,A532,$H$1:H532,H532,$D$1:D532,D532),"")</f>
        <v/>
      </c>
      <c r="AU532">
        <f t="shared" si="37"/>
        <v>6</v>
      </c>
    </row>
    <row r="533" spans="1:47" x14ac:dyDescent="0.25">
      <c r="A533" s="4" t="s">
        <v>122</v>
      </c>
      <c r="B533" t="s">
        <v>24</v>
      </c>
      <c r="C533" s="3">
        <v>42298</v>
      </c>
      <c r="D533">
        <v>1</v>
      </c>
      <c r="E533">
        <v>200</v>
      </c>
      <c r="H533" s="2" t="s">
        <v>45</v>
      </c>
      <c r="I533" s="2" t="s">
        <v>26</v>
      </c>
      <c r="J533">
        <v>8</v>
      </c>
      <c r="K533" s="2" t="s">
        <v>21</v>
      </c>
      <c r="L533" s="20" t="str">
        <f t="shared" si="34"/>
        <v/>
      </c>
      <c r="N533">
        <v>133.96</v>
      </c>
      <c r="O533">
        <f t="shared" si="35"/>
        <v>133.96</v>
      </c>
      <c r="P533" s="2">
        <f>IF(ISNUMBER(O533),SUMIFS(O$1:$O533,A$1:$A533,A533,H$1:$H533,H533,D$1:$D533,D533),"")</f>
        <v>307.20000000000005</v>
      </c>
      <c r="R533" s="5"/>
      <c r="AF533" s="2"/>
      <c r="AJ533" s="28">
        <v>0.97699999999999998</v>
      </c>
      <c r="AK533" s="28">
        <v>3.0000000000000001E-3</v>
      </c>
      <c r="AL533" s="28"/>
      <c r="AM533" s="28"/>
      <c r="AN533" s="28"/>
      <c r="AO533" s="28"/>
      <c r="AP533" s="28">
        <v>0</v>
      </c>
      <c r="AS533" s="2" t="str">
        <f t="shared" si="36"/>
        <v/>
      </c>
      <c r="AT533" s="2" t="str">
        <f>IF(ISNUMBER(AS533),SUMIFS($AS$1:AS533,$A$1:A533,A533,$H$1:H533,H533,$D$1:D533,D533),"")</f>
        <v/>
      </c>
      <c r="AU533">
        <f t="shared" si="37"/>
        <v>6</v>
      </c>
    </row>
    <row r="534" spans="1:47" x14ac:dyDescent="0.25">
      <c r="A534" s="4" t="s">
        <v>123</v>
      </c>
      <c r="B534" t="s">
        <v>24</v>
      </c>
      <c r="C534" s="3">
        <v>42298</v>
      </c>
      <c r="D534">
        <v>1</v>
      </c>
      <c r="E534">
        <v>350</v>
      </c>
      <c r="H534" s="2" t="s">
        <v>45</v>
      </c>
      <c r="I534" s="2" t="s">
        <v>26</v>
      </c>
      <c r="J534">
        <v>8</v>
      </c>
      <c r="K534" s="2" t="s">
        <v>21</v>
      </c>
      <c r="L534" s="20" t="str">
        <f t="shared" si="34"/>
        <v/>
      </c>
      <c r="N534">
        <v>232.99</v>
      </c>
      <c r="O534">
        <f t="shared" si="35"/>
        <v>232.99</v>
      </c>
      <c r="P534" s="2">
        <f>IF(ISNUMBER(O534),SUMIFS(O$1:$O534,A$1:$A534,A534,H$1:$H534,H534,D$1:$D534,D534),"")</f>
        <v>536.6</v>
      </c>
      <c r="R534" s="5"/>
      <c r="AF534" s="2"/>
      <c r="AJ534" s="28">
        <v>0.98599999999999999</v>
      </c>
      <c r="AK534" s="28">
        <v>0</v>
      </c>
      <c r="AL534" s="28"/>
      <c r="AM534" s="28"/>
      <c r="AN534" s="28"/>
      <c r="AO534" s="28"/>
      <c r="AP534" s="28">
        <v>0</v>
      </c>
      <c r="AS534" s="2" t="str">
        <f t="shared" si="36"/>
        <v/>
      </c>
      <c r="AT534" s="2" t="str">
        <f>IF(ISNUMBER(AS534),SUMIFS($AS$1:AS534,$A$1:A534,A534,$H$1:H534,H534,$D$1:D534,D534),"")</f>
        <v/>
      </c>
      <c r="AU534">
        <f t="shared" si="37"/>
        <v>6</v>
      </c>
    </row>
    <row r="535" spans="1:47" x14ac:dyDescent="0.25">
      <c r="A535" s="4" t="s">
        <v>124</v>
      </c>
      <c r="B535" t="s">
        <v>24</v>
      </c>
      <c r="C535" s="3">
        <v>42298</v>
      </c>
      <c r="D535">
        <v>1</v>
      </c>
      <c r="E535">
        <v>500</v>
      </c>
      <c r="H535" s="2" t="s">
        <v>45</v>
      </c>
      <c r="I535" s="2" t="s">
        <v>26</v>
      </c>
      <c r="J535">
        <v>8</v>
      </c>
      <c r="K535" s="2" t="s">
        <v>21</v>
      </c>
      <c r="L535" s="20" t="str">
        <f t="shared" si="34"/>
        <v/>
      </c>
      <c r="N535">
        <v>324.64</v>
      </c>
      <c r="O535">
        <f t="shared" si="35"/>
        <v>324.64</v>
      </c>
      <c r="P535" s="2">
        <f>IF(ISNUMBER(O535),SUMIFS(O$1:$O535,A$1:$A535,A535,H$1:$H535,H535,D$1:$D535,D535),"")</f>
        <v>679.2</v>
      </c>
      <c r="R535" s="5"/>
      <c r="AF535" s="2"/>
      <c r="AJ535" s="28">
        <v>0.98099999999999998</v>
      </c>
      <c r="AK535" s="28">
        <v>0</v>
      </c>
      <c r="AL535" s="28"/>
      <c r="AM535" s="28"/>
      <c r="AN535" s="28"/>
      <c r="AO535" s="28"/>
      <c r="AP535" s="28">
        <v>0</v>
      </c>
      <c r="AS535" s="2" t="str">
        <f t="shared" si="36"/>
        <v/>
      </c>
      <c r="AT535" s="2" t="str">
        <f>IF(ISNUMBER(AS535),SUMIFS($AS$1:AS535,$A$1:A535,A535,$H$1:H535,H535,$D$1:D535,D535),"")</f>
        <v/>
      </c>
      <c r="AU535">
        <f t="shared" si="37"/>
        <v>6</v>
      </c>
    </row>
    <row r="536" spans="1:47" x14ac:dyDescent="0.25">
      <c r="A536" s="4" t="s">
        <v>119</v>
      </c>
      <c r="B536" t="s">
        <v>24</v>
      </c>
      <c r="C536" s="3">
        <v>42298</v>
      </c>
      <c r="D536">
        <v>2</v>
      </c>
      <c r="E536">
        <v>0</v>
      </c>
      <c r="H536" s="2" t="s">
        <v>45</v>
      </c>
      <c r="I536" s="2" t="s">
        <v>26</v>
      </c>
      <c r="J536">
        <v>8</v>
      </c>
      <c r="K536" s="2" t="s">
        <v>21</v>
      </c>
      <c r="L536" s="20" t="str">
        <f t="shared" si="34"/>
        <v/>
      </c>
      <c r="N536">
        <v>48.94</v>
      </c>
      <c r="O536">
        <f t="shared" si="35"/>
        <v>48.94</v>
      </c>
      <c r="P536" s="2">
        <f>IF(ISNUMBER(O536),SUMIFS(O$1:$O536,A$1:$A536,A536,H$1:$H536,H536,D$1:$D536,D536),"")</f>
        <v>73.72</v>
      </c>
      <c r="R536" s="5"/>
      <c r="AF536" s="2"/>
      <c r="AJ536" s="28">
        <v>0.39</v>
      </c>
      <c r="AK536" s="28">
        <v>0.58799999999999997</v>
      </c>
      <c r="AL536" s="28"/>
      <c r="AM536" s="28"/>
      <c r="AN536" s="28"/>
      <c r="AO536" s="28"/>
      <c r="AP536" s="28">
        <v>0</v>
      </c>
      <c r="AS536" s="2" t="str">
        <f t="shared" si="36"/>
        <v/>
      </c>
      <c r="AT536" s="2" t="str">
        <f>IF(ISNUMBER(AS536),SUMIFS($AS$1:AS536,$A$1:A536,A536,$H$1:H536,H536,$D$1:D536,D536),"")</f>
        <v/>
      </c>
      <c r="AU536">
        <f t="shared" si="37"/>
        <v>6</v>
      </c>
    </row>
    <row r="537" spans="1:47" x14ac:dyDescent="0.25">
      <c r="A537" s="4" t="s">
        <v>120</v>
      </c>
      <c r="B537" t="s">
        <v>24</v>
      </c>
      <c r="C537" s="3">
        <v>42298</v>
      </c>
      <c r="D537">
        <v>2</v>
      </c>
      <c r="E537">
        <v>50</v>
      </c>
      <c r="H537" s="2" t="s">
        <v>45</v>
      </c>
      <c r="I537" s="2" t="s">
        <v>26</v>
      </c>
      <c r="J537">
        <v>8</v>
      </c>
      <c r="K537" s="2" t="s">
        <v>21</v>
      </c>
      <c r="L537" s="20" t="str">
        <f t="shared" si="34"/>
        <v/>
      </c>
      <c r="N537">
        <v>48.52</v>
      </c>
      <c r="O537">
        <f t="shared" si="35"/>
        <v>48.52</v>
      </c>
      <c r="P537" s="2">
        <f>IF(ISNUMBER(O537),SUMIFS(O$1:$O537,A$1:$A537,A537,H$1:$H537,H537,D$1:$D537,D537),"")</f>
        <v>70.09</v>
      </c>
      <c r="R537" s="5"/>
      <c r="AF537" s="2"/>
      <c r="AJ537" s="28">
        <v>0.88600000000000001</v>
      </c>
      <c r="AK537" s="28">
        <v>0.05</v>
      </c>
      <c r="AL537" s="28"/>
      <c r="AM537" s="28"/>
      <c r="AN537" s="28"/>
      <c r="AO537" s="28"/>
      <c r="AP537" s="28">
        <v>0</v>
      </c>
      <c r="AS537" s="2" t="str">
        <f t="shared" si="36"/>
        <v/>
      </c>
      <c r="AT537" s="2" t="str">
        <f>IF(ISNUMBER(AS537),SUMIFS($AS$1:AS537,$A$1:A537,A537,$H$1:H537,H537,$D$1:D537,D537),"")</f>
        <v/>
      </c>
      <c r="AU537">
        <f t="shared" si="37"/>
        <v>6</v>
      </c>
    </row>
    <row r="538" spans="1:47" x14ac:dyDescent="0.25">
      <c r="A538" s="4" t="s">
        <v>121</v>
      </c>
      <c r="B538" t="s">
        <v>24</v>
      </c>
      <c r="C538" s="3">
        <v>42298</v>
      </c>
      <c r="D538">
        <v>2</v>
      </c>
      <c r="E538">
        <v>100</v>
      </c>
      <c r="H538" s="2" t="s">
        <v>45</v>
      </c>
      <c r="I538" s="2" t="s">
        <v>26</v>
      </c>
      <c r="J538">
        <v>8</v>
      </c>
      <c r="K538" s="2" t="s">
        <v>21</v>
      </c>
      <c r="L538" s="20" t="str">
        <f t="shared" si="34"/>
        <v/>
      </c>
      <c r="N538">
        <v>92.18</v>
      </c>
      <c r="O538">
        <f t="shared" si="35"/>
        <v>92.18</v>
      </c>
      <c r="P538" s="2">
        <f>IF(ISNUMBER(O538),SUMIFS(O$1:$O538,A$1:$A538,A538,H$1:$H538,H538,D$1:$D538,D538),"")</f>
        <v>221.96</v>
      </c>
      <c r="R538" s="5"/>
      <c r="AF538" s="2"/>
      <c r="AJ538" s="28">
        <v>0.89300000000000002</v>
      </c>
      <c r="AK538" s="28">
        <v>8.4000000000000005E-2</v>
      </c>
      <c r="AL538" s="28"/>
      <c r="AM538" s="28"/>
      <c r="AN538" s="28"/>
      <c r="AO538" s="28"/>
      <c r="AP538" s="28">
        <v>0</v>
      </c>
      <c r="AS538" s="2" t="str">
        <f t="shared" si="36"/>
        <v/>
      </c>
      <c r="AT538" s="2" t="str">
        <f>IF(ISNUMBER(AS538),SUMIFS($AS$1:AS538,$A$1:A538,A538,$H$1:H538,H538,$D$1:D538,D538),"")</f>
        <v/>
      </c>
      <c r="AU538">
        <f t="shared" si="37"/>
        <v>6</v>
      </c>
    </row>
    <row r="539" spans="1:47" x14ac:dyDescent="0.25">
      <c r="A539" s="4" t="s">
        <v>122</v>
      </c>
      <c r="B539" t="s">
        <v>24</v>
      </c>
      <c r="C539" s="3">
        <v>42298</v>
      </c>
      <c r="D539">
        <v>2</v>
      </c>
      <c r="E539">
        <v>200</v>
      </c>
      <c r="H539" s="2" t="s">
        <v>45</v>
      </c>
      <c r="I539" s="2" t="s">
        <v>26</v>
      </c>
      <c r="J539">
        <v>8</v>
      </c>
      <c r="K539" s="2" t="s">
        <v>21</v>
      </c>
      <c r="L539" s="20" t="str">
        <f t="shared" si="34"/>
        <v/>
      </c>
      <c r="N539">
        <v>84.5</v>
      </c>
      <c r="O539">
        <f t="shared" si="35"/>
        <v>84.5</v>
      </c>
      <c r="P539" s="2">
        <f>IF(ISNUMBER(O539),SUMIFS(O$1:$O539,A$1:$A539,A539,H$1:$H539,H539,D$1:$D539,D539),"")</f>
        <v>257.57</v>
      </c>
      <c r="R539" s="5"/>
      <c r="AF539" s="2"/>
      <c r="AJ539" s="28">
        <v>0.97899999999999998</v>
      </c>
      <c r="AK539" s="28">
        <v>2E-3</v>
      </c>
      <c r="AL539" s="28"/>
      <c r="AM539" s="28"/>
      <c r="AN539" s="28"/>
      <c r="AO539" s="28"/>
      <c r="AP539" s="28">
        <v>0</v>
      </c>
      <c r="AS539" s="2" t="str">
        <f t="shared" si="36"/>
        <v/>
      </c>
      <c r="AT539" s="2" t="str">
        <f>IF(ISNUMBER(AS539),SUMIFS($AS$1:AS539,$A$1:A539,A539,$H$1:H539,H539,$D$1:D539,D539),"")</f>
        <v/>
      </c>
      <c r="AU539">
        <f t="shared" si="37"/>
        <v>6</v>
      </c>
    </row>
    <row r="540" spans="1:47" x14ac:dyDescent="0.25">
      <c r="A540" s="4" t="s">
        <v>123</v>
      </c>
      <c r="B540" t="s">
        <v>24</v>
      </c>
      <c r="C540" s="3">
        <v>42298</v>
      </c>
      <c r="D540">
        <v>2</v>
      </c>
      <c r="E540">
        <v>350</v>
      </c>
      <c r="H540" s="2" t="s">
        <v>45</v>
      </c>
      <c r="I540" s="2" t="s">
        <v>26</v>
      </c>
      <c r="J540">
        <v>8</v>
      </c>
      <c r="K540" s="2" t="s">
        <v>21</v>
      </c>
      <c r="L540" s="20" t="str">
        <f t="shared" si="34"/>
        <v/>
      </c>
      <c r="N540">
        <v>320.81</v>
      </c>
      <c r="O540">
        <f t="shared" si="35"/>
        <v>320.81</v>
      </c>
      <c r="P540" s="2">
        <f>IF(ISNUMBER(O540),SUMIFS(O$1:$O540,A$1:$A540,A540,H$1:$H540,H540,D$1:$D540,D540),"")</f>
        <v>662.72</v>
      </c>
      <c r="R540" s="5"/>
      <c r="AF540" s="2"/>
      <c r="AJ540" s="28">
        <v>0.88500000000000001</v>
      </c>
      <c r="AK540" s="28">
        <v>5.8999999999999997E-2</v>
      </c>
      <c r="AL540" s="28"/>
      <c r="AM540" s="28"/>
      <c r="AN540" s="28"/>
      <c r="AO540" s="28"/>
      <c r="AP540" s="28">
        <v>1E-3</v>
      </c>
      <c r="AS540" s="2" t="str">
        <f t="shared" si="36"/>
        <v/>
      </c>
      <c r="AT540" s="2" t="str">
        <f>IF(ISNUMBER(AS540),SUMIFS($AS$1:AS540,$A$1:A540,A540,$H$1:H540,H540,$D$1:D540,D540),"")</f>
        <v/>
      </c>
      <c r="AU540">
        <f t="shared" si="37"/>
        <v>6</v>
      </c>
    </row>
    <row r="541" spans="1:47" x14ac:dyDescent="0.25">
      <c r="A541" s="4" t="s">
        <v>124</v>
      </c>
      <c r="B541" t="s">
        <v>24</v>
      </c>
      <c r="C541" s="3">
        <v>42298</v>
      </c>
      <c r="D541">
        <v>2</v>
      </c>
      <c r="E541">
        <v>500</v>
      </c>
      <c r="H541" s="2" t="s">
        <v>45</v>
      </c>
      <c r="I541" s="2" t="s">
        <v>26</v>
      </c>
      <c r="J541">
        <v>8</v>
      </c>
      <c r="K541" s="2" t="s">
        <v>21</v>
      </c>
      <c r="L541" s="20" t="str">
        <f t="shared" si="34"/>
        <v/>
      </c>
      <c r="N541">
        <v>347.36</v>
      </c>
      <c r="O541">
        <f t="shared" si="35"/>
        <v>347.36</v>
      </c>
      <c r="P541" s="2">
        <f>IF(ISNUMBER(O541),SUMIFS(O$1:$O541,A$1:$A541,A541,H$1:$H541,H541,D$1:$D541,D541),"")</f>
        <v>708.46</v>
      </c>
      <c r="R541" s="5"/>
      <c r="AF541" s="2"/>
      <c r="AJ541" s="28">
        <v>0.96299999999999997</v>
      </c>
      <c r="AK541" s="28">
        <v>0</v>
      </c>
      <c r="AL541" s="28"/>
      <c r="AM541" s="28"/>
      <c r="AN541" s="28"/>
      <c r="AO541" s="28"/>
      <c r="AP541" s="28">
        <v>0</v>
      </c>
      <c r="AS541" s="2" t="str">
        <f t="shared" si="36"/>
        <v/>
      </c>
      <c r="AT541" s="2" t="str">
        <f>IF(ISNUMBER(AS541),SUMIFS($AS$1:AS541,$A$1:A541,A541,$H$1:H541,H541,$D$1:D541,D541),"")</f>
        <v/>
      </c>
      <c r="AU541">
        <f t="shared" si="37"/>
        <v>6</v>
      </c>
    </row>
    <row r="542" spans="1:47" x14ac:dyDescent="0.25">
      <c r="A542" s="4" t="s">
        <v>119</v>
      </c>
      <c r="B542" t="s">
        <v>24</v>
      </c>
      <c r="C542" s="3">
        <v>42298</v>
      </c>
      <c r="D542">
        <v>3</v>
      </c>
      <c r="E542">
        <v>0</v>
      </c>
      <c r="H542" s="2" t="s">
        <v>45</v>
      </c>
      <c r="I542" s="2" t="s">
        <v>26</v>
      </c>
      <c r="J542">
        <v>8</v>
      </c>
      <c r="K542" s="2" t="s">
        <v>21</v>
      </c>
      <c r="L542" s="20" t="str">
        <f t="shared" si="34"/>
        <v/>
      </c>
      <c r="N542">
        <v>137.19999999999999</v>
      </c>
      <c r="O542">
        <f t="shared" si="35"/>
        <v>137.19999999999999</v>
      </c>
      <c r="P542" s="2">
        <f>IF(ISNUMBER(O542),SUMIFS(O$1:$O542,A$1:$A542,A542,H$1:$H542,H542,D$1:$D542,D542),"")</f>
        <v>174.23999999999998</v>
      </c>
      <c r="R542" s="5"/>
      <c r="AF542" s="2"/>
      <c r="AJ542" s="28">
        <v>0.48</v>
      </c>
      <c r="AK542" s="28">
        <v>0.42899999999999999</v>
      </c>
      <c r="AL542" s="28"/>
      <c r="AM542" s="28"/>
      <c r="AN542" s="28"/>
      <c r="AO542" s="28"/>
      <c r="AP542" s="28">
        <v>0</v>
      </c>
      <c r="AS542" s="2" t="str">
        <f t="shared" si="36"/>
        <v/>
      </c>
      <c r="AT542" s="2" t="str">
        <f>IF(ISNUMBER(AS542),SUMIFS($AS$1:AS542,$A$1:A542,A542,$H$1:H542,H542,$D$1:D542,D542),"")</f>
        <v/>
      </c>
      <c r="AU542">
        <f t="shared" si="37"/>
        <v>6</v>
      </c>
    </row>
    <row r="543" spans="1:47" x14ac:dyDescent="0.25">
      <c r="A543" s="4" t="s">
        <v>120</v>
      </c>
      <c r="B543" t="s">
        <v>24</v>
      </c>
      <c r="C543" s="3">
        <v>42298</v>
      </c>
      <c r="D543">
        <v>3</v>
      </c>
      <c r="E543">
        <v>50</v>
      </c>
      <c r="H543" s="2" t="s">
        <v>45</v>
      </c>
      <c r="I543" s="2" t="s">
        <v>26</v>
      </c>
      <c r="J543">
        <v>8</v>
      </c>
      <c r="K543" s="2" t="s">
        <v>21</v>
      </c>
      <c r="L543" s="20" t="str">
        <f t="shared" si="34"/>
        <v/>
      </c>
      <c r="N543">
        <v>96.67</v>
      </c>
      <c r="O543">
        <f t="shared" si="35"/>
        <v>96.67</v>
      </c>
      <c r="P543" s="2">
        <f>IF(ISNUMBER(O543),SUMIFS(O$1:$O543,A$1:$A543,A543,H$1:$H543,H543,D$1:$D543,D543),"")</f>
        <v>138.06</v>
      </c>
      <c r="R543" s="5"/>
      <c r="AF543" s="2"/>
      <c r="AJ543" s="28">
        <v>0.61499999999999999</v>
      </c>
      <c r="AK543" s="28">
        <v>0.249</v>
      </c>
      <c r="AL543" s="28"/>
      <c r="AM543" s="28"/>
      <c r="AN543" s="28"/>
      <c r="AO543" s="28"/>
      <c r="AP543" s="28">
        <v>0</v>
      </c>
      <c r="AS543" s="2" t="str">
        <f t="shared" si="36"/>
        <v/>
      </c>
      <c r="AT543" s="2" t="str">
        <f>IF(ISNUMBER(AS543),SUMIFS($AS$1:AS543,$A$1:A543,A543,$H$1:H543,H543,$D$1:D543,D543),"")</f>
        <v/>
      </c>
      <c r="AU543">
        <f t="shared" si="37"/>
        <v>6</v>
      </c>
    </row>
    <row r="544" spans="1:47" x14ac:dyDescent="0.25">
      <c r="A544" s="4" t="s">
        <v>121</v>
      </c>
      <c r="B544" t="s">
        <v>24</v>
      </c>
      <c r="C544" s="3">
        <v>42298</v>
      </c>
      <c r="D544">
        <v>3</v>
      </c>
      <c r="E544">
        <v>100</v>
      </c>
      <c r="H544" s="2" t="s">
        <v>45</v>
      </c>
      <c r="I544" s="2" t="s">
        <v>26</v>
      </c>
      <c r="J544">
        <v>8</v>
      </c>
      <c r="K544" s="2" t="s">
        <v>21</v>
      </c>
      <c r="L544" s="20" t="str">
        <f t="shared" si="34"/>
        <v/>
      </c>
      <c r="N544">
        <v>104.01</v>
      </c>
      <c r="O544">
        <f t="shared" si="35"/>
        <v>104.01</v>
      </c>
      <c r="P544" s="2">
        <f>IF(ISNUMBER(O544),SUMIFS(O$1:$O544,A$1:$A544,A544,H$1:$H544,H544,D$1:$D544,D544),"")</f>
        <v>149.31</v>
      </c>
      <c r="R544" s="5"/>
      <c r="AF544" s="2"/>
      <c r="AJ544" s="28">
        <v>0.70499999999999996</v>
      </c>
      <c r="AK544" s="28">
        <v>0.219</v>
      </c>
      <c r="AL544" s="28"/>
      <c r="AM544" s="28"/>
      <c r="AN544" s="28"/>
      <c r="AO544" s="28"/>
      <c r="AP544" s="28">
        <v>0</v>
      </c>
      <c r="AS544" s="2" t="str">
        <f t="shared" si="36"/>
        <v/>
      </c>
      <c r="AT544" s="2" t="str">
        <f>IF(ISNUMBER(AS544),SUMIFS($AS$1:AS544,$A$1:A544,A544,$H$1:H544,H544,$D$1:D544,D544),"")</f>
        <v/>
      </c>
      <c r="AU544">
        <f t="shared" si="37"/>
        <v>6</v>
      </c>
    </row>
    <row r="545" spans="1:47" x14ac:dyDescent="0.25">
      <c r="A545" s="4" t="s">
        <v>122</v>
      </c>
      <c r="B545" t="s">
        <v>24</v>
      </c>
      <c r="C545" s="3">
        <v>42298</v>
      </c>
      <c r="D545">
        <v>3</v>
      </c>
      <c r="E545">
        <v>200</v>
      </c>
      <c r="H545" s="2" t="s">
        <v>45</v>
      </c>
      <c r="I545" s="2" t="s">
        <v>26</v>
      </c>
      <c r="J545">
        <v>8</v>
      </c>
      <c r="K545" s="2" t="s">
        <v>21</v>
      </c>
      <c r="L545" s="20" t="str">
        <f t="shared" si="34"/>
        <v/>
      </c>
      <c r="N545">
        <v>227.61</v>
      </c>
      <c r="O545">
        <f t="shared" si="35"/>
        <v>227.61</v>
      </c>
      <c r="P545" s="2">
        <f>IF(ISNUMBER(O545),SUMIFS(O$1:$O545,A$1:$A545,A545,H$1:$H545,H545,D$1:$D545,D545),"")</f>
        <v>377.28000000000003</v>
      </c>
      <c r="R545" s="5"/>
      <c r="AF545" s="2"/>
      <c r="AJ545" s="28">
        <v>0.93</v>
      </c>
      <c r="AK545" s="28">
        <v>2.3E-2</v>
      </c>
      <c r="AL545" s="28"/>
      <c r="AM545" s="28"/>
      <c r="AN545" s="28"/>
      <c r="AO545" s="28"/>
      <c r="AP545" s="28">
        <v>0</v>
      </c>
      <c r="AS545" s="2" t="str">
        <f t="shared" si="36"/>
        <v/>
      </c>
      <c r="AT545" s="2" t="str">
        <f>IF(ISNUMBER(AS545),SUMIFS($AS$1:AS545,$A$1:A545,A545,$H$1:H545,H545,$D$1:D545,D545),"")</f>
        <v/>
      </c>
      <c r="AU545">
        <f t="shared" si="37"/>
        <v>6</v>
      </c>
    </row>
    <row r="546" spans="1:47" x14ac:dyDescent="0.25">
      <c r="A546" s="4" t="s">
        <v>123</v>
      </c>
      <c r="B546" t="s">
        <v>24</v>
      </c>
      <c r="C546" s="3">
        <v>42298</v>
      </c>
      <c r="D546">
        <v>3</v>
      </c>
      <c r="E546">
        <v>350</v>
      </c>
      <c r="H546" s="2" t="s">
        <v>45</v>
      </c>
      <c r="I546" s="2" t="s">
        <v>26</v>
      </c>
      <c r="J546">
        <v>8</v>
      </c>
      <c r="K546" s="2" t="s">
        <v>21</v>
      </c>
      <c r="L546" s="20" t="str">
        <f t="shared" si="34"/>
        <v/>
      </c>
      <c r="N546">
        <v>321.73</v>
      </c>
      <c r="O546">
        <f t="shared" si="35"/>
        <v>321.73</v>
      </c>
      <c r="P546" s="2">
        <f>IF(ISNUMBER(O546),SUMIFS(O$1:$O546,A$1:$A546,A546,H$1:$H546,H546,D$1:$D546,D546),"")</f>
        <v>679.74</v>
      </c>
      <c r="R546" s="5"/>
      <c r="AF546" s="2"/>
      <c r="AJ546" s="28">
        <v>0.73599999999999999</v>
      </c>
      <c r="AK546" s="28">
        <v>0</v>
      </c>
      <c r="AL546" s="28"/>
      <c r="AM546" s="28"/>
      <c r="AN546" s="28"/>
      <c r="AO546" s="28"/>
      <c r="AP546" s="28">
        <v>0</v>
      </c>
      <c r="AS546" s="2" t="str">
        <f t="shared" si="36"/>
        <v/>
      </c>
      <c r="AT546" s="2" t="str">
        <f>IF(ISNUMBER(AS546),SUMIFS($AS$1:AS546,$A$1:A546,A546,$H$1:H546,H546,$D$1:D546,D546),"")</f>
        <v/>
      </c>
      <c r="AU546">
        <f t="shared" si="37"/>
        <v>6</v>
      </c>
    </row>
    <row r="547" spans="1:47" x14ac:dyDescent="0.25">
      <c r="A547" s="4" t="s">
        <v>124</v>
      </c>
      <c r="B547" t="s">
        <v>24</v>
      </c>
      <c r="C547" s="3">
        <v>42298</v>
      </c>
      <c r="D547">
        <v>3</v>
      </c>
      <c r="E547">
        <v>500</v>
      </c>
      <c r="H547" s="2" t="s">
        <v>45</v>
      </c>
      <c r="I547" s="2" t="s">
        <v>26</v>
      </c>
      <c r="J547">
        <v>8</v>
      </c>
      <c r="K547" s="2" t="s">
        <v>21</v>
      </c>
      <c r="L547" s="20" t="str">
        <f t="shared" si="34"/>
        <v/>
      </c>
      <c r="N547">
        <v>352.31</v>
      </c>
      <c r="O547">
        <f t="shared" si="35"/>
        <v>352.31</v>
      </c>
      <c r="P547" s="2">
        <f>IF(ISNUMBER(O547),SUMIFS(O$1:$O547,A$1:$A547,A547,H$1:$H547,H547,D$1:$D547,D547),"")</f>
        <v>743.03</v>
      </c>
      <c r="R547" s="5"/>
      <c r="AF547" s="2"/>
      <c r="AJ547" s="28">
        <v>0.97</v>
      </c>
      <c r="AK547" s="28">
        <v>0.01</v>
      </c>
      <c r="AL547" s="28"/>
      <c r="AM547" s="28"/>
      <c r="AN547" s="28"/>
      <c r="AO547" s="28"/>
      <c r="AP547" s="28">
        <v>0</v>
      </c>
      <c r="AS547" s="2" t="str">
        <f t="shared" si="36"/>
        <v/>
      </c>
      <c r="AT547" s="2" t="str">
        <f>IF(ISNUMBER(AS547),SUMIFS($AS$1:AS547,$A$1:A547,A547,$H$1:H547,H547,$D$1:D547,D547),"")</f>
        <v/>
      </c>
      <c r="AU547">
        <f t="shared" si="37"/>
        <v>6</v>
      </c>
    </row>
    <row r="548" spans="1:47" x14ac:dyDescent="0.25">
      <c r="A548" s="4" t="s">
        <v>119</v>
      </c>
      <c r="B548" t="s">
        <v>24</v>
      </c>
      <c r="C548" s="3">
        <v>42305</v>
      </c>
      <c r="D548">
        <v>1</v>
      </c>
      <c r="E548">
        <v>0</v>
      </c>
      <c r="H548" s="2" t="s">
        <v>45</v>
      </c>
      <c r="I548" s="2" t="s">
        <v>22</v>
      </c>
      <c r="J548">
        <v>8</v>
      </c>
      <c r="K548" s="2" t="s">
        <v>118</v>
      </c>
      <c r="L548" s="20">
        <f t="shared" si="34"/>
        <v>1931</v>
      </c>
      <c r="M548">
        <v>193.1</v>
      </c>
      <c r="O548" t="str">
        <f t="shared" si="35"/>
        <v/>
      </c>
      <c r="P548" s="2" t="str">
        <f>IF(ISNUMBER(O548),SUMIFS(O$1:$O548,A$1:$A548,A548,H$1:$H548,H548,D$1:$D548,D548),"")</f>
        <v/>
      </c>
      <c r="R548" s="5"/>
      <c r="AF548" s="2"/>
      <c r="AJ548" s="28"/>
      <c r="AK548" s="28"/>
      <c r="AL548" s="28"/>
      <c r="AM548" s="28"/>
      <c r="AN548" s="28"/>
      <c r="AO548" s="28"/>
      <c r="AP548" s="28"/>
      <c r="AS548" s="2" t="str">
        <f t="shared" si="36"/>
        <v/>
      </c>
      <c r="AT548" s="2" t="str">
        <f>IF(ISNUMBER(AS548),SUMIFS($AS$1:AS548,$A$1:A548,A548,$H$1:H548,H548,$D$1:D548,D548),"")</f>
        <v/>
      </c>
      <c r="AU548">
        <f t="shared" si="37"/>
        <v>1</v>
      </c>
    </row>
    <row r="549" spans="1:47" x14ac:dyDescent="0.25">
      <c r="A549" s="4" t="s">
        <v>120</v>
      </c>
      <c r="B549" t="s">
        <v>24</v>
      </c>
      <c r="C549" s="3">
        <v>42305</v>
      </c>
      <c r="D549">
        <v>1</v>
      </c>
      <c r="E549">
        <v>50</v>
      </c>
      <c r="H549" s="2" t="s">
        <v>45</v>
      </c>
      <c r="I549" s="2" t="s">
        <v>22</v>
      </c>
      <c r="J549">
        <v>8</v>
      </c>
      <c r="K549" s="2" t="s">
        <v>118</v>
      </c>
      <c r="L549" s="20">
        <f t="shared" si="34"/>
        <v>1977</v>
      </c>
      <c r="M549">
        <v>197.7</v>
      </c>
      <c r="O549" t="str">
        <f t="shared" si="35"/>
        <v/>
      </c>
      <c r="P549" s="2" t="str">
        <f>IF(ISNUMBER(O549),SUMIFS(O$1:$O549,A$1:$A549,A549,H$1:$H549,H549,D$1:$D549,D549),"")</f>
        <v/>
      </c>
      <c r="R549" s="5"/>
      <c r="AF549" s="2"/>
      <c r="AJ549" s="28"/>
      <c r="AK549" s="28"/>
      <c r="AL549" s="28"/>
      <c r="AM549" s="28"/>
      <c r="AN549" s="28"/>
      <c r="AO549" s="28"/>
      <c r="AP549" s="28"/>
      <c r="AS549" s="2" t="str">
        <f t="shared" si="36"/>
        <v/>
      </c>
      <c r="AT549" s="2" t="str">
        <f>IF(ISNUMBER(AS549),SUMIFS($AS$1:AS549,$A$1:A549,A549,$H$1:H549,H549,$D$1:D549,D549),"")</f>
        <v/>
      </c>
      <c r="AU549">
        <f t="shared" si="37"/>
        <v>1</v>
      </c>
    </row>
    <row r="550" spans="1:47" x14ac:dyDescent="0.25">
      <c r="A550" s="4" t="s">
        <v>121</v>
      </c>
      <c r="B550" t="s">
        <v>24</v>
      </c>
      <c r="C550" s="3">
        <v>42305</v>
      </c>
      <c r="D550">
        <v>1</v>
      </c>
      <c r="E550">
        <v>100</v>
      </c>
      <c r="H550" s="2" t="s">
        <v>45</v>
      </c>
      <c r="I550" s="2" t="s">
        <v>22</v>
      </c>
      <c r="J550">
        <v>8</v>
      </c>
      <c r="K550" s="2" t="s">
        <v>118</v>
      </c>
      <c r="L550" s="20">
        <f t="shared" si="34"/>
        <v>2391</v>
      </c>
      <c r="M550">
        <v>239.1</v>
      </c>
      <c r="O550" t="str">
        <f t="shared" si="35"/>
        <v/>
      </c>
      <c r="P550" s="2" t="str">
        <f>IF(ISNUMBER(O550),SUMIFS(O$1:$O550,A$1:$A550,A550,H$1:$H550,H550,D$1:$D550,D550),"")</f>
        <v/>
      </c>
      <c r="R550" s="5"/>
      <c r="AF550" s="2"/>
      <c r="AJ550" s="28"/>
      <c r="AK550" s="28"/>
      <c r="AL550" s="28"/>
      <c r="AM550" s="28"/>
      <c r="AN550" s="28"/>
      <c r="AO550" s="28"/>
      <c r="AP550" s="28"/>
      <c r="AS550" s="2" t="str">
        <f t="shared" si="36"/>
        <v/>
      </c>
      <c r="AT550" s="2" t="str">
        <f>IF(ISNUMBER(AS550),SUMIFS($AS$1:AS550,$A$1:A550,A550,$H$1:H550,H550,$D$1:D550,D550),"")</f>
        <v/>
      </c>
      <c r="AU550">
        <f t="shared" si="37"/>
        <v>1</v>
      </c>
    </row>
    <row r="551" spans="1:47" x14ac:dyDescent="0.25">
      <c r="A551" s="4" t="s">
        <v>122</v>
      </c>
      <c r="B551" t="s">
        <v>24</v>
      </c>
      <c r="C551" s="3">
        <v>42305</v>
      </c>
      <c r="D551">
        <v>1</v>
      </c>
      <c r="E551">
        <v>200</v>
      </c>
      <c r="H551" s="2" t="s">
        <v>45</v>
      </c>
      <c r="I551" s="2" t="s">
        <v>22</v>
      </c>
      <c r="J551">
        <v>8</v>
      </c>
      <c r="K551" s="2" t="s">
        <v>118</v>
      </c>
      <c r="L551" s="20">
        <f t="shared" si="34"/>
        <v>2713</v>
      </c>
      <c r="M551">
        <v>271.3</v>
      </c>
      <c r="O551" t="str">
        <f t="shared" si="35"/>
        <v/>
      </c>
      <c r="P551" s="2" t="str">
        <f>IF(ISNUMBER(O551),SUMIFS(O$1:$O551,A$1:$A551,A551,H$1:$H551,H551,D$1:$D551,D551),"")</f>
        <v/>
      </c>
      <c r="R551" s="5"/>
      <c r="AF551" s="2"/>
      <c r="AJ551" s="28"/>
      <c r="AK551" s="28"/>
      <c r="AL551" s="28"/>
      <c r="AM551" s="28"/>
      <c r="AN551" s="28"/>
      <c r="AO551" s="28"/>
      <c r="AP551" s="28"/>
      <c r="AS551" s="2" t="str">
        <f t="shared" si="36"/>
        <v/>
      </c>
      <c r="AT551" s="2" t="str">
        <f>IF(ISNUMBER(AS551),SUMIFS($AS$1:AS551,$A$1:A551,A551,$H$1:H551,H551,$D$1:D551,D551),"")</f>
        <v/>
      </c>
      <c r="AU551">
        <f t="shared" si="37"/>
        <v>1</v>
      </c>
    </row>
    <row r="552" spans="1:47" x14ac:dyDescent="0.25">
      <c r="A552" s="4" t="s">
        <v>123</v>
      </c>
      <c r="B552" t="s">
        <v>24</v>
      </c>
      <c r="C552" s="3">
        <v>42305</v>
      </c>
      <c r="D552">
        <v>1</v>
      </c>
      <c r="E552">
        <v>350</v>
      </c>
      <c r="H552" s="2" t="s">
        <v>45</v>
      </c>
      <c r="I552" s="2" t="s">
        <v>22</v>
      </c>
      <c r="J552">
        <v>8</v>
      </c>
      <c r="K552" s="2" t="s">
        <v>118</v>
      </c>
      <c r="L552" s="20">
        <f t="shared" si="34"/>
        <v>4139</v>
      </c>
      <c r="M552">
        <v>413.9</v>
      </c>
      <c r="O552" t="str">
        <f t="shared" si="35"/>
        <v/>
      </c>
      <c r="P552" s="2" t="str">
        <f>IF(ISNUMBER(O552),SUMIFS(O$1:$O552,A$1:$A552,A552,H$1:$H552,H552,D$1:$D552,D552),"")</f>
        <v/>
      </c>
      <c r="R552" s="5"/>
      <c r="AF552" s="2"/>
      <c r="AJ552" s="28"/>
      <c r="AK552" s="28"/>
      <c r="AL552" s="28"/>
      <c r="AM552" s="28"/>
      <c r="AN552" s="28"/>
      <c r="AO552" s="28"/>
      <c r="AP552" s="28"/>
      <c r="AS552" s="2" t="str">
        <f t="shared" si="36"/>
        <v/>
      </c>
      <c r="AT552" s="2" t="str">
        <f>IF(ISNUMBER(AS552),SUMIFS($AS$1:AS552,$A$1:A552,A552,$H$1:H552,H552,$D$1:D552,D552),"")</f>
        <v/>
      </c>
      <c r="AU552">
        <f t="shared" si="37"/>
        <v>1</v>
      </c>
    </row>
    <row r="553" spans="1:47" x14ac:dyDescent="0.25">
      <c r="A553" s="4" t="s">
        <v>124</v>
      </c>
      <c r="B553" t="s">
        <v>24</v>
      </c>
      <c r="C553" s="3">
        <v>42305</v>
      </c>
      <c r="D553">
        <v>1</v>
      </c>
      <c r="E553">
        <v>500</v>
      </c>
      <c r="H553" s="2" t="s">
        <v>45</v>
      </c>
      <c r="I553" s="2" t="s">
        <v>22</v>
      </c>
      <c r="J553">
        <v>8</v>
      </c>
      <c r="K553" s="2" t="s">
        <v>118</v>
      </c>
      <c r="L553" s="20">
        <f t="shared" si="34"/>
        <v>4461</v>
      </c>
      <c r="M553">
        <v>446.1</v>
      </c>
      <c r="O553" t="str">
        <f t="shared" si="35"/>
        <v/>
      </c>
      <c r="P553" s="2" t="str">
        <f>IF(ISNUMBER(O553),SUMIFS(O$1:$O553,A$1:$A553,A553,H$1:$H553,H553,D$1:$D553,D553),"")</f>
        <v/>
      </c>
      <c r="R553" s="5"/>
      <c r="AF553" s="2"/>
      <c r="AJ553" s="28"/>
      <c r="AK553" s="28"/>
      <c r="AL553" s="28"/>
      <c r="AM553" s="28"/>
      <c r="AN553" s="28"/>
      <c r="AO553" s="28"/>
      <c r="AP553" s="28"/>
      <c r="AS553" s="2" t="str">
        <f t="shared" si="36"/>
        <v/>
      </c>
      <c r="AT553" s="2" t="str">
        <f>IF(ISNUMBER(AS553),SUMIFS($AS$1:AS553,$A$1:A553,A553,$H$1:H553,H553,$D$1:D553,D553),"")</f>
        <v/>
      </c>
      <c r="AU553">
        <f t="shared" si="37"/>
        <v>1</v>
      </c>
    </row>
    <row r="554" spans="1:47" x14ac:dyDescent="0.25">
      <c r="A554" s="4" t="s">
        <v>119</v>
      </c>
      <c r="B554" t="s">
        <v>24</v>
      </c>
      <c r="C554" s="3">
        <v>42305</v>
      </c>
      <c r="D554">
        <v>2</v>
      </c>
      <c r="E554">
        <v>0</v>
      </c>
      <c r="H554" s="2" t="s">
        <v>45</v>
      </c>
      <c r="I554" s="2" t="s">
        <v>22</v>
      </c>
      <c r="J554">
        <v>8</v>
      </c>
      <c r="K554" s="2" t="s">
        <v>118</v>
      </c>
      <c r="L554" s="20">
        <f t="shared" si="34"/>
        <v>1839</v>
      </c>
      <c r="M554">
        <v>183.9</v>
      </c>
      <c r="O554" t="str">
        <f t="shared" si="35"/>
        <v/>
      </c>
      <c r="P554" s="2" t="str">
        <f>IF(ISNUMBER(O554),SUMIFS(O$1:$O554,A$1:$A554,A554,H$1:$H554,H554,D$1:$D554,D554),"")</f>
        <v/>
      </c>
      <c r="R554" s="5"/>
      <c r="AF554" s="2"/>
      <c r="AJ554" s="28"/>
      <c r="AK554" s="28"/>
      <c r="AL554" s="28"/>
      <c r="AM554" s="28"/>
      <c r="AN554" s="28"/>
      <c r="AO554" s="28"/>
      <c r="AP554" s="28"/>
      <c r="AS554" s="2" t="str">
        <f t="shared" si="36"/>
        <v/>
      </c>
      <c r="AT554" s="2" t="str">
        <f>IF(ISNUMBER(AS554),SUMIFS($AS$1:AS554,$A$1:A554,A554,$H$1:H554,H554,$D$1:D554,D554),"")</f>
        <v/>
      </c>
      <c r="AU554">
        <f t="shared" si="37"/>
        <v>1</v>
      </c>
    </row>
    <row r="555" spans="1:47" x14ac:dyDescent="0.25">
      <c r="A555" s="4" t="s">
        <v>120</v>
      </c>
      <c r="B555" t="s">
        <v>24</v>
      </c>
      <c r="C555" s="3">
        <v>42305</v>
      </c>
      <c r="D555">
        <v>2</v>
      </c>
      <c r="E555">
        <v>50</v>
      </c>
      <c r="H555" s="2" t="s">
        <v>45</v>
      </c>
      <c r="I555" s="2" t="s">
        <v>22</v>
      </c>
      <c r="J555">
        <v>8</v>
      </c>
      <c r="K555" s="2" t="s">
        <v>118</v>
      </c>
      <c r="L555" s="20">
        <f t="shared" si="34"/>
        <v>1931</v>
      </c>
      <c r="M555">
        <v>193.1</v>
      </c>
      <c r="O555" t="str">
        <f t="shared" si="35"/>
        <v/>
      </c>
      <c r="P555" s="2" t="str">
        <f>IF(ISNUMBER(O555),SUMIFS(O$1:$O555,A$1:$A555,A555,H$1:$H555,H555,D$1:$D555,D555),"")</f>
        <v/>
      </c>
      <c r="R555" s="5"/>
      <c r="AF555" s="2"/>
      <c r="AJ555" s="28"/>
      <c r="AK555" s="28"/>
      <c r="AL555" s="28"/>
      <c r="AM555" s="28"/>
      <c r="AN555" s="28"/>
      <c r="AO555" s="28"/>
      <c r="AP555" s="28"/>
      <c r="AS555" s="2" t="str">
        <f t="shared" si="36"/>
        <v/>
      </c>
      <c r="AT555" s="2" t="str">
        <f>IF(ISNUMBER(AS555),SUMIFS($AS$1:AS555,$A$1:A555,A555,$H$1:H555,H555,$D$1:D555,D555),"")</f>
        <v/>
      </c>
      <c r="AU555">
        <f t="shared" si="37"/>
        <v>1</v>
      </c>
    </row>
    <row r="556" spans="1:47" x14ac:dyDescent="0.25">
      <c r="A556" s="4" t="s">
        <v>121</v>
      </c>
      <c r="B556" t="s">
        <v>24</v>
      </c>
      <c r="C556" s="3">
        <v>42305</v>
      </c>
      <c r="D556">
        <v>2</v>
      </c>
      <c r="E556">
        <v>100</v>
      </c>
      <c r="H556" s="2" t="s">
        <v>45</v>
      </c>
      <c r="I556" s="2" t="s">
        <v>22</v>
      </c>
      <c r="J556">
        <v>8</v>
      </c>
      <c r="K556" s="2" t="s">
        <v>118</v>
      </c>
      <c r="L556" s="20">
        <f t="shared" si="34"/>
        <v>2161</v>
      </c>
      <c r="M556">
        <v>216.1</v>
      </c>
      <c r="O556" t="str">
        <f t="shared" si="35"/>
        <v/>
      </c>
      <c r="P556" s="2" t="str">
        <f>IF(ISNUMBER(O556),SUMIFS(O$1:$O556,A$1:$A556,A556,H$1:$H556,H556,D$1:$D556,D556),"")</f>
        <v/>
      </c>
      <c r="R556" s="5"/>
      <c r="AF556" s="2"/>
      <c r="AJ556" s="28"/>
      <c r="AK556" s="28"/>
      <c r="AL556" s="28"/>
      <c r="AM556" s="28"/>
      <c r="AN556" s="28"/>
      <c r="AO556" s="28"/>
      <c r="AP556" s="28"/>
      <c r="AS556" s="2" t="str">
        <f t="shared" si="36"/>
        <v/>
      </c>
      <c r="AT556" s="2" t="str">
        <f>IF(ISNUMBER(AS556),SUMIFS($AS$1:AS556,$A$1:A556,A556,$H$1:H556,H556,$D$1:D556,D556),"")</f>
        <v/>
      </c>
      <c r="AU556">
        <f t="shared" si="37"/>
        <v>1</v>
      </c>
    </row>
    <row r="557" spans="1:47" x14ac:dyDescent="0.25">
      <c r="A557" s="4" t="s">
        <v>122</v>
      </c>
      <c r="B557" t="s">
        <v>24</v>
      </c>
      <c r="C557" s="3">
        <v>42305</v>
      </c>
      <c r="D557">
        <v>2</v>
      </c>
      <c r="E557">
        <v>200</v>
      </c>
      <c r="H557" s="2" t="s">
        <v>45</v>
      </c>
      <c r="I557" s="2" t="s">
        <v>22</v>
      </c>
      <c r="J557">
        <v>8</v>
      </c>
      <c r="K557" s="2" t="s">
        <v>118</v>
      </c>
      <c r="L557" s="20">
        <f t="shared" si="34"/>
        <v>2345</v>
      </c>
      <c r="M557">
        <v>234.5</v>
      </c>
      <c r="O557" t="str">
        <f t="shared" si="35"/>
        <v/>
      </c>
      <c r="P557" s="2" t="str">
        <f>IF(ISNUMBER(O557),SUMIFS(O$1:$O557,A$1:$A557,A557,H$1:$H557,H557,D$1:$D557,D557),"")</f>
        <v/>
      </c>
      <c r="R557" s="5"/>
      <c r="AF557" s="2"/>
      <c r="AJ557" s="28"/>
      <c r="AK557" s="28"/>
      <c r="AL557" s="28"/>
      <c r="AM557" s="28"/>
      <c r="AN557" s="28"/>
      <c r="AO557" s="28"/>
      <c r="AP557" s="28"/>
      <c r="AS557" s="2" t="str">
        <f t="shared" si="36"/>
        <v/>
      </c>
      <c r="AT557" s="2" t="str">
        <f>IF(ISNUMBER(AS557),SUMIFS($AS$1:AS557,$A$1:A557,A557,$H$1:H557,H557,$D$1:D557,D557),"")</f>
        <v/>
      </c>
      <c r="AU557">
        <f t="shared" si="37"/>
        <v>1</v>
      </c>
    </row>
    <row r="558" spans="1:47" x14ac:dyDescent="0.25">
      <c r="A558" s="4" t="s">
        <v>123</v>
      </c>
      <c r="B558" t="s">
        <v>24</v>
      </c>
      <c r="C558" s="3">
        <v>42305</v>
      </c>
      <c r="D558">
        <v>2</v>
      </c>
      <c r="E558">
        <v>350</v>
      </c>
      <c r="H558" s="2" t="s">
        <v>45</v>
      </c>
      <c r="I558" s="2" t="s">
        <v>22</v>
      </c>
      <c r="J558">
        <v>8</v>
      </c>
      <c r="K558" s="2" t="s">
        <v>118</v>
      </c>
      <c r="L558" s="20">
        <f t="shared" si="34"/>
        <v>3012</v>
      </c>
      <c r="M558">
        <v>301.2</v>
      </c>
      <c r="O558" t="str">
        <f t="shared" si="35"/>
        <v/>
      </c>
      <c r="P558" s="2" t="str">
        <f>IF(ISNUMBER(O558),SUMIFS(O$1:$O558,A$1:$A558,A558,H$1:$H558,H558,D$1:$D558,D558),"")</f>
        <v/>
      </c>
      <c r="R558" s="5"/>
      <c r="AF558" s="2"/>
      <c r="AJ558" s="28"/>
      <c r="AK558" s="28"/>
      <c r="AL558" s="28"/>
      <c r="AM558" s="28"/>
      <c r="AN558" s="28"/>
      <c r="AO558" s="28"/>
      <c r="AP558" s="28"/>
      <c r="AS558" s="2" t="str">
        <f t="shared" si="36"/>
        <v/>
      </c>
      <c r="AT558" s="2" t="str">
        <f>IF(ISNUMBER(AS558),SUMIFS($AS$1:AS558,$A$1:A558,A558,$H$1:H558,H558,$D$1:D558,D558),"")</f>
        <v/>
      </c>
      <c r="AU558">
        <f t="shared" si="37"/>
        <v>1</v>
      </c>
    </row>
    <row r="559" spans="1:47" x14ac:dyDescent="0.25">
      <c r="A559" s="4" t="s">
        <v>124</v>
      </c>
      <c r="B559" t="s">
        <v>24</v>
      </c>
      <c r="C559" s="3">
        <v>42305</v>
      </c>
      <c r="D559">
        <v>2</v>
      </c>
      <c r="E559">
        <v>500</v>
      </c>
      <c r="H559" s="2" t="s">
        <v>45</v>
      </c>
      <c r="I559" s="2" t="s">
        <v>22</v>
      </c>
      <c r="J559">
        <v>8</v>
      </c>
      <c r="K559" s="2" t="s">
        <v>118</v>
      </c>
      <c r="L559" s="20">
        <f t="shared" si="34"/>
        <v>3288</v>
      </c>
      <c r="M559">
        <v>328.8</v>
      </c>
      <c r="O559" t="str">
        <f t="shared" si="35"/>
        <v/>
      </c>
      <c r="P559" s="2" t="str">
        <f>IF(ISNUMBER(O559),SUMIFS(O$1:$O559,A$1:$A559,A559,H$1:$H559,H559,D$1:$D559,D559),"")</f>
        <v/>
      </c>
      <c r="R559" s="5"/>
      <c r="AF559" s="2"/>
      <c r="AJ559" s="28"/>
      <c r="AK559" s="28"/>
      <c r="AL559" s="28"/>
      <c r="AM559" s="28"/>
      <c r="AN559" s="28"/>
      <c r="AO559" s="28"/>
      <c r="AP559" s="28"/>
      <c r="AS559" s="2" t="str">
        <f t="shared" si="36"/>
        <v/>
      </c>
      <c r="AT559" s="2" t="str">
        <f>IF(ISNUMBER(AS559),SUMIFS($AS$1:AS559,$A$1:A559,A559,$H$1:H559,H559,$D$1:D559,D559),"")</f>
        <v/>
      </c>
      <c r="AU559">
        <f t="shared" si="37"/>
        <v>1</v>
      </c>
    </row>
    <row r="560" spans="1:47" x14ac:dyDescent="0.25">
      <c r="A560" s="4" t="s">
        <v>119</v>
      </c>
      <c r="B560" t="s">
        <v>24</v>
      </c>
      <c r="C560" s="3">
        <v>42305</v>
      </c>
      <c r="D560">
        <v>3</v>
      </c>
      <c r="E560">
        <v>0</v>
      </c>
      <c r="H560" s="2" t="s">
        <v>45</v>
      </c>
      <c r="I560" s="2" t="s">
        <v>22</v>
      </c>
      <c r="J560">
        <v>8</v>
      </c>
      <c r="K560" s="2" t="s">
        <v>118</v>
      </c>
      <c r="L560" s="20">
        <f t="shared" si="34"/>
        <v>2276</v>
      </c>
      <c r="M560">
        <v>227.6</v>
      </c>
      <c r="O560" t="str">
        <f t="shared" si="35"/>
        <v/>
      </c>
      <c r="P560" s="2" t="str">
        <f>IF(ISNUMBER(O560),SUMIFS(O$1:$O560,A$1:$A560,A560,H$1:$H560,H560,D$1:$D560,D560),"")</f>
        <v/>
      </c>
      <c r="R560" s="5"/>
      <c r="AF560" s="2"/>
      <c r="AJ560" s="28"/>
      <c r="AK560" s="28"/>
      <c r="AL560" s="28"/>
      <c r="AM560" s="28"/>
      <c r="AN560" s="28"/>
      <c r="AO560" s="28"/>
      <c r="AP560" s="28"/>
      <c r="AS560" s="2" t="str">
        <f t="shared" si="36"/>
        <v/>
      </c>
      <c r="AT560" s="2" t="str">
        <f>IF(ISNUMBER(AS560),SUMIFS($AS$1:AS560,$A$1:A560,A560,$H$1:H560,H560,$D$1:D560,D560),"")</f>
        <v/>
      </c>
      <c r="AU560">
        <f t="shared" si="37"/>
        <v>1</v>
      </c>
    </row>
    <row r="561" spans="1:47" x14ac:dyDescent="0.25">
      <c r="A561" s="4" t="s">
        <v>120</v>
      </c>
      <c r="B561" t="s">
        <v>24</v>
      </c>
      <c r="C561" s="3">
        <v>42305</v>
      </c>
      <c r="D561">
        <v>3</v>
      </c>
      <c r="E561">
        <v>50</v>
      </c>
      <c r="H561" s="2" t="s">
        <v>45</v>
      </c>
      <c r="I561" s="2" t="s">
        <v>22</v>
      </c>
      <c r="J561">
        <v>8</v>
      </c>
      <c r="K561" s="2" t="s">
        <v>118</v>
      </c>
      <c r="L561" s="20">
        <f t="shared" si="34"/>
        <v>2207</v>
      </c>
      <c r="M561">
        <v>220.7</v>
      </c>
      <c r="O561" t="str">
        <f t="shared" si="35"/>
        <v/>
      </c>
      <c r="P561" s="2" t="str">
        <f>IF(ISNUMBER(O561),SUMIFS(O$1:$O561,A$1:$A561,A561,H$1:$H561,H561,D$1:$D561,D561),"")</f>
        <v/>
      </c>
      <c r="R561" s="5"/>
      <c r="AF561" s="2"/>
      <c r="AJ561" s="28"/>
      <c r="AK561" s="28"/>
      <c r="AL561" s="28"/>
      <c r="AM561" s="28"/>
      <c r="AN561" s="28"/>
      <c r="AO561" s="28"/>
      <c r="AP561" s="28"/>
      <c r="AS561" s="2" t="str">
        <f t="shared" si="36"/>
        <v/>
      </c>
      <c r="AT561" s="2" t="str">
        <f>IF(ISNUMBER(AS561),SUMIFS($AS$1:AS561,$A$1:A561,A561,$H$1:H561,H561,$D$1:D561,D561),"")</f>
        <v/>
      </c>
      <c r="AU561">
        <f t="shared" si="37"/>
        <v>1</v>
      </c>
    </row>
    <row r="562" spans="1:47" x14ac:dyDescent="0.25">
      <c r="A562" s="4" t="s">
        <v>121</v>
      </c>
      <c r="B562" t="s">
        <v>24</v>
      </c>
      <c r="C562" s="3">
        <v>42305</v>
      </c>
      <c r="D562">
        <v>3</v>
      </c>
      <c r="E562">
        <v>100</v>
      </c>
      <c r="H562" s="2" t="s">
        <v>45</v>
      </c>
      <c r="I562" s="2" t="s">
        <v>22</v>
      </c>
      <c r="J562">
        <v>8</v>
      </c>
      <c r="K562" s="2" t="s">
        <v>118</v>
      </c>
      <c r="L562" s="20">
        <f t="shared" si="34"/>
        <v>2253</v>
      </c>
      <c r="M562">
        <v>225.3</v>
      </c>
      <c r="O562" t="str">
        <f t="shared" si="35"/>
        <v/>
      </c>
      <c r="P562" s="2" t="str">
        <f>IF(ISNUMBER(O562),SUMIFS(O$1:$O562,A$1:$A562,A562,H$1:$H562,H562,D$1:$D562,D562),"")</f>
        <v/>
      </c>
      <c r="R562" s="5"/>
      <c r="AF562" s="2"/>
      <c r="AJ562" s="28"/>
      <c r="AK562" s="28"/>
      <c r="AL562" s="28"/>
      <c r="AM562" s="28"/>
      <c r="AN562" s="28"/>
      <c r="AO562" s="28"/>
      <c r="AP562" s="28"/>
      <c r="AS562" s="2" t="str">
        <f t="shared" si="36"/>
        <v/>
      </c>
      <c r="AT562" s="2" t="str">
        <f>IF(ISNUMBER(AS562),SUMIFS($AS$1:AS562,$A$1:A562,A562,$H$1:H562,H562,$D$1:D562,D562),"")</f>
        <v/>
      </c>
      <c r="AU562">
        <f t="shared" si="37"/>
        <v>1</v>
      </c>
    </row>
    <row r="563" spans="1:47" x14ac:dyDescent="0.25">
      <c r="A563" s="4" t="s">
        <v>122</v>
      </c>
      <c r="B563" t="s">
        <v>24</v>
      </c>
      <c r="C563" s="3">
        <v>42305</v>
      </c>
      <c r="D563">
        <v>3</v>
      </c>
      <c r="E563">
        <v>200</v>
      </c>
      <c r="H563" s="2" t="s">
        <v>45</v>
      </c>
      <c r="I563" s="2" t="s">
        <v>22</v>
      </c>
      <c r="J563">
        <v>8</v>
      </c>
      <c r="K563" s="2" t="s">
        <v>118</v>
      </c>
      <c r="L563" s="20">
        <f t="shared" si="34"/>
        <v>2667</v>
      </c>
      <c r="M563">
        <v>266.7</v>
      </c>
      <c r="O563" t="str">
        <f t="shared" si="35"/>
        <v/>
      </c>
      <c r="P563" s="2" t="str">
        <f>IF(ISNUMBER(O563),SUMIFS(O$1:$O563,A$1:$A563,A563,H$1:$H563,H563,D$1:$D563,D563),"")</f>
        <v/>
      </c>
      <c r="R563" s="5"/>
      <c r="AF563" s="2"/>
      <c r="AJ563" s="28"/>
      <c r="AK563" s="28"/>
      <c r="AL563" s="28"/>
      <c r="AM563" s="28"/>
      <c r="AN563" s="28"/>
      <c r="AO563" s="28"/>
      <c r="AP563" s="28"/>
      <c r="AS563" s="2" t="str">
        <f t="shared" si="36"/>
        <v/>
      </c>
      <c r="AT563" s="2" t="str">
        <f>IF(ISNUMBER(AS563),SUMIFS($AS$1:AS563,$A$1:A563,A563,$H$1:H563,H563,$D$1:D563,D563),"")</f>
        <v/>
      </c>
      <c r="AU563">
        <f t="shared" si="37"/>
        <v>1</v>
      </c>
    </row>
    <row r="564" spans="1:47" x14ac:dyDescent="0.25">
      <c r="A564" s="4" t="s">
        <v>123</v>
      </c>
      <c r="B564" t="s">
        <v>24</v>
      </c>
      <c r="C564" s="3">
        <v>42305</v>
      </c>
      <c r="D564">
        <v>3</v>
      </c>
      <c r="E564">
        <v>350</v>
      </c>
      <c r="H564" s="2" t="s">
        <v>45</v>
      </c>
      <c r="I564" s="2" t="s">
        <v>22</v>
      </c>
      <c r="J564">
        <v>8</v>
      </c>
      <c r="K564" s="2" t="s">
        <v>118</v>
      </c>
      <c r="L564" s="20">
        <f t="shared" si="34"/>
        <v>3035</v>
      </c>
      <c r="M564">
        <v>303.5</v>
      </c>
      <c r="O564" t="str">
        <f t="shared" si="35"/>
        <v/>
      </c>
      <c r="P564" s="2" t="str">
        <f>IF(ISNUMBER(O564),SUMIFS(O$1:$O564,A$1:$A564,A564,H$1:$H564,H564,D$1:$D564,D564),"")</f>
        <v/>
      </c>
      <c r="R564" s="5"/>
      <c r="AF564" s="2"/>
      <c r="AJ564" s="28"/>
      <c r="AK564" s="28"/>
      <c r="AL564" s="28"/>
      <c r="AM564" s="28"/>
      <c r="AN564" s="28"/>
      <c r="AO564" s="28"/>
      <c r="AP564" s="28"/>
      <c r="AS564" s="2" t="str">
        <f t="shared" si="36"/>
        <v/>
      </c>
      <c r="AT564" s="2" t="str">
        <f>IF(ISNUMBER(AS564),SUMIFS($AS$1:AS564,$A$1:A564,A564,$H$1:H564,H564,$D$1:D564,D564),"")</f>
        <v/>
      </c>
      <c r="AU564">
        <f t="shared" si="37"/>
        <v>1</v>
      </c>
    </row>
    <row r="565" spans="1:47" x14ac:dyDescent="0.25">
      <c r="A565" s="4" t="s">
        <v>124</v>
      </c>
      <c r="B565" t="s">
        <v>24</v>
      </c>
      <c r="C565" s="3">
        <v>42305</v>
      </c>
      <c r="D565">
        <v>3</v>
      </c>
      <c r="E565">
        <v>500</v>
      </c>
      <c r="H565" s="2" t="s">
        <v>45</v>
      </c>
      <c r="I565" s="2" t="s">
        <v>22</v>
      </c>
      <c r="J565">
        <v>8</v>
      </c>
      <c r="K565" s="2" t="s">
        <v>118</v>
      </c>
      <c r="L565" s="20">
        <f t="shared" si="34"/>
        <v>2989</v>
      </c>
      <c r="M565">
        <v>298.89999999999998</v>
      </c>
      <c r="O565" t="str">
        <f t="shared" si="35"/>
        <v/>
      </c>
      <c r="P565" s="2" t="str">
        <f>IF(ISNUMBER(O565),SUMIFS(O$1:$O565,A$1:$A565,A565,H$1:$H565,H565,D$1:$D565,D565),"")</f>
        <v/>
      </c>
      <c r="R565" s="5"/>
      <c r="AF565" s="2"/>
      <c r="AJ565" s="28"/>
      <c r="AK565" s="28"/>
      <c r="AL565" s="28"/>
      <c r="AM565" s="28"/>
      <c r="AN565" s="28"/>
      <c r="AO565" s="28"/>
      <c r="AP565" s="28"/>
      <c r="AS565" s="2" t="str">
        <f t="shared" si="36"/>
        <v/>
      </c>
      <c r="AT565" s="2" t="str">
        <f>IF(ISNUMBER(AS565),SUMIFS($AS$1:AS565,$A$1:A565,A565,$H$1:H565,H565,$D$1:D565,D565),"")</f>
        <v/>
      </c>
      <c r="AU565">
        <f t="shared" si="37"/>
        <v>1</v>
      </c>
    </row>
    <row r="566" spans="1:47" x14ac:dyDescent="0.25">
      <c r="A566" s="4" t="s">
        <v>119</v>
      </c>
      <c r="B566" t="s">
        <v>24</v>
      </c>
      <c r="C566" s="3">
        <v>42312</v>
      </c>
      <c r="D566">
        <v>1</v>
      </c>
      <c r="E566">
        <v>0</v>
      </c>
      <c r="H566" s="2" t="s">
        <v>45</v>
      </c>
      <c r="I566" s="2" t="s">
        <v>22</v>
      </c>
      <c r="J566">
        <v>8</v>
      </c>
      <c r="K566" s="2" t="s">
        <v>118</v>
      </c>
      <c r="L566" s="20">
        <f t="shared" si="34"/>
        <v>1368</v>
      </c>
      <c r="M566">
        <v>136.80000000000001</v>
      </c>
      <c r="O566" t="str">
        <f t="shared" si="35"/>
        <v/>
      </c>
      <c r="P566" s="2" t="str">
        <f>IF(ISNUMBER(O566),SUMIFS(O$1:$O566,A$1:$A566,A566,H$1:$H566,H566,D$1:$D566,D566),"")</f>
        <v/>
      </c>
      <c r="R566" s="5"/>
      <c r="AF566" s="2"/>
      <c r="AJ566" s="28"/>
      <c r="AK566" s="28"/>
      <c r="AL566" s="28"/>
      <c r="AM566" s="28"/>
      <c r="AN566" s="28"/>
      <c r="AO566" s="28"/>
      <c r="AP566" s="28"/>
      <c r="AS566" s="2" t="str">
        <f t="shared" si="36"/>
        <v/>
      </c>
      <c r="AT566" s="2" t="str">
        <f>IF(ISNUMBER(AS566),SUMIFS($AS$1:AS566,$A$1:A566,A566,$H$1:H566,H566,$D$1:D566,D566),"")</f>
        <v/>
      </c>
      <c r="AU566">
        <f t="shared" si="37"/>
        <v>1</v>
      </c>
    </row>
    <row r="567" spans="1:47" x14ac:dyDescent="0.25">
      <c r="A567" s="4" t="s">
        <v>120</v>
      </c>
      <c r="B567" t="s">
        <v>24</v>
      </c>
      <c r="C567" s="3">
        <v>42312</v>
      </c>
      <c r="D567">
        <v>1</v>
      </c>
      <c r="E567">
        <v>50</v>
      </c>
      <c r="H567" s="2" t="s">
        <v>45</v>
      </c>
      <c r="I567" s="2" t="s">
        <v>22</v>
      </c>
      <c r="J567">
        <v>8</v>
      </c>
      <c r="K567" s="2" t="s">
        <v>118</v>
      </c>
      <c r="L567" s="20">
        <f t="shared" si="34"/>
        <v>1480</v>
      </c>
      <c r="M567">
        <v>148</v>
      </c>
      <c r="O567" t="str">
        <f t="shared" si="35"/>
        <v/>
      </c>
      <c r="P567" s="2" t="str">
        <f>IF(ISNUMBER(O567),SUMIFS(O$1:$O567,A$1:$A567,A567,H$1:$H567,H567,D$1:$D567,D567),"")</f>
        <v/>
      </c>
      <c r="R567" s="5"/>
      <c r="AF567" s="2"/>
      <c r="AJ567" s="28"/>
      <c r="AK567" s="28"/>
      <c r="AL567" s="28"/>
      <c r="AM567" s="28"/>
      <c r="AN567" s="28"/>
      <c r="AO567" s="28"/>
      <c r="AP567" s="28"/>
      <c r="AS567" s="2" t="str">
        <f t="shared" si="36"/>
        <v/>
      </c>
      <c r="AT567" s="2" t="str">
        <f>IF(ISNUMBER(AS567),SUMIFS($AS$1:AS567,$A$1:A567,A567,$H$1:H567,H567,$D$1:D567,D567),"")</f>
        <v/>
      </c>
      <c r="AU567">
        <f t="shared" si="37"/>
        <v>1</v>
      </c>
    </row>
    <row r="568" spans="1:47" x14ac:dyDescent="0.25">
      <c r="A568" s="4" t="s">
        <v>121</v>
      </c>
      <c r="B568" t="s">
        <v>24</v>
      </c>
      <c r="C568" s="3">
        <v>42312</v>
      </c>
      <c r="D568">
        <v>1</v>
      </c>
      <c r="E568">
        <v>100</v>
      </c>
      <c r="H568" s="2" t="s">
        <v>45</v>
      </c>
      <c r="I568" s="2" t="s">
        <v>22</v>
      </c>
      <c r="J568">
        <v>8</v>
      </c>
      <c r="K568" s="2" t="s">
        <v>118</v>
      </c>
      <c r="L568" s="20">
        <f t="shared" si="34"/>
        <v>1648</v>
      </c>
      <c r="M568">
        <v>164.8</v>
      </c>
      <c r="O568" t="str">
        <f t="shared" si="35"/>
        <v/>
      </c>
      <c r="P568" s="2" t="str">
        <f>IF(ISNUMBER(O568),SUMIFS(O$1:$O568,A$1:$A568,A568,H$1:$H568,H568,D$1:$D568,D568),"")</f>
        <v/>
      </c>
      <c r="R568" s="5"/>
      <c r="AF568" s="2"/>
      <c r="AJ568" s="28"/>
      <c r="AK568" s="28"/>
      <c r="AL568" s="28"/>
      <c r="AM568" s="28"/>
      <c r="AN568" s="28"/>
      <c r="AO568" s="28"/>
      <c r="AP568" s="28"/>
      <c r="AS568" s="2" t="str">
        <f t="shared" si="36"/>
        <v/>
      </c>
      <c r="AT568" s="2" t="str">
        <f>IF(ISNUMBER(AS568),SUMIFS($AS$1:AS568,$A$1:A568,A568,$H$1:H568,H568,$D$1:D568,D568),"")</f>
        <v/>
      </c>
      <c r="AU568">
        <f t="shared" si="37"/>
        <v>1</v>
      </c>
    </row>
    <row r="569" spans="1:47" x14ac:dyDescent="0.25">
      <c r="A569" s="4" t="s">
        <v>122</v>
      </c>
      <c r="B569" t="s">
        <v>24</v>
      </c>
      <c r="C569" s="3">
        <v>42312</v>
      </c>
      <c r="D569">
        <v>1</v>
      </c>
      <c r="E569">
        <v>200</v>
      </c>
      <c r="H569" s="2" t="s">
        <v>45</v>
      </c>
      <c r="I569" s="2" t="s">
        <v>22</v>
      </c>
      <c r="J569">
        <v>8</v>
      </c>
      <c r="K569" s="2" t="s">
        <v>118</v>
      </c>
      <c r="L569" s="20">
        <f t="shared" si="34"/>
        <v>1648</v>
      </c>
      <c r="M569">
        <v>164.8</v>
      </c>
      <c r="O569" t="str">
        <f t="shared" si="35"/>
        <v/>
      </c>
      <c r="P569" s="2" t="str">
        <f>IF(ISNUMBER(O569),SUMIFS(O$1:$O569,A$1:$A569,A569,H$1:$H569,H569,D$1:$D569,D569),"")</f>
        <v/>
      </c>
      <c r="R569" s="5"/>
      <c r="AF569" s="2"/>
      <c r="AJ569" s="28"/>
      <c r="AK569" s="28"/>
      <c r="AL569" s="28"/>
      <c r="AM569" s="28"/>
      <c r="AN569" s="28"/>
      <c r="AO569" s="28"/>
      <c r="AP569" s="28"/>
      <c r="AS569" s="2" t="str">
        <f t="shared" si="36"/>
        <v/>
      </c>
      <c r="AT569" s="2" t="str">
        <f>IF(ISNUMBER(AS569),SUMIFS($AS$1:AS569,$A$1:A569,A569,$H$1:H569,H569,$D$1:D569,D569),"")</f>
        <v/>
      </c>
      <c r="AU569">
        <f t="shared" si="37"/>
        <v>1</v>
      </c>
    </row>
    <row r="570" spans="1:47" x14ac:dyDescent="0.25">
      <c r="A570" s="4" t="s">
        <v>123</v>
      </c>
      <c r="B570" t="s">
        <v>24</v>
      </c>
      <c r="C570" s="3">
        <v>42312</v>
      </c>
      <c r="D570">
        <v>1</v>
      </c>
      <c r="E570">
        <v>350</v>
      </c>
      <c r="H570" s="2" t="s">
        <v>45</v>
      </c>
      <c r="I570" s="2" t="s">
        <v>22</v>
      </c>
      <c r="J570">
        <v>8</v>
      </c>
      <c r="K570" s="2" t="s">
        <v>118</v>
      </c>
      <c r="L570" s="20">
        <f t="shared" si="34"/>
        <v>1760</v>
      </c>
      <c r="M570">
        <v>176</v>
      </c>
      <c r="O570" t="str">
        <f t="shared" si="35"/>
        <v/>
      </c>
      <c r="P570" s="2" t="str">
        <f>IF(ISNUMBER(O570),SUMIFS(O$1:$O570,A$1:$A570,A570,H$1:$H570,H570,D$1:$D570,D570),"")</f>
        <v/>
      </c>
      <c r="R570" s="5"/>
      <c r="AF570" s="2"/>
      <c r="AJ570" s="28"/>
      <c r="AK570" s="28"/>
      <c r="AL570" s="28"/>
      <c r="AM570" s="28"/>
      <c r="AN570" s="28"/>
      <c r="AO570" s="28"/>
      <c r="AP570" s="28"/>
      <c r="AS570" s="2" t="str">
        <f t="shared" si="36"/>
        <v/>
      </c>
      <c r="AT570" s="2" t="str">
        <f>IF(ISNUMBER(AS570),SUMIFS($AS$1:AS570,$A$1:A570,A570,$H$1:H570,H570,$D$1:D570,D570),"")</f>
        <v/>
      </c>
      <c r="AU570">
        <f t="shared" si="37"/>
        <v>1</v>
      </c>
    </row>
    <row r="571" spans="1:47" x14ac:dyDescent="0.25">
      <c r="A571" s="4" t="s">
        <v>124</v>
      </c>
      <c r="B571" t="s">
        <v>24</v>
      </c>
      <c r="C571" s="3">
        <v>42312</v>
      </c>
      <c r="D571">
        <v>1</v>
      </c>
      <c r="E571">
        <v>500</v>
      </c>
      <c r="H571" s="2" t="s">
        <v>45</v>
      </c>
      <c r="I571" s="2" t="s">
        <v>22</v>
      </c>
      <c r="J571">
        <v>8</v>
      </c>
      <c r="K571" s="2" t="s">
        <v>118</v>
      </c>
      <c r="L571" s="20">
        <f t="shared" si="34"/>
        <v>1592</v>
      </c>
      <c r="M571">
        <v>159.19999999999999</v>
      </c>
      <c r="O571" t="str">
        <f t="shared" si="35"/>
        <v/>
      </c>
      <c r="P571" s="2" t="str">
        <f>IF(ISNUMBER(O571),SUMIFS(O$1:$O571,A$1:$A571,A571,H$1:$H571,H571,D$1:$D571,D571),"")</f>
        <v/>
      </c>
      <c r="R571" s="5"/>
      <c r="AF571" s="2"/>
      <c r="AJ571" s="28"/>
      <c r="AK571" s="28"/>
      <c r="AL571" s="28"/>
      <c r="AM571" s="28"/>
      <c r="AN571" s="28"/>
      <c r="AO571" s="28"/>
      <c r="AP571" s="28"/>
      <c r="AS571" s="2" t="str">
        <f t="shared" si="36"/>
        <v/>
      </c>
      <c r="AT571" s="2" t="str">
        <f>IF(ISNUMBER(AS571),SUMIFS($AS$1:AS571,$A$1:A571,A571,$H$1:H571,H571,$D$1:D571,D571),"")</f>
        <v/>
      </c>
      <c r="AU571">
        <f t="shared" si="37"/>
        <v>1</v>
      </c>
    </row>
    <row r="572" spans="1:47" x14ac:dyDescent="0.25">
      <c r="A572" s="4" t="s">
        <v>119</v>
      </c>
      <c r="B572" t="s">
        <v>24</v>
      </c>
      <c r="C572" s="3">
        <v>42312</v>
      </c>
      <c r="D572">
        <v>2</v>
      </c>
      <c r="E572">
        <v>0</v>
      </c>
      <c r="H572" s="2" t="s">
        <v>45</v>
      </c>
      <c r="I572" s="2" t="s">
        <v>22</v>
      </c>
      <c r="J572">
        <v>8</v>
      </c>
      <c r="K572" s="2" t="s">
        <v>118</v>
      </c>
      <c r="L572" s="20">
        <f t="shared" si="34"/>
        <v>2460</v>
      </c>
      <c r="M572">
        <v>246</v>
      </c>
      <c r="O572" t="str">
        <f t="shared" si="35"/>
        <v/>
      </c>
      <c r="P572" s="2" t="str">
        <f>IF(ISNUMBER(O572),SUMIFS(O$1:$O572,A$1:$A572,A572,H$1:$H572,H572,D$1:$D572,D572),"")</f>
        <v/>
      </c>
      <c r="R572" s="5"/>
      <c r="AF572" s="2"/>
      <c r="AJ572" s="28"/>
      <c r="AK572" s="28"/>
      <c r="AL572" s="28"/>
      <c r="AM572" s="28"/>
      <c r="AN572" s="28"/>
      <c r="AO572" s="28"/>
      <c r="AP572" s="28"/>
      <c r="AS572" s="2" t="str">
        <f t="shared" si="36"/>
        <v/>
      </c>
      <c r="AT572" s="2" t="str">
        <f>IF(ISNUMBER(AS572),SUMIFS($AS$1:AS572,$A$1:A572,A572,$H$1:H572,H572,$D$1:D572,D572),"")</f>
        <v/>
      </c>
      <c r="AU572">
        <f t="shared" si="37"/>
        <v>1</v>
      </c>
    </row>
    <row r="573" spans="1:47" x14ac:dyDescent="0.25">
      <c r="A573" s="4" t="s">
        <v>120</v>
      </c>
      <c r="B573" t="s">
        <v>24</v>
      </c>
      <c r="C573" s="3">
        <v>42312</v>
      </c>
      <c r="D573">
        <v>2</v>
      </c>
      <c r="E573">
        <v>50</v>
      </c>
      <c r="H573" s="2" t="s">
        <v>45</v>
      </c>
      <c r="I573" s="2" t="s">
        <v>22</v>
      </c>
      <c r="J573">
        <v>8</v>
      </c>
      <c r="K573" s="2" t="s">
        <v>118</v>
      </c>
      <c r="L573" s="20">
        <f t="shared" si="34"/>
        <v>2046</v>
      </c>
      <c r="M573">
        <v>204.6</v>
      </c>
      <c r="O573" t="str">
        <f t="shared" si="35"/>
        <v/>
      </c>
      <c r="P573" s="2" t="str">
        <f>IF(ISNUMBER(O573),SUMIFS(O$1:$O573,A$1:$A573,A573,H$1:$H573,H573,D$1:$D573,D573),"")</f>
        <v/>
      </c>
      <c r="R573" s="5"/>
      <c r="AF573" s="2"/>
      <c r="AJ573" s="28"/>
      <c r="AK573" s="28"/>
      <c r="AL573" s="28"/>
      <c r="AM573" s="28"/>
      <c r="AN573" s="28"/>
      <c r="AO573" s="28"/>
      <c r="AP573" s="28"/>
      <c r="AS573" s="2" t="str">
        <f t="shared" si="36"/>
        <v/>
      </c>
      <c r="AT573" s="2" t="str">
        <f>IF(ISNUMBER(AS573),SUMIFS($AS$1:AS573,$A$1:A573,A573,$H$1:H573,H573,$D$1:D573,D573),"")</f>
        <v/>
      </c>
      <c r="AU573">
        <f t="shared" si="37"/>
        <v>1</v>
      </c>
    </row>
    <row r="574" spans="1:47" x14ac:dyDescent="0.25">
      <c r="A574" s="4" t="s">
        <v>121</v>
      </c>
      <c r="B574" t="s">
        <v>24</v>
      </c>
      <c r="C574" s="3">
        <v>42312</v>
      </c>
      <c r="D574">
        <v>2</v>
      </c>
      <c r="E574">
        <v>100</v>
      </c>
      <c r="H574" s="2" t="s">
        <v>45</v>
      </c>
      <c r="I574" s="2" t="s">
        <v>22</v>
      </c>
      <c r="J574">
        <v>8</v>
      </c>
      <c r="K574" s="2" t="s">
        <v>118</v>
      </c>
      <c r="L574" s="20">
        <f t="shared" si="34"/>
        <v>3012</v>
      </c>
      <c r="M574">
        <v>301.2</v>
      </c>
      <c r="O574" t="str">
        <f t="shared" si="35"/>
        <v/>
      </c>
      <c r="P574" s="2" t="str">
        <f>IF(ISNUMBER(O574),SUMIFS(O$1:$O574,A$1:$A574,A574,H$1:$H574,H574,D$1:$D574,D574),"")</f>
        <v/>
      </c>
      <c r="R574" s="5"/>
      <c r="AF574" s="2"/>
      <c r="AJ574" s="28"/>
      <c r="AK574" s="28"/>
      <c r="AL574" s="28"/>
      <c r="AM574" s="28"/>
      <c r="AN574" s="28"/>
      <c r="AO574" s="28"/>
      <c r="AP574" s="28"/>
      <c r="AS574" s="2" t="str">
        <f t="shared" si="36"/>
        <v/>
      </c>
      <c r="AT574" s="2" t="str">
        <f>IF(ISNUMBER(AS574),SUMIFS($AS$1:AS574,$A$1:A574,A574,$H$1:H574,H574,$D$1:D574,D574),"")</f>
        <v/>
      </c>
      <c r="AU574">
        <f t="shared" si="37"/>
        <v>1</v>
      </c>
    </row>
    <row r="575" spans="1:47" x14ac:dyDescent="0.25">
      <c r="A575" s="4" t="s">
        <v>122</v>
      </c>
      <c r="B575" t="s">
        <v>24</v>
      </c>
      <c r="C575" s="3">
        <v>42312</v>
      </c>
      <c r="D575">
        <v>2</v>
      </c>
      <c r="E575">
        <v>200</v>
      </c>
      <c r="H575" s="2" t="s">
        <v>45</v>
      </c>
      <c r="I575" s="2" t="s">
        <v>22</v>
      </c>
      <c r="J575">
        <v>8</v>
      </c>
      <c r="K575" s="2" t="s">
        <v>118</v>
      </c>
      <c r="L575" s="20">
        <f t="shared" si="34"/>
        <v>2805</v>
      </c>
      <c r="M575">
        <v>280.5</v>
      </c>
      <c r="O575" t="str">
        <f t="shared" si="35"/>
        <v/>
      </c>
      <c r="P575" s="2" t="str">
        <f>IF(ISNUMBER(O575),SUMIFS(O$1:$O575,A$1:$A575,A575,H$1:$H575,H575,D$1:$D575,D575),"")</f>
        <v/>
      </c>
      <c r="R575" s="5"/>
      <c r="AF575" s="2"/>
      <c r="AJ575" s="28"/>
      <c r="AK575" s="28"/>
      <c r="AL575" s="28"/>
      <c r="AM575" s="28"/>
      <c r="AN575" s="28"/>
      <c r="AO575" s="28"/>
      <c r="AP575" s="28"/>
      <c r="AS575" s="2" t="str">
        <f t="shared" si="36"/>
        <v/>
      </c>
      <c r="AT575" s="2" t="str">
        <f>IF(ISNUMBER(AS575),SUMIFS($AS$1:AS575,$A$1:A575,A575,$H$1:H575,H575,$D$1:D575,D575),"")</f>
        <v/>
      </c>
      <c r="AU575">
        <f t="shared" si="37"/>
        <v>1</v>
      </c>
    </row>
    <row r="576" spans="1:47" x14ac:dyDescent="0.25">
      <c r="A576" s="4" t="s">
        <v>123</v>
      </c>
      <c r="B576" t="s">
        <v>24</v>
      </c>
      <c r="C576" s="3">
        <v>42312</v>
      </c>
      <c r="D576">
        <v>2</v>
      </c>
      <c r="E576">
        <v>350</v>
      </c>
      <c r="H576" s="2" t="s">
        <v>45</v>
      </c>
      <c r="I576" s="2" t="s">
        <v>22</v>
      </c>
      <c r="J576">
        <v>8</v>
      </c>
      <c r="K576" s="2" t="s">
        <v>118</v>
      </c>
      <c r="L576" s="20">
        <f t="shared" si="34"/>
        <v>4162</v>
      </c>
      <c r="M576">
        <v>416.2</v>
      </c>
      <c r="O576" t="str">
        <f t="shared" si="35"/>
        <v/>
      </c>
      <c r="P576" s="2" t="str">
        <f>IF(ISNUMBER(O576),SUMIFS(O$1:$O576,A$1:$A576,A576,H$1:$H576,H576,D$1:$D576,D576),"")</f>
        <v/>
      </c>
      <c r="R576" s="5"/>
      <c r="AF576" s="2"/>
      <c r="AJ576" s="28"/>
      <c r="AK576" s="28"/>
      <c r="AL576" s="28"/>
      <c r="AM576" s="28"/>
      <c r="AN576" s="28"/>
      <c r="AO576" s="28"/>
      <c r="AP576" s="28"/>
      <c r="AS576" s="2" t="str">
        <f t="shared" si="36"/>
        <v/>
      </c>
      <c r="AT576" s="2" t="str">
        <f>IF(ISNUMBER(AS576),SUMIFS($AS$1:AS576,$A$1:A576,A576,$H$1:H576,H576,$D$1:D576,D576),"")</f>
        <v/>
      </c>
      <c r="AU576">
        <f t="shared" si="37"/>
        <v>1</v>
      </c>
    </row>
    <row r="577" spans="1:47" x14ac:dyDescent="0.25">
      <c r="A577" s="4" t="s">
        <v>124</v>
      </c>
      <c r="B577" t="s">
        <v>24</v>
      </c>
      <c r="C577" s="3">
        <v>42312</v>
      </c>
      <c r="D577">
        <v>2</v>
      </c>
      <c r="E577">
        <v>500</v>
      </c>
      <c r="H577" s="2" t="s">
        <v>45</v>
      </c>
      <c r="I577" s="2" t="s">
        <v>22</v>
      </c>
      <c r="J577">
        <v>8</v>
      </c>
      <c r="K577" s="2" t="s">
        <v>118</v>
      </c>
      <c r="L577" s="20">
        <f t="shared" si="34"/>
        <v>4346</v>
      </c>
      <c r="M577">
        <v>434.6</v>
      </c>
      <c r="O577" t="str">
        <f t="shared" si="35"/>
        <v/>
      </c>
      <c r="P577" s="2" t="str">
        <f>IF(ISNUMBER(O577),SUMIFS(O$1:$O577,A$1:$A577,A577,H$1:$H577,H577,D$1:$D577,D577),"")</f>
        <v/>
      </c>
      <c r="R577" s="5"/>
      <c r="AF577" s="2"/>
      <c r="AJ577" s="28"/>
      <c r="AK577" s="28"/>
      <c r="AL577" s="28"/>
      <c r="AM577" s="28"/>
      <c r="AN577" s="28"/>
      <c r="AO577" s="28"/>
      <c r="AP577" s="28"/>
      <c r="AS577" s="2" t="str">
        <f t="shared" si="36"/>
        <v/>
      </c>
      <c r="AT577" s="2" t="str">
        <f>IF(ISNUMBER(AS577),SUMIFS($AS$1:AS577,$A$1:A577,A577,$H$1:H577,H577,$D$1:D577,D577),"")</f>
        <v/>
      </c>
      <c r="AU577">
        <f t="shared" si="37"/>
        <v>1</v>
      </c>
    </row>
    <row r="578" spans="1:47" x14ac:dyDescent="0.25">
      <c r="A578" s="4" t="s">
        <v>119</v>
      </c>
      <c r="B578" t="s">
        <v>24</v>
      </c>
      <c r="C578" s="3">
        <v>42312</v>
      </c>
      <c r="D578">
        <v>3</v>
      </c>
      <c r="E578">
        <v>0</v>
      </c>
      <c r="H578" s="2" t="s">
        <v>45</v>
      </c>
      <c r="I578" s="2" t="s">
        <v>22</v>
      </c>
      <c r="J578">
        <v>8</v>
      </c>
      <c r="K578" s="2" t="s">
        <v>118</v>
      </c>
      <c r="L578" s="20">
        <f t="shared" ref="L578:L641" si="38">IF(LEN(M578)&gt;0,M578*10,"")</f>
        <v>2989</v>
      </c>
      <c r="M578">
        <v>298.89999999999998</v>
      </c>
      <c r="O578" t="str">
        <f t="shared" ref="O578:O641" si="39">IF(LEN(N578)&gt;0,N578,"")</f>
        <v/>
      </c>
      <c r="P578" s="2" t="str">
        <f>IF(ISNUMBER(O578),SUMIFS(O$1:$O578,A$1:$A578,A578,H$1:$H578,H578,D$1:$D578,D578),"")</f>
        <v/>
      </c>
      <c r="R578" s="5"/>
      <c r="AF578" s="2"/>
      <c r="AJ578" s="28"/>
      <c r="AK578" s="28"/>
      <c r="AL578" s="28"/>
      <c r="AM578" s="28"/>
      <c r="AN578" s="28"/>
      <c r="AO578" s="28"/>
      <c r="AP578" s="28"/>
      <c r="AS578" s="2" t="str">
        <f t="shared" si="36"/>
        <v/>
      </c>
      <c r="AT578" s="2" t="str">
        <f>IF(ISNUMBER(AS578),SUMIFS($AS$1:AS578,$A$1:A578,A578,$H$1:H578,H578,$D$1:D578,D578),"")</f>
        <v/>
      </c>
      <c r="AU578">
        <f t="shared" si="37"/>
        <v>1</v>
      </c>
    </row>
    <row r="579" spans="1:47" x14ac:dyDescent="0.25">
      <c r="A579" s="4" t="s">
        <v>120</v>
      </c>
      <c r="B579" t="s">
        <v>24</v>
      </c>
      <c r="C579" s="3">
        <v>42312</v>
      </c>
      <c r="D579">
        <v>3</v>
      </c>
      <c r="E579">
        <v>50</v>
      </c>
      <c r="H579" s="2" t="s">
        <v>45</v>
      </c>
      <c r="I579" s="2" t="s">
        <v>22</v>
      </c>
      <c r="J579">
        <v>8</v>
      </c>
      <c r="K579" s="2" t="s">
        <v>118</v>
      </c>
      <c r="L579" s="20">
        <f t="shared" si="38"/>
        <v>2644</v>
      </c>
      <c r="M579">
        <v>264.39999999999998</v>
      </c>
      <c r="O579" t="str">
        <f t="shared" si="39"/>
        <v/>
      </c>
      <c r="P579" s="2" t="str">
        <f>IF(ISNUMBER(O579),SUMIFS(O$1:$O579,A$1:$A579,A579,H$1:$H579,H579,D$1:$D579,D579),"")</f>
        <v/>
      </c>
      <c r="R579" s="5"/>
      <c r="AF579" s="2"/>
      <c r="AJ579" s="28"/>
      <c r="AK579" s="28"/>
      <c r="AL579" s="28"/>
      <c r="AM579" s="28"/>
      <c r="AN579" s="28"/>
      <c r="AO579" s="28"/>
      <c r="AP579" s="28"/>
      <c r="AS579" s="2" t="str">
        <f t="shared" si="36"/>
        <v/>
      </c>
      <c r="AT579" s="2" t="str">
        <f>IF(ISNUMBER(AS579),SUMIFS($AS$1:AS579,$A$1:A579,A579,$H$1:H579,H579,$D$1:D579,D579),"")</f>
        <v/>
      </c>
      <c r="AU579">
        <f t="shared" si="37"/>
        <v>1</v>
      </c>
    </row>
    <row r="580" spans="1:47" x14ac:dyDescent="0.25">
      <c r="A580" s="4" t="s">
        <v>121</v>
      </c>
      <c r="B580" t="s">
        <v>24</v>
      </c>
      <c r="C580" s="3">
        <v>42312</v>
      </c>
      <c r="D580">
        <v>3</v>
      </c>
      <c r="E580">
        <v>100</v>
      </c>
      <c r="H580" s="2" t="s">
        <v>45</v>
      </c>
      <c r="I580" s="2" t="s">
        <v>22</v>
      </c>
      <c r="J580">
        <v>8</v>
      </c>
      <c r="K580" s="2" t="s">
        <v>118</v>
      </c>
      <c r="L580" s="20">
        <f t="shared" si="38"/>
        <v>2851</v>
      </c>
      <c r="M580">
        <v>285.10000000000002</v>
      </c>
      <c r="O580" t="str">
        <f t="shared" si="39"/>
        <v/>
      </c>
      <c r="P580" s="2" t="str">
        <f>IF(ISNUMBER(O580),SUMIFS(O$1:$O580,A$1:$A580,A580,H$1:$H580,H580,D$1:$D580,D580),"")</f>
        <v/>
      </c>
      <c r="R580" s="5"/>
      <c r="AF580" s="2"/>
      <c r="AJ580" s="28"/>
      <c r="AK580" s="28"/>
      <c r="AL580" s="28"/>
      <c r="AM580" s="28"/>
      <c r="AN580" s="28"/>
      <c r="AO580" s="28"/>
      <c r="AP580" s="28"/>
      <c r="AS580" s="2" t="str">
        <f t="shared" si="36"/>
        <v/>
      </c>
      <c r="AT580" s="2" t="str">
        <f>IF(ISNUMBER(AS580),SUMIFS($AS$1:AS580,$A$1:A580,A580,$H$1:H580,H580,$D$1:D580,D580),"")</f>
        <v/>
      </c>
      <c r="AU580">
        <f t="shared" si="37"/>
        <v>1</v>
      </c>
    </row>
    <row r="581" spans="1:47" x14ac:dyDescent="0.25">
      <c r="A581" s="4" t="s">
        <v>122</v>
      </c>
      <c r="B581" t="s">
        <v>24</v>
      </c>
      <c r="C581" s="3">
        <v>42312</v>
      </c>
      <c r="D581">
        <v>3</v>
      </c>
      <c r="E581">
        <v>200</v>
      </c>
      <c r="H581" s="2" t="s">
        <v>45</v>
      </c>
      <c r="I581" s="2" t="s">
        <v>22</v>
      </c>
      <c r="J581">
        <v>8</v>
      </c>
      <c r="K581" s="2" t="s">
        <v>118</v>
      </c>
      <c r="L581" s="20">
        <f t="shared" si="38"/>
        <v>3357</v>
      </c>
      <c r="M581">
        <v>335.7</v>
      </c>
      <c r="O581" t="str">
        <f t="shared" si="39"/>
        <v/>
      </c>
      <c r="P581" s="2" t="str">
        <f>IF(ISNUMBER(O581),SUMIFS(O$1:$O581,A$1:$A581,A581,H$1:$H581,H581,D$1:$D581,D581),"")</f>
        <v/>
      </c>
      <c r="R581" s="5"/>
      <c r="AF581" s="2"/>
      <c r="AJ581" s="28"/>
      <c r="AK581" s="28"/>
      <c r="AL581" s="28"/>
      <c r="AM581" s="28"/>
      <c r="AN581" s="28"/>
      <c r="AO581" s="28"/>
      <c r="AP581" s="28"/>
      <c r="AS581" s="2" t="str">
        <f t="shared" si="36"/>
        <v/>
      </c>
      <c r="AT581" s="2" t="str">
        <f>IF(ISNUMBER(AS581),SUMIFS($AS$1:AS581,$A$1:A581,A581,$H$1:H581,H581,$D$1:D581,D581),"")</f>
        <v/>
      </c>
      <c r="AU581">
        <f t="shared" si="37"/>
        <v>1</v>
      </c>
    </row>
    <row r="582" spans="1:47" x14ac:dyDescent="0.25">
      <c r="A582" s="4" t="s">
        <v>123</v>
      </c>
      <c r="B582" t="s">
        <v>24</v>
      </c>
      <c r="C582" s="3">
        <v>42312</v>
      </c>
      <c r="D582">
        <v>3</v>
      </c>
      <c r="E582">
        <v>350</v>
      </c>
      <c r="H582" s="2" t="s">
        <v>45</v>
      </c>
      <c r="I582" s="2" t="s">
        <v>22</v>
      </c>
      <c r="J582">
        <v>8</v>
      </c>
      <c r="K582" s="2" t="s">
        <v>118</v>
      </c>
      <c r="L582" s="20">
        <f t="shared" si="38"/>
        <v>4323</v>
      </c>
      <c r="M582">
        <v>432.3</v>
      </c>
      <c r="O582" t="str">
        <f t="shared" si="39"/>
        <v/>
      </c>
      <c r="P582" s="2" t="str">
        <f>IF(ISNUMBER(O582),SUMIFS(O$1:$O582,A$1:$A582,A582,H$1:$H582,H582,D$1:$D582,D582),"")</f>
        <v/>
      </c>
      <c r="R582" s="5"/>
      <c r="AF582" s="2"/>
      <c r="AJ582" s="28"/>
      <c r="AK582" s="28"/>
      <c r="AL582" s="28"/>
      <c r="AM582" s="28"/>
      <c r="AN582" s="28"/>
      <c r="AO582" s="28"/>
      <c r="AP582" s="28"/>
      <c r="AS582" s="2" t="str">
        <f t="shared" ref="AS582:AS645" si="40">IF(AND(ISNUMBER(AG582),ISNUMBER(O582)),ROUND(O582*AG582,3),"")</f>
        <v/>
      </c>
      <c r="AT582" s="2" t="str">
        <f>IF(ISNUMBER(AS582),SUMIFS($AS$1:AS582,$A$1:A582,A582,$H$1:H582,H582,$D$1:D582,D582),"")</f>
        <v/>
      </c>
      <c r="AU582">
        <f t="shared" ref="AU582:AU645" si="41">COUNT(M582:AT582)</f>
        <v>1</v>
      </c>
    </row>
    <row r="583" spans="1:47" x14ac:dyDescent="0.25">
      <c r="A583" s="4" t="s">
        <v>124</v>
      </c>
      <c r="B583" t="s">
        <v>24</v>
      </c>
      <c r="C583" s="3">
        <v>42312</v>
      </c>
      <c r="D583">
        <v>3</v>
      </c>
      <c r="E583">
        <v>500</v>
      </c>
      <c r="H583" s="2" t="s">
        <v>45</v>
      </c>
      <c r="I583" s="2" t="s">
        <v>22</v>
      </c>
      <c r="J583">
        <v>8</v>
      </c>
      <c r="K583" s="2" t="s">
        <v>118</v>
      </c>
      <c r="L583" s="20">
        <f t="shared" si="38"/>
        <v>4093</v>
      </c>
      <c r="M583">
        <v>409.3</v>
      </c>
      <c r="O583" t="str">
        <f t="shared" si="39"/>
        <v/>
      </c>
      <c r="P583" s="2" t="str">
        <f>IF(ISNUMBER(O583),SUMIFS(O$1:$O583,A$1:$A583,A583,H$1:$H583,H583,D$1:$D583,D583),"")</f>
        <v/>
      </c>
      <c r="R583" s="5"/>
      <c r="AF583" s="2"/>
      <c r="AJ583" s="28"/>
      <c r="AK583" s="28"/>
      <c r="AL583" s="28"/>
      <c r="AM583" s="28"/>
      <c r="AN583" s="28"/>
      <c r="AO583" s="28"/>
      <c r="AP583" s="28"/>
      <c r="AS583" s="2" t="str">
        <f t="shared" si="40"/>
        <v/>
      </c>
      <c r="AT583" s="2" t="str">
        <f>IF(ISNUMBER(AS583),SUMIFS($AS$1:AS583,$A$1:A583,A583,$H$1:H583,H583,$D$1:D583,D583),"")</f>
        <v/>
      </c>
      <c r="AU583">
        <f t="shared" si="41"/>
        <v>1</v>
      </c>
    </row>
    <row r="584" spans="1:47" x14ac:dyDescent="0.25">
      <c r="A584" s="4" t="s">
        <v>119</v>
      </c>
      <c r="B584" t="s">
        <v>24</v>
      </c>
      <c r="C584" s="3">
        <v>42318</v>
      </c>
      <c r="D584">
        <v>1</v>
      </c>
      <c r="E584">
        <v>0</v>
      </c>
      <c r="H584" s="2" t="s">
        <v>45</v>
      </c>
      <c r="I584" s="2" t="s">
        <v>22</v>
      </c>
      <c r="J584">
        <v>8</v>
      </c>
      <c r="K584" s="2" t="s">
        <v>118</v>
      </c>
      <c r="L584" s="20">
        <f t="shared" si="38"/>
        <v>1620</v>
      </c>
      <c r="M584">
        <v>162</v>
      </c>
      <c r="O584" t="str">
        <f t="shared" si="39"/>
        <v/>
      </c>
      <c r="P584" s="2" t="str">
        <f>IF(ISNUMBER(O584),SUMIFS(O$1:$O584,A$1:$A584,A584,H$1:$H584,H584,D$1:$D584,D584),"")</f>
        <v/>
      </c>
      <c r="R584" s="5"/>
      <c r="AF584" s="2"/>
      <c r="AJ584" s="28"/>
      <c r="AK584" s="28"/>
      <c r="AL584" s="28"/>
      <c r="AM584" s="28"/>
      <c r="AN584" s="28"/>
      <c r="AO584" s="28"/>
      <c r="AP584" s="28"/>
      <c r="AS584" s="2" t="str">
        <f t="shared" si="40"/>
        <v/>
      </c>
      <c r="AT584" s="2" t="str">
        <f>IF(ISNUMBER(AS584),SUMIFS($AS$1:AS584,$A$1:A584,A584,$H$1:H584,H584,$D$1:D584,D584),"")</f>
        <v/>
      </c>
      <c r="AU584">
        <f t="shared" si="41"/>
        <v>1</v>
      </c>
    </row>
    <row r="585" spans="1:47" x14ac:dyDescent="0.25">
      <c r="A585" s="4" t="s">
        <v>120</v>
      </c>
      <c r="B585" t="s">
        <v>24</v>
      </c>
      <c r="C585" s="3">
        <v>42318</v>
      </c>
      <c r="D585">
        <v>1</v>
      </c>
      <c r="E585">
        <v>50</v>
      </c>
      <c r="H585" s="2" t="s">
        <v>45</v>
      </c>
      <c r="I585" s="2" t="s">
        <v>22</v>
      </c>
      <c r="J585">
        <v>8</v>
      </c>
      <c r="K585" s="2" t="s">
        <v>118</v>
      </c>
      <c r="L585" s="20">
        <f t="shared" si="38"/>
        <v>1732</v>
      </c>
      <c r="M585">
        <v>173.2</v>
      </c>
      <c r="O585" t="str">
        <f t="shared" si="39"/>
        <v/>
      </c>
      <c r="P585" s="2" t="str">
        <f>IF(ISNUMBER(O585),SUMIFS(O$1:$O585,A$1:$A585,A585,H$1:$H585,H585,D$1:$D585,D585),"")</f>
        <v/>
      </c>
      <c r="R585" s="5"/>
      <c r="AF585" s="2"/>
      <c r="AJ585" s="28"/>
      <c r="AK585" s="28"/>
      <c r="AL585" s="28"/>
      <c r="AM585" s="28"/>
      <c r="AN585" s="28"/>
      <c r="AO585" s="28"/>
      <c r="AP585" s="28"/>
      <c r="AS585" s="2" t="str">
        <f t="shared" si="40"/>
        <v/>
      </c>
      <c r="AT585" s="2" t="str">
        <f>IF(ISNUMBER(AS585),SUMIFS($AS$1:AS585,$A$1:A585,A585,$H$1:H585,H585,$D$1:D585,D585),"")</f>
        <v/>
      </c>
      <c r="AU585">
        <f t="shared" si="41"/>
        <v>1</v>
      </c>
    </row>
    <row r="586" spans="1:47" x14ac:dyDescent="0.25">
      <c r="A586" s="4" t="s">
        <v>121</v>
      </c>
      <c r="B586" t="s">
        <v>24</v>
      </c>
      <c r="C586" s="3">
        <v>42318</v>
      </c>
      <c r="D586">
        <v>1</v>
      </c>
      <c r="E586">
        <v>100</v>
      </c>
      <c r="H586" s="2" t="s">
        <v>45</v>
      </c>
      <c r="I586" s="2" t="s">
        <v>22</v>
      </c>
      <c r="J586">
        <v>8</v>
      </c>
      <c r="K586" s="2" t="s">
        <v>118</v>
      </c>
      <c r="L586" s="20">
        <f t="shared" si="38"/>
        <v>1956</v>
      </c>
      <c r="M586">
        <v>195.6</v>
      </c>
      <c r="O586" t="str">
        <f t="shared" si="39"/>
        <v/>
      </c>
      <c r="P586" s="2" t="str">
        <f>IF(ISNUMBER(O586),SUMIFS(O$1:$O586,A$1:$A586,A586,H$1:$H586,H586,D$1:$D586,D586),"")</f>
        <v/>
      </c>
      <c r="R586" s="5"/>
      <c r="AF586" s="2"/>
      <c r="AJ586" s="28"/>
      <c r="AK586" s="28"/>
      <c r="AL586" s="28"/>
      <c r="AM586" s="28"/>
      <c r="AN586" s="28"/>
      <c r="AO586" s="28"/>
      <c r="AP586" s="28"/>
      <c r="AS586" s="2" t="str">
        <f t="shared" si="40"/>
        <v/>
      </c>
      <c r="AT586" s="2" t="str">
        <f>IF(ISNUMBER(AS586),SUMIFS($AS$1:AS586,$A$1:A586,A586,$H$1:H586,H586,$D$1:D586,D586),"")</f>
        <v/>
      </c>
      <c r="AU586">
        <f t="shared" si="41"/>
        <v>1</v>
      </c>
    </row>
    <row r="587" spans="1:47" x14ac:dyDescent="0.25">
      <c r="A587" s="4" t="s">
        <v>122</v>
      </c>
      <c r="B587" t="s">
        <v>24</v>
      </c>
      <c r="C587" s="3">
        <v>42318</v>
      </c>
      <c r="D587">
        <v>1</v>
      </c>
      <c r="E587">
        <v>200</v>
      </c>
      <c r="H587" s="2" t="s">
        <v>45</v>
      </c>
      <c r="I587" s="2" t="s">
        <v>22</v>
      </c>
      <c r="J587">
        <v>8</v>
      </c>
      <c r="K587" s="2" t="s">
        <v>118</v>
      </c>
      <c r="L587" s="20">
        <f t="shared" si="38"/>
        <v>2208</v>
      </c>
      <c r="M587">
        <v>220.8</v>
      </c>
      <c r="O587" t="str">
        <f t="shared" si="39"/>
        <v/>
      </c>
      <c r="P587" s="2" t="str">
        <f>IF(ISNUMBER(O587),SUMIFS(O$1:$O587,A$1:$A587,A587,H$1:$H587,H587,D$1:$D587,D587),"")</f>
        <v/>
      </c>
      <c r="R587" s="5"/>
      <c r="AF587" s="2"/>
      <c r="AJ587" s="28"/>
      <c r="AK587" s="28"/>
      <c r="AL587" s="28"/>
      <c r="AM587" s="28"/>
      <c r="AN587" s="28"/>
      <c r="AO587" s="28"/>
      <c r="AP587" s="28"/>
      <c r="AS587" s="2" t="str">
        <f t="shared" si="40"/>
        <v/>
      </c>
      <c r="AT587" s="2" t="str">
        <f>IF(ISNUMBER(AS587),SUMIFS($AS$1:AS587,$A$1:A587,A587,$H$1:H587,H587,$D$1:D587,D587),"")</f>
        <v/>
      </c>
      <c r="AU587">
        <f t="shared" si="41"/>
        <v>1</v>
      </c>
    </row>
    <row r="588" spans="1:47" x14ac:dyDescent="0.25">
      <c r="A588" s="4" t="s">
        <v>123</v>
      </c>
      <c r="B588" t="s">
        <v>24</v>
      </c>
      <c r="C588" s="3">
        <v>42318</v>
      </c>
      <c r="D588">
        <v>1</v>
      </c>
      <c r="E588">
        <v>350</v>
      </c>
      <c r="H588" s="2" t="s">
        <v>45</v>
      </c>
      <c r="I588" s="2" t="s">
        <v>22</v>
      </c>
      <c r="J588">
        <v>8</v>
      </c>
      <c r="K588" s="2" t="s">
        <v>118</v>
      </c>
      <c r="L588" s="20">
        <f t="shared" si="38"/>
        <v>2096</v>
      </c>
      <c r="M588">
        <v>209.6</v>
      </c>
      <c r="O588" t="str">
        <f t="shared" si="39"/>
        <v/>
      </c>
      <c r="P588" s="2" t="str">
        <f>IF(ISNUMBER(O588),SUMIFS(O$1:$O588,A$1:$A588,A588,H$1:$H588,H588,D$1:$D588,D588),"")</f>
        <v/>
      </c>
      <c r="R588" s="5"/>
      <c r="AF588" s="2"/>
      <c r="AJ588" s="28"/>
      <c r="AK588" s="28"/>
      <c r="AL588" s="28"/>
      <c r="AM588" s="28"/>
      <c r="AN588" s="28"/>
      <c r="AO588" s="28"/>
      <c r="AP588" s="28"/>
      <c r="AS588" s="2" t="str">
        <f t="shared" si="40"/>
        <v/>
      </c>
      <c r="AT588" s="2" t="str">
        <f>IF(ISNUMBER(AS588),SUMIFS($AS$1:AS588,$A$1:A588,A588,$H$1:H588,H588,$D$1:D588,D588),"")</f>
        <v/>
      </c>
      <c r="AU588">
        <f t="shared" si="41"/>
        <v>1</v>
      </c>
    </row>
    <row r="589" spans="1:47" x14ac:dyDescent="0.25">
      <c r="A589" s="4" t="s">
        <v>124</v>
      </c>
      <c r="B589" t="s">
        <v>24</v>
      </c>
      <c r="C589" s="3">
        <v>42318</v>
      </c>
      <c r="D589">
        <v>1</v>
      </c>
      <c r="E589">
        <v>500</v>
      </c>
      <c r="H589" s="2" t="s">
        <v>45</v>
      </c>
      <c r="I589" s="2" t="s">
        <v>22</v>
      </c>
      <c r="J589">
        <v>8</v>
      </c>
      <c r="K589" s="2" t="s">
        <v>118</v>
      </c>
      <c r="L589" s="20">
        <f t="shared" si="38"/>
        <v>1844</v>
      </c>
      <c r="M589">
        <v>184.4</v>
      </c>
      <c r="O589" t="str">
        <f t="shared" si="39"/>
        <v/>
      </c>
      <c r="P589" s="2" t="str">
        <f>IF(ISNUMBER(O589),SUMIFS(O$1:$O589,A$1:$A589,A589,H$1:$H589,H589,D$1:$D589,D589),"")</f>
        <v/>
      </c>
      <c r="R589" s="5"/>
      <c r="AF589" s="2"/>
      <c r="AJ589" s="28"/>
      <c r="AK589" s="28"/>
      <c r="AL589" s="28"/>
      <c r="AM589" s="28"/>
      <c r="AN589" s="28"/>
      <c r="AO589" s="28"/>
      <c r="AP589" s="28"/>
      <c r="AS589" s="2" t="str">
        <f t="shared" si="40"/>
        <v/>
      </c>
      <c r="AT589" s="2" t="str">
        <f>IF(ISNUMBER(AS589),SUMIFS($AS$1:AS589,$A$1:A589,A589,$H$1:H589,H589,$D$1:D589,D589),"")</f>
        <v/>
      </c>
      <c r="AU589">
        <f t="shared" si="41"/>
        <v>1</v>
      </c>
    </row>
    <row r="590" spans="1:47" x14ac:dyDescent="0.25">
      <c r="A590" s="4" t="s">
        <v>119</v>
      </c>
      <c r="B590" t="s">
        <v>24</v>
      </c>
      <c r="C590" s="3">
        <v>42318</v>
      </c>
      <c r="D590">
        <v>2</v>
      </c>
      <c r="E590">
        <v>0</v>
      </c>
      <c r="H590" s="2" t="s">
        <v>45</v>
      </c>
      <c r="I590" s="2" t="s">
        <v>22</v>
      </c>
      <c r="J590">
        <v>8</v>
      </c>
      <c r="K590" s="2" t="s">
        <v>118</v>
      </c>
      <c r="L590" s="20">
        <f t="shared" si="38"/>
        <v>1368</v>
      </c>
      <c r="M590">
        <v>136.80000000000001</v>
      </c>
      <c r="O590" t="str">
        <f t="shared" si="39"/>
        <v/>
      </c>
      <c r="P590" s="2" t="str">
        <f>IF(ISNUMBER(O590),SUMIFS(O$1:$O590,A$1:$A590,A590,H$1:$H590,H590,D$1:$D590,D590),"")</f>
        <v/>
      </c>
      <c r="R590" s="5"/>
      <c r="AF590" s="2"/>
      <c r="AJ590" s="28"/>
      <c r="AK590" s="28"/>
      <c r="AL590" s="28"/>
      <c r="AM590" s="28"/>
      <c r="AN590" s="28"/>
      <c r="AO590" s="28"/>
      <c r="AP590" s="28"/>
      <c r="AS590" s="2" t="str">
        <f t="shared" si="40"/>
        <v/>
      </c>
      <c r="AT590" s="2" t="str">
        <f>IF(ISNUMBER(AS590),SUMIFS($AS$1:AS590,$A$1:A590,A590,$H$1:H590,H590,$D$1:D590,D590),"")</f>
        <v/>
      </c>
      <c r="AU590">
        <f t="shared" si="41"/>
        <v>1</v>
      </c>
    </row>
    <row r="591" spans="1:47" x14ac:dyDescent="0.25">
      <c r="A591" s="4" t="s">
        <v>120</v>
      </c>
      <c r="B591" t="s">
        <v>24</v>
      </c>
      <c r="C591" s="3">
        <v>42318</v>
      </c>
      <c r="D591">
        <v>2</v>
      </c>
      <c r="E591">
        <v>50</v>
      </c>
      <c r="H591" s="2" t="s">
        <v>45</v>
      </c>
      <c r="I591" s="2" t="s">
        <v>22</v>
      </c>
      <c r="J591">
        <v>8</v>
      </c>
      <c r="K591" s="2" t="s">
        <v>118</v>
      </c>
      <c r="L591" s="20">
        <f t="shared" si="38"/>
        <v>1648</v>
      </c>
      <c r="M591">
        <v>164.8</v>
      </c>
      <c r="O591" t="str">
        <f t="shared" si="39"/>
        <v/>
      </c>
      <c r="P591" s="2" t="str">
        <f>IF(ISNUMBER(O591),SUMIFS(O$1:$O591,A$1:$A591,A591,H$1:$H591,H591,D$1:$D591,D591),"")</f>
        <v/>
      </c>
      <c r="R591" s="5"/>
      <c r="AF591" s="2"/>
      <c r="AJ591" s="28"/>
      <c r="AK591" s="28"/>
      <c r="AL591" s="28"/>
      <c r="AM591" s="28"/>
      <c r="AN591" s="28"/>
      <c r="AO591" s="28"/>
      <c r="AP591" s="28"/>
      <c r="AS591" s="2" t="str">
        <f t="shared" si="40"/>
        <v/>
      </c>
      <c r="AT591" s="2" t="str">
        <f>IF(ISNUMBER(AS591),SUMIFS($AS$1:AS591,$A$1:A591,A591,$H$1:H591,H591,$D$1:D591,D591),"")</f>
        <v/>
      </c>
      <c r="AU591">
        <f t="shared" si="41"/>
        <v>1</v>
      </c>
    </row>
    <row r="592" spans="1:47" x14ac:dyDescent="0.25">
      <c r="A592" s="4" t="s">
        <v>121</v>
      </c>
      <c r="B592" t="s">
        <v>24</v>
      </c>
      <c r="C592" s="3">
        <v>42318</v>
      </c>
      <c r="D592">
        <v>2</v>
      </c>
      <c r="E592">
        <v>100</v>
      </c>
      <c r="H592" s="2" t="s">
        <v>45</v>
      </c>
      <c r="I592" s="2" t="s">
        <v>22</v>
      </c>
      <c r="J592">
        <v>8</v>
      </c>
      <c r="K592" s="2" t="s">
        <v>118</v>
      </c>
      <c r="L592" s="20">
        <f t="shared" si="38"/>
        <v>1732</v>
      </c>
      <c r="M592">
        <v>173.2</v>
      </c>
      <c r="O592" t="str">
        <f t="shared" si="39"/>
        <v/>
      </c>
      <c r="P592" s="2" t="str">
        <f>IF(ISNUMBER(O592),SUMIFS(O$1:$O592,A$1:$A592,A592,H$1:$H592,H592,D$1:$D592,D592),"")</f>
        <v/>
      </c>
      <c r="R592" s="5"/>
      <c r="AF592" s="2"/>
      <c r="AJ592" s="28"/>
      <c r="AK592" s="28"/>
      <c r="AL592" s="28"/>
      <c r="AM592" s="28"/>
      <c r="AN592" s="28"/>
      <c r="AO592" s="28"/>
      <c r="AP592" s="28"/>
      <c r="AS592" s="2" t="str">
        <f t="shared" si="40"/>
        <v/>
      </c>
      <c r="AT592" s="2" t="str">
        <f>IF(ISNUMBER(AS592),SUMIFS($AS$1:AS592,$A$1:A592,A592,$H$1:H592,H592,$D$1:D592,D592),"")</f>
        <v/>
      </c>
      <c r="AU592">
        <f t="shared" si="41"/>
        <v>1</v>
      </c>
    </row>
    <row r="593" spans="1:47" x14ac:dyDescent="0.25">
      <c r="A593" s="4" t="s">
        <v>122</v>
      </c>
      <c r="B593" t="s">
        <v>24</v>
      </c>
      <c r="C593" s="3">
        <v>42318</v>
      </c>
      <c r="D593">
        <v>2</v>
      </c>
      <c r="E593">
        <v>200</v>
      </c>
      <c r="H593" s="2" t="s">
        <v>45</v>
      </c>
      <c r="I593" s="2" t="s">
        <v>22</v>
      </c>
      <c r="J593">
        <v>8</v>
      </c>
      <c r="K593" s="2" t="s">
        <v>118</v>
      </c>
      <c r="L593" s="20">
        <f t="shared" si="38"/>
        <v>1816</v>
      </c>
      <c r="M593">
        <v>181.6</v>
      </c>
      <c r="O593" t="str">
        <f t="shared" si="39"/>
        <v/>
      </c>
      <c r="P593" s="2" t="str">
        <f>IF(ISNUMBER(O593),SUMIFS(O$1:$O593,A$1:$A593,A593,H$1:$H593,H593,D$1:$D593,D593),"")</f>
        <v/>
      </c>
      <c r="R593" s="5"/>
      <c r="AF593" s="2"/>
      <c r="AJ593" s="28"/>
      <c r="AK593" s="28"/>
      <c r="AL593" s="28"/>
      <c r="AM593" s="28"/>
      <c r="AN593" s="28"/>
      <c r="AO593" s="28"/>
      <c r="AP593" s="28"/>
      <c r="AS593" s="2" t="str">
        <f t="shared" si="40"/>
        <v/>
      </c>
      <c r="AT593" s="2" t="str">
        <f>IF(ISNUMBER(AS593),SUMIFS($AS$1:AS593,$A$1:A593,A593,$H$1:H593,H593,$D$1:D593,D593),"")</f>
        <v/>
      </c>
      <c r="AU593">
        <f t="shared" si="41"/>
        <v>1</v>
      </c>
    </row>
    <row r="594" spans="1:47" x14ac:dyDescent="0.25">
      <c r="A594" s="4" t="s">
        <v>123</v>
      </c>
      <c r="B594" t="s">
        <v>24</v>
      </c>
      <c r="C594" s="3">
        <v>42318</v>
      </c>
      <c r="D594">
        <v>2</v>
      </c>
      <c r="E594">
        <v>350</v>
      </c>
      <c r="H594" s="2" t="s">
        <v>45</v>
      </c>
      <c r="I594" s="2" t="s">
        <v>22</v>
      </c>
      <c r="J594">
        <v>8</v>
      </c>
      <c r="K594" s="2" t="s">
        <v>118</v>
      </c>
      <c r="L594" s="20">
        <f t="shared" si="38"/>
        <v>1648</v>
      </c>
      <c r="M594">
        <v>164.8</v>
      </c>
      <c r="O594" t="str">
        <f t="shared" si="39"/>
        <v/>
      </c>
      <c r="P594" s="2" t="str">
        <f>IF(ISNUMBER(O594),SUMIFS(O$1:$O594,A$1:$A594,A594,H$1:$H594,H594,D$1:$D594,D594),"")</f>
        <v/>
      </c>
      <c r="R594" s="5"/>
      <c r="AF594" s="2"/>
      <c r="AJ594" s="28"/>
      <c r="AK594" s="28"/>
      <c r="AL594" s="28"/>
      <c r="AM594" s="28"/>
      <c r="AN594" s="28"/>
      <c r="AO594" s="28"/>
      <c r="AP594" s="28"/>
      <c r="AS594" s="2" t="str">
        <f t="shared" si="40"/>
        <v/>
      </c>
      <c r="AT594" s="2" t="str">
        <f>IF(ISNUMBER(AS594),SUMIFS($AS$1:AS594,$A$1:A594,A594,$H$1:H594,H594,$D$1:D594,D594),"")</f>
        <v/>
      </c>
      <c r="AU594">
        <f t="shared" si="41"/>
        <v>1</v>
      </c>
    </row>
    <row r="595" spans="1:47" x14ac:dyDescent="0.25">
      <c r="A595" s="4" t="s">
        <v>124</v>
      </c>
      <c r="B595" t="s">
        <v>24</v>
      </c>
      <c r="C595" s="3">
        <v>42318</v>
      </c>
      <c r="D595">
        <v>2</v>
      </c>
      <c r="E595">
        <v>500</v>
      </c>
      <c r="H595" s="2" t="s">
        <v>45</v>
      </c>
      <c r="I595" s="2" t="s">
        <v>22</v>
      </c>
      <c r="J595">
        <v>8</v>
      </c>
      <c r="K595" s="2" t="s">
        <v>118</v>
      </c>
      <c r="L595" s="20">
        <f t="shared" si="38"/>
        <v>1704</v>
      </c>
      <c r="M595">
        <v>170.4</v>
      </c>
      <c r="O595" t="str">
        <f t="shared" si="39"/>
        <v/>
      </c>
      <c r="P595" s="2" t="str">
        <f>IF(ISNUMBER(O595),SUMIFS(O$1:$O595,A$1:$A595,A595,H$1:$H595,H595,D$1:$D595,D595),"")</f>
        <v/>
      </c>
      <c r="R595" s="5"/>
      <c r="AF595" s="2"/>
      <c r="AJ595" s="28"/>
      <c r="AK595" s="28"/>
      <c r="AL595" s="28"/>
      <c r="AM595" s="28"/>
      <c r="AN595" s="28"/>
      <c r="AO595" s="28"/>
      <c r="AP595" s="28"/>
      <c r="AS595" s="2" t="str">
        <f t="shared" si="40"/>
        <v/>
      </c>
      <c r="AT595" s="2" t="str">
        <f>IF(ISNUMBER(AS595),SUMIFS($AS$1:AS595,$A$1:A595,A595,$H$1:H595,H595,$D$1:D595,D595),"")</f>
        <v/>
      </c>
      <c r="AU595">
        <f t="shared" si="41"/>
        <v>1</v>
      </c>
    </row>
    <row r="596" spans="1:47" x14ac:dyDescent="0.25">
      <c r="A596" s="4" t="s">
        <v>119</v>
      </c>
      <c r="B596" t="s">
        <v>24</v>
      </c>
      <c r="C596" s="3">
        <v>42318</v>
      </c>
      <c r="D596">
        <v>3</v>
      </c>
      <c r="E596">
        <v>0</v>
      </c>
      <c r="H596" s="2" t="s">
        <v>45</v>
      </c>
      <c r="I596" s="2" t="s">
        <v>22</v>
      </c>
      <c r="J596">
        <v>8</v>
      </c>
      <c r="K596" s="2" t="s">
        <v>118</v>
      </c>
      <c r="L596" s="20">
        <f t="shared" si="38"/>
        <v>1620</v>
      </c>
      <c r="M596">
        <v>162</v>
      </c>
      <c r="O596" t="str">
        <f t="shared" si="39"/>
        <v/>
      </c>
      <c r="P596" s="2" t="str">
        <f>IF(ISNUMBER(O596),SUMIFS(O$1:$O596,A$1:$A596,A596,H$1:$H596,H596,D$1:$D596,D596),"")</f>
        <v/>
      </c>
      <c r="R596" s="5"/>
      <c r="AF596" s="2"/>
      <c r="AJ596" s="28"/>
      <c r="AK596" s="28"/>
      <c r="AL596" s="28"/>
      <c r="AM596" s="28"/>
      <c r="AN596" s="28"/>
      <c r="AO596" s="28"/>
      <c r="AP596" s="28"/>
      <c r="AS596" s="2" t="str">
        <f t="shared" si="40"/>
        <v/>
      </c>
      <c r="AT596" s="2" t="str">
        <f>IF(ISNUMBER(AS596),SUMIFS($AS$1:AS596,$A$1:A596,A596,$H$1:H596,H596,$D$1:D596,D596),"")</f>
        <v/>
      </c>
      <c r="AU596">
        <f t="shared" si="41"/>
        <v>1</v>
      </c>
    </row>
    <row r="597" spans="1:47" x14ac:dyDescent="0.25">
      <c r="A597" s="4" t="s">
        <v>120</v>
      </c>
      <c r="B597" t="s">
        <v>24</v>
      </c>
      <c r="C597" s="3">
        <v>42318</v>
      </c>
      <c r="D597">
        <v>3</v>
      </c>
      <c r="E597">
        <v>50</v>
      </c>
      <c r="H597" s="2" t="s">
        <v>45</v>
      </c>
      <c r="I597" s="2" t="s">
        <v>22</v>
      </c>
      <c r="J597">
        <v>8</v>
      </c>
      <c r="K597" s="2" t="s">
        <v>118</v>
      </c>
      <c r="L597" s="20">
        <f t="shared" si="38"/>
        <v>1760</v>
      </c>
      <c r="M597">
        <v>176</v>
      </c>
      <c r="O597" t="str">
        <f t="shared" si="39"/>
        <v/>
      </c>
      <c r="P597" s="2" t="str">
        <f>IF(ISNUMBER(O597),SUMIFS(O$1:$O597,A$1:$A597,A597,H$1:$H597,H597,D$1:$D597,D597),"")</f>
        <v/>
      </c>
      <c r="R597" s="5"/>
      <c r="AF597" s="2"/>
      <c r="AJ597" s="28"/>
      <c r="AK597" s="28"/>
      <c r="AL597" s="28"/>
      <c r="AM597" s="28"/>
      <c r="AN597" s="28"/>
      <c r="AO597" s="28"/>
      <c r="AP597" s="28"/>
      <c r="AS597" s="2" t="str">
        <f t="shared" si="40"/>
        <v/>
      </c>
      <c r="AT597" s="2" t="str">
        <f>IF(ISNUMBER(AS597),SUMIFS($AS$1:AS597,$A$1:A597,A597,$H$1:H597,H597,$D$1:D597,D597),"")</f>
        <v/>
      </c>
      <c r="AU597">
        <f t="shared" si="41"/>
        <v>1</v>
      </c>
    </row>
    <row r="598" spans="1:47" x14ac:dyDescent="0.25">
      <c r="A598" s="4" t="s">
        <v>121</v>
      </c>
      <c r="B598" t="s">
        <v>24</v>
      </c>
      <c r="C598" s="3">
        <v>42318</v>
      </c>
      <c r="D598">
        <v>3</v>
      </c>
      <c r="E598">
        <v>100</v>
      </c>
      <c r="H598" s="2" t="s">
        <v>45</v>
      </c>
      <c r="I598" s="2" t="s">
        <v>22</v>
      </c>
      <c r="J598">
        <v>8</v>
      </c>
      <c r="K598" s="2" t="s">
        <v>118</v>
      </c>
      <c r="L598" s="20">
        <f t="shared" si="38"/>
        <v>1900</v>
      </c>
      <c r="M598">
        <v>190</v>
      </c>
      <c r="O598" t="str">
        <f t="shared" si="39"/>
        <v/>
      </c>
      <c r="P598" s="2" t="str">
        <f>IF(ISNUMBER(O598),SUMIFS(O$1:$O598,A$1:$A598,A598,H$1:$H598,H598,D$1:$D598,D598),"")</f>
        <v/>
      </c>
      <c r="R598" s="5"/>
      <c r="AF598" s="2"/>
      <c r="AJ598" s="28"/>
      <c r="AK598" s="28"/>
      <c r="AL598" s="28"/>
      <c r="AM598" s="28"/>
      <c r="AN598" s="28"/>
      <c r="AO598" s="28"/>
      <c r="AP598" s="28"/>
      <c r="AS598" s="2" t="str">
        <f t="shared" si="40"/>
        <v/>
      </c>
      <c r="AT598" s="2" t="str">
        <f>IF(ISNUMBER(AS598),SUMIFS($AS$1:AS598,$A$1:A598,A598,$H$1:H598,H598,$D$1:D598,D598),"")</f>
        <v/>
      </c>
      <c r="AU598">
        <f t="shared" si="41"/>
        <v>1</v>
      </c>
    </row>
    <row r="599" spans="1:47" x14ac:dyDescent="0.25">
      <c r="A599" s="4" t="s">
        <v>122</v>
      </c>
      <c r="B599" t="s">
        <v>24</v>
      </c>
      <c r="C599" s="3">
        <v>42318</v>
      </c>
      <c r="D599">
        <v>3</v>
      </c>
      <c r="E599">
        <v>200</v>
      </c>
      <c r="H599" s="2" t="s">
        <v>45</v>
      </c>
      <c r="I599" s="2" t="s">
        <v>22</v>
      </c>
      <c r="J599">
        <v>8</v>
      </c>
      <c r="K599" s="2" t="s">
        <v>118</v>
      </c>
      <c r="L599" s="20">
        <f t="shared" si="38"/>
        <v>1928</v>
      </c>
      <c r="M599">
        <v>192.8</v>
      </c>
      <c r="O599" t="str">
        <f t="shared" si="39"/>
        <v/>
      </c>
      <c r="P599" s="2" t="str">
        <f>IF(ISNUMBER(O599),SUMIFS(O$1:$O599,A$1:$A599,A599,H$1:$H599,H599,D$1:$D599,D599),"")</f>
        <v/>
      </c>
      <c r="R599" s="5"/>
      <c r="AF599" s="2"/>
      <c r="AJ599" s="28"/>
      <c r="AK599" s="28"/>
      <c r="AL599" s="28"/>
      <c r="AM599" s="28"/>
      <c r="AN599" s="28"/>
      <c r="AO599" s="28"/>
      <c r="AP599" s="28"/>
      <c r="AS599" s="2" t="str">
        <f t="shared" si="40"/>
        <v/>
      </c>
      <c r="AT599" s="2" t="str">
        <f>IF(ISNUMBER(AS599),SUMIFS($AS$1:AS599,$A$1:A599,A599,$H$1:H599,H599,$D$1:D599,D599),"")</f>
        <v/>
      </c>
      <c r="AU599">
        <f t="shared" si="41"/>
        <v>1</v>
      </c>
    </row>
    <row r="600" spans="1:47" x14ac:dyDescent="0.25">
      <c r="A600" s="4" t="s">
        <v>123</v>
      </c>
      <c r="B600" t="s">
        <v>24</v>
      </c>
      <c r="C600" s="3">
        <v>42318</v>
      </c>
      <c r="D600">
        <v>3</v>
      </c>
      <c r="E600">
        <v>350</v>
      </c>
      <c r="H600" s="2" t="s">
        <v>45</v>
      </c>
      <c r="I600" s="2" t="s">
        <v>22</v>
      </c>
      <c r="J600">
        <v>8</v>
      </c>
      <c r="K600" s="2" t="s">
        <v>118</v>
      </c>
      <c r="L600" s="20">
        <f t="shared" si="38"/>
        <v>1928</v>
      </c>
      <c r="M600">
        <v>192.8</v>
      </c>
      <c r="O600" t="str">
        <f t="shared" si="39"/>
        <v/>
      </c>
      <c r="P600" s="2" t="str">
        <f>IF(ISNUMBER(O600),SUMIFS(O$1:$O600,A$1:$A600,A600,H$1:$H600,H600,D$1:$D600,D600),"")</f>
        <v/>
      </c>
      <c r="R600" s="5"/>
      <c r="AF600" s="2"/>
      <c r="AJ600" s="28"/>
      <c r="AK600" s="28"/>
      <c r="AL600" s="28"/>
      <c r="AM600" s="28"/>
      <c r="AN600" s="28"/>
      <c r="AO600" s="28"/>
      <c r="AP600" s="28"/>
      <c r="AS600" s="2" t="str">
        <f t="shared" si="40"/>
        <v/>
      </c>
      <c r="AT600" s="2" t="str">
        <f>IF(ISNUMBER(AS600),SUMIFS($AS$1:AS600,$A$1:A600,A600,$H$1:H600,H600,$D$1:D600,D600),"")</f>
        <v/>
      </c>
      <c r="AU600">
        <f t="shared" si="41"/>
        <v>1</v>
      </c>
    </row>
    <row r="601" spans="1:47" x14ac:dyDescent="0.25">
      <c r="A601" s="4" t="s">
        <v>124</v>
      </c>
      <c r="B601" t="s">
        <v>24</v>
      </c>
      <c r="C601" s="3">
        <v>42318</v>
      </c>
      <c r="D601">
        <v>3</v>
      </c>
      <c r="E601">
        <v>500</v>
      </c>
      <c r="H601" s="2" t="s">
        <v>45</v>
      </c>
      <c r="I601" s="2" t="s">
        <v>22</v>
      </c>
      <c r="J601">
        <v>8</v>
      </c>
      <c r="K601" s="2" t="s">
        <v>118</v>
      </c>
      <c r="L601" s="20">
        <f t="shared" si="38"/>
        <v>1844</v>
      </c>
      <c r="M601">
        <v>184.4</v>
      </c>
      <c r="O601" t="str">
        <f t="shared" si="39"/>
        <v/>
      </c>
      <c r="P601" s="2" t="str">
        <f>IF(ISNUMBER(O601),SUMIFS(O$1:$O601,A$1:$A601,A601,H$1:$H601,H601,D$1:$D601,D601),"")</f>
        <v/>
      </c>
      <c r="R601" s="5"/>
      <c r="AF601" s="2"/>
      <c r="AJ601" s="28"/>
      <c r="AK601" s="28"/>
      <c r="AL601" s="28"/>
      <c r="AM601" s="28"/>
      <c r="AN601" s="28"/>
      <c r="AO601" s="28"/>
      <c r="AP601" s="28"/>
      <c r="AS601" s="2" t="str">
        <f t="shared" si="40"/>
        <v/>
      </c>
      <c r="AT601" s="2" t="str">
        <f>IF(ISNUMBER(AS601),SUMIFS($AS$1:AS601,$A$1:A601,A601,$H$1:H601,H601,$D$1:D601,D601),"")</f>
        <v/>
      </c>
      <c r="AU601">
        <f t="shared" si="41"/>
        <v>1</v>
      </c>
    </row>
    <row r="602" spans="1:47" x14ac:dyDescent="0.25">
      <c r="A602" s="4" t="s">
        <v>119</v>
      </c>
      <c r="B602" t="s">
        <v>24</v>
      </c>
      <c r="C602" s="3">
        <v>42324</v>
      </c>
      <c r="D602">
        <v>1</v>
      </c>
      <c r="E602">
        <v>0</v>
      </c>
      <c r="H602" s="2" t="s">
        <v>45</v>
      </c>
      <c r="I602" s="2" t="s">
        <v>22</v>
      </c>
      <c r="J602">
        <v>8</v>
      </c>
      <c r="K602" s="2" t="s">
        <v>118</v>
      </c>
      <c r="L602" s="20">
        <f t="shared" si="38"/>
        <v>1839</v>
      </c>
      <c r="M602">
        <v>183.9</v>
      </c>
      <c r="O602" t="str">
        <f t="shared" si="39"/>
        <v/>
      </c>
      <c r="P602" s="2" t="str">
        <f>IF(ISNUMBER(O602),SUMIFS(O$1:$O602,A$1:$A602,A602,H$1:$H602,H602,D$1:$D602,D602),"")</f>
        <v/>
      </c>
      <c r="R602" s="5"/>
      <c r="AF602" s="2"/>
      <c r="AJ602" s="28"/>
      <c r="AK602" s="28"/>
      <c r="AL602" s="28"/>
      <c r="AM602" s="28"/>
      <c r="AN602" s="28"/>
      <c r="AO602" s="28"/>
      <c r="AP602" s="28"/>
      <c r="AS602" s="2" t="str">
        <f t="shared" si="40"/>
        <v/>
      </c>
      <c r="AT602" s="2" t="str">
        <f>IF(ISNUMBER(AS602),SUMIFS($AS$1:AS602,$A$1:A602,A602,$H$1:H602,H602,$D$1:D602,D602),"")</f>
        <v/>
      </c>
      <c r="AU602">
        <f t="shared" si="41"/>
        <v>1</v>
      </c>
    </row>
    <row r="603" spans="1:47" x14ac:dyDescent="0.25">
      <c r="A603" s="4" t="s">
        <v>120</v>
      </c>
      <c r="B603" t="s">
        <v>24</v>
      </c>
      <c r="C603" s="3">
        <v>42324</v>
      </c>
      <c r="D603">
        <v>1</v>
      </c>
      <c r="E603">
        <v>50</v>
      </c>
      <c r="H603" s="2" t="s">
        <v>45</v>
      </c>
      <c r="I603" s="2" t="s">
        <v>22</v>
      </c>
      <c r="J603">
        <v>8</v>
      </c>
      <c r="K603" s="2" t="s">
        <v>118</v>
      </c>
      <c r="L603" s="20">
        <f t="shared" si="38"/>
        <v>1885</v>
      </c>
      <c r="M603">
        <v>188.5</v>
      </c>
      <c r="O603" t="str">
        <f t="shared" si="39"/>
        <v/>
      </c>
      <c r="P603" s="2" t="str">
        <f>IF(ISNUMBER(O603),SUMIFS(O$1:$O603,A$1:$A603,A603,H$1:$H603,H603,D$1:$D603,D603),"")</f>
        <v/>
      </c>
      <c r="R603" s="5"/>
      <c r="AF603" s="2"/>
      <c r="AJ603" s="28"/>
      <c r="AK603" s="28"/>
      <c r="AL603" s="28"/>
      <c r="AM603" s="28"/>
      <c r="AN603" s="28"/>
      <c r="AO603" s="28"/>
      <c r="AP603" s="28"/>
      <c r="AS603" s="2" t="str">
        <f t="shared" si="40"/>
        <v/>
      </c>
      <c r="AT603" s="2" t="str">
        <f>IF(ISNUMBER(AS603),SUMIFS($AS$1:AS603,$A$1:A603,A603,$H$1:H603,H603,$D$1:D603,D603),"")</f>
        <v/>
      </c>
      <c r="AU603">
        <f t="shared" si="41"/>
        <v>1</v>
      </c>
    </row>
    <row r="604" spans="1:47" x14ac:dyDescent="0.25">
      <c r="A604" s="4" t="s">
        <v>121</v>
      </c>
      <c r="B604" t="s">
        <v>24</v>
      </c>
      <c r="C604" s="3">
        <v>42324</v>
      </c>
      <c r="D604">
        <v>1</v>
      </c>
      <c r="E604">
        <v>100</v>
      </c>
      <c r="H604" s="2" t="s">
        <v>45</v>
      </c>
      <c r="I604" s="2" t="s">
        <v>22</v>
      </c>
      <c r="J604">
        <v>8</v>
      </c>
      <c r="K604" s="2" t="s">
        <v>118</v>
      </c>
      <c r="L604" s="20">
        <f t="shared" si="38"/>
        <v>2115</v>
      </c>
      <c r="M604">
        <v>211.5</v>
      </c>
      <c r="O604" t="str">
        <f t="shared" si="39"/>
        <v/>
      </c>
      <c r="P604" s="2" t="str">
        <f>IF(ISNUMBER(O604),SUMIFS(O$1:$O604,A$1:$A604,A604,H$1:$H604,H604,D$1:$D604,D604),"")</f>
        <v/>
      </c>
      <c r="R604" s="5"/>
      <c r="AF604" s="2"/>
      <c r="AJ604" s="28"/>
      <c r="AK604" s="28"/>
      <c r="AL604" s="28"/>
      <c r="AM604" s="28"/>
      <c r="AN604" s="28"/>
      <c r="AO604" s="28"/>
      <c r="AP604" s="28"/>
      <c r="AS604" s="2" t="str">
        <f t="shared" si="40"/>
        <v/>
      </c>
      <c r="AT604" s="2" t="str">
        <f>IF(ISNUMBER(AS604),SUMIFS($AS$1:AS604,$A$1:A604,A604,$H$1:H604,H604,$D$1:D604,D604),"")</f>
        <v/>
      </c>
      <c r="AU604">
        <f t="shared" si="41"/>
        <v>1</v>
      </c>
    </row>
    <row r="605" spans="1:47" x14ac:dyDescent="0.25">
      <c r="A605" s="4" t="s">
        <v>122</v>
      </c>
      <c r="B605" t="s">
        <v>24</v>
      </c>
      <c r="C605" s="3">
        <v>42324</v>
      </c>
      <c r="D605">
        <v>1</v>
      </c>
      <c r="E605">
        <v>200</v>
      </c>
      <c r="H605" s="2" t="s">
        <v>45</v>
      </c>
      <c r="I605" s="2" t="s">
        <v>22</v>
      </c>
      <c r="J605">
        <v>8</v>
      </c>
      <c r="K605" s="2" t="s">
        <v>118</v>
      </c>
      <c r="L605" s="20">
        <f t="shared" si="38"/>
        <v>2253</v>
      </c>
      <c r="M605">
        <v>225.3</v>
      </c>
      <c r="O605" t="str">
        <f t="shared" si="39"/>
        <v/>
      </c>
      <c r="P605" s="2" t="str">
        <f>IF(ISNUMBER(O605),SUMIFS(O$1:$O605,A$1:$A605,A605,H$1:$H605,H605,D$1:$D605,D605),"")</f>
        <v/>
      </c>
      <c r="R605" s="5"/>
      <c r="AF605" s="2"/>
      <c r="AJ605" s="28"/>
      <c r="AK605" s="28"/>
      <c r="AL605" s="28"/>
      <c r="AM605" s="28"/>
      <c r="AN605" s="28"/>
      <c r="AO605" s="28"/>
      <c r="AP605" s="28"/>
      <c r="AS605" s="2" t="str">
        <f t="shared" si="40"/>
        <v/>
      </c>
      <c r="AT605" s="2" t="str">
        <f>IF(ISNUMBER(AS605),SUMIFS($AS$1:AS605,$A$1:A605,A605,$H$1:H605,H605,$D$1:D605,D605),"")</f>
        <v/>
      </c>
      <c r="AU605">
        <f t="shared" si="41"/>
        <v>1</v>
      </c>
    </row>
    <row r="606" spans="1:47" x14ac:dyDescent="0.25">
      <c r="A606" s="4" t="s">
        <v>123</v>
      </c>
      <c r="B606" t="s">
        <v>24</v>
      </c>
      <c r="C606" s="3">
        <v>42324</v>
      </c>
      <c r="D606">
        <v>1</v>
      </c>
      <c r="E606">
        <v>350</v>
      </c>
      <c r="H606" s="2" t="s">
        <v>45</v>
      </c>
      <c r="I606" s="2" t="s">
        <v>22</v>
      </c>
      <c r="J606">
        <v>8</v>
      </c>
      <c r="K606" s="2" t="s">
        <v>118</v>
      </c>
      <c r="L606" s="20">
        <f t="shared" si="38"/>
        <v>2230</v>
      </c>
      <c r="M606">
        <v>223</v>
      </c>
      <c r="O606" t="str">
        <f t="shared" si="39"/>
        <v/>
      </c>
      <c r="P606" s="2" t="str">
        <f>IF(ISNUMBER(O606),SUMIFS(O$1:$O606,A$1:$A606,A606,H$1:$H606,H606,D$1:$D606,D606),"")</f>
        <v/>
      </c>
      <c r="R606" s="5"/>
      <c r="AF606" s="2"/>
      <c r="AJ606" s="28"/>
      <c r="AK606" s="28"/>
      <c r="AL606" s="28"/>
      <c r="AM606" s="28"/>
      <c r="AN606" s="28"/>
      <c r="AO606" s="28"/>
      <c r="AP606" s="28"/>
      <c r="AS606" s="2" t="str">
        <f t="shared" si="40"/>
        <v/>
      </c>
      <c r="AT606" s="2" t="str">
        <f>IF(ISNUMBER(AS606),SUMIFS($AS$1:AS606,$A$1:A606,A606,$H$1:H606,H606,$D$1:D606,D606),"")</f>
        <v/>
      </c>
      <c r="AU606">
        <f t="shared" si="41"/>
        <v>1</v>
      </c>
    </row>
    <row r="607" spans="1:47" x14ac:dyDescent="0.25">
      <c r="A607" s="4" t="s">
        <v>124</v>
      </c>
      <c r="B607" t="s">
        <v>24</v>
      </c>
      <c r="C607" s="3">
        <v>42324</v>
      </c>
      <c r="D607">
        <v>1</v>
      </c>
      <c r="E607">
        <v>500</v>
      </c>
      <c r="H607" s="2" t="s">
        <v>45</v>
      </c>
      <c r="I607" s="2" t="s">
        <v>22</v>
      </c>
      <c r="J607">
        <v>8</v>
      </c>
      <c r="K607" s="2" t="s">
        <v>118</v>
      </c>
      <c r="L607" s="20">
        <f t="shared" si="38"/>
        <v>2092</v>
      </c>
      <c r="M607">
        <v>209.2</v>
      </c>
      <c r="O607" t="str">
        <f t="shared" si="39"/>
        <v/>
      </c>
      <c r="P607" s="2" t="str">
        <f>IF(ISNUMBER(O607),SUMIFS(O$1:$O607,A$1:$A607,A607,H$1:$H607,H607,D$1:$D607,D607),"")</f>
        <v/>
      </c>
      <c r="R607" s="5"/>
      <c r="AF607" s="2"/>
      <c r="AJ607" s="28"/>
      <c r="AK607" s="28"/>
      <c r="AL607" s="28"/>
      <c r="AM607" s="28"/>
      <c r="AN607" s="28"/>
      <c r="AO607" s="28"/>
      <c r="AP607" s="28"/>
      <c r="AS607" s="2" t="str">
        <f t="shared" si="40"/>
        <v/>
      </c>
      <c r="AT607" s="2" t="str">
        <f>IF(ISNUMBER(AS607),SUMIFS($AS$1:AS607,$A$1:A607,A607,$H$1:H607,H607,$D$1:D607,D607),"")</f>
        <v/>
      </c>
      <c r="AU607">
        <f t="shared" si="41"/>
        <v>1</v>
      </c>
    </row>
    <row r="608" spans="1:47" x14ac:dyDescent="0.25">
      <c r="A608" s="4" t="s">
        <v>119</v>
      </c>
      <c r="B608" t="s">
        <v>24</v>
      </c>
      <c r="C608" s="3">
        <v>42324</v>
      </c>
      <c r="D608">
        <v>2</v>
      </c>
      <c r="E608">
        <v>0</v>
      </c>
      <c r="H608" s="2" t="s">
        <v>45</v>
      </c>
      <c r="I608" s="2" t="s">
        <v>22</v>
      </c>
      <c r="J608">
        <v>8</v>
      </c>
      <c r="K608" s="2" t="s">
        <v>118</v>
      </c>
      <c r="L608" s="20">
        <f t="shared" si="38"/>
        <v>1536</v>
      </c>
      <c r="M608">
        <v>153.6</v>
      </c>
      <c r="O608" t="str">
        <f t="shared" si="39"/>
        <v/>
      </c>
      <c r="P608" s="2" t="str">
        <f>IF(ISNUMBER(O608),SUMIFS(O$1:$O608,A$1:$A608,A608,H$1:$H608,H608,D$1:$D608,D608),"")</f>
        <v/>
      </c>
      <c r="R608" s="5"/>
      <c r="AF608" s="2"/>
      <c r="AJ608" s="28"/>
      <c r="AK608" s="28"/>
      <c r="AL608" s="28"/>
      <c r="AM608" s="28"/>
      <c r="AN608" s="28"/>
      <c r="AO608" s="28"/>
      <c r="AP608" s="28"/>
      <c r="AS608" s="2" t="str">
        <f t="shared" si="40"/>
        <v/>
      </c>
      <c r="AT608" s="2" t="str">
        <f>IF(ISNUMBER(AS608),SUMIFS($AS$1:AS608,$A$1:A608,A608,$H$1:H608,H608,$D$1:D608,D608),"")</f>
        <v/>
      </c>
      <c r="AU608">
        <f t="shared" si="41"/>
        <v>1</v>
      </c>
    </row>
    <row r="609" spans="1:47" x14ac:dyDescent="0.25">
      <c r="A609" s="4" t="s">
        <v>120</v>
      </c>
      <c r="B609" t="s">
        <v>24</v>
      </c>
      <c r="C609" s="3">
        <v>42324</v>
      </c>
      <c r="D609">
        <v>2</v>
      </c>
      <c r="E609">
        <v>50</v>
      </c>
      <c r="H609" s="2" t="s">
        <v>45</v>
      </c>
      <c r="I609" s="2" t="s">
        <v>22</v>
      </c>
      <c r="J609">
        <v>8</v>
      </c>
      <c r="K609" s="2" t="s">
        <v>118</v>
      </c>
      <c r="L609" s="20">
        <f t="shared" si="38"/>
        <v>1788</v>
      </c>
      <c r="M609">
        <v>178.8</v>
      </c>
      <c r="O609" t="str">
        <f t="shared" si="39"/>
        <v/>
      </c>
      <c r="P609" s="2" t="str">
        <f>IF(ISNUMBER(O609),SUMIFS(O$1:$O609,A$1:$A609,A609,H$1:$H609,H609,D$1:$D609,D609),"")</f>
        <v/>
      </c>
      <c r="R609" s="5"/>
      <c r="AF609" s="2"/>
      <c r="AJ609" s="28"/>
      <c r="AK609" s="28"/>
      <c r="AL609" s="28"/>
      <c r="AM609" s="28"/>
      <c r="AN609" s="28"/>
      <c r="AO609" s="28"/>
      <c r="AP609" s="28"/>
      <c r="AS609" s="2" t="str">
        <f t="shared" si="40"/>
        <v/>
      </c>
      <c r="AT609" s="2" t="str">
        <f>IF(ISNUMBER(AS609),SUMIFS($AS$1:AS609,$A$1:A609,A609,$H$1:H609,H609,$D$1:D609,D609),"")</f>
        <v/>
      </c>
      <c r="AU609">
        <f t="shared" si="41"/>
        <v>1</v>
      </c>
    </row>
    <row r="610" spans="1:47" x14ac:dyDescent="0.25">
      <c r="A610" s="4" t="s">
        <v>121</v>
      </c>
      <c r="B610" t="s">
        <v>24</v>
      </c>
      <c r="C610" s="3">
        <v>42324</v>
      </c>
      <c r="D610">
        <v>2</v>
      </c>
      <c r="E610">
        <v>100</v>
      </c>
      <c r="H610" s="2" t="s">
        <v>45</v>
      </c>
      <c r="I610" s="2" t="s">
        <v>22</v>
      </c>
      <c r="J610">
        <v>8</v>
      </c>
      <c r="K610" s="2" t="s">
        <v>118</v>
      </c>
      <c r="L610" s="20">
        <f t="shared" si="38"/>
        <v>1956</v>
      </c>
      <c r="M610">
        <v>195.6</v>
      </c>
      <c r="O610" t="str">
        <f t="shared" si="39"/>
        <v/>
      </c>
      <c r="P610" s="2" t="str">
        <f>IF(ISNUMBER(O610),SUMIFS(O$1:$O610,A$1:$A610,A610,H$1:$H610,H610,D$1:$D610,D610),"")</f>
        <v/>
      </c>
      <c r="R610" s="5"/>
      <c r="AF610" s="2"/>
      <c r="AJ610" s="28"/>
      <c r="AK610" s="28"/>
      <c r="AL610" s="28"/>
      <c r="AM610" s="28"/>
      <c r="AN610" s="28"/>
      <c r="AO610" s="28"/>
      <c r="AP610" s="28"/>
      <c r="AS610" s="2" t="str">
        <f t="shared" si="40"/>
        <v/>
      </c>
      <c r="AT610" s="2" t="str">
        <f>IF(ISNUMBER(AS610),SUMIFS($AS$1:AS610,$A$1:A610,A610,$H$1:H610,H610,$D$1:D610,D610),"")</f>
        <v/>
      </c>
      <c r="AU610">
        <f t="shared" si="41"/>
        <v>1</v>
      </c>
    </row>
    <row r="611" spans="1:47" x14ac:dyDescent="0.25">
      <c r="A611" s="4" t="s">
        <v>122</v>
      </c>
      <c r="B611" t="s">
        <v>24</v>
      </c>
      <c r="C611" s="3">
        <v>42324</v>
      </c>
      <c r="D611">
        <v>2</v>
      </c>
      <c r="E611">
        <v>200</v>
      </c>
      <c r="H611" s="2" t="s">
        <v>45</v>
      </c>
      <c r="I611" s="2" t="s">
        <v>22</v>
      </c>
      <c r="J611">
        <v>8</v>
      </c>
      <c r="K611" s="2" t="s">
        <v>118</v>
      </c>
      <c r="L611" s="20">
        <f t="shared" si="38"/>
        <v>2012</v>
      </c>
      <c r="M611">
        <v>201.2</v>
      </c>
      <c r="O611" t="str">
        <f t="shared" si="39"/>
        <v/>
      </c>
      <c r="P611" s="2" t="str">
        <f>IF(ISNUMBER(O611),SUMIFS(O$1:$O611,A$1:$A611,A611,H$1:$H611,H611,D$1:$D611,D611),"")</f>
        <v/>
      </c>
      <c r="R611" s="5"/>
      <c r="AF611" s="2"/>
      <c r="AJ611" s="28"/>
      <c r="AK611" s="28"/>
      <c r="AL611" s="28"/>
      <c r="AM611" s="28"/>
      <c r="AN611" s="28"/>
      <c r="AO611" s="28"/>
      <c r="AP611" s="28"/>
      <c r="AS611" s="2" t="str">
        <f t="shared" si="40"/>
        <v/>
      </c>
      <c r="AT611" s="2" t="str">
        <f>IF(ISNUMBER(AS611),SUMIFS($AS$1:AS611,$A$1:A611,A611,$H$1:H611,H611,$D$1:D611,D611),"")</f>
        <v/>
      </c>
      <c r="AU611">
        <f t="shared" si="41"/>
        <v>1</v>
      </c>
    </row>
    <row r="612" spans="1:47" x14ac:dyDescent="0.25">
      <c r="A612" s="4" t="s">
        <v>123</v>
      </c>
      <c r="B612" t="s">
        <v>24</v>
      </c>
      <c r="C612" s="3">
        <v>42324</v>
      </c>
      <c r="D612">
        <v>2</v>
      </c>
      <c r="E612">
        <v>350</v>
      </c>
      <c r="H612" s="2" t="s">
        <v>45</v>
      </c>
      <c r="I612" s="2" t="s">
        <v>22</v>
      </c>
      <c r="J612">
        <v>8</v>
      </c>
      <c r="K612" s="2" t="s">
        <v>118</v>
      </c>
      <c r="L612" s="20">
        <f t="shared" si="38"/>
        <v>2012</v>
      </c>
      <c r="M612">
        <v>201.2</v>
      </c>
      <c r="O612" t="str">
        <f t="shared" si="39"/>
        <v/>
      </c>
      <c r="P612" s="2" t="str">
        <f>IF(ISNUMBER(O612),SUMIFS(O$1:$O612,A$1:$A612,A612,H$1:$H612,H612,D$1:$D612,D612),"")</f>
        <v/>
      </c>
      <c r="R612" s="5"/>
      <c r="AF612" s="2"/>
      <c r="AJ612" s="28"/>
      <c r="AK612" s="28"/>
      <c r="AL612" s="28"/>
      <c r="AM612" s="28"/>
      <c r="AN612" s="28"/>
      <c r="AO612" s="28"/>
      <c r="AP612" s="28"/>
      <c r="AS612" s="2" t="str">
        <f t="shared" si="40"/>
        <v/>
      </c>
      <c r="AT612" s="2" t="str">
        <f>IF(ISNUMBER(AS612),SUMIFS($AS$1:AS612,$A$1:A612,A612,$H$1:H612,H612,$D$1:D612,D612),"")</f>
        <v/>
      </c>
      <c r="AU612">
        <f t="shared" si="41"/>
        <v>1</v>
      </c>
    </row>
    <row r="613" spans="1:47" x14ac:dyDescent="0.25">
      <c r="A613" s="4" t="s">
        <v>124</v>
      </c>
      <c r="B613" t="s">
        <v>24</v>
      </c>
      <c r="C613" s="3">
        <v>42324</v>
      </c>
      <c r="D613">
        <v>2</v>
      </c>
      <c r="E613">
        <v>500</v>
      </c>
      <c r="H613" s="2" t="s">
        <v>45</v>
      </c>
      <c r="I613" s="2" t="s">
        <v>22</v>
      </c>
      <c r="J613">
        <v>8</v>
      </c>
      <c r="K613" s="2" t="s">
        <v>118</v>
      </c>
      <c r="L613" s="20">
        <f t="shared" si="38"/>
        <v>1816</v>
      </c>
      <c r="M613">
        <v>181.6</v>
      </c>
      <c r="O613" t="str">
        <f t="shared" si="39"/>
        <v/>
      </c>
      <c r="P613" s="2" t="str">
        <f>IF(ISNUMBER(O613),SUMIFS(O$1:$O613,A$1:$A613,A613,H$1:$H613,H613,D$1:$D613,D613),"")</f>
        <v/>
      </c>
      <c r="R613" s="5"/>
      <c r="AF613" s="2"/>
      <c r="AJ613" s="28"/>
      <c r="AK613" s="28"/>
      <c r="AL613" s="28"/>
      <c r="AM613" s="28"/>
      <c r="AN613" s="28"/>
      <c r="AO613" s="28"/>
      <c r="AP613" s="28"/>
      <c r="AS613" s="2" t="str">
        <f t="shared" si="40"/>
        <v/>
      </c>
      <c r="AT613" s="2" t="str">
        <f>IF(ISNUMBER(AS613),SUMIFS($AS$1:AS613,$A$1:A613,A613,$H$1:H613,H613,$D$1:D613,D613),"")</f>
        <v/>
      </c>
      <c r="AU613">
        <f t="shared" si="41"/>
        <v>1</v>
      </c>
    </row>
    <row r="614" spans="1:47" x14ac:dyDescent="0.25">
      <c r="A614" s="4" t="s">
        <v>119</v>
      </c>
      <c r="B614" t="s">
        <v>24</v>
      </c>
      <c r="C614" s="3">
        <v>42324</v>
      </c>
      <c r="D614">
        <v>3</v>
      </c>
      <c r="E614">
        <v>0</v>
      </c>
      <c r="H614" s="2" t="s">
        <v>45</v>
      </c>
      <c r="I614" s="2" t="s">
        <v>22</v>
      </c>
      <c r="J614">
        <v>8</v>
      </c>
      <c r="K614" s="2" t="s">
        <v>118</v>
      </c>
      <c r="L614" s="20">
        <f t="shared" si="38"/>
        <v>1872</v>
      </c>
      <c r="M614">
        <v>187.2</v>
      </c>
      <c r="O614" t="str">
        <f t="shared" si="39"/>
        <v/>
      </c>
      <c r="P614" s="2" t="str">
        <f>IF(ISNUMBER(O614),SUMIFS(O$1:$O614,A$1:$A614,A614,H$1:$H614,H614,D$1:$D614,D614),"")</f>
        <v/>
      </c>
      <c r="R614" s="5"/>
      <c r="AF614" s="2"/>
      <c r="AJ614" s="28"/>
      <c r="AK614" s="28"/>
      <c r="AL614" s="28"/>
      <c r="AM614" s="28"/>
      <c r="AN614" s="28"/>
      <c r="AO614" s="28"/>
      <c r="AP614" s="28"/>
      <c r="AS614" s="2" t="str">
        <f t="shared" si="40"/>
        <v/>
      </c>
      <c r="AT614" s="2" t="str">
        <f>IF(ISNUMBER(AS614),SUMIFS($AS$1:AS614,$A$1:A614,A614,$H$1:H614,H614,$D$1:D614,D614),"")</f>
        <v/>
      </c>
      <c r="AU614">
        <f t="shared" si="41"/>
        <v>1</v>
      </c>
    </row>
    <row r="615" spans="1:47" x14ac:dyDescent="0.25">
      <c r="A615" s="4" t="s">
        <v>120</v>
      </c>
      <c r="B615" t="s">
        <v>24</v>
      </c>
      <c r="C615" s="3">
        <v>42324</v>
      </c>
      <c r="D615">
        <v>3</v>
      </c>
      <c r="E615">
        <v>50</v>
      </c>
      <c r="H615" s="2" t="s">
        <v>45</v>
      </c>
      <c r="I615" s="2" t="s">
        <v>22</v>
      </c>
      <c r="J615">
        <v>8</v>
      </c>
      <c r="K615" s="2" t="s">
        <v>118</v>
      </c>
      <c r="L615" s="20">
        <f t="shared" si="38"/>
        <v>2068</v>
      </c>
      <c r="M615">
        <v>206.8</v>
      </c>
      <c r="O615" t="str">
        <f t="shared" si="39"/>
        <v/>
      </c>
      <c r="P615" s="2" t="str">
        <f>IF(ISNUMBER(O615),SUMIFS(O$1:$O615,A$1:$A615,A615,H$1:$H615,H615,D$1:$D615,D615),"")</f>
        <v/>
      </c>
      <c r="R615" s="5"/>
      <c r="AF615" s="2"/>
      <c r="AJ615" s="28"/>
      <c r="AK615" s="28"/>
      <c r="AL615" s="28"/>
      <c r="AM615" s="28"/>
      <c r="AN615" s="28"/>
      <c r="AO615" s="28"/>
      <c r="AP615" s="28"/>
      <c r="AS615" s="2" t="str">
        <f t="shared" si="40"/>
        <v/>
      </c>
      <c r="AT615" s="2" t="str">
        <f>IF(ISNUMBER(AS615),SUMIFS($AS$1:AS615,$A$1:A615,A615,$H$1:H615,H615,$D$1:D615,D615),"")</f>
        <v/>
      </c>
      <c r="AU615">
        <f t="shared" si="41"/>
        <v>1</v>
      </c>
    </row>
    <row r="616" spans="1:47" x14ac:dyDescent="0.25">
      <c r="A616" s="4" t="s">
        <v>121</v>
      </c>
      <c r="B616" t="s">
        <v>24</v>
      </c>
      <c r="C616" s="3">
        <v>42324</v>
      </c>
      <c r="D616">
        <v>3</v>
      </c>
      <c r="E616">
        <v>100</v>
      </c>
      <c r="H616" s="2" t="s">
        <v>45</v>
      </c>
      <c r="I616" s="2" t="s">
        <v>22</v>
      </c>
      <c r="J616">
        <v>8</v>
      </c>
      <c r="K616" s="2" t="s">
        <v>118</v>
      </c>
      <c r="L616" s="20">
        <f t="shared" si="38"/>
        <v>2180</v>
      </c>
      <c r="M616">
        <v>218</v>
      </c>
      <c r="O616" t="str">
        <f t="shared" si="39"/>
        <v/>
      </c>
      <c r="P616" s="2" t="str">
        <f>IF(ISNUMBER(O616),SUMIFS(O$1:$O616,A$1:$A616,A616,H$1:$H616,H616,D$1:$D616,D616),"")</f>
        <v/>
      </c>
      <c r="R616" s="5"/>
      <c r="AF616" s="2"/>
      <c r="AJ616" s="28"/>
      <c r="AK616" s="28"/>
      <c r="AL616" s="28"/>
      <c r="AM616" s="28"/>
      <c r="AN616" s="28"/>
      <c r="AO616" s="28"/>
      <c r="AP616" s="28"/>
      <c r="AS616" s="2" t="str">
        <f t="shared" si="40"/>
        <v/>
      </c>
      <c r="AT616" s="2" t="str">
        <f>IF(ISNUMBER(AS616),SUMIFS($AS$1:AS616,$A$1:A616,A616,$H$1:H616,H616,$D$1:D616,D616),"")</f>
        <v/>
      </c>
      <c r="AU616">
        <f t="shared" si="41"/>
        <v>1</v>
      </c>
    </row>
    <row r="617" spans="1:47" x14ac:dyDescent="0.25">
      <c r="A617" s="4" t="s">
        <v>122</v>
      </c>
      <c r="B617" t="s">
        <v>24</v>
      </c>
      <c r="C617" s="3">
        <v>42324</v>
      </c>
      <c r="D617">
        <v>3</v>
      </c>
      <c r="E617">
        <v>200</v>
      </c>
      <c r="H617" s="2" t="s">
        <v>45</v>
      </c>
      <c r="I617" s="2" t="s">
        <v>22</v>
      </c>
      <c r="J617">
        <v>8</v>
      </c>
      <c r="K617" s="2" t="s">
        <v>118</v>
      </c>
      <c r="L617" s="20">
        <f t="shared" si="38"/>
        <v>2208</v>
      </c>
      <c r="M617">
        <v>220.8</v>
      </c>
      <c r="O617" t="str">
        <f t="shared" si="39"/>
        <v/>
      </c>
      <c r="P617" s="2" t="str">
        <f>IF(ISNUMBER(O617),SUMIFS(O$1:$O617,A$1:$A617,A617,H$1:$H617,H617,D$1:$D617,D617),"")</f>
        <v/>
      </c>
      <c r="R617" s="5"/>
      <c r="AF617" s="2"/>
      <c r="AJ617" s="28"/>
      <c r="AK617" s="28"/>
      <c r="AL617" s="28"/>
      <c r="AM617" s="28"/>
      <c r="AN617" s="28"/>
      <c r="AO617" s="28"/>
      <c r="AP617" s="28"/>
      <c r="AS617" s="2" t="str">
        <f t="shared" si="40"/>
        <v/>
      </c>
      <c r="AT617" s="2" t="str">
        <f>IF(ISNUMBER(AS617),SUMIFS($AS$1:AS617,$A$1:A617,A617,$H$1:H617,H617,$D$1:D617,D617),"")</f>
        <v/>
      </c>
      <c r="AU617">
        <f t="shared" si="41"/>
        <v>1</v>
      </c>
    </row>
    <row r="618" spans="1:47" x14ac:dyDescent="0.25">
      <c r="A618" s="4" t="s">
        <v>123</v>
      </c>
      <c r="B618" t="s">
        <v>24</v>
      </c>
      <c r="C618" s="3">
        <v>42324</v>
      </c>
      <c r="D618">
        <v>3</v>
      </c>
      <c r="E618">
        <v>350</v>
      </c>
      <c r="H618" s="2" t="s">
        <v>45</v>
      </c>
      <c r="I618" s="2" t="s">
        <v>22</v>
      </c>
      <c r="J618">
        <v>8</v>
      </c>
      <c r="K618" s="2" t="s">
        <v>118</v>
      </c>
      <c r="L618" s="20">
        <f t="shared" si="38"/>
        <v>2012</v>
      </c>
      <c r="M618">
        <v>201.2</v>
      </c>
      <c r="O618" t="str">
        <f t="shared" si="39"/>
        <v/>
      </c>
      <c r="P618" s="2" t="str">
        <f>IF(ISNUMBER(O618),SUMIFS(O$1:$O618,A$1:$A618,A618,H$1:$H618,H618,D$1:$D618,D618),"")</f>
        <v/>
      </c>
      <c r="R618" s="5"/>
      <c r="AF618" s="2"/>
      <c r="AJ618" s="28"/>
      <c r="AK618" s="28"/>
      <c r="AL618" s="28"/>
      <c r="AM618" s="28"/>
      <c r="AN618" s="28"/>
      <c r="AO618" s="28"/>
      <c r="AP618" s="28"/>
      <c r="AS618" s="2" t="str">
        <f t="shared" si="40"/>
        <v/>
      </c>
      <c r="AT618" s="2" t="str">
        <f>IF(ISNUMBER(AS618),SUMIFS($AS$1:AS618,$A$1:A618,A618,$H$1:H618,H618,$D$1:D618,D618),"")</f>
        <v/>
      </c>
      <c r="AU618">
        <f t="shared" si="41"/>
        <v>1</v>
      </c>
    </row>
    <row r="619" spans="1:47" x14ac:dyDescent="0.25">
      <c r="A619" s="4" t="s">
        <v>124</v>
      </c>
      <c r="B619" t="s">
        <v>24</v>
      </c>
      <c r="C619" s="3">
        <v>42324</v>
      </c>
      <c r="D619">
        <v>3</v>
      </c>
      <c r="E619">
        <v>500</v>
      </c>
      <c r="H619" s="2" t="s">
        <v>45</v>
      </c>
      <c r="I619" s="2" t="s">
        <v>22</v>
      </c>
      <c r="J619">
        <v>8</v>
      </c>
      <c r="K619" s="2" t="s">
        <v>118</v>
      </c>
      <c r="L619" s="20">
        <f t="shared" si="38"/>
        <v>2096</v>
      </c>
      <c r="M619">
        <v>209.6</v>
      </c>
      <c r="O619" t="str">
        <f t="shared" si="39"/>
        <v/>
      </c>
      <c r="P619" s="2" t="str">
        <f>IF(ISNUMBER(O619),SUMIFS(O$1:$O619,A$1:$A619,A619,H$1:$H619,H619,D$1:$D619,D619),"")</f>
        <v/>
      </c>
      <c r="R619" s="5"/>
      <c r="AF619" s="2"/>
      <c r="AJ619" s="28"/>
      <c r="AK619" s="28"/>
      <c r="AL619" s="28"/>
      <c r="AM619" s="28"/>
      <c r="AN619" s="28"/>
      <c r="AO619" s="28"/>
      <c r="AP619" s="28"/>
      <c r="AS619" s="2" t="str">
        <f t="shared" si="40"/>
        <v/>
      </c>
      <c r="AT619" s="2" t="str">
        <f>IF(ISNUMBER(AS619),SUMIFS($AS$1:AS619,$A$1:A619,A619,$H$1:H619,H619,$D$1:D619,D619),"")</f>
        <v/>
      </c>
      <c r="AU619">
        <f t="shared" si="41"/>
        <v>1</v>
      </c>
    </row>
    <row r="620" spans="1:47" x14ac:dyDescent="0.25">
      <c r="A620" s="4" t="s">
        <v>119</v>
      </c>
      <c r="B620" t="s">
        <v>24</v>
      </c>
      <c r="C620" s="3">
        <v>42325</v>
      </c>
      <c r="D620">
        <v>1</v>
      </c>
      <c r="E620">
        <v>0</v>
      </c>
      <c r="H620" s="2" t="s">
        <v>45</v>
      </c>
      <c r="I620" s="2" t="s">
        <v>26</v>
      </c>
      <c r="J620">
        <v>9</v>
      </c>
      <c r="K620" s="2" t="s">
        <v>21</v>
      </c>
      <c r="L620" s="20" t="str">
        <f t="shared" si="38"/>
        <v/>
      </c>
      <c r="N620">
        <v>30.27</v>
      </c>
      <c r="O620">
        <f t="shared" si="39"/>
        <v>30.27</v>
      </c>
      <c r="P620" s="2">
        <f>IF(ISNUMBER(O620),SUMIFS(O$1:$O620,A$1:$A620,A620,H$1:$H620,H620,D$1:$D620,D620),"")</f>
        <v>99.38</v>
      </c>
      <c r="R620" s="5"/>
      <c r="AF620" s="2"/>
      <c r="AJ620" s="28"/>
      <c r="AK620" s="28"/>
      <c r="AL620" s="28"/>
      <c r="AM620" s="28"/>
      <c r="AN620" s="28"/>
      <c r="AO620" s="28"/>
      <c r="AP620" s="28"/>
      <c r="AS620" s="2" t="str">
        <f t="shared" si="40"/>
        <v/>
      </c>
      <c r="AT620" s="2" t="str">
        <f>IF(ISNUMBER(AS620),SUMIFS($AS$1:AS620,$A$1:A620,A620,$H$1:H620,H620,$D$1:D620,D620),"")</f>
        <v/>
      </c>
      <c r="AU620">
        <f t="shared" si="41"/>
        <v>3</v>
      </c>
    </row>
    <row r="621" spans="1:47" x14ac:dyDescent="0.25">
      <c r="A621" s="4" t="s">
        <v>120</v>
      </c>
      <c r="B621" t="s">
        <v>24</v>
      </c>
      <c r="C621" s="3">
        <v>42325</v>
      </c>
      <c r="D621">
        <v>1</v>
      </c>
      <c r="E621">
        <v>50</v>
      </c>
      <c r="H621" s="2" t="s">
        <v>45</v>
      </c>
      <c r="I621" s="2" t="s">
        <v>26</v>
      </c>
      <c r="J621">
        <v>9</v>
      </c>
      <c r="K621" s="2" t="s">
        <v>21</v>
      </c>
      <c r="L621" s="20" t="str">
        <f t="shared" si="38"/>
        <v/>
      </c>
      <c r="N621">
        <v>47.39</v>
      </c>
      <c r="O621">
        <f t="shared" si="39"/>
        <v>47.39</v>
      </c>
      <c r="P621" s="2">
        <f>IF(ISNUMBER(O621),SUMIFS(O$1:$O621,A$1:$A621,A621,H$1:$H621,H621,D$1:$D621,D621),"")</f>
        <v>115.73</v>
      </c>
      <c r="R621" s="5"/>
      <c r="AF621" s="2"/>
      <c r="AJ621" s="28"/>
      <c r="AK621" s="28"/>
      <c r="AL621" s="28"/>
      <c r="AM621" s="28"/>
      <c r="AN621" s="28"/>
      <c r="AO621" s="28"/>
      <c r="AP621" s="28"/>
      <c r="AS621" s="2" t="str">
        <f t="shared" si="40"/>
        <v/>
      </c>
      <c r="AT621" s="2" t="str">
        <f>IF(ISNUMBER(AS621),SUMIFS($AS$1:AS621,$A$1:A621,A621,$H$1:H621,H621,$D$1:D621,D621),"")</f>
        <v/>
      </c>
      <c r="AU621">
        <f t="shared" si="41"/>
        <v>3</v>
      </c>
    </row>
    <row r="622" spans="1:47" x14ac:dyDescent="0.25">
      <c r="A622" s="4" t="s">
        <v>121</v>
      </c>
      <c r="B622" t="s">
        <v>24</v>
      </c>
      <c r="C622" s="3">
        <v>42325</v>
      </c>
      <c r="D622">
        <v>1</v>
      </c>
      <c r="E622">
        <v>100</v>
      </c>
      <c r="H622" s="2" t="s">
        <v>45</v>
      </c>
      <c r="I622" s="2" t="s">
        <v>26</v>
      </c>
      <c r="J622">
        <v>9</v>
      </c>
      <c r="K622" s="2" t="s">
        <v>21</v>
      </c>
      <c r="L622" s="20" t="str">
        <f t="shared" si="38"/>
        <v/>
      </c>
      <c r="N622">
        <v>97.71</v>
      </c>
      <c r="O622">
        <f t="shared" si="39"/>
        <v>97.71</v>
      </c>
      <c r="P622" s="2">
        <f>IF(ISNUMBER(O622),SUMIFS(O$1:$O622,A$1:$A622,A622,H$1:$H622,H622,D$1:$D622,D622),"")</f>
        <v>313.06</v>
      </c>
      <c r="R622" s="5"/>
      <c r="AF622" s="2"/>
      <c r="AJ622" s="28"/>
      <c r="AK622" s="28"/>
      <c r="AL622" s="28"/>
      <c r="AM622" s="28"/>
      <c r="AN622" s="28"/>
      <c r="AO622" s="28"/>
      <c r="AP622" s="28"/>
      <c r="AS622" s="2" t="str">
        <f t="shared" si="40"/>
        <v/>
      </c>
      <c r="AT622" s="2" t="str">
        <f>IF(ISNUMBER(AS622),SUMIFS($AS$1:AS622,$A$1:A622,A622,$H$1:H622,H622,$D$1:D622,D622),"")</f>
        <v/>
      </c>
      <c r="AU622">
        <f t="shared" si="41"/>
        <v>3</v>
      </c>
    </row>
    <row r="623" spans="1:47" x14ac:dyDescent="0.25">
      <c r="A623" s="4" t="s">
        <v>122</v>
      </c>
      <c r="B623" t="s">
        <v>24</v>
      </c>
      <c r="C623" s="3">
        <v>42325</v>
      </c>
      <c r="D623">
        <v>1</v>
      </c>
      <c r="E623">
        <v>200</v>
      </c>
      <c r="H623" s="2" t="s">
        <v>45</v>
      </c>
      <c r="I623" s="2" t="s">
        <v>26</v>
      </c>
      <c r="J623">
        <v>9</v>
      </c>
      <c r="K623" s="2" t="s">
        <v>21</v>
      </c>
      <c r="L623" s="20" t="str">
        <f t="shared" si="38"/>
        <v/>
      </c>
      <c r="N623">
        <v>122.4</v>
      </c>
      <c r="O623">
        <f t="shared" si="39"/>
        <v>122.4</v>
      </c>
      <c r="P623" s="2">
        <f>IF(ISNUMBER(O623),SUMIFS(O$1:$O623,A$1:$A623,A623,H$1:$H623,H623,D$1:$D623,D623),"")</f>
        <v>429.6</v>
      </c>
      <c r="R623" s="5"/>
      <c r="AF623" s="2"/>
      <c r="AJ623" s="28"/>
      <c r="AK623" s="28"/>
      <c r="AL623" s="28"/>
      <c r="AM623" s="28"/>
      <c r="AN623" s="28"/>
      <c r="AO623" s="28"/>
      <c r="AP623" s="28"/>
      <c r="AS623" s="2" t="str">
        <f t="shared" si="40"/>
        <v/>
      </c>
      <c r="AT623" s="2" t="str">
        <f>IF(ISNUMBER(AS623),SUMIFS($AS$1:AS623,$A$1:A623,A623,$H$1:H623,H623,$D$1:D623,D623),"")</f>
        <v/>
      </c>
      <c r="AU623">
        <f t="shared" si="41"/>
        <v>3</v>
      </c>
    </row>
    <row r="624" spans="1:47" x14ac:dyDescent="0.25">
      <c r="A624" s="4" t="s">
        <v>123</v>
      </c>
      <c r="B624" t="s">
        <v>24</v>
      </c>
      <c r="C624" s="3">
        <v>42325</v>
      </c>
      <c r="D624">
        <v>1</v>
      </c>
      <c r="E624">
        <v>350</v>
      </c>
      <c r="H624" s="2" t="s">
        <v>45</v>
      </c>
      <c r="I624" s="2" t="s">
        <v>26</v>
      </c>
      <c r="J624">
        <v>9</v>
      </c>
      <c r="K624" s="2" t="s">
        <v>21</v>
      </c>
      <c r="L624" s="20" t="str">
        <f t="shared" si="38"/>
        <v/>
      </c>
      <c r="N624">
        <v>139.96</v>
      </c>
      <c r="O624">
        <f t="shared" si="39"/>
        <v>139.96</v>
      </c>
      <c r="P624" s="2">
        <f>IF(ISNUMBER(O624),SUMIFS(O$1:$O624,A$1:$A624,A624,H$1:$H624,H624,D$1:$D624,D624),"")</f>
        <v>676.56000000000006</v>
      </c>
      <c r="R624" s="5"/>
      <c r="AF624" s="2"/>
      <c r="AJ624" s="28"/>
      <c r="AK624" s="28"/>
      <c r="AL624" s="28"/>
      <c r="AM624" s="28"/>
      <c r="AN624" s="28"/>
      <c r="AO624" s="28"/>
      <c r="AP624" s="28"/>
      <c r="AS624" s="2" t="str">
        <f t="shared" si="40"/>
        <v/>
      </c>
      <c r="AT624" s="2" t="str">
        <f>IF(ISNUMBER(AS624),SUMIFS($AS$1:AS624,$A$1:A624,A624,$H$1:H624,H624,$D$1:D624,D624),"")</f>
        <v/>
      </c>
      <c r="AU624">
        <f t="shared" si="41"/>
        <v>3</v>
      </c>
    </row>
    <row r="625" spans="1:47" x14ac:dyDescent="0.25">
      <c r="A625" s="4" t="s">
        <v>124</v>
      </c>
      <c r="B625" t="s">
        <v>24</v>
      </c>
      <c r="C625" s="3">
        <v>42325</v>
      </c>
      <c r="D625">
        <v>1</v>
      </c>
      <c r="E625">
        <v>500</v>
      </c>
      <c r="H625" s="2" t="s">
        <v>45</v>
      </c>
      <c r="I625" s="2" t="s">
        <v>26</v>
      </c>
      <c r="J625">
        <v>9</v>
      </c>
      <c r="K625" s="2" t="s">
        <v>21</v>
      </c>
      <c r="L625" s="20" t="str">
        <f t="shared" si="38"/>
        <v/>
      </c>
      <c r="N625">
        <v>90.48</v>
      </c>
      <c r="O625">
        <f t="shared" si="39"/>
        <v>90.48</v>
      </c>
      <c r="P625" s="2">
        <f>IF(ISNUMBER(O625),SUMIFS(O$1:$O625,A$1:$A625,A625,H$1:$H625,H625,D$1:$D625,D625),"")</f>
        <v>769.68000000000006</v>
      </c>
      <c r="R625" s="5"/>
      <c r="AF625" s="2"/>
      <c r="AJ625" s="28"/>
      <c r="AK625" s="28"/>
      <c r="AL625" s="28"/>
      <c r="AM625" s="28"/>
      <c r="AN625" s="28"/>
      <c r="AO625" s="28"/>
      <c r="AP625" s="28"/>
      <c r="AS625" s="2" t="str">
        <f t="shared" si="40"/>
        <v/>
      </c>
      <c r="AT625" s="2" t="str">
        <f>IF(ISNUMBER(AS625),SUMIFS($AS$1:AS625,$A$1:A625,A625,$H$1:H625,H625,$D$1:D625,D625),"")</f>
        <v/>
      </c>
      <c r="AU625">
        <f t="shared" si="41"/>
        <v>3</v>
      </c>
    </row>
    <row r="626" spans="1:47" x14ac:dyDescent="0.25">
      <c r="A626" s="4" t="s">
        <v>119</v>
      </c>
      <c r="B626" t="s">
        <v>24</v>
      </c>
      <c r="C626" s="3">
        <v>42325</v>
      </c>
      <c r="D626">
        <v>2</v>
      </c>
      <c r="E626">
        <v>0</v>
      </c>
      <c r="H626" s="2" t="s">
        <v>45</v>
      </c>
      <c r="I626" s="2" t="s">
        <v>26</v>
      </c>
      <c r="J626">
        <v>9</v>
      </c>
      <c r="K626" s="2" t="s">
        <v>21</v>
      </c>
      <c r="L626" s="20" t="str">
        <f t="shared" si="38"/>
        <v/>
      </c>
      <c r="N626">
        <v>67.58</v>
      </c>
      <c r="O626">
        <f t="shared" si="39"/>
        <v>67.58</v>
      </c>
      <c r="P626" s="2">
        <f>IF(ISNUMBER(O626),SUMIFS(O$1:$O626,A$1:$A626,A626,H$1:$H626,H626,D$1:$D626,D626),"")</f>
        <v>141.30000000000001</v>
      </c>
      <c r="R626" s="5"/>
      <c r="AF626" s="2"/>
      <c r="AJ626" s="28"/>
      <c r="AK626" s="28"/>
      <c r="AL626" s="28"/>
      <c r="AM626" s="28"/>
      <c r="AN626" s="28"/>
      <c r="AO626" s="28"/>
      <c r="AP626" s="28"/>
      <c r="AS626" s="2" t="str">
        <f t="shared" si="40"/>
        <v/>
      </c>
      <c r="AT626" s="2" t="str">
        <f>IF(ISNUMBER(AS626),SUMIFS($AS$1:AS626,$A$1:A626,A626,$H$1:H626,H626,$D$1:D626,D626),"")</f>
        <v/>
      </c>
      <c r="AU626">
        <f t="shared" si="41"/>
        <v>3</v>
      </c>
    </row>
    <row r="627" spans="1:47" x14ac:dyDescent="0.25">
      <c r="A627" s="4" t="s">
        <v>120</v>
      </c>
      <c r="B627" t="s">
        <v>24</v>
      </c>
      <c r="C627" s="3">
        <v>42325</v>
      </c>
      <c r="D627">
        <v>2</v>
      </c>
      <c r="E627">
        <v>50</v>
      </c>
      <c r="H627" s="2" t="s">
        <v>45</v>
      </c>
      <c r="I627" s="2" t="s">
        <v>26</v>
      </c>
      <c r="J627">
        <v>9</v>
      </c>
      <c r="K627" s="2" t="s">
        <v>21</v>
      </c>
      <c r="L627" s="20" t="str">
        <f t="shared" si="38"/>
        <v/>
      </c>
      <c r="N627">
        <v>65.37</v>
      </c>
      <c r="O627">
        <f t="shared" si="39"/>
        <v>65.37</v>
      </c>
      <c r="P627" s="2">
        <f>IF(ISNUMBER(O627),SUMIFS(O$1:$O627,A$1:$A627,A627,H$1:$H627,H627,D$1:$D627,D627),"")</f>
        <v>135.46</v>
      </c>
      <c r="R627" s="5"/>
      <c r="AF627" s="2"/>
      <c r="AJ627" s="28"/>
      <c r="AK627" s="28"/>
      <c r="AL627" s="28"/>
      <c r="AM627" s="28"/>
      <c r="AN627" s="28"/>
      <c r="AO627" s="28"/>
      <c r="AP627" s="28"/>
      <c r="AS627" s="2" t="str">
        <f t="shared" si="40"/>
        <v/>
      </c>
      <c r="AT627" s="2" t="str">
        <f>IF(ISNUMBER(AS627),SUMIFS($AS$1:AS627,$A$1:A627,A627,$H$1:H627,H627,$D$1:D627,D627),"")</f>
        <v/>
      </c>
      <c r="AU627">
        <f t="shared" si="41"/>
        <v>3</v>
      </c>
    </row>
    <row r="628" spans="1:47" x14ac:dyDescent="0.25">
      <c r="A628" s="4" t="s">
        <v>121</v>
      </c>
      <c r="B628" t="s">
        <v>24</v>
      </c>
      <c r="C628" s="3">
        <v>42325</v>
      </c>
      <c r="D628">
        <v>2</v>
      </c>
      <c r="E628">
        <v>100</v>
      </c>
      <c r="H628" s="2" t="s">
        <v>45</v>
      </c>
      <c r="I628" s="2" t="s">
        <v>26</v>
      </c>
      <c r="J628">
        <v>9</v>
      </c>
      <c r="K628" s="2" t="s">
        <v>21</v>
      </c>
      <c r="L628" s="20" t="str">
        <f t="shared" si="38"/>
        <v/>
      </c>
      <c r="N628">
        <v>105.09</v>
      </c>
      <c r="O628">
        <f t="shared" si="39"/>
        <v>105.09</v>
      </c>
      <c r="P628" s="2">
        <f>IF(ISNUMBER(O628),SUMIFS(O$1:$O628,A$1:$A628,A628,H$1:$H628,H628,D$1:$D628,D628),"")</f>
        <v>327.05</v>
      </c>
      <c r="R628" s="5"/>
      <c r="AF628" s="2"/>
      <c r="AJ628" s="28"/>
      <c r="AK628" s="28"/>
      <c r="AL628" s="28"/>
      <c r="AM628" s="28"/>
      <c r="AN628" s="28"/>
      <c r="AO628" s="28"/>
      <c r="AP628" s="28"/>
      <c r="AS628" s="2" t="str">
        <f t="shared" si="40"/>
        <v/>
      </c>
      <c r="AT628" s="2" t="str">
        <f>IF(ISNUMBER(AS628),SUMIFS($AS$1:AS628,$A$1:A628,A628,$H$1:H628,H628,$D$1:D628,D628),"")</f>
        <v/>
      </c>
      <c r="AU628">
        <f t="shared" si="41"/>
        <v>3</v>
      </c>
    </row>
    <row r="629" spans="1:47" x14ac:dyDescent="0.25">
      <c r="A629" s="4" t="s">
        <v>122</v>
      </c>
      <c r="B629" t="s">
        <v>24</v>
      </c>
      <c r="C629" s="3">
        <v>42325</v>
      </c>
      <c r="D629">
        <v>2</v>
      </c>
      <c r="E629">
        <v>200</v>
      </c>
      <c r="H629" s="2" t="s">
        <v>45</v>
      </c>
      <c r="I629" s="2" t="s">
        <v>26</v>
      </c>
      <c r="J629">
        <v>9</v>
      </c>
      <c r="K629" s="2" t="s">
        <v>21</v>
      </c>
      <c r="L629" s="20" t="str">
        <f t="shared" si="38"/>
        <v/>
      </c>
      <c r="N629">
        <v>51.2</v>
      </c>
      <c r="O629">
        <f t="shared" si="39"/>
        <v>51.2</v>
      </c>
      <c r="P629" s="2">
        <f>IF(ISNUMBER(O629),SUMIFS(O$1:$O629,A$1:$A629,A629,H$1:$H629,H629,D$1:$D629,D629),"")</f>
        <v>308.77</v>
      </c>
      <c r="R629" s="5"/>
      <c r="AF629" s="2"/>
      <c r="AJ629" s="28"/>
      <c r="AK629" s="28"/>
      <c r="AL629" s="28"/>
      <c r="AM629" s="28"/>
      <c r="AN629" s="28"/>
      <c r="AO629" s="28"/>
      <c r="AP629" s="28"/>
      <c r="AS629" s="2" t="str">
        <f t="shared" si="40"/>
        <v/>
      </c>
      <c r="AT629" s="2" t="str">
        <f>IF(ISNUMBER(AS629),SUMIFS($AS$1:AS629,$A$1:A629,A629,$H$1:H629,H629,$D$1:D629,D629),"")</f>
        <v/>
      </c>
      <c r="AU629">
        <f t="shared" si="41"/>
        <v>3</v>
      </c>
    </row>
    <row r="630" spans="1:47" x14ac:dyDescent="0.25">
      <c r="A630" s="4" t="s">
        <v>123</v>
      </c>
      <c r="B630" t="s">
        <v>24</v>
      </c>
      <c r="C630" s="3">
        <v>42325</v>
      </c>
      <c r="D630">
        <v>2</v>
      </c>
      <c r="E630">
        <v>350</v>
      </c>
      <c r="H630" s="2" t="s">
        <v>45</v>
      </c>
      <c r="I630" s="2" t="s">
        <v>26</v>
      </c>
      <c r="J630">
        <v>9</v>
      </c>
      <c r="K630" s="2" t="s">
        <v>21</v>
      </c>
      <c r="L630" s="20" t="str">
        <f t="shared" si="38"/>
        <v/>
      </c>
      <c r="N630">
        <v>138.94</v>
      </c>
      <c r="O630">
        <f t="shared" si="39"/>
        <v>138.94</v>
      </c>
      <c r="P630" s="2">
        <f>IF(ISNUMBER(O630),SUMIFS(O$1:$O630,A$1:$A630,A630,H$1:$H630,H630,D$1:$D630,D630),"")</f>
        <v>801.66000000000008</v>
      </c>
      <c r="R630" s="5"/>
      <c r="AF630" s="2"/>
      <c r="AJ630" s="28"/>
      <c r="AK630" s="28"/>
      <c r="AL630" s="28"/>
      <c r="AM630" s="28"/>
      <c r="AN630" s="28"/>
      <c r="AO630" s="28"/>
      <c r="AP630" s="28"/>
      <c r="AS630" s="2" t="str">
        <f t="shared" si="40"/>
        <v/>
      </c>
      <c r="AT630" s="2" t="str">
        <f>IF(ISNUMBER(AS630),SUMIFS($AS$1:AS630,$A$1:A630,A630,$H$1:H630,H630,$D$1:D630,D630),"")</f>
        <v/>
      </c>
      <c r="AU630">
        <f t="shared" si="41"/>
        <v>3</v>
      </c>
    </row>
    <row r="631" spans="1:47" x14ac:dyDescent="0.25">
      <c r="A631" s="4" t="s">
        <v>124</v>
      </c>
      <c r="B631" t="s">
        <v>24</v>
      </c>
      <c r="C631" s="3">
        <v>42325</v>
      </c>
      <c r="D631">
        <v>2</v>
      </c>
      <c r="E631">
        <v>500</v>
      </c>
      <c r="H631" s="2" t="s">
        <v>45</v>
      </c>
      <c r="I631" s="2" t="s">
        <v>26</v>
      </c>
      <c r="J631">
        <v>9</v>
      </c>
      <c r="K631" s="2" t="s">
        <v>21</v>
      </c>
      <c r="L631" s="20" t="str">
        <f t="shared" si="38"/>
        <v/>
      </c>
      <c r="N631">
        <v>138.18</v>
      </c>
      <c r="O631">
        <f t="shared" si="39"/>
        <v>138.18</v>
      </c>
      <c r="P631" s="2">
        <f>IF(ISNUMBER(O631),SUMIFS(O$1:$O631,A$1:$A631,A631,H$1:$H631,H631,D$1:$D631,D631),"")</f>
        <v>846.6400000000001</v>
      </c>
      <c r="R631" s="5"/>
      <c r="AF631" s="2"/>
      <c r="AJ631" s="28"/>
      <c r="AK631" s="28"/>
      <c r="AL631" s="28"/>
      <c r="AM631" s="28"/>
      <c r="AN631" s="28"/>
      <c r="AO631" s="28"/>
      <c r="AP631" s="28"/>
      <c r="AS631" s="2" t="str">
        <f t="shared" si="40"/>
        <v/>
      </c>
      <c r="AT631" s="2" t="str">
        <f>IF(ISNUMBER(AS631),SUMIFS($AS$1:AS631,$A$1:A631,A631,$H$1:H631,H631,$D$1:D631,D631),"")</f>
        <v/>
      </c>
      <c r="AU631">
        <f t="shared" si="41"/>
        <v>3</v>
      </c>
    </row>
    <row r="632" spans="1:47" x14ac:dyDescent="0.25">
      <c r="A632" s="4" t="s">
        <v>119</v>
      </c>
      <c r="B632" t="s">
        <v>24</v>
      </c>
      <c r="C632" s="3">
        <v>42325</v>
      </c>
      <c r="D632">
        <v>3</v>
      </c>
      <c r="E632">
        <v>0</v>
      </c>
      <c r="H632" s="2" t="s">
        <v>45</v>
      </c>
      <c r="I632" s="2" t="s">
        <v>26</v>
      </c>
      <c r="J632">
        <v>9</v>
      </c>
      <c r="K632" s="2" t="s">
        <v>21</v>
      </c>
      <c r="L632" s="20" t="str">
        <f t="shared" si="38"/>
        <v/>
      </c>
      <c r="N632">
        <v>127.41</v>
      </c>
      <c r="O632">
        <f t="shared" si="39"/>
        <v>127.41</v>
      </c>
      <c r="P632" s="2">
        <f>IF(ISNUMBER(O632),SUMIFS(O$1:$O632,A$1:$A632,A632,H$1:$H632,H632,D$1:$D632,D632),"")</f>
        <v>301.64999999999998</v>
      </c>
      <c r="R632" s="5"/>
      <c r="AF632" s="2"/>
      <c r="AJ632" s="28"/>
      <c r="AK632" s="28"/>
      <c r="AL632" s="28"/>
      <c r="AM632" s="28"/>
      <c r="AN632" s="28"/>
      <c r="AO632" s="28"/>
      <c r="AP632" s="28"/>
      <c r="AS632" s="2" t="str">
        <f t="shared" si="40"/>
        <v/>
      </c>
      <c r="AT632" s="2" t="str">
        <f>IF(ISNUMBER(AS632),SUMIFS($AS$1:AS632,$A$1:A632,A632,$H$1:H632,H632,$D$1:D632,D632),"")</f>
        <v/>
      </c>
      <c r="AU632">
        <f t="shared" si="41"/>
        <v>3</v>
      </c>
    </row>
    <row r="633" spans="1:47" x14ac:dyDescent="0.25">
      <c r="A633" s="4" t="s">
        <v>120</v>
      </c>
      <c r="B633" t="s">
        <v>24</v>
      </c>
      <c r="C633" s="3">
        <v>42325</v>
      </c>
      <c r="D633">
        <v>3</v>
      </c>
      <c r="E633">
        <v>50</v>
      </c>
      <c r="H633" s="2" t="s">
        <v>45</v>
      </c>
      <c r="I633" s="2" t="s">
        <v>26</v>
      </c>
      <c r="J633">
        <v>9</v>
      </c>
      <c r="K633" s="2" t="s">
        <v>21</v>
      </c>
      <c r="L633" s="20" t="str">
        <f t="shared" si="38"/>
        <v/>
      </c>
      <c r="N633">
        <v>134.72</v>
      </c>
      <c r="O633">
        <f t="shared" si="39"/>
        <v>134.72</v>
      </c>
      <c r="P633" s="2">
        <f>IF(ISNUMBER(O633),SUMIFS(O$1:$O633,A$1:$A633,A633,H$1:$H633,H633,D$1:$D633,D633),"")</f>
        <v>272.77999999999997</v>
      </c>
      <c r="R633" s="5"/>
      <c r="AF633" s="2"/>
      <c r="AJ633" s="28"/>
      <c r="AK633" s="28"/>
      <c r="AL633" s="28"/>
      <c r="AM633" s="28"/>
      <c r="AN633" s="28"/>
      <c r="AO633" s="28"/>
      <c r="AP633" s="28"/>
      <c r="AS633" s="2" t="str">
        <f t="shared" si="40"/>
        <v/>
      </c>
      <c r="AT633" s="2" t="str">
        <f>IF(ISNUMBER(AS633),SUMIFS($AS$1:AS633,$A$1:A633,A633,$H$1:H633,H633,$D$1:D633,D633),"")</f>
        <v/>
      </c>
      <c r="AU633">
        <f t="shared" si="41"/>
        <v>3</v>
      </c>
    </row>
    <row r="634" spans="1:47" x14ac:dyDescent="0.25">
      <c r="A634" s="4" t="s">
        <v>121</v>
      </c>
      <c r="B634" t="s">
        <v>24</v>
      </c>
      <c r="C634" s="3">
        <v>42325</v>
      </c>
      <c r="D634">
        <v>3</v>
      </c>
      <c r="E634">
        <v>100</v>
      </c>
      <c r="H634" s="2" t="s">
        <v>45</v>
      </c>
      <c r="I634" s="2" t="s">
        <v>26</v>
      </c>
      <c r="J634">
        <v>9</v>
      </c>
      <c r="K634" s="2" t="s">
        <v>21</v>
      </c>
      <c r="L634" s="20" t="str">
        <f t="shared" si="38"/>
        <v/>
      </c>
      <c r="N634">
        <v>127.69</v>
      </c>
      <c r="O634">
        <f t="shared" si="39"/>
        <v>127.69</v>
      </c>
      <c r="P634" s="2">
        <f>IF(ISNUMBER(O634),SUMIFS(O$1:$O634,A$1:$A634,A634,H$1:$H634,H634,D$1:$D634,D634),"")</f>
        <v>277</v>
      </c>
      <c r="R634" s="5"/>
      <c r="AF634" s="2"/>
      <c r="AJ634" s="28"/>
      <c r="AK634" s="28"/>
      <c r="AL634" s="28"/>
      <c r="AM634" s="28"/>
      <c r="AN634" s="28"/>
      <c r="AO634" s="28"/>
      <c r="AP634" s="28"/>
      <c r="AS634" s="2" t="str">
        <f t="shared" si="40"/>
        <v/>
      </c>
      <c r="AT634" s="2" t="str">
        <f>IF(ISNUMBER(AS634),SUMIFS($AS$1:AS634,$A$1:A634,A634,$H$1:H634,H634,$D$1:D634,D634),"")</f>
        <v/>
      </c>
      <c r="AU634">
        <f t="shared" si="41"/>
        <v>3</v>
      </c>
    </row>
    <row r="635" spans="1:47" x14ac:dyDescent="0.25">
      <c r="A635" s="4" t="s">
        <v>122</v>
      </c>
      <c r="B635" t="s">
        <v>24</v>
      </c>
      <c r="C635" s="3">
        <v>42325</v>
      </c>
      <c r="D635">
        <v>3</v>
      </c>
      <c r="E635">
        <v>200</v>
      </c>
      <c r="H635" s="2" t="s">
        <v>45</v>
      </c>
      <c r="I635" s="2" t="s">
        <v>26</v>
      </c>
      <c r="J635">
        <v>9</v>
      </c>
      <c r="K635" s="2" t="s">
        <v>21</v>
      </c>
      <c r="L635" s="20" t="str">
        <f t="shared" si="38"/>
        <v/>
      </c>
      <c r="N635">
        <v>142.47999999999999</v>
      </c>
      <c r="O635">
        <f t="shared" si="39"/>
        <v>142.47999999999999</v>
      </c>
      <c r="P635" s="2">
        <f>IF(ISNUMBER(O635),SUMIFS(O$1:$O635,A$1:$A635,A635,H$1:$H635,H635,D$1:$D635,D635),"")</f>
        <v>519.76</v>
      </c>
      <c r="R635" s="5"/>
      <c r="AF635" s="2"/>
      <c r="AJ635" s="28"/>
      <c r="AK635" s="28"/>
      <c r="AL635" s="28"/>
      <c r="AM635" s="28"/>
      <c r="AN635" s="28"/>
      <c r="AO635" s="28"/>
      <c r="AP635" s="28"/>
      <c r="AS635" s="2" t="str">
        <f t="shared" si="40"/>
        <v/>
      </c>
      <c r="AT635" s="2" t="str">
        <f>IF(ISNUMBER(AS635),SUMIFS($AS$1:AS635,$A$1:A635,A635,$H$1:H635,H635,$D$1:D635,D635),"")</f>
        <v/>
      </c>
      <c r="AU635">
        <f t="shared" si="41"/>
        <v>3</v>
      </c>
    </row>
    <row r="636" spans="1:47" x14ac:dyDescent="0.25">
      <c r="A636" s="4" t="s">
        <v>123</v>
      </c>
      <c r="B636" t="s">
        <v>24</v>
      </c>
      <c r="C636" s="3">
        <v>42325</v>
      </c>
      <c r="D636">
        <v>3</v>
      </c>
      <c r="E636">
        <v>350</v>
      </c>
      <c r="H636" s="2" t="s">
        <v>45</v>
      </c>
      <c r="I636" s="2" t="s">
        <v>26</v>
      </c>
      <c r="J636">
        <v>9</v>
      </c>
      <c r="K636" s="2" t="s">
        <v>21</v>
      </c>
      <c r="L636" s="20" t="str">
        <f t="shared" si="38"/>
        <v/>
      </c>
      <c r="N636">
        <v>95.86</v>
      </c>
      <c r="O636">
        <f t="shared" si="39"/>
        <v>95.86</v>
      </c>
      <c r="P636" s="2">
        <f>IF(ISNUMBER(O636),SUMIFS(O$1:$O636,A$1:$A636,A636,H$1:$H636,H636,D$1:$D636,D636),"")</f>
        <v>775.6</v>
      </c>
      <c r="R636" s="5"/>
      <c r="AF636" s="2"/>
      <c r="AJ636" s="28"/>
      <c r="AK636" s="28"/>
      <c r="AL636" s="28"/>
      <c r="AM636" s="28"/>
      <c r="AN636" s="28"/>
      <c r="AO636" s="28"/>
      <c r="AP636" s="28"/>
      <c r="AS636" s="2" t="str">
        <f t="shared" si="40"/>
        <v/>
      </c>
      <c r="AT636" s="2" t="str">
        <f>IF(ISNUMBER(AS636),SUMIFS($AS$1:AS636,$A$1:A636,A636,$H$1:H636,H636,$D$1:D636,D636),"")</f>
        <v/>
      </c>
      <c r="AU636">
        <f t="shared" si="41"/>
        <v>3</v>
      </c>
    </row>
    <row r="637" spans="1:47" x14ac:dyDescent="0.25">
      <c r="A637" s="4" t="s">
        <v>124</v>
      </c>
      <c r="B637" t="s">
        <v>24</v>
      </c>
      <c r="C637" s="3">
        <v>42325</v>
      </c>
      <c r="D637">
        <v>3</v>
      </c>
      <c r="E637">
        <v>500</v>
      </c>
      <c r="H637" s="2" t="s">
        <v>45</v>
      </c>
      <c r="I637" s="2" t="s">
        <v>26</v>
      </c>
      <c r="J637">
        <v>9</v>
      </c>
      <c r="K637" s="2" t="s">
        <v>21</v>
      </c>
      <c r="L637" s="20" t="str">
        <f t="shared" si="38"/>
        <v/>
      </c>
      <c r="N637">
        <v>77.040000000000006</v>
      </c>
      <c r="O637">
        <f t="shared" si="39"/>
        <v>77.040000000000006</v>
      </c>
      <c r="P637" s="2">
        <f>IF(ISNUMBER(O637),SUMIFS(O$1:$O637,A$1:$A637,A637,H$1:$H637,H637,D$1:$D637,D637),"")</f>
        <v>820.06999999999994</v>
      </c>
      <c r="R637" s="5"/>
      <c r="AF637" s="2"/>
      <c r="AJ637" s="28"/>
      <c r="AK637" s="28"/>
      <c r="AL637" s="28"/>
      <c r="AM637" s="28"/>
      <c r="AN637" s="28"/>
      <c r="AO637" s="28"/>
      <c r="AP637" s="28"/>
      <c r="AS637" s="2" t="str">
        <f t="shared" si="40"/>
        <v/>
      </c>
      <c r="AT637" s="2" t="str">
        <f>IF(ISNUMBER(AS637),SUMIFS($AS$1:AS637,$A$1:A637,A637,$H$1:H637,H637,$D$1:D637,D637),"")</f>
        <v/>
      </c>
      <c r="AU637">
        <f t="shared" si="41"/>
        <v>3</v>
      </c>
    </row>
    <row r="638" spans="1:47" x14ac:dyDescent="0.25">
      <c r="A638" s="4" t="s">
        <v>119</v>
      </c>
      <c r="B638" t="s">
        <v>24</v>
      </c>
      <c r="C638" s="3">
        <v>42333</v>
      </c>
      <c r="D638">
        <v>1</v>
      </c>
      <c r="E638">
        <v>0</v>
      </c>
      <c r="H638" s="2" t="s">
        <v>45</v>
      </c>
      <c r="I638" s="2" t="s">
        <v>22</v>
      </c>
      <c r="J638">
        <v>9</v>
      </c>
      <c r="K638" s="2" t="s">
        <v>118</v>
      </c>
      <c r="L638" s="20">
        <f t="shared" si="38"/>
        <v>2000</v>
      </c>
      <c r="M638">
        <v>200</v>
      </c>
      <c r="O638" t="str">
        <f t="shared" si="39"/>
        <v/>
      </c>
      <c r="P638" s="2" t="str">
        <f>IF(ISNUMBER(O638),SUMIFS(O$1:$O638,A$1:$A638,A638,H$1:$H638,H638,D$1:$D638,D638),"")</f>
        <v/>
      </c>
      <c r="R638" s="5"/>
      <c r="AF638" s="2"/>
      <c r="AJ638" s="28"/>
      <c r="AK638" s="28"/>
      <c r="AL638" s="28"/>
      <c r="AM638" s="28"/>
      <c r="AN638" s="28"/>
      <c r="AO638" s="28"/>
      <c r="AP638" s="28"/>
      <c r="AS638" s="2" t="str">
        <f t="shared" si="40"/>
        <v/>
      </c>
      <c r="AT638" s="2" t="str">
        <f>IF(ISNUMBER(AS638),SUMIFS($AS$1:AS638,$A$1:A638,A638,$H$1:H638,H638,$D$1:D638,D638),"")</f>
        <v/>
      </c>
      <c r="AU638">
        <f t="shared" si="41"/>
        <v>1</v>
      </c>
    </row>
    <row r="639" spans="1:47" x14ac:dyDescent="0.25">
      <c r="A639" s="4" t="s">
        <v>120</v>
      </c>
      <c r="B639" t="s">
        <v>24</v>
      </c>
      <c r="C639" s="3">
        <v>42333</v>
      </c>
      <c r="D639">
        <v>1</v>
      </c>
      <c r="E639">
        <v>50</v>
      </c>
      <c r="H639" s="2" t="s">
        <v>45</v>
      </c>
      <c r="I639" s="2" t="s">
        <v>22</v>
      </c>
      <c r="J639">
        <v>9</v>
      </c>
      <c r="K639" s="2" t="s">
        <v>118</v>
      </c>
      <c r="L639" s="20">
        <f t="shared" si="38"/>
        <v>2092</v>
      </c>
      <c r="M639">
        <v>209.2</v>
      </c>
      <c r="O639" t="str">
        <f t="shared" si="39"/>
        <v/>
      </c>
      <c r="P639" s="2" t="str">
        <f>IF(ISNUMBER(O639),SUMIFS(O$1:$O639,A$1:$A639,A639,H$1:$H639,H639,D$1:$D639,D639),"")</f>
        <v/>
      </c>
      <c r="R639" s="5"/>
      <c r="AF639" s="2"/>
      <c r="AJ639" s="28"/>
      <c r="AK639" s="28"/>
      <c r="AL639" s="28"/>
      <c r="AM639" s="28"/>
      <c r="AN639" s="28"/>
      <c r="AO639" s="28"/>
      <c r="AP639" s="28"/>
      <c r="AS639" s="2" t="str">
        <f t="shared" si="40"/>
        <v/>
      </c>
      <c r="AT639" s="2" t="str">
        <f>IF(ISNUMBER(AS639),SUMIFS($AS$1:AS639,$A$1:A639,A639,$H$1:H639,H639,$D$1:D639,D639),"")</f>
        <v/>
      </c>
      <c r="AU639">
        <f t="shared" si="41"/>
        <v>1</v>
      </c>
    </row>
    <row r="640" spans="1:47" x14ac:dyDescent="0.25">
      <c r="A640" s="4" t="s">
        <v>121</v>
      </c>
      <c r="B640" t="s">
        <v>24</v>
      </c>
      <c r="C640" s="3">
        <v>42333</v>
      </c>
      <c r="D640">
        <v>1</v>
      </c>
      <c r="E640">
        <v>100</v>
      </c>
      <c r="H640" s="2" t="s">
        <v>45</v>
      </c>
      <c r="I640" s="2" t="s">
        <v>22</v>
      </c>
      <c r="J640">
        <v>9</v>
      </c>
      <c r="K640" s="2" t="s">
        <v>118</v>
      </c>
      <c r="L640" s="20">
        <f t="shared" si="38"/>
        <v>2437</v>
      </c>
      <c r="M640">
        <v>243.7</v>
      </c>
      <c r="O640" t="str">
        <f t="shared" si="39"/>
        <v/>
      </c>
      <c r="P640" s="2" t="str">
        <f>IF(ISNUMBER(O640),SUMIFS(O$1:$O640,A$1:$A640,A640,H$1:$H640,H640,D$1:$D640,D640),"")</f>
        <v/>
      </c>
      <c r="R640" s="5"/>
      <c r="AF640" s="2"/>
      <c r="AJ640" s="28"/>
      <c r="AK640" s="28"/>
      <c r="AL640" s="28"/>
      <c r="AM640" s="28"/>
      <c r="AN640" s="28"/>
      <c r="AO640" s="28"/>
      <c r="AP640" s="28"/>
      <c r="AS640" s="2" t="str">
        <f t="shared" si="40"/>
        <v/>
      </c>
      <c r="AT640" s="2" t="str">
        <f>IF(ISNUMBER(AS640),SUMIFS($AS$1:AS640,$A$1:A640,A640,$H$1:H640,H640,$D$1:D640,D640),"")</f>
        <v/>
      </c>
      <c r="AU640">
        <f t="shared" si="41"/>
        <v>1</v>
      </c>
    </row>
    <row r="641" spans="1:47" x14ac:dyDescent="0.25">
      <c r="A641" s="4" t="s">
        <v>122</v>
      </c>
      <c r="B641" t="s">
        <v>24</v>
      </c>
      <c r="C641" s="3">
        <v>42333</v>
      </c>
      <c r="D641">
        <v>1</v>
      </c>
      <c r="E641">
        <v>200</v>
      </c>
      <c r="H641" s="2" t="s">
        <v>45</v>
      </c>
      <c r="I641" s="2" t="s">
        <v>22</v>
      </c>
      <c r="J641">
        <v>9</v>
      </c>
      <c r="K641" s="2" t="s">
        <v>118</v>
      </c>
      <c r="L641" s="20">
        <f t="shared" si="38"/>
        <v>2598</v>
      </c>
      <c r="M641">
        <v>259.8</v>
      </c>
      <c r="O641" t="str">
        <f t="shared" si="39"/>
        <v/>
      </c>
      <c r="P641" s="2" t="str">
        <f>IF(ISNUMBER(O641),SUMIFS(O$1:$O641,A$1:$A641,A641,H$1:$H641,H641,D$1:$D641,D641),"")</f>
        <v/>
      </c>
      <c r="R641" s="5"/>
      <c r="AF641" s="2"/>
      <c r="AJ641" s="28"/>
      <c r="AK641" s="28"/>
      <c r="AL641" s="28"/>
      <c r="AM641" s="28"/>
      <c r="AN641" s="28"/>
      <c r="AO641" s="28"/>
      <c r="AP641" s="28"/>
      <c r="AS641" s="2" t="str">
        <f t="shared" si="40"/>
        <v/>
      </c>
      <c r="AT641" s="2" t="str">
        <f>IF(ISNUMBER(AS641),SUMIFS($AS$1:AS641,$A$1:A641,A641,$H$1:H641,H641,$D$1:D641,D641),"")</f>
        <v/>
      </c>
      <c r="AU641">
        <f t="shared" si="41"/>
        <v>1</v>
      </c>
    </row>
    <row r="642" spans="1:47" x14ac:dyDescent="0.25">
      <c r="A642" s="4" t="s">
        <v>123</v>
      </c>
      <c r="B642" t="s">
        <v>24</v>
      </c>
      <c r="C642" s="3">
        <v>42333</v>
      </c>
      <c r="D642">
        <v>1</v>
      </c>
      <c r="E642">
        <v>350</v>
      </c>
      <c r="H642" s="2" t="s">
        <v>45</v>
      </c>
      <c r="I642" s="2" t="s">
        <v>22</v>
      </c>
      <c r="J642">
        <v>9</v>
      </c>
      <c r="K642" s="2" t="s">
        <v>118</v>
      </c>
      <c r="L642" s="20">
        <f t="shared" ref="L642:L705" si="42">IF(LEN(M642)&gt;0,M642*10,"")</f>
        <v>2667</v>
      </c>
      <c r="M642">
        <v>266.7</v>
      </c>
      <c r="O642" t="str">
        <f t="shared" ref="O642:O705" si="43">IF(LEN(N642)&gt;0,N642,"")</f>
        <v/>
      </c>
      <c r="P642" s="2" t="str">
        <f>IF(ISNUMBER(O642),SUMIFS(O$1:$O642,A$1:$A642,A642,H$1:$H642,H642,D$1:$D642,D642),"")</f>
        <v/>
      </c>
      <c r="R642" s="5"/>
      <c r="AF642" s="2"/>
      <c r="AJ642" s="28"/>
      <c r="AK642" s="28"/>
      <c r="AL642" s="28"/>
      <c r="AM642" s="28"/>
      <c r="AN642" s="28"/>
      <c r="AO642" s="28"/>
      <c r="AP642" s="28"/>
      <c r="AS642" s="2" t="str">
        <f t="shared" si="40"/>
        <v/>
      </c>
      <c r="AT642" s="2" t="str">
        <f>IF(ISNUMBER(AS642),SUMIFS($AS$1:AS642,$A$1:A642,A642,$H$1:H642,H642,$D$1:D642,D642),"")</f>
        <v/>
      </c>
      <c r="AU642">
        <f t="shared" si="41"/>
        <v>1</v>
      </c>
    </row>
    <row r="643" spans="1:47" x14ac:dyDescent="0.25">
      <c r="A643" s="4" t="s">
        <v>124</v>
      </c>
      <c r="B643" t="s">
        <v>24</v>
      </c>
      <c r="C643" s="3">
        <v>42333</v>
      </c>
      <c r="D643">
        <v>1</v>
      </c>
      <c r="E643">
        <v>500</v>
      </c>
      <c r="H643" s="2" t="s">
        <v>45</v>
      </c>
      <c r="I643" s="2" t="s">
        <v>22</v>
      </c>
      <c r="J643">
        <v>9</v>
      </c>
      <c r="K643" s="2" t="s">
        <v>118</v>
      </c>
      <c r="L643" s="20">
        <f t="shared" si="42"/>
        <v>2598</v>
      </c>
      <c r="M643">
        <v>259.8</v>
      </c>
      <c r="O643" t="str">
        <f t="shared" si="43"/>
        <v/>
      </c>
      <c r="P643" s="2" t="str">
        <f>IF(ISNUMBER(O643),SUMIFS(O$1:$O643,A$1:$A643,A643,H$1:$H643,H643,D$1:$D643,D643),"")</f>
        <v/>
      </c>
      <c r="R643" s="5"/>
      <c r="AF643" s="2"/>
      <c r="AJ643" s="28"/>
      <c r="AK643" s="28"/>
      <c r="AL643" s="28"/>
      <c r="AM643" s="28"/>
      <c r="AN643" s="28"/>
      <c r="AO643" s="28"/>
      <c r="AP643" s="28"/>
      <c r="AS643" s="2" t="str">
        <f t="shared" si="40"/>
        <v/>
      </c>
      <c r="AT643" s="2" t="str">
        <f>IF(ISNUMBER(AS643),SUMIFS($AS$1:AS643,$A$1:A643,A643,$H$1:H643,H643,$D$1:D643,D643),"")</f>
        <v/>
      </c>
      <c r="AU643">
        <f t="shared" si="41"/>
        <v>1</v>
      </c>
    </row>
    <row r="644" spans="1:47" x14ac:dyDescent="0.25">
      <c r="A644" s="4" t="s">
        <v>119</v>
      </c>
      <c r="B644" t="s">
        <v>24</v>
      </c>
      <c r="C644" s="3">
        <v>42333</v>
      </c>
      <c r="D644">
        <v>2</v>
      </c>
      <c r="E644">
        <v>0</v>
      </c>
      <c r="H644" s="2" t="s">
        <v>45</v>
      </c>
      <c r="I644" s="2" t="s">
        <v>22</v>
      </c>
      <c r="J644">
        <v>9</v>
      </c>
      <c r="K644" s="2" t="s">
        <v>118</v>
      </c>
      <c r="L644" s="20">
        <f t="shared" si="42"/>
        <v>1816</v>
      </c>
      <c r="M644">
        <v>181.6</v>
      </c>
      <c r="O644" t="str">
        <f t="shared" si="43"/>
        <v/>
      </c>
      <c r="P644" s="2" t="str">
        <f>IF(ISNUMBER(O644),SUMIFS(O$1:$O644,A$1:$A644,A644,H$1:$H644,H644,D$1:$D644,D644),"")</f>
        <v/>
      </c>
      <c r="R644" s="5"/>
      <c r="AF644" s="2"/>
      <c r="AJ644" s="28"/>
      <c r="AK644" s="28"/>
      <c r="AL644" s="28"/>
      <c r="AM644" s="28"/>
      <c r="AN644" s="28"/>
      <c r="AO644" s="28"/>
      <c r="AP644" s="28"/>
      <c r="AS644" s="2" t="str">
        <f t="shared" si="40"/>
        <v/>
      </c>
      <c r="AT644" s="2" t="str">
        <f>IF(ISNUMBER(AS644),SUMIFS($AS$1:AS644,$A$1:A644,A644,$H$1:H644,H644,$D$1:D644,D644),"")</f>
        <v/>
      </c>
      <c r="AU644">
        <f t="shared" si="41"/>
        <v>1</v>
      </c>
    </row>
    <row r="645" spans="1:47" x14ac:dyDescent="0.25">
      <c r="A645" s="4" t="s">
        <v>120</v>
      </c>
      <c r="B645" t="s">
        <v>24</v>
      </c>
      <c r="C645" s="3">
        <v>42333</v>
      </c>
      <c r="D645">
        <v>2</v>
      </c>
      <c r="E645">
        <v>50</v>
      </c>
      <c r="H645" s="2" t="s">
        <v>45</v>
      </c>
      <c r="I645" s="2" t="s">
        <v>22</v>
      </c>
      <c r="J645">
        <v>9</v>
      </c>
      <c r="K645" s="2" t="s">
        <v>118</v>
      </c>
      <c r="L645" s="20">
        <f t="shared" si="42"/>
        <v>2023</v>
      </c>
      <c r="M645">
        <v>202.3</v>
      </c>
      <c r="O645" t="str">
        <f t="shared" si="43"/>
        <v/>
      </c>
      <c r="P645" s="2" t="str">
        <f>IF(ISNUMBER(O645),SUMIFS(O$1:$O645,A$1:$A645,A645,H$1:$H645,H645,D$1:$D645,D645),"")</f>
        <v/>
      </c>
      <c r="R645" s="5"/>
      <c r="AF645" s="2"/>
      <c r="AJ645" s="28"/>
      <c r="AK645" s="28"/>
      <c r="AL645" s="28"/>
      <c r="AM645" s="28"/>
      <c r="AN645" s="28"/>
      <c r="AO645" s="28"/>
      <c r="AP645" s="28"/>
      <c r="AS645" s="2" t="str">
        <f t="shared" si="40"/>
        <v/>
      </c>
      <c r="AT645" s="2" t="str">
        <f>IF(ISNUMBER(AS645),SUMIFS($AS$1:AS645,$A$1:A645,A645,$H$1:H645,H645,$D$1:D645,D645),"")</f>
        <v/>
      </c>
      <c r="AU645">
        <f t="shared" si="41"/>
        <v>1</v>
      </c>
    </row>
    <row r="646" spans="1:47" x14ac:dyDescent="0.25">
      <c r="A646" s="4" t="s">
        <v>121</v>
      </c>
      <c r="B646" t="s">
        <v>24</v>
      </c>
      <c r="C646" s="3">
        <v>42333</v>
      </c>
      <c r="D646">
        <v>2</v>
      </c>
      <c r="E646">
        <v>100</v>
      </c>
      <c r="H646" s="2" t="s">
        <v>45</v>
      </c>
      <c r="I646" s="2" t="s">
        <v>22</v>
      </c>
      <c r="J646">
        <v>9</v>
      </c>
      <c r="K646" s="2" t="s">
        <v>118</v>
      </c>
      <c r="L646" s="20">
        <f t="shared" si="42"/>
        <v>2069</v>
      </c>
      <c r="M646">
        <v>206.9</v>
      </c>
      <c r="O646" t="str">
        <f t="shared" si="43"/>
        <v/>
      </c>
      <c r="P646" s="2" t="str">
        <f>IF(ISNUMBER(O646),SUMIFS(O$1:$O646,A$1:$A646,A646,H$1:$H646,H646,D$1:$D646,D646),"")</f>
        <v/>
      </c>
      <c r="R646" s="5"/>
      <c r="AF646" s="2"/>
      <c r="AJ646" s="28"/>
      <c r="AK646" s="28"/>
      <c r="AL646" s="28"/>
      <c r="AM646" s="28"/>
      <c r="AN646" s="28"/>
      <c r="AO646" s="28"/>
      <c r="AP646" s="28"/>
      <c r="AS646" s="2" t="str">
        <f t="shared" ref="AS646:AS709" si="44">IF(AND(ISNUMBER(AG646),ISNUMBER(O646)),ROUND(O646*AG646,3),"")</f>
        <v/>
      </c>
      <c r="AT646" s="2" t="str">
        <f>IF(ISNUMBER(AS646),SUMIFS($AS$1:AS646,$A$1:A646,A646,$H$1:H646,H646,$D$1:D646,D646),"")</f>
        <v/>
      </c>
      <c r="AU646">
        <f t="shared" ref="AU646:AU709" si="45">COUNT(M646:AT646)</f>
        <v>1</v>
      </c>
    </row>
    <row r="647" spans="1:47" x14ac:dyDescent="0.25">
      <c r="A647" s="4" t="s">
        <v>122</v>
      </c>
      <c r="B647" t="s">
        <v>24</v>
      </c>
      <c r="C647" s="3">
        <v>42333</v>
      </c>
      <c r="D647">
        <v>2</v>
      </c>
      <c r="E647">
        <v>200</v>
      </c>
      <c r="H647" s="2" t="s">
        <v>45</v>
      </c>
      <c r="I647" s="2" t="s">
        <v>22</v>
      </c>
      <c r="J647">
        <v>9</v>
      </c>
      <c r="K647" s="2" t="s">
        <v>118</v>
      </c>
      <c r="L647" s="20">
        <f t="shared" si="42"/>
        <v>2506</v>
      </c>
      <c r="M647">
        <v>250.6</v>
      </c>
      <c r="O647" t="str">
        <f t="shared" si="43"/>
        <v/>
      </c>
      <c r="P647" s="2" t="str">
        <f>IF(ISNUMBER(O647),SUMIFS(O$1:$O647,A$1:$A647,A647,H$1:$H647,H647,D$1:$D647,D647),"")</f>
        <v/>
      </c>
      <c r="R647" s="5"/>
      <c r="AF647" s="2"/>
      <c r="AJ647" s="28"/>
      <c r="AK647" s="28"/>
      <c r="AL647" s="28"/>
      <c r="AM647" s="28"/>
      <c r="AN647" s="28"/>
      <c r="AO647" s="28"/>
      <c r="AP647" s="28"/>
      <c r="AS647" s="2" t="str">
        <f t="shared" si="44"/>
        <v/>
      </c>
      <c r="AT647" s="2" t="str">
        <f>IF(ISNUMBER(AS647),SUMIFS($AS$1:AS647,$A$1:A647,A647,$H$1:H647,H647,$D$1:D647,D647),"")</f>
        <v/>
      </c>
      <c r="AU647">
        <f t="shared" si="45"/>
        <v>1</v>
      </c>
    </row>
    <row r="648" spans="1:47" x14ac:dyDescent="0.25">
      <c r="A648" s="4" t="s">
        <v>123</v>
      </c>
      <c r="B648" t="s">
        <v>24</v>
      </c>
      <c r="C648" s="3">
        <v>42333</v>
      </c>
      <c r="D648">
        <v>2</v>
      </c>
      <c r="E648">
        <v>350</v>
      </c>
      <c r="H648" s="2" t="s">
        <v>45</v>
      </c>
      <c r="I648" s="2" t="s">
        <v>22</v>
      </c>
      <c r="J648">
        <v>9</v>
      </c>
      <c r="K648" s="2" t="s">
        <v>118</v>
      </c>
      <c r="L648" s="20">
        <f t="shared" si="42"/>
        <v>2161</v>
      </c>
      <c r="M648">
        <v>216.1</v>
      </c>
      <c r="O648" t="str">
        <f t="shared" si="43"/>
        <v/>
      </c>
      <c r="P648" s="2" t="str">
        <f>IF(ISNUMBER(O648),SUMIFS(O$1:$O648,A$1:$A648,A648,H$1:$H648,H648,D$1:$D648,D648),"")</f>
        <v/>
      </c>
      <c r="R648" s="5"/>
      <c r="AF648" s="2"/>
      <c r="AJ648" s="28"/>
      <c r="AK648" s="28"/>
      <c r="AL648" s="28"/>
      <c r="AM648" s="28"/>
      <c r="AN648" s="28"/>
      <c r="AO648" s="28"/>
      <c r="AP648" s="28"/>
      <c r="AS648" s="2" t="str">
        <f t="shared" si="44"/>
        <v/>
      </c>
      <c r="AT648" s="2" t="str">
        <f>IF(ISNUMBER(AS648),SUMIFS($AS$1:AS648,$A$1:A648,A648,$H$1:H648,H648,$D$1:D648,D648),"")</f>
        <v/>
      </c>
      <c r="AU648">
        <f t="shared" si="45"/>
        <v>1</v>
      </c>
    </row>
    <row r="649" spans="1:47" x14ac:dyDescent="0.25">
      <c r="A649" s="4" t="s">
        <v>124</v>
      </c>
      <c r="B649" t="s">
        <v>24</v>
      </c>
      <c r="C649" s="3">
        <v>42333</v>
      </c>
      <c r="D649">
        <v>2</v>
      </c>
      <c r="E649">
        <v>500</v>
      </c>
      <c r="H649" s="2" t="s">
        <v>45</v>
      </c>
      <c r="I649" s="2" t="s">
        <v>22</v>
      </c>
      <c r="J649">
        <v>9</v>
      </c>
      <c r="K649" s="2" t="s">
        <v>118</v>
      </c>
      <c r="L649" s="20">
        <f t="shared" si="42"/>
        <v>2069</v>
      </c>
      <c r="M649">
        <v>206.9</v>
      </c>
      <c r="O649" t="str">
        <f t="shared" si="43"/>
        <v/>
      </c>
      <c r="P649" s="2" t="str">
        <f>IF(ISNUMBER(O649),SUMIFS(O$1:$O649,A$1:$A649,A649,H$1:$H649,H649,D$1:$D649,D649),"")</f>
        <v/>
      </c>
      <c r="R649" s="5"/>
      <c r="AF649" s="2"/>
      <c r="AJ649" s="28"/>
      <c r="AK649" s="28"/>
      <c r="AL649" s="28"/>
      <c r="AM649" s="28"/>
      <c r="AN649" s="28"/>
      <c r="AO649" s="28"/>
      <c r="AP649" s="28"/>
      <c r="AS649" s="2" t="str">
        <f t="shared" si="44"/>
        <v/>
      </c>
      <c r="AT649" s="2" t="str">
        <f>IF(ISNUMBER(AS649),SUMIFS($AS$1:AS649,$A$1:A649,A649,$H$1:H649,H649,$D$1:D649,D649),"")</f>
        <v/>
      </c>
      <c r="AU649">
        <f t="shared" si="45"/>
        <v>1</v>
      </c>
    </row>
    <row r="650" spans="1:47" x14ac:dyDescent="0.25">
      <c r="A650" s="4" t="s">
        <v>119</v>
      </c>
      <c r="B650" t="s">
        <v>24</v>
      </c>
      <c r="C650" s="3">
        <v>42333</v>
      </c>
      <c r="D650">
        <v>3</v>
      </c>
      <c r="E650">
        <v>0</v>
      </c>
      <c r="H650" s="2" t="s">
        <v>45</v>
      </c>
      <c r="I650" s="2" t="s">
        <v>22</v>
      </c>
      <c r="J650">
        <v>9</v>
      </c>
      <c r="K650" s="2" t="s">
        <v>118</v>
      </c>
      <c r="L650" s="20">
        <f t="shared" si="42"/>
        <v>2069</v>
      </c>
      <c r="M650">
        <v>206.9</v>
      </c>
      <c r="O650" t="str">
        <f t="shared" si="43"/>
        <v/>
      </c>
      <c r="P650" s="2" t="str">
        <f>IF(ISNUMBER(O650),SUMIFS(O$1:$O650,A$1:$A650,A650,H$1:$H650,H650,D$1:$D650,D650),"")</f>
        <v/>
      </c>
      <c r="R650" s="5"/>
      <c r="AF650" s="2"/>
      <c r="AJ650" s="28"/>
      <c r="AK650" s="28"/>
      <c r="AL650" s="28"/>
      <c r="AM650" s="28"/>
      <c r="AN650" s="28"/>
      <c r="AO650" s="28"/>
      <c r="AP650" s="28"/>
      <c r="AS650" s="2" t="str">
        <f t="shared" si="44"/>
        <v/>
      </c>
      <c r="AT650" s="2" t="str">
        <f>IF(ISNUMBER(AS650),SUMIFS($AS$1:AS650,$A$1:A650,A650,$H$1:H650,H650,$D$1:D650,D650),"")</f>
        <v/>
      </c>
      <c r="AU650">
        <f t="shared" si="45"/>
        <v>1</v>
      </c>
    </row>
    <row r="651" spans="1:47" x14ac:dyDescent="0.25">
      <c r="A651" s="4" t="s">
        <v>120</v>
      </c>
      <c r="B651" t="s">
        <v>24</v>
      </c>
      <c r="C651" s="3">
        <v>42333</v>
      </c>
      <c r="D651">
        <v>3</v>
      </c>
      <c r="E651">
        <v>50</v>
      </c>
      <c r="H651" s="2" t="s">
        <v>45</v>
      </c>
      <c r="I651" s="2" t="s">
        <v>22</v>
      </c>
      <c r="J651">
        <v>9</v>
      </c>
      <c r="K651" s="2" t="s">
        <v>118</v>
      </c>
      <c r="L651" s="20">
        <f t="shared" si="42"/>
        <v>2230</v>
      </c>
      <c r="M651">
        <v>223</v>
      </c>
      <c r="O651" t="str">
        <f t="shared" si="43"/>
        <v/>
      </c>
      <c r="P651" s="2" t="str">
        <f>IF(ISNUMBER(O651),SUMIFS(O$1:$O651,A$1:$A651,A651,H$1:$H651,H651,D$1:$D651,D651),"")</f>
        <v/>
      </c>
      <c r="R651" s="5"/>
      <c r="AF651" s="2"/>
      <c r="AJ651" s="28"/>
      <c r="AK651" s="28"/>
      <c r="AL651" s="28"/>
      <c r="AM651" s="28"/>
      <c r="AN651" s="28"/>
      <c r="AO651" s="28"/>
      <c r="AP651" s="28"/>
      <c r="AS651" s="2" t="str">
        <f t="shared" si="44"/>
        <v/>
      </c>
      <c r="AT651" s="2" t="str">
        <f>IF(ISNUMBER(AS651),SUMIFS($AS$1:AS651,$A$1:A651,A651,$H$1:H651,H651,$D$1:D651,D651),"")</f>
        <v/>
      </c>
      <c r="AU651">
        <f t="shared" si="45"/>
        <v>1</v>
      </c>
    </row>
    <row r="652" spans="1:47" x14ac:dyDescent="0.25">
      <c r="A652" s="4" t="s">
        <v>121</v>
      </c>
      <c r="B652" t="s">
        <v>24</v>
      </c>
      <c r="C652" s="3">
        <v>42333</v>
      </c>
      <c r="D652">
        <v>3</v>
      </c>
      <c r="E652">
        <v>100</v>
      </c>
      <c r="H652" s="2" t="s">
        <v>45</v>
      </c>
      <c r="I652" s="2" t="s">
        <v>22</v>
      </c>
      <c r="J652">
        <v>9</v>
      </c>
      <c r="K652" s="2" t="s">
        <v>118</v>
      </c>
      <c r="L652" s="20">
        <f t="shared" si="42"/>
        <v>2322</v>
      </c>
      <c r="M652">
        <v>232.2</v>
      </c>
      <c r="O652" t="str">
        <f t="shared" si="43"/>
        <v/>
      </c>
      <c r="P652" s="2" t="str">
        <f>IF(ISNUMBER(O652),SUMIFS(O$1:$O652,A$1:$A652,A652,H$1:$H652,H652,D$1:$D652,D652),"")</f>
        <v/>
      </c>
      <c r="R652" s="5"/>
      <c r="AF652" s="2"/>
      <c r="AJ652" s="28"/>
      <c r="AK652" s="28"/>
      <c r="AL652" s="28"/>
      <c r="AM652" s="28"/>
      <c r="AN652" s="28"/>
      <c r="AO652" s="28"/>
      <c r="AP652" s="28"/>
      <c r="AS652" s="2" t="str">
        <f t="shared" si="44"/>
        <v/>
      </c>
      <c r="AT652" s="2" t="str">
        <f>IF(ISNUMBER(AS652),SUMIFS($AS$1:AS652,$A$1:A652,A652,$H$1:H652,H652,$D$1:D652,D652),"")</f>
        <v/>
      </c>
      <c r="AU652">
        <f t="shared" si="45"/>
        <v>1</v>
      </c>
    </row>
    <row r="653" spans="1:47" x14ac:dyDescent="0.25">
      <c r="A653" s="4" t="s">
        <v>122</v>
      </c>
      <c r="B653" t="s">
        <v>24</v>
      </c>
      <c r="C653" s="3">
        <v>42333</v>
      </c>
      <c r="D653">
        <v>3</v>
      </c>
      <c r="E653">
        <v>200</v>
      </c>
      <c r="H653" s="2" t="s">
        <v>45</v>
      </c>
      <c r="I653" s="2" t="s">
        <v>22</v>
      </c>
      <c r="J653">
        <v>9</v>
      </c>
      <c r="K653" s="2" t="s">
        <v>118</v>
      </c>
      <c r="L653" s="20">
        <f t="shared" si="42"/>
        <v>2299</v>
      </c>
      <c r="M653">
        <v>229.9</v>
      </c>
      <c r="O653" t="str">
        <f t="shared" si="43"/>
        <v/>
      </c>
      <c r="P653" s="2" t="str">
        <f>IF(ISNUMBER(O653),SUMIFS(O$1:$O653,A$1:$A653,A653,H$1:$H653,H653,D$1:$D653,D653),"")</f>
        <v/>
      </c>
      <c r="R653" s="5"/>
      <c r="AF653" s="2"/>
      <c r="AJ653" s="28"/>
      <c r="AK653" s="28"/>
      <c r="AL653" s="28"/>
      <c r="AM653" s="28"/>
      <c r="AN653" s="28"/>
      <c r="AO653" s="28"/>
      <c r="AP653" s="28"/>
      <c r="AS653" s="2" t="str">
        <f t="shared" si="44"/>
        <v/>
      </c>
      <c r="AT653" s="2" t="str">
        <f>IF(ISNUMBER(AS653),SUMIFS($AS$1:AS653,$A$1:A653,A653,$H$1:H653,H653,$D$1:D653,D653),"")</f>
        <v/>
      </c>
      <c r="AU653">
        <f t="shared" si="45"/>
        <v>1</v>
      </c>
    </row>
    <row r="654" spans="1:47" x14ac:dyDescent="0.25">
      <c r="A654" s="4" t="s">
        <v>123</v>
      </c>
      <c r="B654" t="s">
        <v>24</v>
      </c>
      <c r="C654" s="3">
        <v>42333</v>
      </c>
      <c r="D654">
        <v>3</v>
      </c>
      <c r="E654">
        <v>350</v>
      </c>
      <c r="H654" s="2" t="s">
        <v>45</v>
      </c>
      <c r="I654" s="2" t="s">
        <v>22</v>
      </c>
      <c r="J654">
        <v>9</v>
      </c>
      <c r="K654" s="2" t="s">
        <v>118</v>
      </c>
      <c r="L654" s="20">
        <f t="shared" si="42"/>
        <v>2253</v>
      </c>
      <c r="M654">
        <v>225.3</v>
      </c>
      <c r="O654" t="str">
        <f t="shared" si="43"/>
        <v/>
      </c>
      <c r="P654" s="2" t="str">
        <f>IF(ISNUMBER(O654),SUMIFS(O$1:$O654,A$1:$A654,A654,H$1:$H654,H654,D$1:$D654,D654),"")</f>
        <v/>
      </c>
      <c r="R654" s="5"/>
      <c r="AF654" s="2"/>
      <c r="AJ654" s="28"/>
      <c r="AK654" s="28"/>
      <c r="AL654" s="28"/>
      <c r="AM654" s="28"/>
      <c r="AN654" s="28"/>
      <c r="AO654" s="28"/>
      <c r="AP654" s="28"/>
      <c r="AS654" s="2" t="str">
        <f t="shared" si="44"/>
        <v/>
      </c>
      <c r="AT654" s="2" t="str">
        <f>IF(ISNUMBER(AS654),SUMIFS($AS$1:AS654,$A$1:A654,A654,$H$1:H654,H654,$D$1:D654,D654),"")</f>
        <v/>
      </c>
      <c r="AU654">
        <f t="shared" si="45"/>
        <v>1</v>
      </c>
    </row>
    <row r="655" spans="1:47" x14ac:dyDescent="0.25">
      <c r="A655" s="4" t="s">
        <v>124</v>
      </c>
      <c r="B655" t="s">
        <v>24</v>
      </c>
      <c r="C655" s="3">
        <v>42333</v>
      </c>
      <c r="D655">
        <v>3</v>
      </c>
      <c r="E655">
        <v>500</v>
      </c>
      <c r="H655" s="2" t="s">
        <v>45</v>
      </c>
      <c r="I655" s="2" t="s">
        <v>22</v>
      </c>
      <c r="J655">
        <v>9</v>
      </c>
      <c r="K655" s="2" t="s">
        <v>118</v>
      </c>
      <c r="L655" s="20">
        <f t="shared" si="42"/>
        <v>2253</v>
      </c>
      <c r="M655">
        <v>225.3</v>
      </c>
      <c r="O655" t="str">
        <f t="shared" si="43"/>
        <v/>
      </c>
      <c r="P655" s="2" t="str">
        <f>IF(ISNUMBER(O655),SUMIFS(O$1:$O655,A$1:$A655,A655,H$1:$H655,H655,D$1:$D655,D655),"")</f>
        <v/>
      </c>
      <c r="R655" s="5"/>
      <c r="AF655" s="2"/>
      <c r="AJ655" s="28"/>
      <c r="AK655" s="28"/>
      <c r="AL655" s="28"/>
      <c r="AM655" s="28"/>
      <c r="AN655" s="28"/>
      <c r="AO655" s="28"/>
      <c r="AP655" s="28"/>
      <c r="AS655" s="2" t="str">
        <f t="shared" si="44"/>
        <v/>
      </c>
      <c r="AT655" s="2" t="str">
        <f>IF(ISNUMBER(AS655),SUMIFS($AS$1:AS655,$A$1:A655,A655,$H$1:H655,H655,$D$1:D655,D655),"")</f>
        <v/>
      </c>
      <c r="AU655">
        <f t="shared" si="45"/>
        <v>1</v>
      </c>
    </row>
    <row r="656" spans="1:47" x14ac:dyDescent="0.25">
      <c r="A656" s="4" t="s">
        <v>119</v>
      </c>
      <c r="B656" t="s">
        <v>24</v>
      </c>
      <c r="C656" s="3">
        <v>42339</v>
      </c>
      <c r="D656">
        <v>1</v>
      </c>
      <c r="E656">
        <v>0</v>
      </c>
      <c r="H656" s="2" t="s">
        <v>45</v>
      </c>
      <c r="I656" s="2" t="s">
        <v>22</v>
      </c>
      <c r="J656">
        <v>9</v>
      </c>
      <c r="K656" s="2" t="s">
        <v>118</v>
      </c>
      <c r="L656" s="20">
        <f t="shared" si="42"/>
        <v>2128</v>
      </c>
      <c r="M656">
        <v>212.8</v>
      </c>
      <c r="O656" t="str">
        <f t="shared" si="43"/>
        <v/>
      </c>
      <c r="P656" s="2" t="str">
        <f>IF(ISNUMBER(O656),SUMIFS(O$1:$O656,A$1:$A656,A656,H$1:$H656,H656,D$1:$D656,D656),"")</f>
        <v/>
      </c>
      <c r="R656" s="5"/>
      <c r="AF656" s="2"/>
      <c r="AJ656" s="28"/>
      <c r="AK656" s="28"/>
      <c r="AL656" s="28"/>
      <c r="AM656" s="28"/>
      <c r="AN656" s="28"/>
      <c r="AO656" s="28"/>
      <c r="AP656" s="28"/>
      <c r="AS656" s="2" t="str">
        <f t="shared" si="44"/>
        <v/>
      </c>
      <c r="AT656" s="2" t="str">
        <f>IF(ISNUMBER(AS656),SUMIFS($AS$1:AS656,$A$1:A656,A656,$H$1:H656,H656,$D$1:D656,D656),"")</f>
        <v/>
      </c>
      <c r="AU656">
        <f t="shared" si="45"/>
        <v>1</v>
      </c>
    </row>
    <row r="657" spans="1:47" x14ac:dyDescent="0.25">
      <c r="A657" s="4" t="s">
        <v>120</v>
      </c>
      <c r="B657" t="s">
        <v>24</v>
      </c>
      <c r="C657" s="3">
        <v>42339</v>
      </c>
      <c r="D657">
        <v>1</v>
      </c>
      <c r="E657">
        <v>50</v>
      </c>
      <c r="H657" s="2" t="s">
        <v>45</v>
      </c>
      <c r="I657" s="2" t="s">
        <v>22</v>
      </c>
      <c r="J657">
        <v>9</v>
      </c>
      <c r="K657" s="2" t="s">
        <v>118</v>
      </c>
      <c r="L657" s="20">
        <f t="shared" si="42"/>
        <v>2224</v>
      </c>
      <c r="M657">
        <v>222.4</v>
      </c>
      <c r="O657" t="str">
        <f t="shared" si="43"/>
        <v/>
      </c>
      <c r="P657" s="2" t="str">
        <f>IF(ISNUMBER(O657),SUMIFS(O$1:$O657,A$1:$A657,A657,H$1:$H657,H657,D$1:$D657,D657),"")</f>
        <v/>
      </c>
      <c r="R657" s="5"/>
      <c r="AF657" s="2"/>
      <c r="AJ657" s="28"/>
      <c r="AK657" s="28"/>
      <c r="AL657" s="28"/>
      <c r="AM657" s="28"/>
      <c r="AN657" s="28"/>
      <c r="AO657" s="28"/>
      <c r="AP657" s="28"/>
      <c r="AS657" s="2" t="str">
        <f t="shared" si="44"/>
        <v/>
      </c>
      <c r="AT657" s="2" t="str">
        <f>IF(ISNUMBER(AS657),SUMIFS($AS$1:AS657,$A$1:A657,A657,$H$1:H657,H657,$D$1:D657,D657),"")</f>
        <v/>
      </c>
      <c r="AU657">
        <f t="shared" si="45"/>
        <v>1</v>
      </c>
    </row>
    <row r="658" spans="1:47" x14ac:dyDescent="0.25">
      <c r="A658" s="4" t="s">
        <v>121</v>
      </c>
      <c r="B658" t="s">
        <v>24</v>
      </c>
      <c r="C658" s="3">
        <v>42339</v>
      </c>
      <c r="D658">
        <v>1</v>
      </c>
      <c r="E658">
        <v>100</v>
      </c>
      <c r="H658" s="2" t="s">
        <v>45</v>
      </c>
      <c r="I658" s="2" t="s">
        <v>22</v>
      </c>
      <c r="J658">
        <v>9</v>
      </c>
      <c r="K658" s="2" t="s">
        <v>118</v>
      </c>
      <c r="L658" s="20">
        <f t="shared" si="42"/>
        <v>2320</v>
      </c>
      <c r="M658">
        <v>232</v>
      </c>
      <c r="O658" t="str">
        <f t="shared" si="43"/>
        <v/>
      </c>
      <c r="P658" s="2" t="str">
        <f>IF(ISNUMBER(O658),SUMIFS(O$1:$O658,A$1:$A658,A658,H$1:$H658,H658,D$1:$D658,D658),"")</f>
        <v/>
      </c>
      <c r="R658" s="5"/>
      <c r="AF658" s="2"/>
      <c r="AJ658" s="28"/>
      <c r="AK658" s="28"/>
      <c r="AL658" s="28"/>
      <c r="AM658" s="28"/>
      <c r="AN658" s="28"/>
      <c r="AO658" s="28"/>
      <c r="AP658" s="28"/>
      <c r="AS658" s="2" t="str">
        <f t="shared" si="44"/>
        <v/>
      </c>
      <c r="AT658" s="2" t="str">
        <f>IF(ISNUMBER(AS658),SUMIFS($AS$1:AS658,$A$1:A658,A658,$H$1:H658,H658,$D$1:D658,D658),"")</f>
        <v/>
      </c>
      <c r="AU658">
        <f t="shared" si="45"/>
        <v>1</v>
      </c>
    </row>
    <row r="659" spans="1:47" x14ac:dyDescent="0.25">
      <c r="A659" s="4" t="s">
        <v>122</v>
      </c>
      <c r="B659" t="s">
        <v>24</v>
      </c>
      <c r="C659" s="3">
        <v>42339</v>
      </c>
      <c r="D659">
        <v>1</v>
      </c>
      <c r="E659">
        <v>200</v>
      </c>
      <c r="H659" s="2" t="s">
        <v>45</v>
      </c>
      <c r="I659" s="2" t="s">
        <v>22</v>
      </c>
      <c r="J659">
        <v>9</v>
      </c>
      <c r="K659" s="2" t="s">
        <v>118</v>
      </c>
      <c r="L659" s="20">
        <f t="shared" si="42"/>
        <v>2512</v>
      </c>
      <c r="M659">
        <v>251.2</v>
      </c>
      <c r="O659" t="str">
        <f t="shared" si="43"/>
        <v/>
      </c>
      <c r="P659" s="2" t="str">
        <f>IF(ISNUMBER(O659),SUMIFS(O$1:$O659,A$1:$A659,A659,H$1:$H659,H659,D$1:$D659,D659),"")</f>
        <v/>
      </c>
      <c r="R659" s="5"/>
      <c r="AF659" s="2"/>
      <c r="AJ659" s="28"/>
      <c r="AK659" s="28"/>
      <c r="AL659" s="28"/>
      <c r="AM659" s="28"/>
      <c r="AN659" s="28"/>
      <c r="AO659" s="28"/>
      <c r="AP659" s="28"/>
      <c r="AS659" s="2" t="str">
        <f t="shared" si="44"/>
        <v/>
      </c>
      <c r="AT659" s="2" t="str">
        <f>IF(ISNUMBER(AS659),SUMIFS($AS$1:AS659,$A$1:A659,A659,$H$1:H659,H659,$D$1:D659,D659),"")</f>
        <v/>
      </c>
      <c r="AU659">
        <f t="shared" si="45"/>
        <v>1</v>
      </c>
    </row>
    <row r="660" spans="1:47" x14ac:dyDescent="0.25">
      <c r="A660" s="4" t="s">
        <v>123</v>
      </c>
      <c r="B660" t="s">
        <v>24</v>
      </c>
      <c r="C660" s="3">
        <v>42339</v>
      </c>
      <c r="D660">
        <v>1</v>
      </c>
      <c r="E660">
        <v>350</v>
      </c>
      <c r="H660" s="2" t="s">
        <v>45</v>
      </c>
      <c r="I660" s="2" t="s">
        <v>22</v>
      </c>
      <c r="J660">
        <v>9</v>
      </c>
      <c r="K660" s="2" t="s">
        <v>118</v>
      </c>
      <c r="L660" s="20">
        <f t="shared" si="42"/>
        <v>2584</v>
      </c>
      <c r="M660">
        <v>258.39999999999998</v>
      </c>
      <c r="O660" t="str">
        <f t="shared" si="43"/>
        <v/>
      </c>
      <c r="P660" s="2" t="str">
        <f>IF(ISNUMBER(O660),SUMIFS(O$1:$O660,A$1:$A660,A660,H$1:$H660,H660,D$1:$D660,D660),"")</f>
        <v/>
      </c>
      <c r="R660" s="5"/>
      <c r="AF660" s="2"/>
      <c r="AJ660" s="28"/>
      <c r="AK660" s="28"/>
      <c r="AL660" s="28"/>
      <c r="AM660" s="28"/>
      <c r="AN660" s="28"/>
      <c r="AO660" s="28"/>
      <c r="AP660" s="28"/>
      <c r="AS660" s="2" t="str">
        <f t="shared" si="44"/>
        <v/>
      </c>
      <c r="AT660" s="2" t="str">
        <f>IF(ISNUMBER(AS660),SUMIFS($AS$1:AS660,$A$1:A660,A660,$H$1:H660,H660,$D$1:D660,D660),"")</f>
        <v/>
      </c>
      <c r="AU660">
        <f t="shared" si="45"/>
        <v>1</v>
      </c>
    </row>
    <row r="661" spans="1:47" x14ac:dyDescent="0.25">
      <c r="A661" s="4" t="s">
        <v>124</v>
      </c>
      <c r="B661" t="s">
        <v>24</v>
      </c>
      <c r="C661" s="3">
        <v>42339</v>
      </c>
      <c r="D661">
        <v>1</v>
      </c>
      <c r="E661">
        <v>500</v>
      </c>
      <c r="H661" s="2" t="s">
        <v>45</v>
      </c>
      <c r="I661" s="2" t="s">
        <v>22</v>
      </c>
      <c r="J661">
        <v>9</v>
      </c>
      <c r="K661" s="2" t="s">
        <v>118</v>
      </c>
      <c r="L661" s="20">
        <f t="shared" si="42"/>
        <v>2392</v>
      </c>
      <c r="M661">
        <v>239.2</v>
      </c>
      <c r="O661" t="str">
        <f t="shared" si="43"/>
        <v/>
      </c>
      <c r="P661" s="2" t="str">
        <f>IF(ISNUMBER(O661),SUMIFS(O$1:$O661,A$1:$A661,A661,H$1:$H661,H661,D$1:$D661,D661),"")</f>
        <v/>
      </c>
      <c r="R661" s="5"/>
      <c r="AF661" s="2"/>
      <c r="AJ661" s="28"/>
      <c r="AK661" s="28"/>
      <c r="AL661" s="28"/>
      <c r="AM661" s="28"/>
      <c r="AN661" s="28"/>
      <c r="AO661" s="28"/>
      <c r="AP661" s="28"/>
      <c r="AS661" s="2" t="str">
        <f t="shared" si="44"/>
        <v/>
      </c>
      <c r="AT661" s="2" t="str">
        <f>IF(ISNUMBER(AS661),SUMIFS($AS$1:AS661,$A$1:A661,A661,$H$1:H661,H661,$D$1:D661,D661),"")</f>
        <v/>
      </c>
      <c r="AU661">
        <f t="shared" si="45"/>
        <v>1</v>
      </c>
    </row>
    <row r="662" spans="1:47" x14ac:dyDescent="0.25">
      <c r="A662" s="4" t="s">
        <v>119</v>
      </c>
      <c r="B662" t="s">
        <v>24</v>
      </c>
      <c r="C662" s="3">
        <v>42339</v>
      </c>
      <c r="D662">
        <v>2</v>
      </c>
      <c r="E662">
        <v>0</v>
      </c>
      <c r="H662" s="2" t="s">
        <v>45</v>
      </c>
      <c r="I662" s="2" t="s">
        <v>22</v>
      </c>
      <c r="J662">
        <v>9</v>
      </c>
      <c r="K662" s="2" t="s">
        <v>118</v>
      </c>
      <c r="L662" s="20">
        <f t="shared" si="42"/>
        <v>2092</v>
      </c>
      <c r="M662">
        <v>209.2</v>
      </c>
      <c r="O662" t="str">
        <f t="shared" si="43"/>
        <v/>
      </c>
      <c r="P662" s="2" t="str">
        <f>IF(ISNUMBER(O662),SUMIFS(O$1:$O662,A$1:$A662,A662,H$1:$H662,H662,D$1:$D662,D662),"")</f>
        <v/>
      </c>
      <c r="R662" s="5"/>
      <c r="AF662" s="2"/>
      <c r="AJ662" s="28"/>
      <c r="AK662" s="28"/>
      <c r="AL662" s="28"/>
      <c r="AM662" s="28"/>
      <c r="AN662" s="28"/>
      <c r="AO662" s="28"/>
      <c r="AP662" s="28"/>
      <c r="AS662" s="2" t="str">
        <f t="shared" si="44"/>
        <v/>
      </c>
      <c r="AT662" s="2" t="str">
        <f>IF(ISNUMBER(AS662),SUMIFS($AS$1:AS662,$A$1:A662,A662,$H$1:H662,H662,$D$1:D662,D662),"")</f>
        <v/>
      </c>
      <c r="AU662">
        <f t="shared" si="45"/>
        <v>1</v>
      </c>
    </row>
    <row r="663" spans="1:47" x14ac:dyDescent="0.25">
      <c r="A663" s="4" t="s">
        <v>120</v>
      </c>
      <c r="B663" t="s">
        <v>24</v>
      </c>
      <c r="C663" s="3">
        <v>42339</v>
      </c>
      <c r="D663">
        <v>2</v>
      </c>
      <c r="E663">
        <v>50</v>
      </c>
      <c r="H663" s="2" t="s">
        <v>45</v>
      </c>
      <c r="I663" s="2" t="s">
        <v>22</v>
      </c>
      <c r="J663">
        <v>9</v>
      </c>
      <c r="K663" s="2" t="s">
        <v>118</v>
      </c>
      <c r="L663" s="20">
        <f t="shared" si="42"/>
        <v>2184</v>
      </c>
      <c r="M663">
        <v>218.4</v>
      </c>
      <c r="O663" t="str">
        <f t="shared" si="43"/>
        <v/>
      </c>
      <c r="P663" s="2" t="str">
        <f>IF(ISNUMBER(O663),SUMIFS(O$1:$O663,A$1:$A663,A663,H$1:$H663,H663,D$1:$D663,D663),"")</f>
        <v/>
      </c>
      <c r="R663" s="5"/>
      <c r="AF663" s="2"/>
      <c r="AJ663" s="28"/>
      <c r="AK663" s="28"/>
      <c r="AL663" s="28"/>
      <c r="AM663" s="28"/>
      <c r="AN663" s="28"/>
      <c r="AO663" s="28"/>
      <c r="AP663" s="28"/>
      <c r="AS663" s="2" t="str">
        <f t="shared" si="44"/>
        <v/>
      </c>
      <c r="AT663" s="2" t="str">
        <f>IF(ISNUMBER(AS663),SUMIFS($AS$1:AS663,$A$1:A663,A663,$H$1:H663,H663,$D$1:D663,D663),"")</f>
        <v/>
      </c>
      <c r="AU663">
        <f t="shared" si="45"/>
        <v>1</v>
      </c>
    </row>
    <row r="664" spans="1:47" x14ac:dyDescent="0.25">
      <c r="A664" s="4" t="s">
        <v>121</v>
      </c>
      <c r="B664" t="s">
        <v>24</v>
      </c>
      <c r="C664" s="3">
        <v>42339</v>
      </c>
      <c r="D664">
        <v>2</v>
      </c>
      <c r="E664">
        <v>100</v>
      </c>
      <c r="H664" s="2" t="s">
        <v>45</v>
      </c>
      <c r="I664" s="2" t="s">
        <v>22</v>
      </c>
      <c r="J664">
        <v>9</v>
      </c>
      <c r="K664" s="2" t="s">
        <v>118</v>
      </c>
      <c r="L664" s="20">
        <f t="shared" si="42"/>
        <v>2368</v>
      </c>
      <c r="M664">
        <v>236.8</v>
      </c>
      <c r="O664" t="str">
        <f t="shared" si="43"/>
        <v/>
      </c>
      <c r="P664" s="2" t="str">
        <f>IF(ISNUMBER(O664),SUMIFS(O$1:$O664,A$1:$A664,A664,H$1:$H664,H664,D$1:$D664,D664),"")</f>
        <v/>
      </c>
      <c r="R664" s="5"/>
      <c r="AF664" s="2"/>
      <c r="AJ664" s="28"/>
      <c r="AK664" s="28"/>
      <c r="AL664" s="28"/>
      <c r="AM664" s="28"/>
      <c r="AN664" s="28"/>
      <c r="AO664" s="28"/>
      <c r="AP664" s="28"/>
      <c r="AS664" s="2" t="str">
        <f t="shared" si="44"/>
        <v/>
      </c>
      <c r="AT664" s="2" t="str">
        <f>IF(ISNUMBER(AS664),SUMIFS($AS$1:AS664,$A$1:A664,A664,$H$1:H664,H664,$D$1:D664,D664),"")</f>
        <v/>
      </c>
      <c r="AU664">
        <f t="shared" si="45"/>
        <v>1</v>
      </c>
    </row>
    <row r="665" spans="1:47" x14ac:dyDescent="0.25">
      <c r="A665" s="4" t="s">
        <v>122</v>
      </c>
      <c r="B665" t="s">
        <v>24</v>
      </c>
      <c r="C665" s="3">
        <v>42339</v>
      </c>
      <c r="D665">
        <v>2</v>
      </c>
      <c r="E665">
        <v>200</v>
      </c>
      <c r="H665" s="2" t="s">
        <v>45</v>
      </c>
      <c r="I665" s="2" t="s">
        <v>22</v>
      </c>
      <c r="J665">
        <v>9</v>
      </c>
      <c r="K665" s="2" t="s">
        <v>118</v>
      </c>
      <c r="L665" s="20">
        <f t="shared" si="42"/>
        <v>2575</v>
      </c>
      <c r="M665">
        <v>257.5</v>
      </c>
      <c r="O665" t="str">
        <f t="shared" si="43"/>
        <v/>
      </c>
      <c r="P665" s="2" t="str">
        <f>IF(ISNUMBER(O665),SUMIFS(O$1:$O665,A$1:$A665,A665,H$1:$H665,H665,D$1:$D665,D665),"")</f>
        <v/>
      </c>
      <c r="R665" s="5"/>
      <c r="AF665" s="2"/>
      <c r="AJ665" s="28"/>
      <c r="AK665" s="28"/>
      <c r="AL665" s="28"/>
      <c r="AM665" s="28"/>
      <c r="AN665" s="28"/>
      <c r="AO665" s="28"/>
      <c r="AP665" s="28"/>
      <c r="AS665" s="2" t="str">
        <f t="shared" si="44"/>
        <v/>
      </c>
      <c r="AT665" s="2" t="str">
        <f>IF(ISNUMBER(AS665),SUMIFS($AS$1:AS665,$A$1:A665,A665,$H$1:H665,H665,$D$1:D665,D665),"")</f>
        <v/>
      </c>
      <c r="AU665">
        <f t="shared" si="45"/>
        <v>1</v>
      </c>
    </row>
    <row r="666" spans="1:47" x14ac:dyDescent="0.25">
      <c r="A666" s="4" t="s">
        <v>123</v>
      </c>
      <c r="B666" t="s">
        <v>24</v>
      </c>
      <c r="C666" s="3">
        <v>42339</v>
      </c>
      <c r="D666">
        <v>2</v>
      </c>
      <c r="E666">
        <v>350</v>
      </c>
      <c r="H666" s="2" t="s">
        <v>45</v>
      </c>
      <c r="I666" s="2" t="s">
        <v>22</v>
      </c>
      <c r="J666">
        <v>9</v>
      </c>
      <c r="K666" s="2" t="s">
        <v>118</v>
      </c>
      <c r="L666" s="20">
        <f t="shared" si="42"/>
        <v>2322</v>
      </c>
      <c r="M666">
        <v>232.2</v>
      </c>
      <c r="O666" t="str">
        <f t="shared" si="43"/>
        <v/>
      </c>
      <c r="P666" s="2" t="str">
        <f>IF(ISNUMBER(O666),SUMIFS(O$1:$O666,A$1:$A666,A666,H$1:$H666,H666,D$1:$D666,D666),"")</f>
        <v/>
      </c>
      <c r="R666" s="5"/>
      <c r="AF666" s="2"/>
      <c r="AJ666" s="28"/>
      <c r="AK666" s="28"/>
      <c r="AL666" s="28"/>
      <c r="AM666" s="28"/>
      <c r="AN666" s="28"/>
      <c r="AO666" s="28"/>
      <c r="AP666" s="28"/>
      <c r="AS666" s="2" t="str">
        <f t="shared" si="44"/>
        <v/>
      </c>
      <c r="AT666" s="2" t="str">
        <f>IF(ISNUMBER(AS666),SUMIFS($AS$1:AS666,$A$1:A666,A666,$H$1:H666,H666,$D$1:D666,D666),"")</f>
        <v/>
      </c>
      <c r="AU666">
        <f t="shared" si="45"/>
        <v>1</v>
      </c>
    </row>
    <row r="667" spans="1:47" x14ac:dyDescent="0.25">
      <c r="A667" s="4" t="s">
        <v>124</v>
      </c>
      <c r="B667" t="s">
        <v>24</v>
      </c>
      <c r="C667" s="3">
        <v>42339</v>
      </c>
      <c r="D667">
        <v>2</v>
      </c>
      <c r="E667">
        <v>500</v>
      </c>
      <c r="H667" s="2" t="s">
        <v>45</v>
      </c>
      <c r="I667" s="2" t="s">
        <v>22</v>
      </c>
      <c r="J667">
        <v>9</v>
      </c>
      <c r="K667" s="2" t="s">
        <v>118</v>
      </c>
      <c r="L667" s="20">
        <f t="shared" si="42"/>
        <v>2483</v>
      </c>
      <c r="M667">
        <v>248.3</v>
      </c>
      <c r="O667" t="str">
        <f t="shared" si="43"/>
        <v/>
      </c>
      <c r="P667" s="2" t="str">
        <f>IF(ISNUMBER(O667),SUMIFS(O$1:$O667,A$1:$A667,A667,H$1:$H667,H667,D$1:$D667,D667),"")</f>
        <v/>
      </c>
      <c r="R667" s="5"/>
      <c r="AF667" s="2"/>
      <c r="AJ667" s="28"/>
      <c r="AK667" s="28"/>
      <c r="AL667" s="28"/>
      <c r="AM667" s="28"/>
      <c r="AN667" s="28"/>
      <c r="AO667" s="28"/>
      <c r="AP667" s="28"/>
      <c r="AS667" s="2" t="str">
        <f t="shared" si="44"/>
        <v/>
      </c>
      <c r="AT667" s="2" t="str">
        <f>IF(ISNUMBER(AS667),SUMIFS($AS$1:AS667,$A$1:A667,A667,$H$1:H667,H667,$D$1:D667,D667),"")</f>
        <v/>
      </c>
      <c r="AU667">
        <f t="shared" si="45"/>
        <v>1</v>
      </c>
    </row>
    <row r="668" spans="1:47" x14ac:dyDescent="0.25">
      <c r="A668" s="4" t="s">
        <v>119</v>
      </c>
      <c r="B668" t="s">
        <v>24</v>
      </c>
      <c r="C668" s="3">
        <v>42339</v>
      </c>
      <c r="D668">
        <v>3</v>
      </c>
      <c r="E668">
        <v>0</v>
      </c>
      <c r="H668" s="2" t="s">
        <v>45</v>
      </c>
      <c r="I668" s="2" t="s">
        <v>22</v>
      </c>
      <c r="J668">
        <v>9</v>
      </c>
      <c r="K668" s="2" t="s">
        <v>118</v>
      </c>
      <c r="L668" s="20">
        <f t="shared" si="42"/>
        <v>2552</v>
      </c>
      <c r="M668">
        <v>255.2</v>
      </c>
      <c r="O668" t="str">
        <f t="shared" si="43"/>
        <v/>
      </c>
      <c r="P668" s="2" t="str">
        <f>IF(ISNUMBER(O668),SUMIFS(O$1:$O668,A$1:$A668,A668,H$1:$H668,H668,D$1:$D668,D668),"")</f>
        <v/>
      </c>
      <c r="R668" s="5"/>
      <c r="AF668" s="2"/>
      <c r="AJ668" s="28"/>
      <c r="AK668" s="28"/>
      <c r="AL668" s="28"/>
      <c r="AM668" s="28"/>
      <c r="AN668" s="28"/>
      <c r="AO668" s="28"/>
      <c r="AP668" s="28"/>
      <c r="AS668" s="2" t="str">
        <f t="shared" si="44"/>
        <v/>
      </c>
      <c r="AT668" s="2" t="str">
        <f>IF(ISNUMBER(AS668),SUMIFS($AS$1:AS668,$A$1:A668,A668,$H$1:H668,H668,$D$1:D668,D668),"")</f>
        <v/>
      </c>
      <c r="AU668">
        <f t="shared" si="45"/>
        <v>1</v>
      </c>
    </row>
    <row r="669" spans="1:47" x14ac:dyDescent="0.25">
      <c r="A669" s="4" t="s">
        <v>120</v>
      </c>
      <c r="B669" t="s">
        <v>24</v>
      </c>
      <c r="C669" s="3">
        <v>42339</v>
      </c>
      <c r="D669">
        <v>3</v>
      </c>
      <c r="E669">
        <v>50</v>
      </c>
      <c r="H669" s="2" t="s">
        <v>45</v>
      </c>
      <c r="I669" s="2" t="s">
        <v>22</v>
      </c>
      <c r="J669">
        <v>9</v>
      </c>
      <c r="K669" s="2" t="s">
        <v>118</v>
      </c>
      <c r="L669" s="20">
        <f t="shared" si="42"/>
        <v>2598</v>
      </c>
      <c r="M669">
        <v>259.8</v>
      </c>
      <c r="O669" t="str">
        <f t="shared" si="43"/>
        <v/>
      </c>
      <c r="P669" s="2" t="str">
        <f>IF(ISNUMBER(O669),SUMIFS(O$1:$O669,A$1:$A669,A669,H$1:$H669,H669,D$1:$D669,D669),"")</f>
        <v/>
      </c>
      <c r="R669" s="5"/>
      <c r="AF669" s="2"/>
      <c r="AJ669" s="28"/>
      <c r="AK669" s="28"/>
      <c r="AL669" s="28"/>
      <c r="AM669" s="28"/>
      <c r="AN669" s="28"/>
      <c r="AO669" s="28"/>
      <c r="AP669" s="28"/>
      <c r="AS669" s="2" t="str">
        <f t="shared" si="44"/>
        <v/>
      </c>
      <c r="AT669" s="2" t="str">
        <f>IF(ISNUMBER(AS669),SUMIFS($AS$1:AS669,$A$1:A669,A669,$H$1:H669,H669,$D$1:D669,D669),"")</f>
        <v/>
      </c>
      <c r="AU669">
        <f t="shared" si="45"/>
        <v>1</v>
      </c>
    </row>
    <row r="670" spans="1:47" x14ac:dyDescent="0.25">
      <c r="A670" s="4" t="s">
        <v>121</v>
      </c>
      <c r="B670" t="s">
        <v>24</v>
      </c>
      <c r="C670" s="3">
        <v>42339</v>
      </c>
      <c r="D670">
        <v>3</v>
      </c>
      <c r="E670">
        <v>100</v>
      </c>
      <c r="H670" s="2" t="s">
        <v>45</v>
      </c>
      <c r="I670" s="2" t="s">
        <v>22</v>
      </c>
      <c r="J670">
        <v>9</v>
      </c>
      <c r="K670" s="2" t="s">
        <v>118</v>
      </c>
      <c r="L670" s="20">
        <f t="shared" si="42"/>
        <v>2805</v>
      </c>
      <c r="M670">
        <v>280.5</v>
      </c>
      <c r="O670" t="str">
        <f t="shared" si="43"/>
        <v/>
      </c>
      <c r="P670" s="2" t="str">
        <f>IF(ISNUMBER(O670),SUMIFS(O$1:$O670,A$1:$A670,A670,H$1:$H670,H670,D$1:$D670,D670),"")</f>
        <v/>
      </c>
      <c r="R670" s="5"/>
      <c r="AF670" s="2"/>
      <c r="AJ670" s="28"/>
      <c r="AK670" s="28"/>
      <c r="AL670" s="28"/>
      <c r="AM670" s="28"/>
      <c r="AN670" s="28"/>
      <c r="AO670" s="28"/>
      <c r="AP670" s="28"/>
      <c r="AS670" s="2" t="str">
        <f t="shared" si="44"/>
        <v/>
      </c>
      <c r="AT670" s="2" t="str">
        <f>IF(ISNUMBER(AS670),SUMIFS($AS$1:AS670,$A$1:A670,A670,$H$1:H670,H670,$D$1:D670,D670),"")</f>
        <v/>
      </c>
      <c r="AU670">
        <f t="shared" si="45"/>
        <v>1</v>
      </c>
    </row>
    <row r="671" spans="1:47" x14ac:dyDescent="0.25">
      <c r="A671" s="4" t="s">
        <v>122</v>
      </c>
      <c r="B671" t="s">
        <v>24</v>
      </c>
      <c r="C671" s="3">
        <v>42339</v>
      </c>
      <c r="D671">
        <v>3</v>
      </c>
      <c r="E671">
        <v>200</v>
      </c>
      <c r="H671" s="2" t="s">
        <v>45</v>
      </c>
      <c r="I671" s="2" t="s">
        <v>22</v>
      </c>
      <c r="J671">
        <v>9</v>
      </c>
      <c r="K671" s="2" t="s">
        <v>118</v>
      </c>
      <c r="L671" s="20">
        <f t="shared" si="42"/>
        <v>2644</v>
      </c>
      <c r="M671">
        <v>264.39999999999998</v>
      </c>
      <c r="O671" t="str">
        <f t="shared" si="43"/>
        <v/>
      </c>
      <c r="P671" s="2" t="str">
        <f>IF(ISNUMBER(O671),SUMIFS(O$1:$O671,A$1:$A671,A671,H$1:$H671,H671,D$1:$D671,D671),"")</f>
        <v/>
      </c>
      <c r="R671" s="5"/>
      <c r="AF671" s="2"/>
      <c r="AJ671" s="28"/>
      <c r="AK671" s="28"/>
      <c r="AL671" s="28"/>
      <c r="AM671" s="28"/>
      <c r="AN671" s="28"/>
      <c r="AO671" s="28"/>
      <c r="AP671" s="28"/>
      <c r="AS671" s="2" t="str">
        <f t="shared" si="44"/>
        <v/>
      </c>
      <c r="AT671" s="2" t="str">
        <f>IF(ISNUMBER(AS671),SUMIFS($AS$1:AS671,$A$1:A671,A671,$H$1:H671,H671,$D$1:D671,D671),"")</f>
        <v/>
      </c>
      <c r="AU671">
        <f t="shared" si="45"/>
        <v>1</v>
      </c>
    </row>
    <row r="672" spans="1:47" x14ac:dyDescent="0.25">
      <c r="A672" s="4" t="s">
        <v>123</v>
      </c>
      <c r="B672" t="s">
        <v>24</v>
      </c>
      <c r="C672" s="3">
        <v>42339</v>
      </c>
      <c r="D672">
        <v>3</v>
      </c>
      <c r="E672">
        <v>350</v>
      </c>
      <c r="H672" s="2" t="s">
        <v>45</v>
      </c>
      <c r="I672" s="2" t="s">
        <v>22</v>
      </c>
      <c r="J672">
        <v>9</v>
      </c>
      <c r="K672" s="2" t="s">
        <v>118</v>
      </c>
      <c r="L672" s="20">
        <f t="shared" si="42"/>
        <v>2621</v>
      </c>
      <c r="M672">
        <v>262.10000000000002</v>
      </c>
      <c r="O672" t="str">
        <f t="shared" si="43"/>
        <v/>
      </c>
      <c r="P672" s="2" t="str">
        <f>IF(ISNUMBER(O672),SUMIFS(O$1:$O672,A$1:$A672,A672,H$1:$H672,H672,D$1:$D672,D672),"")</f>
        <v/>
      </c>
      <c r="R672" s="5"/>
      <c r="AF672" s="2"/>
      <c r="AJ672" s="28"/>
      <c r="AK672" s="28"/>
      <c r="AL672" s="28"/>
      <c r="AM672" s="28"/>
      <c r="AN672" s="28"/>
      <c r="AO672" s="28"/>
      <c r="AP672" s="28"/>
      <c r="AS672" s="2" t="str">
        <f t="shared" si="44"/>
        <v/>
      </c>
      <c r="AT672" s="2" t="str">
        <f>IF(ISNUMBER(AS672),SUMIFS($AS$1:AS672,$A$1:A672,A672,$H$1:H672,H672,$D$1:D672,D672),"")</f>
        <v/>
      </c>
      <c r="AU672">
        <f t="shared" si="45"/>
        <v>1</v>
      </c>
    </row>
    <row r="673" spans="1:47" x14ac:dyDescent="0.25">
      <c r="A673" s="4" t="s">
        <v>124</v>
      </c>
      <c r="B673" t="s">
        <v>24</v>
      </c>
      <c r="C673" s="3">
        <v>42339</v>
      </c>
      <c r="D673">
        <v>3</v>
      </c>
      <c r="E673">
        <v>500</v>
      </c>
      <c r="H673" s="2" t="s">
        <v>45</v>
      </c>
      <c r="I673" s="2" t="s">
        <v>22</v>
      </c>
      <c r="J673">
        <v>9</v>
      </c>
      <c r="K673" s="2" t="s">
        <v>118</v>
      </c>
      <c r="L673" s="20">
        <f t="shared" si="42"/>
        <v>2667</v>
      </c>
      <c r="M673">
        <v>266.7</v>
      </c>
      <c r="O673" t="str">
        <f t="shared" si="43"/>
        <v/>
      </c>
      <c r="P673" s="2" t="str">
        <f>IF(ISNUMBER(O673),SUMIFS(O$1:$O673,A$1:$A673,A673,H$1:$H673,H673,D$1:$D673,D673),"")</f>
        <v/>
      </c>
      <c r="R673" s="5"/>
      <c r="AF673" s="2"/>
      <c r="AJ673" s="28"/>
      <c r="AK673" s="28"/>
      <c r="AL673" s="28"/>
      <c r="AM673" s="28"/>
      <c r="AN673" s="28"/>
      <c r="AO673" s="28"/>
      <c r="AP673" s="28"/>
      <c r="AS673" s="2" t="str">
        <f t="shared" si="44"/>
        <v/>
      </c>
      <c r="AT673" s="2" t="str">
        <f>IF(ISNUMBER(AS673),SUMIFS($AS$1:AS673,$A$1:A673,A673,$H$1:H673,H673,$D$1:D673,D673),"")</f>
        <v/>
      </c>
      <c r="AU673">
        <f t="shared" si="45"/>
        <v>1</v>
      </c>
    </row>
    <row r="674" spans="1:47" x14ac:dyDescent="0.25">
      <c r="A674" s="4" t="s">
        <v>119</v>
      </c>
      <c r="B674" t="s">
        <v>24</v>
      </c>
      <c r="C674" s="3">
        <v>42346</v>
      </c>
      <c r="D674">
        <v>1</v>
      </c>
      <c r="E674">
        <v>0</v>
      </c>
      <c r="H674" s="2" t="s">
        <v>45</v>
      </c>
      <c r="I674" s="2" t="s">
        <v>22</v>
      </c>
      <c r="J674">
        <v>9</v>
      </c>
      <c r="K674" s="2" t="s">
        <v>118</v>
      </c>
      <c r="L674" s="20">
        <f t="shared" si="42"/>
        <v>2296</v>
      </c>
      <c r="M674">
        <v>229.6</v>
      </c>
      <c r="O674" t="str">
        <f t="shared" si="43"/>
        <v/>
      </c>
      <c r="P674" s="2" t="str">
        <f>IF(ISNUMBER(O674),SUMIFS(O$1:$O674,A$1:$A674,A674,H$1:$H674,H674,D$1:$D674,D674),"")</f>
        <v/>
      </c>
      <c r="R674" s="5"/>
      <c r="AF674" s="2"/>
      <c r="AJ674" s="28"/>
      <c r="AK674" s="28"/>
      <c r="AL674" s="28"/>
      <c r="AM674" s="28"/>
      <c r="AN674" s="28"/>
      <c r="AO674" s="28"/>
      <c r="AP674" s="28"/>
      <c r="AS674" s="2" t="str">
        <f t="shared" si="44"/>
        <v/>
      </c>
      <c r="AT674" s="2" t="str">
        <f>IF(ISNUMBER(AS674),SUMIFS($AS$1:AS674,$A$1:A674,A674,$H$1:H674,H674,$D$1:D674,D674),"")</f>
        <v/>
      </c>
      <c r="AU674">
        <f t="shared" si="45"/>
        <v>1</v>
      </c>
    </row>
    <row r="675" spans="1:47" x14ac:dyDescent="0.25">
      <c r="A675" s="4" t="s">
        <v>120</v>
      </c>
      <c r="B675" t="s">
        <v>24</v>
      </c>
      <c r="C675" s="3">
        <v>42346</v>
      </c>
      <c r="D675">
        <v>1</v>
      </c>
      <c r="E675">
        <v>50</v>
      </c>
      <c r="H675" s="2" t="s">
        <v>45</v>
      </c>
      <c r="I675" s="2" t="s">
        <v>22</v>
      </c>
      <c r="J675">
        <v>9</v>
      </c>
      <c r="K675" s="2" t="s">
        <v>118</v>
      </c>
      <c r="L675" s="20">
        <f t="shared" si="42"/>
        <v>2368</v>
      </c>
      <c r="M675">
        <v>236.8</v>
      </c>
      <c r="O675" t="str">
        <f t="shared" si="43"/>
        <v/>
      </c>
      <c r="P675" s="2" t="str">
        <f>IF(ISNUMBER(O675),SUMIFS(O$1:$O675,A$1:$A675,A675,H$1:$H675,H675,D$1:$D675,D675),"")</f>
        <v/>
      </c>
      <c r="R675" s="5"/>
      <c r="AF675" s="2"/>
      <c r="AJ675" s="28"/>
      <c r="AK675" s="28"/>
      <c r="AL675" s="28"/>
      <c r="AM675" s="28"/>
      <c r="AN675" s="28"/>
      <c r="AO675" s="28"/>
      <c r="AP675" s="28"/>
      <c r="AS675" s="2" t="str">
        <f t="shared" si="44"/>
        <v/>
      </c>
      <c r="AT675" s="2" t="str">
        <f>IF(ISNUMBER(AS675),SUMIFS($AS$1:AS675,$A$1:A675,A675,$H$1:H675,H675,$D$1:D675,D675),"")</f>
        <v/>
      </c>
      <c r="AU675">
        <f t="shared" si="45"/>
        <v>1</v>
      </c>
    </row>
    <row r="676" spans="1:47" x14ac:dyDescent="0.25">
      <c r="A676" s="4" t="s">
        <v>121</v>
      </c>
      <c r="B676" t="s">
        <v>24</v>
      </c>
      <c r="C676" s="3">
        <v>42346</v>
      </c>
      <c r="D676">
        <v>1</v>
      </c>
      <c r="E676">
        <v>100</v>
      </c>
      <c r="H676" s="2" t="s">
        <v>45</v>
      </c>
      <c r="I676" s="2" t="s">
        <v>22</v>
      </c>
      <c r="J676">
        <v>9</v>
      </c>
      <c r="K676" s="2" t="s">
        <v>118</v>
      </c>
      <c r="L676" s="20">
        <f t="shared" si="42"/>
        <v>2560</v>
      </c>
      <c r="M676">
        <v>256</v>
      </c>
      <c r="O676" t="str">
        <f t="shared" si="43"/>
        <v/>
      </c>
      <c r="P676" s="2" t="str">
        <f>IF(ISNUMBER(O676),SUMIFS(O$1:$O676,A$1:$A676,A676,H$1:$H676,H676,D$1:$D676,D676),"")</f>
        <v/>
      </c>
      <c r="R676" s="5"/>
      <c r="AF676" s="2"/>
      <c r="AJ676" s="28"/>
      <c r="AK676" s="28"/>
      <c r="AL676" s="28"/>
      <c r="AM676" s="28"/>
      <c r="AN676" s="28"/>
      <c r="AO676" s="28"/>
      <c r="AP676" s="28"/>
      <c r="AS676" s="2" t="str">
        <f t="shared" si="44"/>
        <v/>
      </c>
      <c r="AT676" s="2" t="str">
        <f>IF(ISNUMBER(AS676),SUMIFS($AS$1:AS676,$A$1:A676,A676,$H$1:H676,H676,$D$1:D676,D676),"")</f>
        <v/>
      </c>
      <c r="AU676">
        <f t="shared" si="45"/>
        <v>1</v>
      </c>
    </row>
    <row r="677" spans="1:47" x14ac:dyDescent="0.25">
      <c r="A677" s="4" t="s">
        <v>122</v>
      </c>
      <c r="B677" t="s">
        <v>24</v>
      </c>
      <c r="C677" s="3">
        <v>42346</v>
      </c>
      <c r="D677">
        <v>1</v>
      </c>
      <c r="E677">
        <v>200</v>
      </c>
      <c r="H677" s="2" t="s">
        <v>45</v>
      </c>
      <c r="I677" s="2" t="s">
        <v>22</v>
      </c>
      <c r="J677">
        <v>9</v>
      </c>
      <c r="K677" s="2" t="s">
        <v>118</v>
      </c>
      <c r="L677" s="20">
        <f t="shared" si="42"/>
        <v>2632</v>
      </c>
      <c r="M677">
        <v>263.2</v>
      </c>
      <c r="O677" t="str">
        <f t="shared" si="43"/>
        <v/>
      </c>
      <c r="P677" s="2" t="str">
        <f>IF(ISNUMBER(O677),SUMIFS(O$1:$O677,A$1:$A677,A677,H$1:$H677,H677,D$1:$D677,D677),"")</f>
        <v/>
      </c>
      <c r="R677" s="5"/>
      <c r="AF677" s="2"/>
      <c r="AJ677" s="28"/>
      <c r="AK677" s="28"/>
      <c r="AL677" s="28"/>
      <c r="AM677" s="28"/>
      <c r="AN677" s="28"/>
      <c r="AO677" s="28"/>
      <c r="AP677" s="28"/>
      <c r="AS677" s="2" t="str">
        <f t="shared" si="44"/>
        <v/>
      </c>
      <c r="AT677" s="2" t="str">
        <f>IF(ISNUMBER(AS677),SUMIFS($AS$1:AS677,$A$1:A677,A677,$H$1:H677,H677,$D$1:D677,D677),"")</f>
        <v/>
      </c>
      <c r="AU677">
        <f t="shared" si="45"/>
        <v>1</v>
      </c>
    </row>
    <row r="678" spans="1:47" x14ac:dyDescent="0.25">
      <c r="A678" s="4" t="s">
        <v>123</v>
      </c>
      <c r="B678" t="s">
        <v>24</v>
      </c>
      <c r="C678" s="3">
        <v>42346</v>
      </c>
      <c r="D678">
        <v>1</v>
      </c>
      <c r="E678">
        <v>350</v>
      </c>
      <c r="H678" s="2" t="s">
        <v>45</v>
      </c>
      <c r="I678" s="2" t="s">
        <v>22</v>
      </c>
      <c r="J678">
        <v>9</v>
      </c>
      <c r="K678" s="2" t="s">
        <v>118</v>
      </c>
      <c r="L678" s="20">
        <f t="shared" si="42"/>
        <v>2776</v>
      </c>
      <c r="M678">
        <v>277.60000000000002</v>
      </c>
      <c r="O678" t="str">
        <f t="shared" si="43"/>
        <v/>
      </c>
      <c r="P678" s="2" t="str">
        <f>IF(ISNUMBER(O678),SUMIFS(O$1:$O678,A$1:$A678,A678,H$1:$H678,H678,D$1:$D678,D678),"")</f>
        <v/>
      </c>
      <c r="R678" s="5"/>
      <c r="AF678" s="2"/>
      <c r="AJ678" s="28"/>
      <c r="AK678" s="28"/>
      <c r="AL678" s="28"/>
      <c r="AM678" s="28"/>
      <c r="AN678" s="28"/>
      <c r="AO678" s="28"/>
      <c r="AP678" s="28"/>
      <c r="AS678" s="2" t="str">
        <f t="shared" si="44"/>
        <v/>
      </c>
      <c r="AT678" s="2" t="str">
        <f>IF(ISNUMBER(AS678),SUMIFS($AS$1:AS678,$A$1:A678,A678,$H$1:H678,H678,$D$1:D678,D678),"")</f>
        <v/>
      </c>
      <c r="AU678">
        <f t="shared" si="45"/>
        <v>1</v>
      </c>
    </row>
    <row r="679" spans="1:47" x14ac:dyDescent="0.25">
      <c r="A679" s="4" t="s">
        <v>124</v>
      </c>
      <c r="B679" t="s">
        <v>24</v>
      </c>
      <c r="C679" s="3">
        <v>42346</v>
      </c>
      <c r="D679">
        <v>1</v>
      </c>
      <c r="E679">
        <v>500</v>
      </c>
      <c r="H679" s="2" t="s">
        <v>45</v>
      </c>
      <c r="I679" s="2" t="s">
        <v>22</v>
      </c>
      <c r="J679">
        <v>9</v>
      </c>
      <c r="K679" s="2" t="s">
        <v>118</v>
      </c>
      <c r="L679" s="20">
        <f t="shared" si="42"/>
        <v>2944</v>
      </c>
      <c r="M679">
        <v>294.39999999999998</v>
      </c>
      <c r="O679" t="str">
        <f t="shared" si="43"/>
        <v/>
      </c>
      <c r="P679" s="2" t="str">
        <f>IF(ISNUMBER(O679),SUMIFS(O$1:$O679,A$1:$A679,A679,H$1:$H679,H679,D$1:$D679,D679),"")</f>
        <v/>
      </c>
      <c r="R679" s="5"/>
      <c r="AF679" s="2"/>
      <c r="AJ679" s="28"/>
      <c r="AK679" s="28"/>
      <c r="AL679" s="28"/>
      <c r="AM679" s="28"/>
      <c r="AN679" s="28"/>
      <c r="AO679" s="28"/>
      <c r="AP679" s="28"/>
      <c r="AS679" s="2" t="str">
        <f t="shared" si="44"/>
        <v/>
      </c>
      <c r="AT679" s="2" t="str">
        <f>IF(ISNUMBER(AS679),SUMIFS($AS$1:AS679,$A$1:A679,A679,$H$1:H679,H679,$D$1:D679,D679),"")</f>
        <v/>
      </c>
      <c r="AU679">
        <f t="shared" si="45"/>
        <v>1</v>
      </c>
    </row>
    <row r="680" spans="1:47" x14ac:dyDescent="0.25">
      <c r="A680" s="4" t="s">
        <v>119</v>
      </c>
      <c r="B680" t="s">
        <v>24</v>
      </c>
      <c r="C680" s="3">
        <v>42346</v>
      </c>
      <c r="D680">
        <v>2</v>
      </c>
      <c r="E680">
        <v>0</v>
      </c>
      <c r="H680" s="2" t="s">
        <v>45</v>
      </c>
      <c r="I680" s="2" t="s">
        <v>22</v>
      </c>
      <c r="J680">
        <v>9</v>
      </c>
      <c r="K680" s="2" t="s">
        <v>118</v>
      </c>
      <c r="L680" s="20">
        <f t="shared" si="42"/>
        <v>2176</v>
      </c>
      <c r="M680">
        <v>217.6</v>
      </c>
      <c r="O680" t="str">
        <f t="shared" si="43"/>
        <v/>
      </c>
      <c r="P680" s="2" t="str">
        <f>IF(ISNUMBER(O680),SUMIFS(O$1:$O680,A$1:$A680,A680,H$1:$H680,H680,D$1:$D680,D680),"")</f>
        <v/>
      </c>
      <c r="R680" s="5"/>
      <c r="AF680" s="2"/>
      <c r="AJ680" s="28"/>
      <c r="AK680" s="28"/>
      <c r="AL680" s="28"/>
      <c r="AM680" s="28"/>
      <c r="AN680" s="28"/>
      <c r="AO680" s="28"/>
      <c r="AP680" s="28"/>
      <c r="AS680" s="2" t="str">
        <f t="shared" si="44"/>
        <v/>
      </c>
      <c r="AT680" s="2" t="str">
        <f>IF(ISNUMBER(AS680),SUMIFS($AS$1:AS680,$A$1:A680,A680,$H$1:H680,H680,$D$1:D680,D680),"")</f>
        <v/>
      </c>
      <c r="AU680">
        <f t="shared" si="45"/>
        <v>1</v>
      </c>
    </row>
    <row r="681" spans="1:47" x14ac:dyDescent="0.25">
      <c r="A681" s="4" t="s">
        <v>120</v>
      </c>
      <c r="B681" t="s">
        <v>24</v>
      </c>
      <c r="C681" s="3">
        <v>42346</v>
      </c>
      <c r="D681">
        <v>2</v>
      </c>
      <c r="E681">
        <v>50</v>
      </c>
      <c r="H681" s="2" t="s">
        <v>45</v>
      </c>
      <c r="I681" s="2" t="s">
        <v>22</v>
      </c>
      <c r="J681">
        <v>9</v>
      </c>
      <c r="K681" s="2" t="s">
        <v>118</v>
      </c>
      <c r="L681" s="20">
        <f t="shared" si="42"/>
        <v>2200</v>
      </c>
      <c r="M681">
        <v>220</v>
      </c>
      <c r="O681" t="str">
        <f t="shared" si="43"/>
        <v/>
      </c>
      <c r="P681" s="2" t="str">
        <f>IF(ISNUMBER(O681),SUMIFS(O$1:$O681,A$1:$A681,A681,H$1:$H681,H681,D$1:$D681,D681),"")</f>
        <v/>
      </c>
      <c r="R681" s="5"/>
      <c r="AF681" s="2"/>
      <c r="AJ681" s="28"/>
      <c r="AK681" s="28"/>
      <c r="AL681" s="28"/>
      <c r="AM681" s="28"/>
      <c r="AN681" s="28"/>
      <c r="AO681" s="28"/>
      <c r="AP681" s="28"/>
      <c r="AS681" s="2" t="str">
        <f t="shared" si="44"/>
        <v/>
      </c>
      <c r="AT681" s="2" t="str">
        <f>IF(ISNUMBER(AS681),SUMIFS($AS$1:AS681,$A$1:A681,A681,$H$1:H681,H681,$D$1:D681,D681),"")</f>
        <v/>
      </c>
      <c r="AU681">
        <f t="shared" si="45"/>
        <v>1</v>
      </c>
    </row>
    <row r="682" spans="1:47" x14ac:dyDescent="0.25">
      <c r="A682" s="4" t="s">
        <v>121</v>
      </c>
      <c r="B682" t="s">
        <v>24</v>
      </c>
      <c r="C682" s="3">
        <v>42346</v>
      </c>
      <c r="D682">
        <v>2</v>
      </c>
      <c r="E682">
        <v>100</v>
      </c>
      <c r="H682" s="2" t="s">
        <v>45</v>
      </c>
      <c r="I682" s="2" t="s">
        <v>22</v>
      </c>
      <c r="J682">
        <v>9</v>
      </c>
      <c r="K682" s="2" t="s">
        <v>118</v>
      </c>
      <c r="L682" s="20">
        <f t="shared" si="42"/>
        <v>2320</v>
      </c>
      <c r="M682">
        <v>232</v>
      </c>
      <c r="O682" t="str">
        <f t="shared" si="43"/>
        <v/>
      </c>
      <c r="P682" s="2" t="str">
        <f>IF(ISNUMBER(O682),SUMIFS(O$1:$O682,A$1:$A682,A682,H$1:$H682,H682,D$1:$D682,D682),"")</f>
        <v/>
      </c>
      <c r="R682" s="5"/>
      <c r="AF682" s="2"/>
      <c r="AJ682" s="28"/>
      <c r="AK682" s="28"/>
      <c r="AL682" s="28"/>
      <c r="AM682" s="28"/>
      <c r="AN682" s="28"/>
      <c r="AO682" s="28"/>
      <c r="AP682" s="28"/>
      <c r="AS682" s="2" t="str">
        <f t="shared" si="44"/>
        <v/>
      </c>
      <c r="AT682" s="2" t="str">
        <f>IF(ISNUMBER(AS682),SUMIFS($AS$1:AS682,$A$1:A682,A682,$H$1:H682,H682,$D$1:D682,D682),"")</f>
        <v/>
      </c>
      <c r="AU682">
        <f t="shared" si="45"/>
        <v>1</v>
      </c>
    </row>
    <row r="683" spans="1:47" x14ac:dyDescent="0.25">
      <c r="A683" s="4" t="s">
        <v>122</v>
      </c>
      <c r="B683" t="s">
        <v>24</v>
      </c>
      <c r="C683" s="3">
        <v>42346</v>
      </c>
      <c r="D683">
        <v>2</v>
      </c>
      <c r="E683">
        <v>200</v>
      </c>
      <c r="H683" s="2" t="s">
        <v>45</v>
      </c>
      <c r="I683" s="2" t="s">
        <v>22</v>
      </c>
      <c r="J683">
        <v>9</v>
      </c>
      <c r="K683" s="2" t="s">
        <v>118</v>
      </c>
      <c r="L683" s="20">
        <f t="shared" si="42"/>
        <v>2296</v>
      </c>
      <c r="M683">
        <v>229.6</v>
      </c>
      <c r="O683" t="str">
        <f t="shared" si="43"/>
        <v/>
      </c>
      <c r="P683" s="2" t="str">
        <f>IF(ISNUMBER(O683),SUMIFS(O$1:$O683,A$1:$A683,A683,H$1:$H683,H683,D$1:$D683,D683),"")</f>
        <v/>
      </c>
      <c r="R683" s="5"/>
      <c r="AF683" s="2"/>
      <c r="AJ683" s="28"/>
      <c r="AK683" s="28"/>
      <c r="AL683" s="28"/>
      <c r="AM683" s="28"/>
      <c r="AN683" s="28"/>
      <c r="AO683" s="28"/>
      <c r="AP683" s="28"/>
      <c r="AS683" s="2" t="str">
        <f t="shared" si="44"/>
        <v/>
      </c>
      <c r="AT683" s="2" t="str">
        <f>IF(ISNUMBER(AS683),SUMIFS($AS$1:AS683,$A$1:A683,A683,$H$1:H683,H683,$D$1:D683,D683),"")</f>
        <v/>
      </c>
      <c r="AU683">
        <f t="shared" si="45"/>
        <v>1</v>
      </c>
    </row>
    <row r="684" spans="1:47" x14ac:dyDescent="0.25">
      <c r="A684" s="4" t="s">
        <v>123</v>
      </c>
      <c r="B684" t="s">
        <v>24</v>
      </c>
      <c r="C684" s="3">
        <v>42346</v>
      </c>
      <c r="D684">
        <v>2</v>
      </c>
      <c r="E684">
        <v>350</v>
      </c>
      <c r="H684" s="2" t="s">
        <v>45</v>
      </c>
      <c r="I684" s="2" t="s">
        <v>22</v>
      </c>
      <c r="J684">
        <v>9</v>
      </c>
      <c r="K684" s="2" t="s">
        <v>118</v>
      </c>
      <c r="L684" s="20">
        <f t="shared" si="42"/>
        <v>2488</v>
      </c>
      <c r="M684">
        <v>248.8</v>
      </c>
      <c r="O684" t="str">
        <f t="shared" si="43"/>
        <v/>
      </c>
      <c r="P684" s="2" t="str">
        <f>IF(ISNUMBER(O684),SUMIFS(O$1:$O684,A$1:$A684,A684,H$1:$H684,H684,D$1:$D684,D684),"")</f>
        <v/>
      </c>
      <c r="R684" s="5"/>
      <c r="AF684" s="2"/>
      <c r="AJ684" s="28"/>
      <c r="AK684" s="28"/>
      <c r="AL684" s="28"/>
      <c r="AM684" s="28"/>
      <c r="AN684" s="28"/>
      <c r="AO684" s="28"/>
      <c r="AP684" s="28"/>
      <c r="AS684" s="2" t="str">
        <f t="shared" si="44"/>
        <v/>
      </c>
      <c r="AT684" s="2" t="str">
        <f>IF(ISNUMBER(AS684),SUMIFS($AS$1:AS684,$A$1:A684,A684,$H$1:H684,H684,$D$1:D684,D684),"")</f>
        <v/>
      </c>
      <c r="AU684">
        <f t="shared" si="45"/>
        <v>1</v>
      </c>
    </row>
    <row r="685" spans="1:47" x14ac:dyDescent="0.25">
      <c r="A685" s="4" t="s">
        <v>124</v>
      </c>
      <c r="B685" t="s">
        <v>24</v>
      </c>
      <c r="C685" s="3">
        <v>42346</v>
      </c>
      <c r="D685">
        <v>2</v>
      </c>
      <c r="E685">
        <v>500</v>
      </c>
      <c r="H685" s="2" t="s">
        <v>45</v>
      </c>
      <c r="I685" s="2" t="s">
        <v>22</v>
      </c>
      <c r="J685">
        <v>9</v>
      </c>
      <c r="K685" s="2" t="s">
        <v>118</v>
      </c>
      <c r="L685" s="20">
        <f t="shared" si="42"/>
        <v>2416</v>
      </c>
      <c r="M685">
        <v>241.6</v>
      </c>
      <c r="O685" t="str">
        <f t="shared" si="43"/>
        <v/>
      </c>
      <c r="P685" s="2" t="str">
        <f>IF(ISNUMBER(O685),SUMIFS(O$1:$O685,A$1:$A685,A685,H$1:$H685,H685,D$1:$D685,D685),"")</f>
        <v/>
      </c>
      <c r="R685" s="5"/>
      <c r="AF685" s="2"/>
      <c r="AJ685" s="28"/>
      <c r="AK685" s="28"/>
      <c r="AL685" s="28"/>
      <c r="AM685" s="28"/>
      <c r="AN685" s="28"/>
      <c r="AO685" s="28"/>
      <c r="AP685" s="28"/>
      <c r="AS685" s="2" t="str">
        <f t="shared" si="44"/>
        <v/>
      </c>
      <c r="AT685" s="2" t="str">
        <f>IF(ISNUMBER(AS685),SUMIFS($AS$1:AS685,$A$1:A685,A685,$H$1:H685,H685,$D$1:D685,D685),"")</f>
        <v/>
      </c>
      <c r="AU685">
        <f t="shared" si="45"/>
        <v>1</v>
      </c>
    </row>
    <row r="686" spans="1:47" x14ac:dyDescent="0.25">
      <c r="A686" s="4" t="s">
        <v>119</v>
      </c>
      <c r="B686" t="s">
        <v>24</v>
      </c>
      <c r="C686" s="3">
        <v>42346</v>
      </c>
      <c r="D686">
        <v>3</v>
      </c>
      <c r="E686">
        <v>0</v>
      </c>
      <c r="H686" s="2" t="s">
        <v>45</v>
      </c>
      <c r="I686" s="2" t="s">
        <v>22</v>
      </c>
      <c r="J686">
        <v>9</v>
      </c>
      <c r="K686" s="2" t="s">
        <v>118</v>
      </c>
      <c r="L686" s="20">
        <f t="shared" si="42"/>
        <v>2152</v>
      </c>
      <c r="M686">
        <v>215.2</v>
      </c>
      <c r="O686" t="str">
        <f t="shared" si="43"/>
        <v/>
      </c>
      <c r="P686" s="2" t="str">
        <f>IF(ISNUMBER(O686),SUMIFS(O$1:$O686,A$1:$A686,A686,H$1:$H686,H686,D$1:$D686,D686),"")</f>
        <v/>
      </c>
      <c r="R686" s="5"/>
      <c r="AF686" s="2"/>
      <c r="AJ686" s="28"/>
      <c r="AK686" s="28"/>
      <c r="AL686" s="28"/>
      <c r="AM686" s="28"/>
      <c r="AN686" s="28"/>
      <c r="AO686" s="28"/>
      <c r="AP686" s="28"/>
      <c r="AS686" s="2" t="str">
        <f t="shared" si="44"/>
        <v/>
      </c>
      <c r="AT686" s="2" t="str">
        <f>IF(ISNUMBER(AS686),SUMIFS($AS$1:AS686,$A$1:A686,A686,$H$1:H686,H686,$D$1:D686,D686),"")</f>
        <v/>
      </c>
      <c r="AU686">
        <f t="shared" si="45"/>
        <v>1</v>
      </c>
    </row>
    <row r="687" spans="1:47" x14ac:dyDescent="0.25">
      <c r="A687" s="4" t="s">
        <v>120</v>
      </c>
      <c r="B687" t="s">
        <v>24</v>
      </c>
      <c r="C687" s="3">
        <v>42346</v>
      </c>
      <c r="D687">
        <v>3</v>
      </c>
      <c r="E687">
        <v>50</v>
      </c>
      <c r="H687" s="2" t="s">
        <v>45</v>
      </c>
      <c r="I687" s="2" t="s">
        <v>22</v>
      </c>
      <c r="J687">
        <v>9</v>
      </c>
      <c r="K687" s="2" t="s">
        <v>118</v>
      </c>
      <c r="L687" s="20">
        <f t="shared" si="42"/>
        <v>2128</v>
      </c>
      <c r="M687">
        <v>212.8</v>
      </c>
      <c r="O687" t="str">
        <f t="shared" si="43"/>
        <v/>
      </c>
      <c r="P687" s="2" t="str">
        <f>IF(ISNUMBER(O687),SUMIFS(O$1:$O687,A$1:$A687,A687,H$1:$H687,H687,D$1:$D687,D687),"")</f>
        <v/>
      </c>
      <c r="R687" s="5"/>
      <c r="AF687" s="2"/>
      <c r="AJ687" s="28"/>
      <c r="AK687" s="28"/>
      <c r="AL687" s="28"/>
      <c r="AM687" s="28"/>
      <c r="AN687" s="28"/>
      <c r="AO687" s="28"/>
      <c r="AP687" s="28"/>
      <c r="AS687" s="2" t="str">
        <f t="shared" si="44"/>
        <v/>
      </c>
      <c r="AT687" s="2" t="str">
        <f>IF(ISNUMBER(AS687),SUMIFS($AS$1:AS687,$A$1:A687,A687,$H$1:H687,H687,$D$1:D687,D687),"")</f>
        <v/>
      </c>
      <c r="AU687">
        <f t="shared" si="45"/>
        <v>1</v>
      </c>
    </row>
    <row r="688" spans="1:47" x14ac:dyDescent="0.25">
      <c r="A688" s="4" t="s">
        <v>121</v>
      </c>
      <c r="B688" t="s">
        <v>24</v>
      </c>
      <c r="C688" s="3">
        <v>42346</v>
      </c>
      <c r="D688">
        <v>3</v>
      </c>
      <c r="E688">
        <v>100</v>
      </c>
      <c r="H688" s="2" t="s">
        <v>45</v>
      </c>
      <c r="I688" s="2" t="s">
        <v>22</v>
      </c>
      <c r="J688">
        <v>9</v>
      </c>
      <c r="K688" s="2" t="s">
        <v>118</v>
      </c>
      <c r="L688" s="20">
        <f t="shared" si="42"/>
        <v>2440</v>
      </c>
      <c r="M688">
        <v>244</v>
      </c>
      <c r="O688" t="str">
        <f t="shared" si="43"/>
        <v/>
      </c>
      <c r="P688" s="2" t="str">
        <f>IF(ISNUMBER(O688),SUMIFS(O$1:$O688,A$1:$A688,A688,H$1:$H688,H688,D$1:$D688,D688),"")</f>
        <v/>
      </c>
      <c r="R688" s="5"/>
      <c r="AF688" s="2"/>
      <c r="AJ688" s="28"/>
      <c r="AK688" s="28"/>
      <c r="AL688" s="28"/>
      <c r="AM688" s="28"/>
      <c r="AN688" s="28"/>
      <c r="AO688" s="28"/>
      <c r="AP688" s="28"/>
      <c r="AS688" s="2" t="str">
        <f t="shared" si="44"/>
        <v/>
      </c>
      <c r="AT688" s="2" t="str">
        <f>IF(ISNUMBER(AS688),SUMIFS($AS$1:AS688,$A$1:A688,A688,$H$1:H688,H688,$D$1:D688,D688),"")</f>
        <v/>
      </c>
      <c r="AU688">
        <f t="shared" si="45"/>
        <v>1</v>
      </c>
    </row>
    <row r="689" spans="1:47" x14ac:dyDescent="0.25">
      <c r="A689" s="4" t="s">
        <v>122</v>
      </c>
      <c r="B689" t="s">
        <v>24</v>
      </c>
      <c r="C689" s="3">
        <v>42346</v>
      </c>
      <c r="D689">
        <v>3</v>
      </c>
      <c r="E689">
        <v>200</v>
      </c>
      <c r="H689" s="2" t="s">
        <v>45</v>
      </c>
      <c r="I689" s="2" t="s">
        <v>22</v>
      </c>
      <c r="J689">
        <v>9</v>
      </c>
      <c r="K689" s="2" t="s">
        <v>118</v>
      </c>
      <c r="L689" s="20">
        <f t="shared" si="42"/>
        <v>2296</v>
      </c>
      <c r="M689">
        <v>229.6</v>
      </c>
      <c r="O689" t="str">
        <f t="shared" si="43"/>
        <v/>
      </c>
      <c r="P689" s="2" t="str">
        <f>IF(ISNUMBER(O689),SUMIFS(O$1:$O689,A$1:$A689,A689,H$1:$H689,H689,D$1:$D689,D689),"")</f>
        <v/>
      </c>
      <c r="R689" s="5"/>
      <c r="AF689" s="2"/>
      <c r="AJ689" s="28"/>
      <c r="AK689" s="28"/>
      <c r="AL689" s="28"/>
      <c r="AM689" s="28"/>
      <c r="AN689" s="28"/>
      <c r="AO689" s="28"/>
      <c r="AP689" s="28"/>
      <c r="AS689" s="2" t="str">
        <f t="shared" si="44"/>
        <v/>
      </c>
      <c r="AT689" s="2" t="str">
        <f>IF(ISNUMBER(AS689),SUMIFS($AS$1:AS689,$A$1:A689,A689,$H$1:H689,H689,$D$1:D689,D689),"")</f>
        <v/>
      </c>
      <c r="AU689">
        <f t="shared" si="45"/>
        <v>1</v>
      </c>
    </row>
    <row r="690" spans="1:47" x14ac:dyDescent="0.25">
      <c r="A690" s="4" t="s">
        <v>123</v>
      </c>
      <c r="B690" t="s">
        <v>24</v>
      </c>
      <c r="C690" s="3">
        <v>42346</v>
      </c>
      <c r="D690">
        <v>3</v>
      </c>
      <c r="E690">
        <v>350</v>
      </c>
      <c r="H690" s="2" t="s">
        <v>45</v>
      </c>
      <c r="I690" s="2" t="s">
        <v>22</v>
      </c>
      <c r="J690">
        <v>9</v>
      </c>
      <c r="K690" s="2" t="s">
        <v>118</v>
      </c>
      <c r="L690" s="20">
        <f t="shared" si="42"/>
        <v>2512</v>
      </c>
      <c r="M690">
        <v>251.2</v>
      </c>
      <c r="O690" t="str">
        <f t="shared" si="43"/>
        <v/>
      </c>
      <c r="P690" s="2" t="str">
        <f>IF(ISNUMBER(O690),SUMIFS(O$1:$O690,A$1:$A690,A690,H$1:$H690,H690,D$1:$D690,D690),"")</f>
        <v/>
      </c>
      <c r="R690" s="5"/>
      <c r="AF690" s="2"/>
      <c r="AJ690" s="28"/>
      <c r="AK690" s="28"/>
      <c r="AL690" s="28"/>
      <c r="AM690" s="28"/>
      <c r="AN690" s="28"/>
      <c r="AO690" s="28"/>
      <c r="AP690" s="28"/>
      <c r="AS690" s="2" t="str">
        <f t="shared" si="44"/>
        <v/>
      </c>
      <c r="AT690" s="2" t="str">
        <f>IF(ISNUMBER(AS690),SUMIFS($AS$1:AS690,$A$1:A690,A690,$H$1:H690,H690,$D$1:D690,D690),"")</f>
        <v/>
      </c>
      <c r="AU690">
        <f t="shared" si="45"/>
        <v>1</v>
      </c>
    </row>
    <row r="691" spans="1:47" x14ac:dyDescent="0.25">
      <c r="A691" s="4" t="s">
        <v>124</v>
      </c>
      <c r="B691" t="s">
        <v>24</v>
      </c>
      <c r="C691" s="3">
        <v>42346</v>
      </c>
      <c r="D691">
        <v>3</v>
      </c>
      <c r="E691">
        <v>500</v>
      </c>
      <c r="H691" s="2" t="s">
        <v>45</v>
      </c>
      <c r="I691" s="2" t="s">
        <v>22</v>
      </c>
      <c r="J691">
        <v>9</v>
      </c>
      <c r="K691" s="2" t="s">
        <v>118</v>
      </c>
      <c r="L691" s="20">
        <f t="shared" si="42"/>
        <v>2416</v>
      </c>
      <c r="M691">
        <v>241.6</v>
      </c>
      <c r="O691" t="str">
        <f t="shared" si="43"/>
        <v/>
      </c>
      <c r="P691" s="2" t="str">
        <f>IF(ISNUMBER(O691),SUMIFS(O$1:$O691,A$1:$A691,A691,H$1:$H691,H691,D$1:$D691,D691),"")</f>
        <v/>
      </c>
      <c r="R691" s="5"/>
      <c r="AF691" s="2"/>
      <c r="AJ691" s="28"/>
      <c r="AK691" s="28"/>
      <c r="AL691" s="28"/>
      <c r="AM691" s="28"/>
      <c r="AN691" s="28"/>
      <c r="AO691" s="28"/>
      <c r="AP691" s="28"/>
      <c r="AS691" s="2" t="str">
        <f t="shared" si="44"/>
        <v/>
      </c>
      <c r="AT691" s="2" t="str">
        <f>IF(ISNUMBER(AS691),SUMIFS($AS$1:AS691,$A$1:A691,A691,$H$1:H691,H691,$D$1:D691,D691),"")</f>
        <v/>
      </c>
      <c r="AU691">
        <f t="shared" si="45"/>
        <v>1</v>
      </c>
    </row>
    <row r="692" spans="1:47" x14ac:dyDescent="0.25">
      <c r="A692" s="4" t="s">
        <v>119</v>
      </c>
      <c r="B692" t="s">
        <v>24</v>
      </c>
      <c r="C692" s="3">
        <v>42353</v>
      </c>
      <c r="D692">
        <v>1</v>
      </c>
      <c r="E692">
        <v>0</v>
      </c>
      <c r="H692" s="2" t="s">
        <v>45</v>
      </c>
      <c r="I692" s="2" t="s">
        <v>22</v>
      </c>
      <c r="J692">
        <v>9</v>
      </c>
      <c r="K692" s="2" t="s">
        <v>118</v>
      </c>
      <c r="L692" s="20">
        <f t="shared" si="42"/>
        <v>2852</v>
      </c>
      <c r="M692">
        <v>285.2</v>
      </c>
      <c r="O692" t="str">
        <f t="shared" si="43"/>
        <v/>
      </c>
      <c r="P692" s="2" t="str">
        <f>IF(ISNUMBER(O692),SUMIFS(O$1:$O692,A$1:$A692,A692,H$1:$H692,H692,D$1:$D692,D692),"")</f>
        <v/>
      </c>
      <c r="R692" s="5"/>
      <c r="AF692" s="2"/>
      <c r="AJ692" s="28"/>
      <c r="AK692" s="28"/>
      <c r="AL692" s="28"/>
      <c r="AM692" s="28"/>
      <c r="AN692" s="28"/>
      <c r="AO692" s="28"/>
      <c r="AP692" s="28"/>
      <c r="AS692" s="2" t="str">
        <f t="shared" si="44"/>
        <v/>
      </c>
      <c r="AT692" s="2" t="str">
        <f>IF(ISNUMBER(AS692),SUMIFS($AS$1:AS692,$A$1:A692,A692,$H$1:H692,H692,$D$1:D692,D692),"")</f>
        <v/>
      </c>
      <c r="AU692">
        <f t="shared" si="45"/>
        <v>1</v>
      </c>
    </row>
    <row r="693" spans="1:47" x14ac:dyDescent="0.25">
      <c r="A693" s="4" t="s">
        <v>120</v>
      </c>
      <c r="B693" t="s">
        <v>24</v>
      </c>
      <c r="C693" s="3">
        <v>42353</v>
      </c>
      <c r="D693">
        <v>1</v>
      </c>
      <c r="E693">
        <v>50</v>
      </c>
      <c r="H693" s="2" t="s">
        <v>45</v>
      </c>
      <c r="I693" s="2" t="s">
        <v>22</v>
      </c>
      <c r="J693">
        <v>9</v>
      </c>
      <c r="K693" s="2" t="s">
        <v>118</v>
      </c>
      <c r="L693" s="20">
        <f t="shared" si="42"/>
        <v>3048</v>
      </c>
      <c r="M693">
        <v>304.8</v>
      </c>
      <c r="O693" t="str">
        <f t="shared" si="43"/>
        <v/>
      </c>
      <c r="P693" s="2" t="str">
        <f>IF(ISNUMBER(O693),SUMIFS(O$1:$O693,A$1:$A693,A693,H$1:$H693,H693,D$1:$D693,D693),"")</f>
        <v/>
      </c>
      <c r="R693" s="5"/>
      <c r="AF693" s="2"/>
      <c r="AJ693" s="28"/>
      <c r="AK693" s="28"/>
      <c r="AL693" s="28"/>
      <c r="AM693" s="28"/>
      <c r="AN693" s="28"/>
      <c r="AO693" s="28"/>
      <c r="AP693" s="28"/>
      <c r="AS693" s="2" t="str">
        <f t="shared" si="44"/>
        <v/>
      </c>
      <c r="AT693" s="2" t="str">
        <f>IF(ISNUMBER(AS693),SUMIFS($AS$1:AS693,$A$1:A693,A693,$H$1:H693,H693,$D$1:D693,D693),"")</f>
        <v/>
      </c>
      <c r="AU693">
        <f t="shared" si="45"/>
        <v>1</v>
      </c>
    </row>
    <row r="694" spans="1:47" x14ac:dyDescent="0.25">
      <c r="A694" s="4" t="s">
        <v>121</v>
      </c>
      <c r="B694" t="s">
        <v>24</v>
      </c>
      <c r="C694" s="3">
        <v>42353</v>
      </c>
      <c r="D694">
        <v>1</v>
      </c>
      <c r="E694">
        <v>100</v>
      </c>
      <c r="H694" s="2" t="s">
        <v>45</v>
      </c>
      <c r="I694" s="2" t="s">
        <v>22</v>
      </c>
      <c r="J694">
        <v>9</v>
      </c>
      <c r="K694" s="2" t="s">
        <v>118</v>
      </c>
      <c r="L694" s="20">
        <f t="shared" si="42"/>
        <v>2992</v>
      </c>
      <c r="M694">
        <v>299.2</v>
      </c>
      <c r="O694" t="str">
        <f t="shared" si="43"/>
        <v/>
      </c>
      <c r="P694" s="2" t="str">
        <f>IF(ISNUMBER(O694),SUMIFS(O$1:$O694,A$1:$A694,A694,H$1:$H694,H694,D$1:$D694,D694),"")</f>
        <v/>
      </c>
      <c r="R694" s="5"/>
      <c r="AF694" s="2"/>
      <c r="AJ694" s="28"/>
      <c r="AK694" s="28"/>
      <c r="AL694" s="28"/>
      <c r="AM694" s="28"/>
      <c r="AN694" s="28"/>
      <c r="AO694" s="28"/>
      <c r="AP694" s="28"/>
      <c r="AS694" s="2" t="str">
        <f t="shared" si="44"/>
        <v/>
      </c>
      <c r="AT694" s="2" t="str">
        <f>IF(ISNUMBER(AS694),SUMIFS($AS$1:AS694,$A$1:A694,A694,$H$1:H694,H694,$D$1:D694,D694),"")</f>
        <v/>
      </c>
      <c r="AU694">
        <f t="shared" si="45"/>
        <v>1</v>
      </c>
    </row>
    <row r="695" spans="1:47" x14ac:dyDescent="0.25">
      <c r="A695" s="4" t="s">
        <v>122</v>
      </c>
      <c r="B695" t="s">
        <v>24</v>
      </c>
      <c r="C695" s="3">
        <v>42353</v>
      </c>
      <c r="D695">
        <v>1</v>
      </c>
      <c r="E695">
        <v>200</v>
      </c>
      <c r="H695" s="2" t="s">
        <v>45</v>
      </c>
      <c r="I695" s="2" t="s">
        <v>22</v>
      </c>
      <c r="J695">
        <v>9</v>
      </c>
      <c r="K695" s="2" t="s">
        <v>118</v>
      </c>
      <c r="L695" s="20">
        <f t="shared" si="42"/>
        <v>3216</v>
      </c>
      <c r="M695">
        <v>321.60000000000002</v>
      </c>
      <c r="O695" t="str">
        <f t="shared" si="43"/>
        <v/>
      </c>
      <c r="P695" s="2" t="str">
        <f>IF(ISNUMBER(O695),SUMIFS(O$1:$O695,A$1:$A695,A695,H$1:$H695,H695,D$1:$D695,D695),"")</f>
        <v/>
      </c>
      <c r="R695" s="5"/>
      <c r="AF695" s="2"/>
      <c r="AJ695" s="28"/>
      <c r="AK695" s="28"/>
      <c r="AL695" s="28"/>
      <c r="AM695" s="28"/>
      <c r="AN695" s="28"/>
      <c r="AO695" s="28"/>
      <c r="AP695" s="28"/>
      <c r="AS695" s="2" t="str">
        <f t="shared" si="44"/>
        <v/>
      </c>
      <c r="AT695" s="2" t="str">
        <f>IF(ISNUMBER(AS695),SUMIFS($AS$1:AS695,$A$1:A695,A695,$H$1:H695,H695,$D$1:D695,D695),"")</f>
        <v/>
      </c>
      <c r="AU695">
        <f t="shared" si="45"/>
        <v>1</v>
      </c>
    </row>
    <row r="696" spans="1:47" x14ac:dyDescent="0.25">
      <c r="A696" s="4" t="s">
        <v>123</v>
      </c>
      <c r="B696" t="s">
        <v>24</v>
      </c>
      <c r="C696" s="3">
        <v>42353</v>
      </c>
      <c r="D696">
        <v>1</v>
      </c>
      <c r="E696">
        <v>350</v>
      </c>
      <c r="H696" s="2" t="s">
        <v>45</v>
      </c>
      <c r="I696" s="2" t="s">
        <v>22</v>
      </c>
      <c r="J696">
        <v>9</v>
      </c>
      <c r="K696" s="2" t="s">
        <v>118</v>
      </c>
      <c r="L696" s="20">
        <f t="shared" si="42"/>
        <v>3608</v>
      </c>
      <c r="M696">
        <v>360.8</v>
      </c>
      <c r="O696" t="str">
        <f t="shared" si="43"/>
        <v/>
      </c>
      <c r="P696" s="2" t="str">
        <f>IF(ISNUMBER(O696),SUMIFS(O$1:$O696,A$1:$A696,A696,H$1:$H696,H696,D$1:$D696,D696),"")</f>
        <v/>
      </c>
      <c r="R696" s="5"/>
      <c r="AF696" s="2"/>
      <c r="AJ696" s="28"/>
      <c r="AK696" s="28"/>
      <c r="AL696" s="28"/>
      <c r="AM696" s="28"/>
      <c r="AN696" s="28"/>
      <c r="AO696" s="28"/>
      <c r="AP696" s="28"/>
      <c r="AS696" s="2" t="str">
        <f t="shared" si="44"/>
        <v/>
      </c>
      <c r="AT696" s="2" t="str">
        <f>IF(ISNUMBER(AS696),SUMIFS($AS$1:AS696,$A$1:A696,A696,$H$1:H696,H696,$D$1:D696,D696),"")</f>
        <v/>
      </c>
      <c r="AU696">
        <f t="shared" si="45"/>
        <v>1</v>
      </c>
    </row>
    <row r="697" spans="1:47" x14ac:dyDescent="0.25">
      <c r="A697" s="4" t="s">
        <v>124</v>
      </c>
      <c r="B697" t="s">
        <v>24</v>
      </c>
      <c r="C697" s="3">
        <v>42353</v>
      </c>
      <c r="D697">
        <v>1</v>
      </c>
      <c r="E697">
        <v>500</v>
      </c>
      <c r="H697" s="2" t="s">
        <v>45</v>
      </c>
      <c r="I697" s="2" t="s">
        <v>22</v>
      </c>
      <c r="J697">
        <v>9</v>
      </c>
      <c r="K697" s="2" t="s">
        <v>118</v>
      </c>
      <c r="L697" s="20">
        <f t="shared" si="42"/>
        <v>3762</v>
      </c>
      <c r="M697">
        <v>376.2</v>
      </c>
      <c r="O697" t="str">
        <f t="shared" si="43"/>
        <v/>
      </c>
      <c r="P697" s="2" t="str">
        <f>IF(ISNUMBER(O697),SUMIFS(O$1:$O697,A$1:$A697,A697,H$1:$H697,H697,D$1:$D697,D697),"")</f>
        <v/>
      </c>
      <c r="R697" s="5"/>
      <c r="AF697" s="2"/>
      <c r="AJ697" s="28"/>
      <c r="AK697" s="28"/>
      <c r="AL697" s="28"/>
      <c r="AM697" s="28"/>
      <c r="AN697" s="28"/>
      <c r="AO697" s="28"/>
      <c r="AP697" s="28"/>
      <c r="AS697" s="2" t="str">
        <f t="shared" si="44"/>
        <v/>
      </c>
      <c r="AT697" s="2" t="str">
        <f>IF(ISNUMBER(AS697),SUMIFS($AS$1:AS697,$A$1:A697,A697,$H$1:H697,H697,$D$1:D697,D697),"")</f>
        <v/>
      </c>
      <c r="AU697">
        <f t="shared" si="45"/>
        <v>1</v>
      </c>
    </row>
    <row r="698" spans="1:47" x14ac:dyDescent="0.25">
      <c r="A698" s="4" t="s">
        <v>119</v>
      </c>
      <c r="B698" t="s">
        <v>24</v>
      </c>
      <c r="C698" s="3">
        <v>42353</v>
      </c>
      <c r="D698">
        <v>2</v>
      </c>
      <c r="E698">
        <v>0</v>
      </c>
      <c r="H698" s="2" t="s">
        <v>45</v>
      </c>
      <c r="I698" s="2" t="s">
        <v>22</v>
      </c>
      <c r="J698">
        <v>9</v>
      </c>
      <c r="K698" s="2" t="s">
        <v>118</v>
      </c>
      <c r="L698" s="20">
        <f t="shared" si="42"/>
        <v>2224</v>
      </c>
      <c r="M698">
        <v>222.4</v>
      </c>
      <c r="O698" t="str">
        <f t="shared" si="43"/>
        <v/>
      </c>
      <c r="P698" s="2" t="str">
        <f>IF(ISNUMBER(O698),SUMIFS(O$1:$O698,A$1:$A698,A698,H$1:$H698,H698,D$1:$D698,D698),"")</f>
        <v/>
      </c>
      <c r="R698" s="5"/>
      <c r="AF698" s="2"/>
      <c r="AJ698" s="28"/>
      <c r="AK698" s="28"/>
      <c r="AL698" s="28"/>
      <c r="AM698" s="28"/>
      <c r="AN698" s="28"/>
      <c r="AO698" s="28"/>
      <c r="AP698" s="28"/>
      <c r="AS698" s="2" t="str">
        <f t="shared" si="44"/>
        <v/>
      </c>
      <c r="AT698" s="2" t="str">
        <f>IF(ISNUMBER(AS698),SUMIFS($AS$1:AS698,$A$1:A698,A698,$H$1:H698,H698,$D$1:D698,D698),"")</f>
        <v/>
      </c>
      <c r="AU698">
        <f t="shared" si="45"/>
        <v>1</v>
      </c>
    </row>
    <row r="699" spans="1:47" x14ac:dyDescent="0.25">
      <c r="A699" s="4" t="s">
        <v>120</v>
      </c>
      <c r="B699" t="s">
        <v>24</v>
      </c>
      <c r="C699" s="3">
        <v>42353</v>
      </c>
      <c r="D699">
        <v>2</v>
      </c>
      <c r="E699">
        <v>50</v>
      </c>
      <c r="H699" s="2" t="s">
        <v>45</v>
      </c>
      <c r="I699" s="2" t="s">
        <v>22</v>
      </c>
      <c r="J699">
        <v>9</v>
      </c>
      <c r="K699" s="2" t="s">
        <v>118</v>
      </c>
      <c r="L699" s="20">
        <f t="shared" si="42"/>
        <v>2176</v>
      </c>
      <c r="M699">
        <v>217.6</v>
      </c>
      <c r="O699" t="str">
        <f t="shared" si="43"/>
        <v/>
      </c>
      <c r="P699" s="2" t="str">
        <f>IF(ISNUMBER(O699),SUMIFS(O$1:$O699,A$1:$A699,A699,H$1:$H699,H699,D$1:$D699,D699),"")</f>
        <v/>
      </c>
      <c r="R699" s="5"/>
      <c r="AF699" s="2"/>
      <c r="AJ699" s="28"/>
      <c r="AK699" s="28"/>
      <c r="AL699" s="28"/>
      <c r="AM699" s="28"/>
      <c r="AN699" s="28"/>
      <c r="AO699" s="28"/>
      <c r="AP699" s="28"/>
      <c r="AS699" s="2" t="str">
        <f t="shared" si="44"/>
        <v/>
      </c>
      <c r="AT699" s="2" t="str">
        <f>IF(ISNUMBER(AS699),SUMIFS($AS$1:AS699,$A$1:A699,A699,$H$1:H699,H699,$D$1:D699,D699),"")</f>
        <v/>
      </c>
      <c r="AU699">
        <f t="shared" si="45"/>
        <v>1</v>
      </c>
    </row>
    <row r="700" spans="1:47" x14ac:dyDescent="0.25">
      <c r="A700" s="4" t="s">
        <v>121</v>
      </c>
      <c r="B700" t="s">
        <v>24</v>
      </c>
      <c r="C700" s="3">
        <v>42353</v>
      </c>
      <c r="D700">
        <v>2</v>
      </c>
      <c r="E700">
        <v>100</v>
      </c>
      <c r="H700" s="2" t="s">
        <v>45</v>
      </c>
      <c r="I700" s="2" t="s">
        <v>22</v>
      </c>
      <c r="J700">
        <v>9</v>
      </c>
      <c r="K700" s="2" t="s">
        <v>118</v>
      </c>
      <c r="L700" s="20">
        <f t="shared" si="42"/>
        <v>2392</v>
      </c>
      <c r="M700">
        <v>239.2</v>
      </c>
      <c r="O700" t="str">
        <f t="shared" si="43"/>
        <v/>
      </c>
      <c r="P700" s="2" t="str">
        <f>IF(ISNUMBER(O700),SUMIFS(O$1:$O700,A$1:$A700,A700,H$1:$H700,H700,D$1:$D700,D700),"")</f>
        <v/>
      </c>
      <c r="R700" s="5"/>
      <c r="AF700" s="2"/>
      <c r="AJ700" s="28"/>
      <c r="AK700" s="28"/>
      <c r="AL700" s="28"/>
      <c r="AM700" s="28"/>
      <c r="AN700" s="28"/>
      <c r="AO700" s="28"/>
      <c r="AP700" s="28"/>
      <c r="AS700" s="2" t="str">
        <f t="shared" si="44"/>
        <v/>
      </c>
      <c r="AT700" s="2" t="str">
        <f>IF(ISNUMBER(AS700),SUMIFS($AS$1:AS700,$A$1:A700,A700,$H$1:H700,H700,$D$1:D700,D700),"")</f>
        <v/>
      </c>
      <c r="AU700">
        <f t="shared" si="45"/>
        <v>1</v>
      </c>
    </row>
    <row r="701" spans="1:47" x14ac:dyDescent="0.25">
      <c r="A701" s="4" t="s">
        <v>122</v>
      </c>
      <c r="B701" t="s">
        <v>24</v>
      </c>
      <c r="C701" s="3">
        <v>42353</v>
      </c>
      <c r="D701">
        <v>2</v>
      </c>
      <c r="E701">
        <v>200</v>
      </c>
      <c r="H701" s="2" t="s">
        <v>45</v>
      </c>
      <c r="I701" s="2" t="s">
        <v>22</v>
      </c>
      <c r="J701">
        <v>9</v>
      </c>
      <c r="K701" s="2" t="s">
        <v>118</v>
      </c>
      <c r="L701" s="20">
        <f t="shared" si="42"/>
        <v>2416</v>
      </c>
      <c r="M701">
        <v>241.6</v>
      </c>
      <c r="O701" t="str">
        <f t="shared" si="43"/>
        <v/>
      </c>
      <c r="P701" s="2" t="str">
        <f>IF(ISNUMBER(O701),SUMIFS(O$1:$O701,A$1:$A701,A701,H$1:$H701,H701,D$1:$D701,D701),"")</f>
        <v/>
      </c>
      <c r="R701" s="5"/>
      <c r="AF701" s="2"/>
      <c r="AJ701" s="28"/>
      <c r="AK701" s="28"/>
      <c r="AL701" s="28"/>
      <c r="AM701" s="28"/>
      <c r="AN701" s="28"/>
      <c r="AO701" s="28"/>
      <c r="AP701" s="28"/>
      <c r="AS701" s="2" t="str">
        <f t="shared" si="44"/>
        <v/>
      </c>
      <c r="AT701" s="2" t="str">
        <f>IF(ISNUMBER(AS701),SUMIFS($AS$1:AS701,$A$1:A701,A701,$H$1:H701,H701,$D$1:D701,D701),"")</f>
        <v/>
      </c>
      <c r="AU701">
        <f t="shared" si="45"/>
        <v>1</v>
      </c>
    </row>
    <row r="702" spans="1:47" x14ac:dyDescent="0.25">
      <c r="A702" s="4" t="s">
        <v>123</v>
      </c>
      <c r="B702" t="s">
        <v>24</v>
      </c>
      <c r="C702" s="3">
        <v>42353</v>
      </c>
      <c r="D702">
        <v>2</v>
      </c>
      <c r="E702">
        <v>350</v>
      </c>
      <c r="H702" s="2" t="s">
        <v>45</v>
      </c>
      <c r="I702" s="2" t="s">
        <v>22</v>
      </c>
      <c r="J702">
        <v>9</v>
      </c>
      <c r="K702" s="2" t="s">
        <v>118</v>
      </c>
      <c r="L702" s="20">
        <f t="shared" si="42"/>
        <v>2488</v>
      </c>
      <c r="M702">
        <v>248.8</v>
      </c>
      <c r="O702" t="str">
        <f t="shared" si="43"/>
        <v/>
      </c>
      <c r="P702" s="2" t="str">
        <f>IF(ISNUMBER(O702),SUMIFS(O$1:$O702,A$1:$A702,A702,H$1:$H702,H702,D$1:$D702,D702),"")</f>
        <v/>
      </c>
      <c r="R702" s="5"/>
      <c r="AF702" s="2"/>
      <c r="AJ702" s="28"/>
      <c r="AK702" s="28"/>
      <c r="AL702" s="28"/>
      <c r="AM702" s="28"/>
      <c r="AN702" s="28"/>
      <c r="AO702" s="28"/>
      <c r="AP702" s="28"/>
      <c r="AS702" s="2" t="str">
        <f t="shared" si="44"/>
        <v/>
      </c>
      <c r="AT702" s="2" t="str">
        <f>IF(ISNUMBER(AS702),SUMIFS($AS$1:AS702,$A$1:A702,A702,$H$1:H702,H702,$D$1:D702,D702),"")</f>
        <v/>
      </c>
      <c r="AU702">
        <f t="shared" si="45"/>
        <v>1</v>
      </c>
    </row>
    <row r="703" spans="1:47" x14ac:dyDescent="0.25">
      <c r="A703" s="4" t="s">
        <v>124</v>
      </c>
      <c r="B703" t="s">
        <v>24</v>
      </c>
      <c r="C703" s="3">
        <v>42353</v>
      </c>
      <c r="D703">
        <v>2</v>
      </c>
      <c r="E703">
        <v>500</v>
      </c>
      <c r="H703" s="2" t="s">
        <v>45</v>
      </c>
      <c r="I703" s="2" t="s">
        <v>22</v>
      </c>
      <c r="J703">
        <v>9</v>
      </c>
      <c r="K703" s="2" t="s">
        <v>118</v>
      </c>
      <c r="L703" s="20">
        <f t="shared" si="42"/>
        <v>2584</v>
      </c>
      <c r="M703">
        <v>258.39999999999998</v>
      </c>
      <c r="O703" t="str">
        <f t="shared" si="43"/>
        <v/>
      </c>
      <c r="P703" s="2" t="str">
        <f>IF(ISNUMBER(O703),SUMIFS(O$1:$O703,A$1:$A703,A703,H$1:$H703,H703,D$1:$D703,D703),"")</f>
        <v/>
      </c>
      <c r="R703" s="5"/>
      <c r="AF703" s="2"/>
      <c r="AJ703" s="28"/>
      <c r="AK703" s="28"/>
      <c r="AL703" s="28"/>
      <c r="AM703" s="28"/>
      <c r="AN703" s="28"/>
      <c r="AO703" s="28"/>
      <c r="AP703" s="28"/>
      <c r="AS703" s="2" t="str">
        <f t="shared" si="44"/>
        <v/>
      </c>
      <c r="AT703" s="2" t="str">
        <f>IF(ISNUMBER(AS703),SUMIFS($AS$1:AS703,$A$1:A703,A703,$H$1:H703,H703,$D$1:D703,D703),"")</f>
        <v/>
      </c>
      <c r="AU703">
        <f t="shared" si="45"/>
        <v>1</v>
      </c>
    </row>
    <row r="704" spans="1:47" x14ac:dyDescent="0.25">
      <c r="A704" s="4" t="s">
        <v>119</v>
      </c>
      <c r="B704" t="s">
        <v>24</v>
      </c>
      <c r="C704" s="3">
        <v>42353</v>
      </c>
      <c r="D704">
        <v>3</v>
      </c>
      <c r="E704">
        <v>0</v>
      </c>
      <c r="H704" s="2" t="s">
        <v>45</v>
      </c>
      <c r="I704" s="2" t="s">
        <v>22</v>
      </c>
      <c r="J704">
        <v>9</v>
      </c>
      <c r="K704" s="2" t="s">
        <v>118</v>
      </c>
      <c r="L704" s="20">
        <f t="shared" si="42"/>
        <v>2344</v>
      </c>
      <c r="M704">
        <v>234.4</v>
      </c>
      <c r="O704" t="str">
        <f t="shared" si="43"/>
        <v/>
      </c>
      <c r="P704" s="2" t="str">
        <f>IF(ISNUMBER(O704),SUMIFS(O$1:$O704,A$1:$A704,A704,H$1:$H704,H704,D$1:$D704,D704),"")</f>
        <v/>
      </c>
      <c r="R704" s="5"/>
      <c r="AF704" s="2"/>
      <c r="AJ704" s="28"/>
      <c r="AK704" s="28"/>
      <c r="AL704" s="28"/>
      <c r="AM704" s="28"/>
      <c r="AN704" s="28"/>
      <c r="AO704" s="28"/>
      <c r="AP704" s="28"/>
      <c r="AS704" s="2" t="str">
        <f t="shared" si="44"/>
        <v/>
      </c>
      <c r="AT704" s="2" t="str">
        <f>IF(ISNUMBER(AS704),SUMIFS($AS$1:AS704,$A$1:A704,A704,$H$1:H704,H704,$D$1:D704,D704),"")</f>
        <v/>
      </c>
      <c r="AU704">
        <f t="shared" si="45"/>
        <v>1</v>
      </c>
    </row>
    <row r="705" spans="1:47" x14ac:dyDescent="0.25">
      <c r="A705" s="4" t="s">
        <v>120</v>
      </c>
      <c r="B705" t="s">
        <v>24</v>
      </c>
      <c r="C705" s="3">
        <v>42353</v>
      </c>
      <c r="D705">
        <v>3</v>
      </c>
      <c r="E705">
        <v>50</v>
      </c>
      <c r="H705" s="2" t="s">
        <v>45</v>
      </c>
      <c r="I705" s="2" t="s">
        <v>22</v>
      </c>
      <c r="J705">
        <v>9</v>
      </c>
      <c r="K705" s="2" t="s">
        <v>118</v>
      </c>
      <c r="L705" s="20">
        <f t="shared" si="42"/>
        <v>2320</v>
      </c>
      <c r="M705">
        <v>232</v>
      </c>
      <c r="O705" t="str">
        <f t="shared" si="43"/>
        <v/>
      </c>
      <c r="P705" s="2" t="str">
        <f>IF(ISNUMBER(O705),SUMIFS(O$1:$O705,A$1:$A705,A705,H$1:$H705,H705,D$1:$D705,D705),"")</f>
        <v/>
      </c>
      <c r="R705" s="5"/>
      <c r="AF705" s="2"/>
      <c r="AJ705" s="28"/>
      <c r="AK705" s="28"/>
      <c r="AL705" s="28"/>
      <c r="AM705" s="28"/>
      <c r="AN705" s="28"/>
      <c r="AO705" s="28"/>
      <c r="AP705" s="28"/>
      <c r="AS705" s="2" t="str">
        <f t="shared" si="44"/>
        <v/>
      </c>
      <c r="AT705" s="2" t="str">
        <f>IF(ISNUMBER(AS705),SUMIFS($AS$1:AS705,$A$1:A705,A705,$H$1:H705,H705,$D$1:D705,D705),"")</f>
        <v/>
      </c>
      <c r="AU705">
        <f t="shared" si="45"/>
        <v>1</v>
      </c>
    </row>
    <row r="706" spans="1:47" x14ac:dyDescent="0.25">
      <c r="A706" s="4" t="s">
        <v>121</v>
      </c>
      <c r="B706" t="s">
        <v>24</v>
      </c>
      <c r="C706" s="3">
        <v>42353</v>
      </c>
      <c r="D706">
        <v>3</v>
      </c>
      <c r="E706">
        <v>100</v>
      </c>
      <c r="H706" s="2" t="s">
        <v>45</v>
      </c>
      <c r="I706" s="2" t="s">
        <v>22</v>
      </c>
      <c r="J706">
        <v>9</v>
      </c>
      <c r="K706" s="2" t="s">
        <v>118</v>
      </c>
      <c r="L706" s="20">
        <f t="shared" ref="L706:L769" si="46">IF(LEN(M706)&gt;0,M706*10,"")</f>
        <v>2704</v>
      </c>
      <c r="M706">
        <v>270.39999999999998</v>
      </c>
      <c r="O706" t="str">
        <f t="shared" ref="O706:O769" si="47">IF(LEN(N706)&gt;0,N706,"")</f>
        <v/>
      </c>
      <c r="P706" s="2" t="str">
        <f>IF(ISNUMBER(O706),SUMIFS(O$1:$O706,A$1:$A706,A706,H$1:$H706,H706,D$1:$D706,D706),"")</f>
        <v/>
      </c>
      <c r="R706" s="5"/>
      <c r="AF706" s="2"/>
      <c r="AJ706" s="28"/>
      <c r="AK706" s="28"/>
      <c r="AL706" s="28"/>
      <c r="AM706" s="28"/>
      <c r="AN706" s="28"/>
      <c r="AO706" s="28"/>
      <c r="AP706" s="28"/>
      <c r="AS706" s="2" t="str">
        <f t="shared" si="44"/>
        <v/>
      </c>
      <c r="AT706" s="2" t="str">
        <f>IF(ISNUMBER(AS706),SUMIFS($AS$1:AS706,$A$1:A706,A706,$H$1:H706,H706,$D$1:D706,D706),"")</f>
        <v/>
      </c>
      <c r="AU706">
        <f t="shared" si="45"/>
        <v>1</v>
      </c>
    </row>
    <row r="707" spans="1:47" x14ac:dyDescent="0.25">
      <c r="A707" s="4" t="s">
        <v>122</v>
      </c>
      <c r="B707" t="s">
        <v>24</v>
      </c>
      <c r="C707" s="3">
        <v>42353</v>
      </c>
      <c r="D707">
        <v>3</v>
      </c>
      <c r="E707">
        <v>200</v>
      </c>
      <c r="H707" s="2" t="s">
        <v>45</v>
      </c>
      <c r="I707" s="2" t="s">
        <v>22</v>
      </c>
      <c r="J707">
        <v>9</v>
      </c>
      <c r="K707" s="2" t="s">
        <v>118</v>
      </c>
      <c r="L707" s="20">
        <f t="shared" si="46"/>
        <v>2368</v>
      </c>
      <c r="M707">
        <v>236.8</v>
      </c>
      <c r="O707" t="str">
        <f t="shared" si="47"/>
        <v/>
      </c>
      <c r="P707" s="2" t="str">
        <f>IF(ISNUMBER(O707),SUMIFS(O$1:$O707,A$1:$A707,A707,H$1:$H707,H707,D$1:$D707,D707),"")</f>
        <v/>
      </c>
      <c r="R707" s="5"/>
      <c r="AF707" s="2"/>
      <c r="AJ707" s="28"/>
      <c r="AK707" s="28"/>
      <c r="AL707" s="28"/>
      <c r="AM707" s="28"/>
      <c r="AN707" s="28"/>
      <c r="AO707" s="28"/>
      <c r="AP707" s="28"/>
      <c r="AS707" s="2" t="str">
        <f t="shared" si="44"/>
        <v/>
      </c>
      <c r="AT707" s="2" t="str">
        <f>IF(ISNUMBER(AS707),SUMIFS($AS$1:AS707,$A$1:A707,A707,$H$1:H707,H707,$D$1:D707,D707),"")</f>
        <v/>
      </c>
      <c r="AU707">
        <f t="shared" si="45"/>
        <v>1</v>
      </c>
    </row>
    <row r="708" spans="1:47" x14ac:dyDescent="0.25">
      <c r="A708" s="4" t="s">
        <v>123</v>
      </c>
      <c r="B708" t="s">
        <v>24</v>
      </c>
      <c r="C708" s="3">
        <v>42353</v>
      </c>
      <c r="D708">
        <v>3</v>
      </c>
      <c r="E708">
        <v>350</v>
      </c>
      <c r="H708" s="2" t="s">
        <v>45</v>
      </c>
      <c r="I708" s="2" t="s">
        <v>22</v>
      </c>
      <c r="J708">
        <v>9</v>
      </c>
      <c r="K708" s="2" t="s">
        <v>118</v>
      </c>
      <c r="L708" s="20">
        <f t="shared" si="46"/>
        <v>2752</v>
      </c>
      <c r="M708">
        <v>275.2</v>
      </c>
      <c r="O708" t="str">
        <f t="shared" si="47"/>
        <v/>
      </c>
      <c r="P708" s="2" t="str">
        <f>IF(ISNUMBER(O708),SUMIFS(O$1:$O708,A$1:$A708,A708,H$1:$H708,H708,D$1:$D708,D708),"")</f>
        <v/>
      </c>
      <c r="R708" s="5"/>
      <c r="AF708" s="2"/>
      <c r="AJ708" s="28"/>
      <c r="AK708" s="28"/>
      <c r="AL708" s="28"/>
      <c r="AM708" s="28"/>
      <c r="AN708" s="28"/>
      <c r="AO708" s="28"/>
      <c r="AP708" s="28"/>
      <c r="AS708" s="2" t="str">
        <f t="shared" si="44"/>
        <v/>
      </c>
      <c r="AT708" s="2" t="str">
        <f>IF(ISNUMBER(AS708),SUMIFS($AS$1:AS708,$A$1:A708,A708,$H$1:H708,H708,$D$1:D708,D708),"")</f>
        <v/>
      </c>
      <c r="AU708">
        <f t="shared" si="45"/>
        <v>1</v>
      </c>
    </row>
    <row r="709" spans="1:47" x14ac:dyDescent="0.25">
      <c r="A709" s="4" t="s">
        <v>124</v>
      </c>
      <c r="B709" t="s">
        <v>24</v>
      </c>
      <c r="C709" s="3">
        <v>42353</v>
      </c>
      <c r="D709">
        <v>3</v>
      </c>
      <c r="E709">
        <v>500</v>
      </c>
      <c r="H709" s="2" t="s">
        <v>45</v>
      </c>
      <c r="I709" s="2" t="s">
        <v>22</v>
      </c>
      <c r="J709">
        <v>9</v>
      </c>
      <c r="K709" s="2" t="s">
        <v>118</v>
      </c>
      <c r="L709" s="20">
        <f t="shared" si="46"/>
        <v>2536</v>
      </c>
      <c r="M709">
        <v>253.6</v>
      </c>
      <c r="O709" t="str">
        <f t="shared" si="47"/>
        <v/>
      </c>
      <c r="P709" s="2" t="str">
        <f>IF(ISNUMBER(O709),SUMIFS(O$1:$O709,A$1:$A709,A709,H$1:$H709,H709,D$1:$D709,D709),"")</f>
        <v/>
      </c>
      <c r="R709" s="5"/>
      <c r="AF709" s="2"/>
      <c r="AJ709" s="28"/>
      <c r="AK709" s="28"/>
      <c r="AL709" s="28"/>
      <c r="AM709" s="28"/>
      <c r="AN709" s="28"/>
      <c r="AO709" s="28"/>
      <c r="AP709" s="28"/>
      <c r="AS709" s="2" t="str">
        <f t="shared" si="44"/>
        <v/>
      </c>
      <c r="AT709" s="2" t="str">
        <f>IF(ISNUMBER(AS709),SUMIFS($AS$1:AS709,$A$1:A709,A709,$H$1:H709,H709,$D$1:D709,D709),"")</f>
        <v/>
      </c>
      <c r="AU709">
        <f t="shared" si="45"/>
        <v>1</v>
      </c>
    </row>
    <row r="710" spans="1:47" x14ac:dyDescent="0.25">
      <c r="A710" s="4" t="s">
        <v>119</v>
      </c>
      <c r="B710" t="s">
        <v>24</v>
      </c>
      <c r="C710" s="3">
        <v>42354</v>
      </c>
      <c r="D710">
        <v>1</v>
      </c>
      <c r="E710">
        <v>0</v>
      </c>
      <c r="H710" s="2" t="s">
        <v>45</v>
      </c>
      <c r="I710" s="2" t="s">
        <v>22</v>
      </c>
      <c r="J710">
        <v>10</v>
      </c>
      <c r="K710" s="2" t="s">
        <v>21</v>
      </c>
      <c r="L710" s="20" t="str">
        <f t="shared" si="46"/>
        <v/>
      </c>
      <c r="N710">
        <v>106.78</v>
      </c>
      <c r="O710">
        <f t="shared" si="47"/>
        <v>106.78</v>
      </c>
      <c r="P710" s="2">
        <f>IF(ISNUMBER(O710),SUMIFS(O$1:$O710,A$1:$A710,A710,H$1:$H710,H710,D$1:$D710,D710),"")</f>
        <v>206.16</v>
      </c>
      <c r="R710" s="5"/>
      <c r="AF710" s="2"/>
      <c r="AJ710" s="28"/>
      <c r="AK710" s="28"/>
      <c r="AL710" s="28"/>
      <c r="AM710" s="28"/>
      <c r="AN710" s="28"/>
      <c r="AO710" s="28"/>
      <c r="AP710" s="28"/>
      <c r="AS710" s="2" t="str">
        <f t="shared" ref="AS710:AS773" si="48">IF(AND(ISNUMBER(AG710),ISNUMBER(O710)),ROUND(O710*AG710,3),"")</f>
        <v/>
      </c>
      <c r="AT710" s="2" t="str">
        <f>IF(ISNUMBER(AS710),SUMIFS($AS$1:AS710,$A$1:A710,A710,$H$1:H710,H710,$D$1:D710,D710),"")</f>
        <v/>
      </c>
      <c r="AU710">
        <f t="shared" ref="AU710:AU773" si="49">COUNT(M710:AT710)</f>
        <v>3</v>
      </c>
    </row>
    <row r="711" spans="1:47" x14ac:dyDescent="0.25">
      <c r="A711" s="4" t="s">
        <v>120</v>
      </c>
      <c r="B711" t="s">
        <v>24</v>
      </c>
      <c r="C711" s="3">
        <v>42354</v>
      </c>
      <c r="D711">
        <v>1</v>
      </c>
      <c r="E711">
        <v>50</v>
      </c>
      <c r="H711" s="2" t="s">
        <v>45</v>
      </c>
      <c r="I711" s="2" t="s">
        <v>22</v>
      </c>
      <c r="J711">
        <v>10</v>
      </c>
      <c r="K711" s="2" t="s">
        <v>21</v>
      </c>
      <c r="L711" s="20" t="str">
        <f t="shared" si="46"/>
        <v/>
      </c>
      <c r="N711">
        <v>115.67</v>
      </c>
      <c r="O711">
        <f t="shared" si="47"/>
        <v>115.67</v>
      </c>
      <c r="P711" s="2">
        <f>IF(ISNUMBER(O711),SUMIFS(O$1:$O711,A$1:$A711,A711,H$1:$H711,H711,D$1:$D711,D711),"")</f>
        <v>231.4</v>
      </c>
      <c r="R711" s="5"/>
      <c r="AF711" s="2"/>
      <c r="AJ711" s="28"/>
      <c r="AK711" s="28"/>
      <c r="AL711" s="28"/>
      <c r="AM711" s="28"/>
      <c r="AN711" s="28"/>
      <c r="AO711" s="28"/>
      <c r="AP711" s="28"/>
      <c r="AS711" s="2" t="str">
        <f t="shared" si="48"/>
        <v/>
      </c>
      <c r="AT711" s="2" t="str">
        <f>IF(ISNUMBER(AS711),SUMIFS($AS$1:AS711,$A$1:A711,A711,$H$1:H711,H711,$D$1:D711,D711),"")</f>
        <v/>
      </c>
      <c r="AU711">
        <f t="shared" si="49"/>
        <v>3</v>
      </c>
    </row>
    <row r="712" spans="1:47" x14ac:dyDescent="0.25">
      <c r="A712" s="4" t="s">
        <v>121</v>
      </c>
      <c r="B712" t="s">
        <v>24</v>
      </c>
      <c r="C712" s="3">
        <v>42354</v>
      </c>
      <c r="D712">
        <v>1</v>
      </c>
      <c r="E712">
        <v>100</v>
      </c>
      <c r="H712" s="2" t="s">
        <v>45</v>
      </c>
      <c r="I712" s="2" t="s">
        <v>22</v>
      </c>
      <c r="J712">
        <v>10</v>
      </c>
      <c r="K712" s="2" t="s">
        <v>21</v>
      </c>
      <c r="L712" s="20" t="str">
        <f t="shared" si="46"/>
        <v/>
      </c>
      <c r="N712">
        <v>158.24</v>
      </c>
      <c r="O712">
        <f t="shared" si="47"/>
        <v>158.24</v>
      </c>
      <c r="P712" s="2">
        <f>IF(ISNUMBER(O712),SUMIFS(O$1:$O712,A$1:$A712,A712,H$1:$H712,H712,D$1:$D712,D712),"")</f>
        <v>471.3</v>
      </c>
      <c r="R712" s="5"/>
      <c r="AF712" s="2"/>
      <c r="AJ712" s="28"/>
      <c r="AK712" s="28"/>
      <c r="AL712" s="28"/>
      <c r="AM712" s="28"/>
      <c r="AN712" s="28"/>
      <c r="AO712" s="28"/>
      <c r="AP712" s="28"/>
      <c r="AS712" s="2" t="str">
        <f t="shared" si="48"/>
        <v/>
      </c>
      <c r="AT712" s="2" t="str">
        <f>IF(ISNUMBER(AS712),SUMIFS($AS$1:AS712,$A$1:A712,A712,$H$1:H712,H712,$D$1:D712,D712),"")</f>
        <v/>
      </c>
      <c r="AU712">
        <f t="shared" si="49"/>
        <v>3</v>
      </c>
    </row>
    <row r="713" spans="1:47" x14ac:dyDescent="0.25">
      <c r="A713" s="4" t="s">
        <v>122</v>
      </c>
      <c r="B713" t="s">
        <v>24</v>
      </c>
      <c r="C713" s="3">
        <v>42354</v>
      </c>
      <c r="D713">
        <v>1</v>
      </c>
      <c r="E713">
        <v>200</v>
      </c>
      <c r="H713" s="2" t="s">
        <v>45</v>
      </c>
      <c r="I713" s="2" t="s">
        <v>22</v>
      </c>
      <c r="J713">
        <v>10</v>
      </c>
      <c r="K713" s="2" t="s">
        <v>21</v>
      </c>
      <c r="L713" s="20" t="str">
        <f t="shared" si="46"/>
        <v/>
      </c>
      <c r="N713">
        <v>138.13</v>
      </c>
      <c r="O713">
        <f t="shared" si="47"/>
        <v>138.13</v>
      </c>
      <c r="P713" s="2">
        <f>IF(ISNUMBER(O713),SUMIFS(O$1:$O713,A$1:$A713,A713,H$1:$H713,H713,D$1:$D713,D713),"")</f>
        <v>567.73</v>
      </c>
      <c r="R713" s="5"/>
      <c r="AF713" s="2"/>
      <c r="AJ713" s="28"/>
      <c r="AK713" s="28"/>
      <c r="AL713" s="28"/>
      <c r="AM713" s="28"/>
      <c r="AN713" s="28"/>
      <c r="AO713" s="28"/>
      <c r="AP713" s="28"/>
      <c r="AS713" s="2" t="str">
        <f t="shared" si="48"/>
        <v/>
      </c>
      <c r="AT713" s="2" t="str">
        <f>IF(ISNUMBER(AS713),SUMIFS($AS$1:AS713,$A$1:A713,A713,$H$1:H713,H713,$D$1:D713,D713),"")</f>
        <v/>
      </c>
      <c r="AU713">
        <f t="shared" si="49"/>
        <v>3</v>
      </c>
    </row>
    <row r="714" spans="1:47" x14ac:dyDescent="0.25">
      <c r="A714" s="4" t="s">
        <v>123</v>
      </c>
      <c r="B714" t="s">
        <v>24</v>
      </c>
      <c r="C714" s="3">
        <v>42354</v>
      </c>
      <c r="D714">
        <v>1</v>
      </c>
      <c r="E714">
        <v>350</v>
      </c>
      <c r="H714" s="2" t="s">
        <v>45</v>
      </c>
      <c r="I714" s="2" t="s">
        <v>22</v>
      </c>
      <c r="J714">
        <v>10</v>
      </c>
      <c r="K714" s="2" t="s">
        <v>21</v>
      </c>
      <c r="L714" s="20" t="str">
        <f t="shared" si="46"/>
        <v/>
      </c>
      <c r="N714">
        <v>191.62</v>
      </c>
      <c r="O714">
        <f t="shared" si="47"/>
        <v>191.62</v>
      </c>
      <c r="P714" s="2">
        <f>IF(ISNUMBER(O714),SUMIFS(O$1:$O714,A$1:$A714,A714,H$1:$H714,H714,D$1:$D714,D714),"")</f>
        <v>868.18000000000006</v>
      </c>
      <c r="R714" s="5"/>
      <c r="AF714" s="2"/>
      <c r="AJ714" s="28"/>
      <c r="AK714" s="28"/>
      <c r="AL714" s="28"/>
      <c r="AM714" s="28"/>
      <c r="AN714" s="28"/>
      <c r="AO714" s="28"/>
      <c r="AP714" s="28"/>
      <c r="AS714" s="2" t="str">
        <f t="shared" si="48"/>
        <v/>
      </c>
      <c r="AT714" s="2" t="str">
        <f>IF(ISNUMBER(AS714),SUMIFS($AS$1:AS714,$A$1:A714,A714,$H$1:H714,H714,$D$1:D714,D714),"")</f>
        <v/>
      </c>
      <c r="AU714">
        <f t="shared" si="49"/>
        <v>3</v>
      </c>
    </row>
    <row r="715" spans="1:47" x14ac:dyDescent="0.25">
      <c r="A715" s="4" t="s">
        <v>124</v>
      </c>
      <c r="B715" t="s">
        <v>24</v>
      </c>
      <c r="C715" s="3">
        <v>42354</v>
      </c>
      <c r="D715">
        <v>1</v>
      </c>
      <c r="E715">
        <v>500</v>
      </c>
      <c r="H715" s="2" t="s">
        <v>45</v>
      </c>
      <c r="I715" s="2" t="s">
        <v>22</v>
      </c>
      <c r="J715">
        <v>10</v>
      </c>
      <c r="K715" s="2" t="s">
        <v>21</v>
      </c>
      <c r="L715" s="20" t="str">
        <f t="shared" si="46"/>
        <v/>
      </c>
      <c r="N715">
        <v>268.51</v>
      </c>
      <c r="O715">
        <f t="shared" si="47"/>
        <v>268.51</v>
      </c>
      <c r="P715" s="2">
        <f>IF(ISNUMBER(O715),SUMIFS(O$1:$O715,A$1:$A715,A715,H$1:$H715,H715,D$1:$D715,D715),"")</f>
        <v>1038.19</v>
      </c>
      <c r="R715" s="5"/>
      <c r="AF715" s="2"/>
      <c r="AJ715" s="28"/>
      <c r="AK715" s="28"/>
      <c r="AL715" s="28"/>
      <c r="AM715" s="28"/>
      <c r="AN715" s="28"/>
      <c r="AO715" s="28"/>
      <c r="AP715" s="28"/>
      <c r="AS715" s="2" t="str">
        <f t="shared" si="48"/>
        <v/>
      </c>
      <c r="AT715" s="2" t="str">
        <f>IF(ISNUMBER(AS715),SUMIFS($AS$1:AS715,$A$1:A715,A715,$H$1:H715,H715,$D$1:D715,D715),"")</f>
        <v/>
      </c>
      <c r="AU715">
        <f t="shared" si="49"/>
        <v>3</v>
      </c>
    </row>
    <row r="716" spans="1:47" x14ac:dyDescent="0.25">
      <c r="A716" s="4" t="s">
        <v>119</v>
      </c>
      <c r="B716" t="s">
        <v>24</v>
      </c>
      <c r="C716" s="3">
        <v>42354</v>
      </c>
      <c r="D716">
        <v>2</v>
      </c>
      <c r="E716">
        <v>0</v>
      </c>
      <c r="H716" s="2" t="s">
        <v>45</v>
      </c>
      <c r="I716" s="2" t="s">
        <v>22</v>
      </c>
      <c r="J716">
        <v>10</v>
      </c>
      <c r="K716" s="2" t="s">
        <v>21</v>
      </c>
      <c r="L716" s="20" t="str">
        <f t="shared" si="46"/>
        <v/>
      </c>
      <c r="N716">
        <v>140.03</v>
      </c>
      <c r="O716">
        <f t="shared" si="47"/>
        <v>140.03</v>
      </c>
      <c r="P716" s="2">
        <f>IF(ISNUMBER(O716),SUMIFS(O$1:$O716,A$1:$A716,A716,H$1:$H716,H716,D$1:$D716,D716),"")</f>
        <v>281.33000000000004</v>
      </c>
      <c r="R716" s="5"/>
      <c r="AF716" s="2"/>
      <c r="AJ716" s="28"/>
      <c r="AK716" s="28"/>
      <c r="AL716" s="28"/>
      <c r="AM716" s="28"/>
      <c r="AN716" s="28"/>
      <c r="AO716" s="28"/>
      <c r="AP716" s="28"/>
      <c r="AS716" s="2" t="str">
        <f t="shared" si="48"/>
        <v/>
      </c>
      <c r="AT716" s="2" t="str">
        <f>IF(ISNUMBER(AS716),SUMIFS($AS$1:AS716,$A$1:A716,A716,$H$1:H716,H716,$D$1:D716,D716),"")</f>
        <v/>
      </c>
      <c r="AU716">
        <f t="shared" si="49"/>
        <v>3</v>
      </c>
    </row>
    <row r="717" spans="1:47" x14ac:dyDescent="0.25">
      <c r="A717" s="4" t="s">
        <v>120</v>
      </c>
      <c r="B717" t="s">
        <v>24</v>
      </c>
      <c r="C717" s="3">
        <v>42354</v>
      </c>
      <c r="D717">
        <v>2</v>
      </c>
      <c r="E717">
        <v>50</v>
      </c>
      <c r="H717" s="2" t="s">
        <v>45</v>
      </c>
      <c r="I717" s="2" t="s">
        <v>22</v>
      </c>
      <c r="J717">
        <v>10</v>
      </c>
      <c r="K717" s="2" t="s">
        <v>21</v>
      </c>
      <c r="L717" s="20" t="str">
        <f t="shared" si="46"/>
        <v/>
      </c>
      <c r="N717">
        <v>64.38</v>
      </c>
      <c r="O717">
        <f t="shared" si="47"/>
        <v>64.38</v>
      </c>
      <c r="P717" s="2">
        <f>IF(ISNUMBER(O717),SUMIFS(O$1:$O717,A$1:$A717,A717,H$1:$H717,H717,D$1:$D717,D717),"")</f>
        <v>199.84</v>
      </c>
      <c r="R717" s="5"/>
      <c r="AF717" s="2"/>
      <c r="AJ717" s="28"/>
      <c r="AK717" s="28"/>
      <c r="AL717" s="28"/>
      <c r="AM717" s="28"/>
      <c r="AN717" s="28"/>
      <c r="AO717" s="28"/>
      <c r="AP717" s="28"/>
      <c r="AS717" s="2" t="str">
        <f t="shared" si="48"/>
        <v/>
      </c>
      <c r="AT717" s="2" t="str">
        <f>IF(ISNUMBER(AS717),SUMIFS($AS$1:AS717,$A$1:A717,A717,$H$1:H717,H717,$D$1:D717,D717),"")</f>
        <v/>
      </c>
      <c r="AU717">
        <f t="shared" si="49"/>
        <v>3</v>
      </c>
    </row>
    <row r="718" spans="1:47" x14ac:dyDescent="0.25">
      <c r="A718" s="4" t="s">
        <v>121</v>
      </c>
      <c r="B718" t="s">
        <v>24</v>
      </c>
      <c r="C718" s="3">
        <v>42354</v>
      </c>
      <c r="D718">
        <v>2</v>
      </c>
      <c r="E718">
        <v>100</v>
      </c>
      <c r="H718" s="2" t="s">
        <v>45</v>
      </c>
      <c r="I718" s="2" t="s">
        <v>22</v>
      </c>
      <c r="J718">
        <v>10</v>
      </c>
      <c r="K718" s="2" t="s">
        <v>21</v>
      </c>
      <c r="L718" s="20" t="str">
        <f t="shared" si="46"/>
        <v/>
      </c>
      <c r="N718">
        <v>137.1</v>
      </c>
      <c r="O718">
        <f t="shared" si="47"/>
        <v>137.1</v>
      </c>
      <c r="P718" s="2">
        <f>IF(ISNUMBER(O718),SUMIFS(O$1:$O718,A$1:$A718,A718,H$1:$H718,H718,D$1:$D718,D718),"")</f>
        <v>464.15</v>
      </c>
      <c r="R718" s="5"/>
      <c r="AF718" s="2"/>
      <c r="AJ718" s="28"/>
      <c r="AK718" s="28"/>
      <c r="AL718" s="28"/>
      <c r="AM718" s="28"/>
      <c r="AN718" s="28"/>
      <c r="AO718" s="28"/>
      <c r="AP718" s="28"/>
      <c r="AS718" s="2" t="str">
        <f t="shared" si="48"/>
        <v/>
      </c>
      <c r="AT718" s="2" t="str">
        <f>IF(ISNUMBER(AS718),SUMIFS($AS$1:AS718,$A$1:A718,A718,$H$1:H718,H718,$D$1:D718,D718),"")</f>
        <v/>
      </c>
      <c r="AU718">
        <f t="shared" si="49"/>
        <v>3</v>
      </c>
    </row>
    <row r="719" spans="1:47" x14ac:dyDescent="0.25">
      <c r="A719" s="4" t="s">
        <v>122</v>
      </c>
      <c r="B719" t="s">
        <v>24</v>
      </c>
      <c r="C719" s="3">
        <v>42354</v>
      </c>
      <c r="D719">
        <v>2</v>
      </c>
      <c r="E719">
        <v>200</v>
      </c>
      <c r="H719" s="2" t="s">
        <v>45</v>
      </c>
      <c r="I719" s="2" t="s">
        <v>22</v>
      </c>
      <c r="J719">
        <v>10</v>
      </c>
      <c r="K719" s="2" t="s">
        <v>21</v>
      </c>
      <c r="L719" s="20" t="str">
        <f t="shared" si="46"/>
        <v/>
      </c>
      <c r="N719">
        <v>129.02000000000001</v>
      </c>
      <c r="O719">
        <f t="shared" si="47"/>
        <v>129.02000000000001</v>
      </c>
      <c r="P719" s="2">
        <f>IF(ISNUMBER(O719),SUMIFS(O$1:$O719,A$1:$A719,A719,H$1:$H719,H719,D$1:$D719,D719),"")</f>
        <v>437.78999999999996</v>
      </c>
      <c r="R719" s="5"/>
      <c r="AF719" s="2"/>
      <c r="AJ719" s="28"/>
      <c r="AK719" s="28"/>
      <c r="AL719" s="28"/>
      <c r="AM719" s="28"/>
      <c r="AN719" s="28"/>
      <c r="AO719" s="28"/>
      <c r="AP719" s="28"/>
      <c r="AS719" s="2" t="str">
        <f t="shared" si="48"/>
        <v/>
      </c>
      <c r="AT719" s="2" t="str">
        <f>IF(ISNUMBER(AS719),SUMIFS($AS$1:AS719,$A$1:A719,A719,$H$1:H719,H719,$D$1:D719,D719),"")</f>
        <v/>
      </c>
      <c r="AU719">
        <f t="shared" si="49"/>
        <v>3</v>
      </c>
    </row>
    <row r="720" spans="1:47" x14ac:dyDescent="0.25">
      <c r="A720" s="4" t="s">
        <v>123</v>
      </c>
      <c r="B720" t="s">
        <v>24</v>
      </c>
      <c r="C720" s="3">
        <v>42354</v>
      </c>
      <c r="D720">
        <v>2</v>
      </c>
      <c r="E720">
        <v>350</v>
      </c>
      <c r="H720" s="2" t="s">
        <v>45</v>
      </c>
      <c r="I720" s="2" t="s">
        <v>22</v>
      </c>
      <c r="J720">
        <v>10</v>
      </c>
      <c r="K720" s="2" t="s">
        <v>21</v>
      </c>
      <c r="L720" s="20" t="str">
        <f t="shared" si="46"/>
        <v/>
      </c>
      <c r="N720">
        <v>262.57</v>
      </c>
      <c r="O720">
        <f t="shared" si="47"/>
        <v>262.57</v>
      </c>
      <c r="P720" s="2">
        <f>IF(ISNUMBER(O720),SUMIFS(O$1:$O720,A$1:$A720,A720,H$1:$H720,H720,D$1:$D720,D720),"")</f>
        <v>1064.23</v>
      </c>
      <c r="R720" s="5"/>
      <c r="AF720" s="2"/>
      <c r="AJ720" s="28"/>
      <c r="AK720" s="28"/>
      <c r="AL720" s="28"/>
      <c r="AM720" s="28"/>
      <c r="AN720" s="28"/>
      <c r="AO720" s="28"/>
      <c r="AP720" s="28"/>
      <c r="AS720" s="2" t="str">
        <f t="shared" si="48"/>
        <v/>
      </c>
      <c r="AT720" s="2" t="str">
        <f>IF(ISNUMBER(AS720),SUMIFS($AS$1:AS720,$A$1:A720,A720,$H$1:H720,H720,$D$1:D720,D720),"")</f>
        <v/>
      </c>
      <c r="AU720">
        <f t="shared" si="49"/>
        <v>3</v>
      </c>
    </row>
    <row r="721" spans="1:47" x14ac:dyDescent="0.25">
      <c r="A721" s="4" t="s">
        <v>124</v>
      </c>
      <c r="B721" t="s">
        <v>24</v>
      </c>
      <c r="C721" s="3">
        <v>42354</v>
      </c>
      <c r="D721">
        <v>2</v>
      </c>
      <c r="E721">
        <v>500</v>
      </c>
      <c r="H721" s="2" t="s">
        <v>45</v>
      </c>
      <c r="I721" s="2" t="s">
        <v>22</v>
      </c>
      <c r="J721">
        <v>10</v>
      </c>
      <c r="K721" s="2" t="s">
        <v>21</v>
      </c>
      <c r="L721" s="20" t="str">
        <f t="shared" si="46"/>
        <v/>
      </c>
      <c r="N721">
        <v>260.58</v>
      </c>
      <c r="O721">
        <f t="shared" si="47"/>
        <v>260.58</v>
      </c>
      <c r="P721" s="2">
        <f>IF(ISNUMBER(O721),SUMIFS(O$1:$O721,A$1:$A721,A721,H$1:$H721,H721,D$1:$D721,D721),"")</f>
        <v>1107.22</v>
      </c>
      <c r="R721" s="5"/>
      <c r="AF721" s="2"/>
      <c r="AJ721" s="28"/>
      <c r="AK721" s="28"/>
      <c r="AL721" s="28"/>
      <c r="AM721" s="28"/>
      <c r="AN721" s="28"/>
      <c r="AO721" s="28"/>
      <c r="AP721" s="28"/>
      <c r="AS721" s="2" t="str">
        <f t="shared" si="48"/>
        <v/>
      </c>
      <c r="AT721" s="2" t="str">
        <f>IF(ISNUMBER(AS721),SUMIFS($AS$1:AS721,$A$1:A721,A721,$H$1:H721,H721,$D$1:D721,D721),"")</f>
        <v/>
      </c>
      <c r="AU721">
        <f t="shared" si="49"/>
        <v>3</v>
      </c>
    </row>
    <row r="722" spans="1:47" x14ac:dyDescent="0.25">
      <c r="A722" s="4" t="s">
        <v>119</v>
      </c>
      <c r="B722" t="s">
        <v>24</v>
      </c>
      <c r="C722" s="3">
        <v>42354</v>
      </c>
      <c r="D722">
        <v>3</v>
      </c>
      <c r="E722">
        <v>0</v>
      </c>
      <c r="H722" s="2" t="s">
        <v>45</v>
      </c>
      <c r="I722" s="2" t="s">
        <v>22</v>
      </c>
      <c r="J722">
        <v>10</v>
      </c>
      <c r="K722" s="2" t="s">
        <v>21</v>
      </c>
      <c r="L722" s="20" t="str">
        <f t="shared" si="46"/>
        <v/>
      </c>
      <c r="N722">
        <v>160.41</v>
      </c>
      <c r="O722">
        <f t="shared" si="47"/>
        <v>160.41</v>
      </c>
      <c r="P722" s="2">
        <f>IF(ISNUMBER(O722),SUMIFS(O$1:$O722,A$1:$A722,A722,H$1:$H722,H722,D$1:$D722,D722),"")</f>
        <v>462.05999999999995</v>
      </c>
      <c r="R722" s="5"/>
      <c r="AF722" s="2"/>
      <c r="AJ722" s="28"/>
      <c r="AK722" s="28"/>
      <c r="AL722" s="28"/>
      <c r="AM722" s="28"/>
      <c r="AN722" s="28"/>
      <c r="AO722" s="28"/>
      <c r="AP722" s="28"/>
      <c r="AS722" s="2" t="str">
        <f t="shared" si="48"/>
        <v/>
      </c>
      <c r="AT722" s="2" t="str">
        <f>IF(ISNUMBER(AS722),SUMIFS($AS$1:AS722,$A$1:A722,A722,$H$1:H722,H722,$D$1:D722,D722),"")</f>
        <v/>
      </c>
      <c r="AU722">
        <f t="shared" si="49"/>
        <v>3</v>
      </c>
    </row>
    <row r="723" spans="1:47" x14ac:dyDescent="0.25">
      <c r="A723" s="4" t="s">
        <v>120</v>
      </c>
      <c r="B723" t="s">
        <v>24</v>
      </c>
      <c r="C723" s="3">
        <v>42354</v>
      </c>
      <c r="D723">
        <v>3</v>
      </c>
      <c r="E723">
        <v>50</v>
      </c>
      <c r="H723" s="2" t="s">
        <v>45</v>
      </c>
      <c r="I723" s="2" t="s">
        <v>22</v>
      </c>
      <c r="J723">
        <v>10</v>
      </c>
      <c r="K723" s="2" t="s">
        <v>21</v>
      </c>
      <c r="L723" s="20" t="str">
        <f t="shared" si="46"/>
        <v/>
      </c>
      <c r="N723">
        <v>129.21</v>
      </c>
      <c r="O723">
        <f t="shared" si="47"/>
        <v>129.21</v>
      </c>
      <c r="P723" s="2">
        <f>IF(ISNUMBER(O723),SUMIFS(O$1:$O723,A$1:$A723,A723,H$1:$H723,H723,D$1:$D723,D723),"")</f>
        <v>401.99</v>
      </c>
      <c r="R723" s="5"/>
      <c r="AF723" s="2"/>
      <c r="AJ723" s="28"/>
      <c r="AK723" s="28"/>
      <c r="AL723" s="28"/>
      <c r="AM723" s="28"/>
      <c r="AN723" s="28"/>
      <c r="AO723" s="28"/>
      <c r="AP723" s="28"/>
      <c r="AS723" s="2" t="str">
        <f t="shared" si="48"/>
        <v/>
      </c>
      <c r="AT723" s="2" t="str">
        <f>IF(ISNUMBER(AS723),SUMIFS($AS$1:AS723,$A$1:A723,A723,$H$1:H723,H723,$D$1:D723,D723),"")</f>
        <v/>
      </c>
      <c r="AU723">
        <f t="shared" si="49"/>
        <v>3</v>
      </c>
    </row>
    <row r="724" spans="1:47" x14ac:dyDescent="0.25">
      <c r="A724" s="4" t="s">
        <v>121</v>
      </c>
      <c r="B724" t="s">
        <v>24</v>
      </c>
      <c r="C724" s="3">
        <v>42354</v>
      </c>
      <c r="D724">
        <v>3</v>
      </c>
      <c r="E724">
        <v>100</v>
      </c>
      <c r="H724" s="2" t="s">
        <v>45</v>
      </c>
      <c r="I724" s="2" t="s">
        <v>22</v>
      </c>
      <c r="J724">
        <v>10</v>
      </c>
      <c r="K724" s="2" t="s">
        <v>21</v>
      </c>
      <c r="L724" s="20" t="str">
        <f t="shared" si="46"/>
        <v/>
      </c>
      <c r="N724">
        <v>114.95</v>
      </c>
      <c r="O724">
        <f t="shared" si="47"/>
        <v>114.95</v>
      </c>
      <c r="P724" s="2">
        <f>IF(ISNUMBER(O724),SUMIFS(O$1:$O724,A$1:$A724,A724,H$1:$H724,H724,D$1:$D724,D724),"")</f>
        <v>391.95</v>
      </c>
      <c r="R724" s="5"/>
      <c r="AF724" s="2"/>
      <c r="AJ724" s="28"/>
      <c r="AK724" s="28"/>
      <c r="AL724" s="28"/>
      <c r="AM724" s="28"/>
      <c r="AN724" s="28"/>
      <c r="AO724" s="28"/>
      <c r="AP724" s="28"/>
      <c r="AS724" s="2" t="str">
        <f t="shared" si="48"/>
        <v/>
      </c>
      <c r="AT724" s="2" t="str">
        <f>IF(ISNUMBER(AS724),SUMIFS($AS$1:AS724,$A$1:A724,A724,$H$1:H724,H724,$D$1:D724,D724),"")</f>
        <v/>
      </c>
      <c r="AU724">
        <f t="shared" si="49"/>
        <v>3</v>
      </c>
    </row>
    <row r="725" spans="1:47" x14ac:dyDescent="0.25">
      <c r="A725" s="4" t="s">
        <v>122</v>
      </c>
      <c r="B725" t="s">
        <v>24</v>
      </c>
      <c r="C725" s="3">
        <v>42354</v>
      </c>
      <c r="D725">
        <v>3</v>
      </c>
      <c r="E725">
        <v>200</v>
      </c>
      <c r="H725" s="2" t="s">
        <v>45</v>
      </c>
      <c r="I725" s="2" t="s">
        <v>22</v>
      </c>
      <c r="J725">
        <v>10</v>
      </c>
      <c r="K725" s="2" t="s">
        <v>21</v>
      </c>
      <c r="L725" s="20" t="str">
        <f t="shared" si="46"/>
        <v/>
      </c>
      <c r="N725">
        <v>78.89</v>
      </c>
      <c r="O725">
        <f t="shared" si="47"/>
        <v>78.89</v>
      </c>
      <c r="P725" s="2">
        <f>IF(ISNUMBER(O725),SUMIFS(O$1:$O725,A$1:$A725,A725,H$1:$H725,H725,D$1:$D725,D725),"")</f>
        <v>598.65</v>
      </c>
      <c r="R725" s="5"/>
      <c r="AF725" s="2"/>
      <c r="AJ725" s="28"/>
      <c r="AK725" s="28"/>
      <c r="AL725" s="28"/>
      <c r="AM725" s="28"/>
      <c r="AN725" s="28"/>
      <c r="AO725" s="28"/>
      <c r="AP725" s="28"/>
      <c r="AS725" s="2" t="str">
        <f t="shared" si="48"/>
        <v/>
      </c>
      <c r="AT725" s="2" t="str">
        <f>IF(ISNUMBER(AS725),SUMIFS($AS$1:AS725,$A$1:A725,A725,$H$1:H725,H725,$D$1:D725,D725),"")</f>
        <v/>
      </c>
      <c r="AU725">
        <f t="shared" si="49"/>
        <v>3</v>
      </c>
    </row>
    <row r="726" spans="1:47" x14ac:dyDescent="0.25">
      <c r="A726" s="4" t="s">
        <v>123</v>
      </c>
      <c r="B726" t="s">
        <v>24</v>
      </c>
      <c r="C726" s="3">
        <v>42354</v>
      </c>
      <c r="D726">
        <v>3</v>
      </c>
      <c r="E726">
        <v>350</v>
      </c>
      <c r="H726" s="2" t="s">
        <v>45</v>
      </c>
      <c r="I726" s="2" t="s">
        <v>22</v>
      </c>
      <c r="J726">
        <v>10</v>
      </c>
      <c r="K726" s="2" t="s">
        <v>21</v>
      </c>
      <c r="L726" s="20" t="str">
        <f t="shared" si="46"/>
        <v/>
      </c>
      <c r="N726">
        <v>256.47000000000003</v>
      </c>
      <c r="O726">
        <f t="shared" si="47"/>
        <v>256.47000000000003</v>
      </c>
      <c r="P726" s="2">
        <f>IF(ISNUMBER(O726),SUMIFS(O$1:$O726,A$1:$A726,A726,H$1:$H726,H726,D$1:$D726,D726),"")</f>
        <v>1032.0700000000002</v>
      </c>
      <c r="R726" s="5"/>
      <c r="AF726" s="2"/>
      <c r="AJ726" s="28"/>
      <c r="AK726" s="28"/>
      <c r="AL726" s="28"/>
      <c r="AM726" s="28"/>
      <c r="AN726" s="28"/>
      <c r="AO726" s="28"/>
      <c r="AP726" s="28"/>
      <c r="AS726" s="2" t="str">
        <f t="shared" si="48"/>
        <v/>
      </c>
      <c r="AT726" s="2" t="str">
        <f>IF(ISNUMBER(AS726),SUMIFS($AS$1:AS726,$A$1:A726,A726,$H$1:H726,H726,$D$1:D726,D726),"")</f>
        <v/>
      </c>
      <c r="AU726">
        <f t="shared" si="49"/>
        <v>3</v>
      </c>
    </row>
    <row r="727" spans="1:47" x14ac:dyDescent="0.25">
      <c r="A727" s="4" t="s">
        <v>124</v>
      </c>
      <c r="B727" t="s">
        <v>24</v>
      </c>
      <c r="C727" s="3">
        <v>42354</v>
      </c>
      <c r="D727">
        <v>3</v>
      </c>
      <c r="E727">
        <v>500</v>
      </c>
      <c r="H727" s="2" t="s">
        <v>45</v>
      </c>
      <c r="I727" s="2" t="s">
        <v>22</v>
      </c>
      <c r="J727">
        <v>10</v>
      </c>
      <c r="K727" s="2" t="s">
        <v>21</v>
      </c>
      <c r="L727" s="20" t="str">
        <f t="shared" si="46"/>
        <v/>
      </c>
      <c r="N727">
        <v>270.14999999999998</v>
      </c>
      <c r="O727">
        <f t="shared" si="47"/>
        <v>270.14999999999998</v>
      </c>
      <c r="P727" s="2">
        <f>IF(ISNUMBER(O727),SUMIFS(O$1:$O727,A$1:$A727,A727,H$1:$H727,H727,D$1:$D727,D727),"")</f>
        <v>1090.2199999999998</v>
      </c>
      <c r="R727" s="5"/>
      <c r="AF727" s="2"/>
      <c r="AJ727" s="28"/>
      <c r="AK727" s="28"/>
      <c r="AL727" s="28"/>
      <c r="AM727" s="28"/>
      <c r="AN727" s="28"/>
      <c r="AO727" s="28"/>
      <c r="AP727" s="28"/>
      <c r="AS727" s="2" t="str">
        <f t="shared" si="48"/>
        <v/>
      </c>
      <c r="AT727" s="2" t="str">
        <f>IF(ISNUMBER(AS727),SUMIFS($AS$1:AS727,$A$1:A727,A727,$H$1:H727,H727,$D$1:D727,D727),"")</f>
        <v/>
      </c>
      <c r="AU727">
        <f t="shared" si="49"/>
        <v>3</v>
      </c>
    </row>
    <row r="728" spans="1:47" x14ac:dyDescent="0.25">
      <c r="A728" s="4" t="s">
        <v>119</v>
      </c>
      <c r="B728" t="s">
        <v>24</v>
      </c>
      <c r="C728" s="3">
        <v>42393</v>
      </c>
      <c r="D728">
        <v>1</v>
      </c>
      <c r="E728">
        <v>0</v>
      </c>
      <c r="H728" s="2" t="s">
        <v>45</v>
      </c>
      <c r="I728" s="2" t="s">
        <v>22</v>
      </c>
      <c r="J728">
        <v>10</v>
      </c>
      <c r="K728" s="2" t="s">
        <v>118</v>
      </c>
      <c r="L728" s="20">
        <f t="shared" si="46"/>
        <v>3216</v>
      </c>
      <c r="M728">
        <v>321.60000000000002</v>
      </c>
      <c r="O728" t="str">
        <f t="shared" si="47"/>
        <v/>
      </c>
      <c r="P728" s="2" t="str">
        <f>IF(ISNUMBER(O728),SUMIFS(O$1:$O728,A$1:$A728,A728,H$1:$H728,H728,D$1:$D728,D728),"")</f>
        <v/>
      </c>
      <c r="R728" s="5"/>
      <c r="AF728" s="2"/>
      <c r="AJ728" s="28"/>
      <c r="AK728" s="28"/>
      <c r="AL728" s="28"/>
      <c r="AM728" s="28"/>
      <c r="AN728" s="28"/>
      <c r="AO728" s="28"/>
      <c r="AP728" s="28"/>
      <c r="AS728" s="2" t="str">
        <f t="shared" si="48"/>
        <v/>
      </c>
      <c r="AT728" s="2" t="str">
        <f>IF(ISNUMBER(AS728),SUMIFS($AS$1:AS728,$A$1:A728,A728,$H$1:H728,H728,$D$1:D728,D728),"")</f>
        <v/>
      </c>
      <c r="AU728">
        <f t="shared" si="49"/>
        <v>1</v>
      </c>
    </row>
    <row r="729" spans="1:47" x14ac:dyDescent="0.25">
      <c r="A729" s="4" t="s">
        <v>120</v>
      </c>
      <c r="B729" t="s">
        <v>24</v>
      </c>
      <c r="C729" s="3">
        <v>42393</v>
      </c>
      <c r="D729">
        <v>1</v>
      </c>
      <c r="E729">
        <v>50</v>
      </c>
      <c r="H729" s="2" t="s">
        <v>45</v>
      </c>
      <c r="I729" s="2" t="s">
        <v>22</v>
      </c>
      <c r="J729">
        <v>10</v>
      </c>
      <c r="K729" s="2" t="s">
        <v>118</v>
      </c>
      <c r="L729" s="20">
        <f t="shared" si="46"/>
        <v>3076</v>
      </c>
      <c r="M729">
        <v>307.60000000000002</v>
      </c>
      <c r="O729" t="str">
        <f t="shared" si="47"/>
        <v/>
      </c>
      <c r="P729" s="2" t="str">
        <f>IF(ISNUMBER(O729),SUMIFS(O$1:$O729,A$1:$A729,A729,H$1:$H729,H729,D$1:$D729,D729),"")</f>
        <v/>
      </c>
      <c r="R729" s="5"/>
      <c r="AF729" s="2"/>
      <c r="AJ729" s="28"/>
      <c r="AK729" s="28"/>
      <c r="AL729" s="28"/>
      <c r="AM729" s="28"/>
      <c r="AN729" s="28"/>
      <c r="AO729" s="28"/>
      <c r="AP729" s="28"/>
      <c r="AS729" s="2" t="str">
        <f t="shared" si="48"/>
        <v/>
      </c>
      <c r="AT729" s="2" t="str">
        <f>IF(ISNUMBER(AS729),SUMIFS($AS$1:AS729,$A$1:A729,A729,$H$1:H729,H729,$D$1:D729,D729),"")</f>
        <v/>
      </c>
      <c r="AU729">
        <f t="shared" si="49"/>
        <v>1</v>
      </c>
    </row>
    <row r="730" spans="1:47" x14ac:dyDescent="0.25">
      <c r="A730" s="4" t="s">
        <v>121</v>
      </c>
      <c r="B730" t="s">
        <v>24</v>
      </c>
      <c r="C730" s="3">
        <v>42393</v>
      </c>
      <c r="D730">
        <v>1</v>
      </c>
      <c r="E730">
        <v>100</v>
      </c>
      <c r="H730" s="2" t="s">
        <v>45</v>
      </c>
      <c r="I730" s="2" t="s">
        <v>22</v>
      </c>
      <c r="J730">
        <v>10</v>
      </c>
      <c r="K730" s="2" t="s">
        <v>118</v>
      </c>
      <c r="L730" s="20">
        <f t="shared" si="46"/>
        <v>3580</v>
      </c>
      <c r="M730">
        <v>358</v>
      </c>
      <c r="O730" t="str">
        <f t="shared" si="47"/>
        <v/>
      </c>
      <c r="P730" s="2" t="str">
        <f>IF(ISNUMBER(O730),SUMIFS(O$1:$O730,A$1:$A730,A730,H$1:$H730,H730,D$1:$D730,D730),"")</f>
        <v/>
      </c>
      <c r="R730" s="5"/>
      <c r="AF730" s="2"/>
      <c r="AJ730" s="28"/>
      <c r="AK730" s="28"/>
      <c r="AL730" s="28"/>
      <c r="AM730" s="28"/>
      <c r="AN730" s="28"/>
      <c r="AO730" s="28"/>
      <c r="AP730" s="28"/>
      <c r="AS730" s="2" t="str">
        <f t="shared" si="48"/>
        <v/>
      </c>
      <c r="AT730" s="2" t="str">
        <f>IF(ISNUMBER(AS730),SUMIFS($AS$1:AS730,$A$1:A730,A730,$H$1:H730,H730,$D$1:D730,D730),"")</f>
        <v/>
      </c>
      <c r="AU730">
        <f t="shared" si="49"/>
        <v>1</v>
      </c>
    </row>
    <row r="731" spans="1:47" x14ac:dyDescent="0.25">
      <c r="A731" s="4" t="s">
        <v>122</v>
      </c>
      <c r="B731" t="s">
        <v>24</v>
      </c>
      <c r="C731" s="3">
        <v>42393</v>
      </c>
      <c r="D731">
        <v>1</v>
      </c>
      <c r="E731">
        <v>200</v>
      </c>
      <c r="H731" s="2" t="s">
        <v>45</v>
      </c>
      <c r="I731" s="2" t="s">
        <v>22</v>
      </c>
      <c r="J731">
        <v>10</v>
      </c>
      <c r="K731" s="2" t="s">
        <v>118</v>
      </c>
      <c r="L731" s="20">
        <f t="shared" si="46"/>
        <v>3692</v>
      </c>
      <c r="M731">
        <v>369.2</v>
      </c>
      <c r="O731" t="str">
        <f t="shared" si="47"/>
        <v/>
      </c>
      <c r="P731" s="2" t="str">
        <f>IF(ISNUMBER(O731),SUMIFS(O$1:$O731,A$1:$A731,A731,H$1:$H731,H731,D$1:$D731,D731),"")</f>
        <v/>
      </c>
      <c r="R731" s="5"/>
      <c r="AF731" s="2"/>
      <c r="AJ731" s="28"/>
      <c r="AK731" s="28"/>
      <c r="AL731" s="28"/>
      <c r="AM731" s="28"/>
      <c r="AN731" s="28"/>
      <c r="AO731" s="28"/>
      <c r="AP731" s="28"/>
      <c r="AS731" s="2" t="str">
        <f t="shared" si="48"/>
        <v/>
      </c>
      <c r="AT731" s="2" t="str">
        <f>IF(ISNUMBER(AS731),SUMIFS($AS$1:AS731,$A$1:A731,A731,$H$1:H731,H731,$D$1:D731,D731),"")</f>
        <v/>
      </c>
      <c r="AU731">
        <f t="shared" si="49"/>
        <v>1</v>
      </c>
    </row>
    <row r="732" spans="1:47" x14ac:dyDescent="0.25">
      <c r="A732" s="4" t="s">
        <v>123</v>
      </c>
      <c r="B732" t="s">
        <v>24</v>
      </c>
      <c r="C732" s="3">
        <v>42393</v>
      </c>
      <c r="D732">
        <v>1</v>
      </c>
      <c r="E732">
        <v>350</v>
      </c>
      <c r="H732" s="2" t="s">
        <v>45</v>
      </c>
      <c r="I732" s="2" t="s">
        <v>22</v>
      </c>
      <c r="J732">
        <v>10</v>
      </c>
      <c r="K732" s="2" t="s">
        <v>118</v>
      </c>
      <c r="L732" s="20">
        <f t="shared" si="46"/>
        <v>4336</v>
      </c>
      <c r="M732">
        <v>433.6</v>
      </c>
      <c r="O732" t="str">
        <f t="shared" si="47"/>
        <v/>
      </c>
      <c r="P732" s="2" t="str">
        <f>IF(ISNUMBER(O732),SUMIFS(O$1:$O732,A$1:$A732,A732,H$1:$H732,H732,D$1:$D732,D732),"")</f>
        <v/>
      </c>
      <c r="R732" s="5"/>
      <c r="AF732" s="2"/>
      <c r="AJ732" s="28"/>
      <c r="AK732" s="28"/>
      <c r="AL732" s="28"/>
      <c r="AM732" s="28"/>
      <c r="AN732" s="28"/>
      <c r="AO732" s="28"/>
      <c r="AP732" s="28"/>
      <c r="AS732" s="2" t="str">
        <f t="shared" si="48"/>
        <v/>
      </c>
      <c r="AT732" s="2" t="str">
        <f>IF(ISNUMBER(AS732),SUMIFS($AS$1:AS732,$A$1:A732,A732,$H$1:H732,H732,$D$1:D732,D732),"")</f>
        <v/>
      </c>
      <c r="AU732">
        <f t="shared" si="49"/>
        <v>1</v>
      </c>
    </row>
    <row r="733" spans="1:47" x14ac:dyDescent="0.25">
      <c r="A733" s="4" t="s">
        <v>124</v>
      </c>
      <c r="B733" t="s">
        <v>24</v>
      </c>
      <c r="C733" s="3">
        <v>42393</v>
      </c>
      <c r="D733">
        <v>1</v>
      </c>
      <c r="E733">
        <v>500</v>
      </c>
      <c r="H733" s="2" t="s">
        <v>45</v>
      </c>
      <c r="I733" s="2" t="s">
        <v>22</v>
      </c>
      <c r="J733">
        <v>10</v>
      </c>
      <c r="K733" s="2" t="s">
        <v>118</v>
      </c>
      <c r="L733" s="20">
        <f t="shared" si="46"/>
        <v>4672</v>
      </c>
      <c r="M733">
        <v>467.2</v>
      </c>
      <c r="O733" t="str">
        <f t="shared" si="47"/>
        <v/>
      </c>
      <c r="P733" s="2" t="str">
        <f>IF(ISNUMBER(O733),SUMIFS(O$1:$O733,A$1:$A733,A733,H$1:$H733,H733,D$1:$D733,D733),"")</f>
        <v/>
      </c>
      <c r="R733" s="5"/>
      <c r="AF733" s="2"/>
      <c r="AJ733" s="28"/>
      <c r="AK733" s="28"/>
      <c r="AL733" s="28"/>
      <c r="AM733" s="28"/>
      <c r="AN733" s="28"/>
      <c r="AO733" s="28"/>
      <c r="AP733" s="28"/>
      <c r="AS733" s="2" t="str">
        <f t="shared" si="48"/>
        <v/>
      </c>
      <c r="AT733" s="2" t="str">
        <f>IF(ISNUMBER(AS733),SUMIFS($AS$1:AS733,$A$1:A733,A733,$H$1:H733,H733,$D$1:D733,D733),"")</f>
        <v/>
      </c>
      <c r="AU733">
        <f t="shared" si="49"/>
        <v>1</v>
      </c>
    </row>
    <row r="734" spans="1:47" x14ac:dyDescent="0.25">
      <c r="A734" s="4" t="s">
        <v>119</v>
      </c>
      <c r="B734" t="s">
        <v>24</v>
      </c>
      <c r="C734" s="3">
        <v>42393</v>
      </c>
      <c r="D734">
        <v>2</v>
      </c>
      <c r="E734">
        <v>0</v>
      </c>
      <c r="H734" s="2" t="s">
        <v>45</v>
      </c>
      <c r="I734" s="2" t="s">
        <v>22</v>
      </c>
      <c r="J734">
        <v>10</v>
      </c>
      <c r="K734" s="2" t="s">
        <v>118</v>
      </c>
      <c r="L734" s="20">
        <f t="shared" si="46"/>
        <v>2796</v>
      </c>
      <c r="M734">
        <v>279.60000000000002</v>
      </c>
      <c r="O734" t="str">
        <f t="shared" si="47"/>
        <v/>
      </c>
      <c r="P734" s="2" t="str">
        <f>IF(ISNUMBER(O734),SUMIFS(O$1:$O734,A$1:$A734,A734,H$1:$H734,H734,D$1:$D734,D734),"")</f>
        <v/>
      </c>
      <c r="R734" s="5"/>
      <c r="AF734" s="2"/>
      <c r="AJ734" s="28"/>
      <c r="AK734" s="28"/>
      <c r="AL734" s="28"/>
      <c r="AM734" s="28"/>
      <c r="AN734" s="28"/>
      <c r="AO734" s="28"/>
      <c r="AP734" s="28"/>
      <c r="AS734" s="2" t="str">
        <f t="shared" si="48"/>
        <v/>
      </c>
      <c r="AT734" s="2" t="str">
        <f>IF(ISNUMBER(AS734),SUMIFS($AS$1:AS734,$A$1:A734,A734,$H$1:H734,H734,$D$1:D734,D734),"")</f>
        <v/>
      </c>
      <c r="AU734">
        <f t="shared" si="49"/>
        <v>1</v>
      </c>
    </row>
    <row r="735" spans="1:47" x14ac:dyDescent="0.25">
      <c r="A735" s="4" t="s">
        <v>120</v>
      </c>
      <c r="B735" t="s">
        <v>24</v>
      </c>
      <c r="C735" s="3">
        <v>42393</v>
      </c>
      <c r="D735">
        <v>2</v>
      </c>
      <c r="E735">
        <v>50</v>
      </c>
      <c r="H735" s="2" t="s">
        <v>45</v>
      </c>
      <c r="I735" s="2" t="s">
        <v>22</v>
      </c>
      <c r="J735">
        <v>10</v>
      </c>
      <c r="K735" s="2" t="s">
        <v>118</v>
      </c>
      <c r="L735" s="20">
        <f t="shared" si="46"/>
        <v>2936</v>
      </c>
      <c r="M735">
        <v>293.60000000000002</v>
      </c>
      <c r="O735" t="str">
        <f t="shared" si="47"/>
        <v/>
      </c>
      <c r="P735" s="2" t="str">
        <f>IF(ISNUMBER(O735),SUMIFS(O$1:$O735,A$1:$A735,A735,H$1:$H735,H735,D$1:$D735,D735),"")</f>
        <v/>
      </c>
      <c r="R735" s="5"/>
      <c r="AF735" s="2"/>
      <c r="AJ735" s="28"/>
      <c r="AK735" s="28"/>
      <c r="AL735" s="28"/>
      <c r="AM735" s="28"/>
      <c r="AN735" s="28"/>
      <c r="AO735" s="28"/>
      <c r="AP735" s="28"/>
      <c r="AS735" s="2" t="str">
        <f t="shared" si="48"/>
        <v/>
      </c>
      <c r="AT735" s="2" t="str">
        <f>IF(ISNUMBER(AS735),SUMIFS($AS$1:AS735,$A$1:A735,A735,$H$1:H735,H735,$D$1:D735,D735),"")</f>
        <v/>
      </c>
      <c r="AU735">
        <f t="shared" si="49"/>
        <v>1</v>
      </c>
    </row>
    <row r="736" spans="1:47" x14ac:dyDescent="0.25">
      <c r="A736" s="4" t="s">
        <v>121</v>
      </c>
      <c r="B736" t="s">
        <v>24</v>
      </c>
      <c r="C736" s="3">
        <v>42393</v>
      </c>
      <c r="D736">
        <v>2</v>
      </c>
      <c r="E736">
        <v>100</v>
      </c>
      <c r="H736" s="2" t="s">
        <v>45</v>
      </c>
      <c r="I736" s="2" t="s">
        <v>22</v>
      </c>
      <c r="J736">
        <v>10</v>
      </c>
      <c r="K736" s="2" t="s">
        <v>118</v>
      </c>
      <c r="L736" s="20">
        <f t="shared" si="46"/>
        <v>3048</v>
      </c>
      <c r="M736">
        <v>304.8</v>
      </c>
      <c r="O736" t="str">
        <f t="shared" si="47"/>
        <v/>
      </c>
      <c r="P736" s="2" t="str">
        <f>IF(ISNUMBER(O736),SUMIFS(O$1:$O736,A$1:$A736,A736,H$1:$H736,H736,D$1:$D736,D736),"")</f>
        <v/>
      </c>
      <c r="R736" s="5"/>
      <c r="AF736" s="2"/>
      <c r="AJ736" s="28"/>
      <c r="AK736" s="28"/>
      <c r="AL736" s="28"/>
      <c r="AM736" s="28"/>
      <c r="AN736" s="28"/>
      <c r="AO736" s="28"/>
      <c r="AP736" s="28"/>
      <c r="AS736" s="2" t="str">
        <f t="shared" si="48"/>
        <v/>
      </c>
      <c r="AT736" s="2" t="str">
        <f>IF(ISNUMBER(AS736),SUMIFS($AS$1:AS736,$A$1:A736,A736,$H$1:H736,H736,$D$1:D736,D736),"")</f>
        <v/>
      </c>
      <c r="AU736">
        <f t="shared" si="49"/>
        <v>1</v>
      </c>
    </row>
    <row r="737" spans="1:47" x14ac:dyDescent="0.25">
      <c r="A737" s="4" t="s">
        <v>122</v>
      </c>
      <c r="B737" t="s">
        <v>24</v>
      </c>
      <c r="C737" s="3">
        <v>42393</v>
      </c>
      <c r="D737">
        <v>2</v>
      </c>
      <c r="E737">
        <v>200</v>
      </c>
      <c r="H737" s="2" t="s">
        <v>45</v>
      </c>
      <c r="I737" s="2" t="s">
        <v>22</v>
      </c>
      <c r="J737">
        <v>10</v>
      </c>
      <c r="K737" s="2" t="s">
        <v>118</v>
      </c>
      <c r="L737" s="20">
        <f t="shared" si="46"/>
        <v>3216</v>
      </c>
      <c r="M737">
        <v>321.60000000000002</v>
      </c>
      <c r="O737" t="str">
        <f t="shared" si="47"/>
        <v/>
      </c>
      <c r="P737" s="2" t="str">
        <f>IF(ISNUMBER(O737),SUMIFS(O$1:$O737,A$1:$A737,A737,H$1:$H737,H737,D$1:$D737,D737),"")</f>
        <v/>
      </c>
      <c r="R737" s="5"/>
      <c r="AF737" s="2"/>
      <c r="AJ737" s="28"/>
      <c r="AK737" s="28"/>
      <c r="AL737" s="28"/>
      <c r="AM737" s="28"/>
      <c r="AN737" s="28"/>
      <c r="AO737" s="28"/>
      <c r="AP737" s="28"/>
      <c r="AS737" s="2" t="str">
        <f t="shared" si="48"/>
        <v/>
      </c>
      <c r="AT737" s="2" t="str">
        <f>IF(ISNUMBER(AS737),SUMIFS($AS$1:AS737,$A$1:A737,A737,$H$1:H737,H737,$D$1:D737,D737),"")</f>
        <v/>
      </c>
      <c r="AU737">
        <f t="shared" si="49"/>
        <v>1</v>
      </c>
    </row>
    <row r="738" spans="1:47" x14ac:dyDescent="0.25">
      <c r="A738" s="4" t="s">
        <v>123</v>
      </c>
      <c r="B738" t="s">
        <v>24</v>
      </c>
      <c r="C738" s="3">
        <v>42393</v>
      </c>
      <c r="D738">
        <v>2</v>
      </c>
      <c r="E738">
        <v>350</v>
      </c>
      <c r="H738" s="2" t="s">
        <v>45</v>
      </c>
      <c r="I738" s="2" t="s">
        <v>22</v>
      </c>
      <c r="J738">
        <v>10</v>
      </c>
      <c r="K738" s="2" t="s">
        <v>118</v>
      </c>
      <c r="L738" s="20">
        <f t="shared" si="46"/>
        <v>3524</v>
      </c>
      <c r="M738">
        <v>352.4</v>
      </c>
      <c r="O738" t="str">
        <f t="shared" si="47"/>
        <v/>
      </c>
      <c r="P738" s="2" t="str">
        <f>IF(ISNUMBER(O738),SUMIFS(O$1:$O738,A$1:$A738,A738,H$1:$H738,H738,D$1:$D738,D738),"")</f>
        <v/>
      </c>
      <c r="R738" s="5"/>
      <c r="AF738" s="2"/>
      <c r="AJ738" s="28"/>
      <c r="AK738" s="28"/>
      <c r="AL738" s="28"/>
      <c r="AM738" s="28"/>
      <c r="AN738" s="28"/>
      <c r="AO738" s="28"/>
      <c r="AP738" s="28"/>
      <c r="AS738" s="2" t="str">
        <f t="shared" si="48"/>
        <v/>
      </c>
      <c r="AT738" s="2" t="str">
        <f>IF(ISNUMBER(AS738),SUMIFS($AS$1:AS738,$A$1:A738,A738,$H$1:H738,H738,$D$1:D738,D738),"")</f>
        <v/>
      </c>
      <c r="AU738">
        <f t="shared" si="49"/>
        <v>1</v>
      </c>
    </row>
    <row r="739" spans="1:47" x14ac:dyDescent="0.25">
      <c r="A739" s="4" t="s">
        <v>124</v>
      </c>
      <c r="B739" t="s">
        <v>24</v>
      </c>
      <c r="C739" s="3">
        <v>42393</v>
      </c>
      <c r="D739">
        <v>2</v>
      </c>
      <c r="E739">
        <v>500</v>
      </c>
      <c r="H739" s="2" t="s">
        <v>45</v>
      </c>
      <c r="I739" s="2" t="s">
        <v>22</v>
      </c>
      <c r="J739">
        <v>10</v>
      </c>
      <c r="K739" s="2" t="s">
        <v>118</v>
      </c>
      <c r="L739" s="20">
        <f t="shared" si="46"/>
        <v>3580</v>
      </c>
      <c r="M739">
        <v>358</v>
      </c>
      <c r="O739" t="str">
        <f t="shared" si="47"/>
        <v/>
      </c>
      <c r="P739" s="2" t="str">
        <f>IF(ISNUMBER(O739),SUMIFS(O$1:$O739,A$1:$A739,A739,H$1:$H739,H739,D$1:$D739,D739),"")</f>
        <v/>
      </c>
      <c r="R739" s="5"/>
      <c r="AF739" s="2"/>
      <c r="AJ739" s="28"/>
      <c r="AK739" s="28"/>
      <c r="AL739" s="28"/>
      <c r="AM739" s="28"/>
      <c r="AN739" s="28"/>
      <c r="AO739" s="28"/>
      <c r="AP739" s="28"/>
      <c r="AS739" s="2" t="str">
        <f t="shared" si="48"/>
        <v/>
      </c>
      <c r="AT739" s="2" t="str">
        <f>IF(ISNUMBER(AS739),SUMIFS($AS$1:AS739,$A$1:A739,A739,$H$1:H739,H739,$D$1:D739,D739),"")</f>
        <v/>
      </c>
      <c r="AU739">
        <f t="shared" si="49"/>
        <v>1</v>
      </c>
    </row>
    <row r="740" spans="1:47" x14ac:dyDescent="0.25">
      <c r="A740" s="4" t="s">
        <v>119</v>
      </c>
      <c r="B740" t="s">
        <v>24</v>
      </c>
      <c r="C740" s="3">
        <v>42393</v>
      </c>
      <c r="D740">
        <v>3</v>
      </c>
      <c r="E740">
        <v>0</v>
      </c>
      <c r="H740" s="2" t="s">
        <v>45</v>
      </c>
      <c r="I740" s="2" t="s">
        <v>22</v>
      </c>
      <c r="J740">
        <v>10</v>
      </c>
      <c r="K740" s="2" t="s">
        <v>118</v>
      </c>
      <c r="L740" s="20">
        <f t="shared" si="46"/>
        <v>2964</v>
      </c>
      <c r="M740">
        <v>296.39999999999998</v>
      </c>
      <c r="O740" t="str">
        <f t="shared" si="47"/>
        <v/>
      </c>
      <c r="P740" s="2" t="str">
        <f>IF(ISNUMBER(O740),SUMIFS(O$1:$O740,A$1:$A740,A740,H$1:$H740,H740,D$1:$D740,D740),"")</f>
        <v/>
      </c>
      <c r="R740" s="5"/>
      <c r="AF740" s="2"/>
      <c r="AJ740" s="28"/>
      <c r="AK740" s="28"/>
      <c r="AL740" s="28"/>
      <c r="AM740" s="28"/>
      <c r="AN740" s="28"/>
      <c r="AO740" s="28"/>
      <c r="AP740" s="28"/>
      <c r="AS740" s="2" t="str">
        <f t="shared" si="48"/>
        <v/>
      </c>
      <c r="AT740" s="2" t="str">
        <f>IF(ISNUMBER(AS740),SUMIFS($AS$1:AS740,$A$1:A740,A740,$H$1:H740,H740,$D$1:D740,D740),"")</f>
        <v/>
      </c>
      <c r="AU740">
        <f t="shared" si="49"/>
        <v>1</v>
      </c>
    </row>
    <row r="741" spans="1:47" x14ac:dyDescent="0.25">
      <c r="A741" s="4" t="s">
        <v>120</v>
      </c>
      <c r="B741" t="s">
        <v>24</v>
      </c>
      <c r="C741" s="3">
        <v>42393</v>
      </c>
      <c r="D741">
        <v>3</v>
      </c>
      <c r="E741">
        <v>50</v>
      </c>
      <c r="H741" s="2" t="s">
        <v>45</v>
      </c>
      <c r="I741" s="2" t="s">
        <v>22</v>
      </c>
      <c r="J741">
        <v>10</v>
      </c>
      <c r="K741" s="2" t="s">
        <v>118</v>
      </c>
      <c r="L741" s="20">
        <f t="shared" si="46"/>
        <v>3160</v>
      </c>
      <c r="M741">
        <v>316</v>
      </c>
      <c r="O741" t="str">
        <f t="shared" si="47"/>
        <v/>
      </c>
      <c r="P741" s="2" t="str">
        <f>IF(ISNUMBER(O741),SUMIFS(O$1:$O741,A$1:$A741,A741,H$1:$H741,H741,D$1:$D741,D741),"")</f>
        <v/>
      </c>
      <c r="R741" s="5"/>
      <c r="AF741" s="2"/>
      <c r="AJ741" s="28"/>
      <c r="AK741" s="28"/>
      <c r="AL741" s="28"/>
      <c r="AM741" s="28"/>
      <c r="AN741" s="28"/>
      <c r="AO741" s="28"/>
      <c r="AP741" s="28"/>
      <c r="AS741" s="2" t="str">
        <f t="shared" si="48"/>
        <v/>
      </c>
      <c r="AT741" s="2" t="str">
        <f>IF(ISNUMBER(AS741),SUMIFS($AS$1:AS741,$A$1:A741,A741,$H$1:H741,H741,$D$1:D741,D741),"")</f>
        <v/>
      </c>
      <c r="AU741">
        <f t="shared" si="49"/>
        <v>1</v>
      </c>
    </row>
    <row r="742" spans="1:47" x14ac:dyDescent="0.25">
      <c r="A742" s="4" t="s">
        <v>121</v>
      </c>
      <c r="B742" t="s">
        <v>24</v>
      </c>
      <c r="C742" s="3">
        <v>42393</v>
      </c>
      <c r="D742">
        <v>3</v>
      </c>
      <c r="E742">
        <v>100</v>
      </c>
      <c r="H742" s="2" t="s">
        <v>45</v>
      </c>
      <c r="I742" s="2" t="s">
        <v>22</v>
      </c>
      <c r="J742">
        <v>10</v>
      </c>
      <c r="K742" s="2" t="s">
        <v>118</v>
      </c>
      <c r="L742" s="20">
        <f t="shared" si="46"/>
        <v>3272</v>
      </c>
      <c r="M742">
        <v>327.2</v>
      </c>
      <c r="O742" t="str">
        <f t="shared" si="47"/>
        <v/>
      </c>
      <c r="P742" s="2" t="str">
        <f>IF(ISNUMBER(O742),SUMIFS(O$1:$O742,A$1:$A742,A742,H$1:$H742,H742,D$1:$D742,D742),"")</f>
        <v/>
      </c>
      <c r="R742" s="5"/>
      <c r="AF742" s="2"/>
      <c r="AJ742" s="28"/>
      <c r="AK742" s="28"/>
      <c r="AL742" s="28"/>
      <c r="AM742" s="28"/>
      <c r="AN742" s="28"/>
      <c r="AO742" s="28"/>
      <c r="AP742" s="28"/>
      <c r="AS742" s="2" t="str">
        <f t="shared" si="48"/>
        <v/>
      </c>
      <c r="AT742" s="2" t="str">
        <f>IF(ISNUMBER(AS742),SUMIFS($AS$1:AS742,$A$1:A742,A742,$H$1:H742,H742,$D$1:D742,D742),"")</f>
        <v/>
      </c>
      <c r="AU742">
        <f t="shared" si="49"/>
        <v>1</v>
      </c>
    </row>
    <row r="743" spans="1:47" x14ac:dyDescent="0.25">
      <c r="A743" s="4" t="s">
        <v>122</v>
      </c>
      <c r="B743" t="s">
        <v>24</v>
      </c>
      <c r="C743" s="3">
        <v>42393</v>
      </c>
      <c r="D743">
        <v>3</v>
      </c>
      <c r="E743">
        <v>200</v>
      </c>
      <c r="H743" s="2" t="s">
        <v>45</v>
      </c>
      <c r="I743" s="2" t="s">
        <v>22</v>
      </c>
      <c r="J743">
        <v>10</v>
      </c>
      <c r="K743" s="2" t="s">
        <v>118</v>
      </c>
      <c r="L743" s="20">
        <f t="shared" si="46"/>
        <v>3356</v>
      </c>
      <c r="M743">
        <v>335.6</v>
      </c>
      <c r="O743" t="str">
        <f t="shared" si="47"/>
        <v/>
      </c>
      <c r="P743" s="2" t="str">
        <f>IF(ISNUMBER(O743),SUMIFS(O$1:$O743,A$1:$A743,A743,H$1:$H743,H743,D$1:$D743,D743),"")</f>
        <v/>
      </c>
      <c r="R743" s="5"/>
      <c r="AF743" s="2"/>
      <c r="AJ743" s="28"/>
      <c r="AK743" s="28"/>
      <c r="AL743" s="28"/>
      <c r="AM743" s="28"/>
      <c r="AN743" s="28"/>
      <c r="AO743" s="28"/>
      <c r="AP743" s="28"/>
      <c r="AS743" s="2" t="str">
        <f t="shared" si="48"/>
        <v/>
      </c>
      <c r="AT743" s="2" t="str">
        <f>IF(ISNUMBER(AS743),SUMIFS($AS$1:AS743,$A$1:A743,A743,$H$1:H743,H743,$D$1:D743,D743),"")</f>
        <v/>
      </c>
      <c r="AU743">
        <f t="shared" si="49"/>
        <v>1</v>
      </c>
    </row>
    <row r="744" spans="1:47" x14ac:dyDescent="0.25">
      <c r="A744" s="4" t="s">
        <v>123</v>
      </c>
      <c r="B744" t="s">
        <v>24</v>
      </c>
      <c r="C744" s="3">
        <v>42393</v>
      </c>
      <c r="D744">
        <v>3</v>
      </c>
      <c r="E744">
        <v>350</v>
      </c>
      <c r="H744" s="2" t="s">
        <v>45</v>
      </c>
      <c r="I744" s="2" t="s">
        <v>22</v>
      </c>
      <c r="J744">
        <v>10</v>
      </c>
      <c r="K744" s="2" t="s">
        <v>118</v>
      </c>
      <c r="L744" s="20">
        <f t="shared" si="46"/>
        <v>3608</v>
      </c>
      <c r="M744">
        <v>360.8</v>
      </c>
      <c r="O744" t="str">
        <f t="shared" si="47"/>
        <v/>
      </c>
      <c r="P744" s="2" t="str">
        <f>IF(ISNUMBER(O744),SUMIFS(O$1:$O744,A$1:$A744,A744,H$1:$H744,H744,D$1:$D744,D744),"")</f>
        <v/>
      </c>
      <c r="R744" s="5"/>
      <c r="AF744" s="2"/>
      <c r="AJ744" s="28"/>
      <c r="AK744" s="28"/>
      <c r="AL744" s="28"/>
      <c r="AM744" s="28"/>
      <c r="AN744" s="28"/>
      <c r="AO744" s="28"/>
      <c r="AP744" s="28"/>
      <c r="AS744" s="2" t="str">
        <f t="shared" si="48"/>
        <v/>
      </c>
      <c r="AT744" s="2" t="str">
        <f>IF(ISNUMBER(AS744),SUMIFS($AS$1:AS744,$A$1:A744,A744,$H$1:H744,H744,$D$1:D744,D744),"")</f>
        <v/>
      </c>
      <c r="AU744">
        <f t="shared" si="49"/>
        <v>1</v>
      </c>
    </row>
    <row r="745" spans="1:47" x14ac:dyDescent="0.25">
      <c r="A745" s="4" t="s">
        <v>124</v>
      </c>
      <c r="B745" t="s">
        <v>24</v>
      </c>
      <c r="C745" s="3">
        <v>42393</v>
      </c>
      <c r="D745">
        <v>3</v>
      </c>
      <c r="E745">
        <v>500</v>
      </c>
      <c r="H745" s="2" t="s">
        <v>45</v>
      </c>
      <c r="I745" s="2" t="s">
        <v>22</v>
      </c>
      <c r="J745">
        <v>10</v>
      </c>
      <c r="K745" s="2" t="s">
        <v>118</v>
      </c>
      <c r="L745" s="20">
        <f t="shared" si="46"/>
        <v>3496</v>
      </c>
      <c r="M745">
        <v>349.6</v>
      </c>
      <c r="O745" t="str">
        <f t="shared" si="47"/>
        <v/>
      </c>
      <c r="P745" s="2" t="str">
        <f>IF(ISNUMBER(O745),SUMIFS(O$1:$O745,A$1:$A745,A745,H$1:$H745,H745,D$1:$D745,D745),"")</f>
        <v/>
      </c>
      <c r="R745" s="5"/>
      <c r="AF745" s="2"/>
      <c r="AJ745" s="28"/>
      <c r="AK745" s="28"/>
      <c r="AL745" s="28"/>
      <c r="AM745" s="28"/>
      <c r="AN745" s="28"/>
      <c r="AO745" s="28"/>
      <c r="AP745" s="28"/>
      <c r="AS745" s="2" t="str">
        <f t="shared" si="48"/>
        <v/>
      </c>
      <c r="AT745" s="2" t="str">
        <f>IF(ISNUMBER(AS745),SUMIFS($AS$1:AS745,$A$1:A745,A745,$H$1:H745,H745,$D$1:D745,D745),"")</f>
        <v/>
      </c>
      <c r="AU745">
        <f t="shared" si="49"/>
        <v>1</v>
      </c>
    </row>
    <row r="746" spans="1:47" x14ac:dyDescent="0.25">
      <c r="A746" s="4" t="s">
        <v>119</v>
      </c>
      <c r="B746" t="s">
        <v>24</v>
      </c>
      <c r="C746" s="3">
        <v>42394</v>
      </c>
      <c r="D746">
        <v>1</v>
      </c>
      <c r="E746">
        <v>0</v>
      </c>
      <c r="H746" s="2" t="s">
        <v>45</v>
      </c>
      <c r="I746" s="2" t="s">
        <v>22</v>
      </c>
      <c r="J746">
        <v>11</v>
      </c>
      <c r="K746" s="2" t="s">
        <v>21</v>
      </c>
      <c r="L746" s="20" t="str">
        <f t="shared" si="46"/>
        <v/>
      </c>
      <c r="N746">
        <v>63.31</v>
      </c>
      <c r="O746">
        <f t="shared" si="47"/>
        <v>63.31</v>
      </c>
      <c r="P746" s="2">
        <f>IF(ISNUMBER(O746),SUMIFS(O$1:$O746,A$1:$A746,A746,H$1:$H746,H746,D$1:$D746,D746),"")</f>
        <v>269.47000000000003</v>
      </c>
      <c r="R746" s="5"/>
      <c r="AF746" s="2"/>
      <c r="AJ746" s="28">
        <v>0.628</v>
      </c>
      <c r="AK746" s="28">
        <v>0.04</v>
      </c>
      <c r="AL746" s="28"/>
      <c r="AM746" s="28"/>
      <c r="AN746" s="28"/>
      <c r="AO746" s="28"/>
      <c r="AP746" s="28">
        <v>0</v>
      </c>
      <c r="AS746" s="2" t="str">
        <f t="shared" si="48"/>
        <v/>
      </c>
      <c r="AT746" s="2" t="str">
        <f>IF(ISNUMBER(AS746),SUMIFS($AS$1:AS746,$A$1:A746,A746,$H$1:H746,H746,$D$1:D746,D746),"")</f>
        <v/>
      </c>
      <c r="AU746">
        <f t="shared" si="49"/>
        <v>6</v>
      </c>
    </row>
    <row r="747" spans="1:47" x14ac:dyDescent="0.25">
      <c r="A747" s="4" t="s">
        <v>120</v>
      </c>
      <c r="B747" t="s">
        <v>24</v>
      </c>
      <c r="C747" s="3">
        <v>42394</v>
      </c>
      <c r="D747">
        <v>1</v>
      </c>
      <c r="E747">
        <v>50</v>
      </c>
      <c r="H747" s="2" t="s">
        <v>45</v>
      </c>
      <c r="I747" s="2" t="s">
        <v>22</v>
      </c>
      <c r="J747">
        <v>11</v>
      </c>
      <c r="K747" s="2" t="s">
        <v>21</v>
      </c>
      <c r="L747" s="20" t="str">
        <f t="shared" si="46"/>
        <v/>
      </c>
      <c r="N747">
        <v>100.14</v>
      </c>
      <c r="O747">
        <f t="shared" si="47"/>
        <v>100.14</v>
      </c>
      <c r="P747" s="2">
        <f>IF(ISNUMBER(O747),SUMIFS(O$1:$O747,A$1:$A747,A747,H$1:$H747,H747,D$1:$D747,D747),"")</f>
        <v>331.54</v>
      </c>
      <c r="R747" s="5"/>
      <c r="AF747" s="2"/>
      <c r="AJ747" s="28">
        <v>0.51500000000000001</v>
      </c>
      <c r="AK747" s="28">
        <v>1.2E-2</v>
      </c>
      <c r="AL747" s="28"/>
      <c r="AM747" s="28"/>
      <c r="AN747" s="28"/>
      <c r="AO747" s="28"/>
      <c r="AP747" s="28">
        <v>0</v>
      </c>
      <c r="AS747" s="2" t="str">
        <f t="shared" si="48"/>
        <v/>
      </c>
      <c r="AT747" s="2" t="str">
        <f>IF(ISNUMBER(AS747),SUMIFS($AS$1:AS747,$A$1:A747,A747,$H$1:H747,H747,$D$1:D747,D747),"")</f>
        <v/>
      </c>
      <c r="AU747">
        <f t="shared" si="49"/>
        <v>6</v>
      </c>
    </row>
    <row r="748" spans="1:47" x14ac:dyDescent="0.25">
      <c r="A748" s="4" t="s">
        <v>121</v>
      </c>
      <c r="B748" t="s">
        <v>24</v>
      </c>
      <c r="C748" s="3">
        <v>42394</v>
      </c>
      <c r="D748">
        <v>1</v>
      </c>
      <c r="E748">
        <v>100</v>
      </c>
      <c r="H748" s="2" t="s">
        <v>45</v>
      </c>
      <c r="I748" s="2" t="s">
        <v>22</v>
      </c>
      <c r="J748">
        <v>11</v>
      </c>
      <c r="K748" s="2" t="s">
        <v>21</v>
      </c>
      <c r="L748" s="20" t="str">
        <f t="shared" si="46"/>
        <v/>
      </c>
      <c r="N748">
        <v>170.12</v>
      </c>
      <c r="O748">
        <f t="shared" si="47"/>
        <v>170.12</v>
      </c>
      <c r="P748" s="2">
        <f>IF(ISNUMBER(O748),SUMIFS(O$1:$O748,A$1:$A748,A748,H$1:$H748,H748,D$1:$D748,D748),"")</f>
        <v>641.42000000000007</v>
      </c>
      <c r="R748" s="5"/>
      <c r="AF748" s="2"/>
      <c r="AJ748" s="28">
        <v>0.57199999999999995</v>
      </c>
      <c r="AK748" s="28">
        <v>0.16</v>
      </c>
      <c r="AL748" s="28"/>
      <c r="AM748" s="28"/>
      <c r="AN748" s="28"/>
      <c r="AO748" s="28"/>
      <c r="AP748" s="28">
        <v>0</v>
      </c>
      <c r="AS748" s="2" t="str">
        <f t="shared" si="48"/>
        <v/>
      </c>
      <c r="AT748" s="2" t="str">
        <f>IF(ISNUMBER(AS748),SUMIFS($AS$1:AS748,$A$1:A748,A748,$H$1:H748,H748,$D$1:D748,D748),"")</f>
        <v/>
      </c>
      <c r="AU748">
        <f t="shared" si="49"/>
        <v>6</v>
      </c>
    </row>
    <row r="749" spans="1:47" x14ac:dyDescent="0.25">
      <c r="A749" s="4" t="s">
        <v>122</v>
      </c>
      <c r="B749" t="s">
        <v>24</v>
      </c>
      <c r="C749" s="3">
        <v>42394</v>
      </c>
      <c r="D749">
        <v>1</v>
      </c>
      <c r="E749">
        <v>200</v>
      </c>
      <c r="H749" s="2" t="s">
        <v>45</v>
      </c>
      <c r="I749" s="2" t="s">
        <v>22</v>
      </c>
      <c r="J749">
        <v>11</v>
      </c>
      <c r="K749" s="2" t="s">
        <v>21</v>
      </c>
      <c r="L749" s="20" t="str">
        <f t="shared" si="46"/>
        <v/>
      </c>
      <c r="N749">
        <v>111.63</v>
      </c>
      <c r="O749">
        <f t="shared" si="47"/>
        <v>111.63</v>
      </c>
      <c r="P749" s="2">
        <f>IF(ISNUMBER(O749),SUMIFS(O$1:$O749,A$1:$A749,A749,H$1:$H749,H749,D$1:$D749,D749),"")</f>
        <v>679.36</v>
      </c>
      <c r="R749" s="5"/>
      <c r="AF749" s="2"/>
      <c r="AJ749" s="28">
        <v>0.72199999999999998</v>
      </c>
      <c r="AK749" s="28">
        <v>5.6000000000000001E-2</v>
      </c>
      <c r="AL749" s="28"/>
      <c r="AM749" s="28"/>
      <c r="AN749" s="28"/>
      <c r="AO749" s="28"/>
      <c r="AP749" s="28">
        <v>1E-3</v>
      </c>
      <c r="AS749" s="2" t="str">
        <f t="shared" si="48"/>
        <v/>
      </c>
      <c r="AT749" s="2" t="str">
        <f>IF(ISNUMBER(AS749),SUMIFS($AS$1:AS749,$A$1:A749,A749,$H$1:H749,H749,$D$1:D749,D749),"")</f>
        <v/>
      </c>
      <c r="AU749">
        <f t="shared" si="49"/>
        <v>6</v>
      </c>
    </row>
    <row r="750" spans="1:47" x14ac:dyDescent="0.25">
      <c r="A750" s="4" t="s">
        <v>123</v>
      </c>
      <c r="B750" t="s">
        <v>24</v>
      </c>
      <c r="C750" s="3">
        <v>42394</v>
      </c>
      <c r="D750">
        <v>1</v>
      </c>
      <c r="E750">
        <v>350</v>
      </c>
      <c r="H750" s="2" t="s">
        <v>45</v>
      </c>
      <c r="I750" s="2" t="s">
        <v>22</v>
      </c>
      <c r="J750">
        <v>11</v>
      </c>
      <c r="K750" s="2" t="s">
        <v>21</v>
      </c>
      <c r="L750" s="20" t="str">
        <f t="shared" si="46"/>
        <v/>
      </c>
      <c r="N750">
        <v>152.4</v>
      </c>
      <c r="O750">
        <f t="shared" si="47"/>
        <v>152.4</v>
      </c>
      <c r="P750" s="2">
        <f>IF(ISNUMBER(O750),SUMIFS(O$1:$O750,A$1:$A750,A750,H$1:$H750,H750,D$1:$D750,D750),"")</f>
        <v>1020.58</v>
      </c>
      <c r="R750" s="5"/>
      <c r="AF750" s="2"/>
      <c r="AJ750" s="28">
        <v>0.78200000000000003</v>
      </c>
      <c r="AK750" s="28">
        <v>0</v>
      </c>
      <c r="AL750" s="28"/>
      <c r="AM750" s="28"/>
      <c r="AN750" s="28"/>
      <c r="AO750" s="28"/>
      <c r="AP750" s="28">
        <v>0</v>
      </c>
      <c r="AS750" s="2" t="str">
        <f t="shared" si="48"/>
        <v/>
      </c>
      <c r="AT750" s="2" t="str">
        <f>IF(ISNUMBER(AS750),SUMIFS($AS$1:AS750,$A$1:A750,A750,$H$1:H750,H750,$D$1:D750,D750),"")</f>
        <v/>
      </c>
      <c r="AU750">
        <f t="shared" si="49"/>
        <v>6</v>
      </c>
    </row>
    <row r="751" spans="1:47" x14ac:dyDescent="0.25">
      <c r="A751" s="4" t="s">
        <v>124</v>
      </c>
      <c r="B751" t="s">
        <v>24</v>
      </c>
      <c r="C751" s="3">
        <v>42394</v>
      </c>
      <c r="D751">
        <v>1</v>
      </c>
      <c r="E751">
        <v>500</v>
      </c>
      <c r="H751" s="2" t="s">
        <v>45</v>
      </c>
      <c r="I751" s="2" t="s">
        <v>22</v>
      </c>
      <c r="J751">
        <v>11</v>
      </c>
      <c r="K751" s="2" t="s">
        <v>21</v>
      </c>
      <c r="L751" s="20" t="str">
        <f t="shared" si="46"/>
        <v/>
      </c>
      <c r="N751">
        <v>66.02</v>
      </c>
      <c r="O751">
        <f t="shared" si="47"/>
        <v>66.02</v>
      </c>
      <c r="P751" s="2">
        <f>IF(ISNUMBER(O751),SUMIFS(O$1:$O751,A$1:$A751,A751,H$1:$H751,H751,D$1:$D751,D751),"")</f>
        <v>1104.21</v>
      </c>
      <c r="R751" s="5"/>
      <c r="AF751" s="2"/>
      <c r="AJ751" s="28">
        <v>0.77100000000000002</v>
      </c>
      <c r="AK751" s="28">
        <v>0.14399999999999999</v>
      </c>
      <c r="AL751" s="28"/>
      <c r="AM751" s="28"/>
      <c r="AN751" s="28"/>
      <c r="AO751" s="28"/>
      <c r="AP751" s="28">
        <v>0</v>
      </c>
      <c r="AS751" s="2" t="str">
        <f t="shared" si="48"/>
        <v/>
      </c>
      <c r="AT751" s="2" t="str">
        <f>IF(ISNUMBER(AS751),SUMIFS($AS$1:AS751,$A$1:A751,A751,$H$1:H751,H751,$D$1:D751,D751),"")</f>
        <v/>
      </c>
      <c r="AU751">
        <f t="shared" si="49"/>
        <v>6</v>
      </c>
    </row>
    <row r="752" spans="1:47" x14ac:dyDescent="0.25">
      <c r="A752" s="4" t="s">
        <v>119</v>
      </c>
      <c r="B752" t="s">
        <v>24</v>
      </c>
      <c r="C752" s="3">
        <v>42394</v>
      </c>
      <c r="D752">
        <v>2</v>
      </c>
      <c r="E752">
        <v>0</v>
      </c>
      <c r="H752" s="2" t="s">
        <v>45</v>
      </c>
      <c r="I752" s="2" t="s">
        <v>22</v>
      </c>
      <c r="J752">
        <v>11</v>
      </c>
      <c r="K752" s="2" t="s">
        <v>21</v>
      </c>
      <c r="L752" s="20" t="str">
        <f t="shared" si="46"/>
        <v/>
      </c>
      <c r="N752">
        <v>77.27</v>
      </c>
      <c r="O752">
        <f t="shared" si="47"/>
        <v>77.27</v>
      </c>
      <c r="P752" s="2">
        <f>IF(ISNUMBER(O752),SUMIFS(O$1:$O752,A$1:$A752,A752,H$1:$H752,H752,D$1:$D752,D752),"")</f>
        <v>358.6</v>
      </c>
      <c r="R752" s="5"/>
      <c r="AF752" s="2"/>
      <c r="AJ752" s="28">
        <v>0.15</v>
      </c>
      <c r="AK752" s="28">
        <v>0.66800000000000004</v>
      </c>
      <c r="AL752" s="28"/>
      <c r="AM752" s="28"/>
      <c r="AN752" s="28"/>
      <c r="AO752" s="28"/>
      <c r="AP752" s="28">
        <v>0</v>
      </c>
      <c r="AS752" s="2" t="str">
        <f t="shared" si="48"/>
        <v/>
      </c>
      <c r="AT752" s="2" t="str">
        <f>IF(ISNUMBER(AS752),SUMIFS($AS$1:AS752,$A$1:A752,A752,$H$1:H752,H752,$D$1:D752,D752),"")</f>
        <v/>
      </c>
      <c r="AU752">
        <f t="shared" si="49"/>
        <v>6</v>
      </c>
    </row>
    <row r="753" spans="1:47" x14ac:dyDescent="0.25">
      <c r="A753" s="4" t="s">
        <v>120</v>
      </c>
      <c r="B753" t="s">
        <v>24</v>
      </c>
      <c r="C753" s="3">
        <v>42394</v>
      </c>
      <c r="D753">
        <v>2</v>
      </c>
      <c r="E753">
        <v>50</v>
      </c>
      <c r="H753" s="2" t="s">
        <v>45</v>
      </c>
      <c r="I753" s="2" t="s">
        <v>22</v>
      </c>
      <c r="J753">
        <v>11</v>
      </c>
      <c r="K753" s="2" t="s">
        <v>21</v>
      </c>
      <c r="L753" s="20" t="str">
        <f t="shared" si="46"/>
        <v/>
      </c>
      <c r="N753">
        <v>92.65</v>
      </c>
      <c r="O753">
        <f t="shared" si="47"/>
        <v>92.65</v>
      </c>
      <c r="P753" s="2">
        <f>IF(ISNUMBER(O753),SUMIFS(O$1:$O753,A$1:$A753,A753,H$1:$H753,H753,D$1:$D753,D753),"")</f>
        <v>292.49</v>
      </c>
      <c r="R753" s="5"/>
      <c r="AF753" s="2"/>
      <c r="AJ753" s="28">
        <v>0.26600000000000001</v>
      </c>
      <c r="AK753" s="28">
        <v>4.8000000000000001E-2</v>
      </c>
      <c r="AL753" s="28"/>
      <c r="AM753" s="28"/>
      <c r="AN753" s="28"/>
      <c r="AO753" s="28"/>
      <c r="AP753" s="28">
        <v>0</v>
      </c>
      <c r="AS753" s="2" t="str">
        <f t="shared" si="48"/>
        <v/>
      </c>
      <c r="AT753" s="2" t="str">
        <f>IF(ISNUMBER(AS753),SUMIFS($AS$1:AS753,$A$1:A753,A753,$H$1:H753,H753,$D$1:D753,D753),"")</f>
        <v/>
      </c>
      <c r="AU753">
        <f t="shared" si="49"/>
        <v>6</v>
      </c>
    </row>
    <row r="754" spans="1:47" x14ac:dyDescent="0.25">
      <c r="A754" s="4" t="s">
        <v>121</v>
      </c>
      <c r="B754" t="s">
        <v>24</v>
      </c>
      <c r="C754" s="3">
        <v>42394</v>
      </c>
      <c r="D754">
        <v>2</v>
      </c>
      <c r="E754">
        <v>100</v>
      </c>
      <c r="H754" s="2" t="s">
        <v>45</v>
      </c>
      <c r="I754" s="2" t="s">
        <v>22</v>
      </c>
      <c r="J754">
        <v>11</v>
      </c>
      <c r="K754" s="2" t="s">
        <v>21</v>
      </c>
      <c r="L754" s="20" t="str">
        <f t="shared" si="46"/>
        <v/>
      </c>
      <c r="N754">
        <v>206.89</v>
      </c>
      <c r="O754">
        <f t="shared" si="47"/>
        <v>206.89</v>
      </c>
      <c r="P754" s="2">
        <f>IF(ISNUMBER(O754),SUMIFS(O$1:$O754,A$1:$A754,A754,H$1:$H754,H754,D$1:$D754,D754),"")</f>
        <v>671.04</v>
      </c>
      <c r="R754" s="5"/>
      <c r="AF754" s="2"/>
      <c r="AJ754" s="28">
        <v>0.56999999999999995</v>
      </c>
      <c r="AK754" s="28">
        <v>0.14799999999999999</v>
      </c>
      <c r="AL754" s="28"/>
      <c r="AM754" s="28"/>
      <c r="AN754" s="28"/>
      <c r="AO754" s="28"/>
      <c r="AP754" s="28">
        <v>0</v>
      </c>
      <c r="AS754" s="2" t="str">
        <f t="shared" si="48"/>
        <v/>
      </c>
      <c r="AT754" s="2" t="str">
        <f>IF(ISNUMBER(AS754),SUMIFS($AS$1:AS754,$A$1:A754,A754,$H$1:H754,H754,$D$1:D754,D754),"")</f>
        <v/>
      </c>
      <c r="AU754">
        <f t="shared" si="49"/>
        <v>6</v>
      </c>
    </row>
    <row r="755" spans="1:47" x14ac:dyDescent="0.25">
      <c r="A755" s="4" t="s">
        <v>122</v>
      </c>
      <c r="B755" t="s">
        <v>24</v>
      </c>
      <c r="C755" s="3">
        <v>42394</v>
      </c>
      <c r="D755">
        <v>2</v>
      </c>
      <c r="E755">
        <v>200</v>
      </c>
      <c r="H755" s="2" t="s">
        <v>45</v>
      </c>
      <c r="I755" s="2" t="s">
        <v>22</v>
      </c>
      <c r="J755">
        <v>11</v>
      </c>
      <c r="K755" s="2" t="s">
        <v>21</v>
      </c>
      <c r="L755" s="20" t="str">
        <f t="shared" si="46"/>
        <v/>
      </c>
      <c r="N755">
        <v>68.72</v>
      </c>
      <c r="O755">
        <f t="shared" si="47"/>
        <v>68.72</v>
      </c>
      <c r="P755" s="2">
        <f>IF(ISNUMBER(O755),SUMIFS(O$1:$O755,A$1:$A755,A755,H$1:$H755,H755,D$1:$D755,D755),"")</f>
        <v>506.51</v>
      </c>
      <c r="R755" s="5"/>
      <c r="AF755" s="2"/>
      <c r="AJ755" s="28">
        <v>0.50800000000000001</v>
      </c>
      <c r="AK755" s="28">
        <v>8.2000000000000003E-2</v>
      </c>
      <c r="AL755" s="28"/>
      <c r="AM755" s="28"/>
      <c r="AN755" s="28"/>
      <c r="AO755" s="28"/>
      <c r="AP755" s="28">
        <v>1E-3</v>
      </c>
      <c r="AS755" s="2" t="str">
        <f t="shared" si="48"/>
        <v/>
      </c>
      <c r="AT755" s="2" t="str">
        <f>IF(ISNUMBER(AS755),SUMIFS($AS$1:AS755,$A$1:A755,A755,$H$1:H755,H755,$D$1:D755,D755),"")</f>
        <v/>
      </c>
      <c r="AU755">
        <f t="shared" si="49"/>
        <v>6</v>
      </c>
    </row>
    <row r="756" spans="1:47" x14ac:dyDescent="0.25">
      <c r="A756" s="4" t="s">
        <v>123</v>
      </c>
      <c r="B756" t="s">
        <v>24</v>
      </c>
      <c r="C756" s="3">
        <v>42394</v>
      </c>
      <c r="D756">
        <v>2</v>
      </c>
      <c r="E756">
        <v>350</v>
      </c>
      <c r="H756" s="2" t="s">
        <v>45</v>
      </c>
      <c r="I756" s="2" t="s">
        <v>22</v>
      </c>
      <c r="J756">
        <v>11</v>
      </c>
      <c r="K756" s="2" t="s">
        <v>21</v>
      </c>
      <c r="L756" s="20" t="str">
        <f t="shared" si="46"/>
        <v/>
      </c>
      <c r="N756">
        <v>82.47</v>
      </c>
      <c r="O756">
        <f t="shared" si="47"/>
        <v>82.47</v>
      </c>
      <c r="P756" s="2">
        <f>IF(ISNUMBER(O756),SUMIFS(O$1:$O756,A$1:$A756,A756,H$1:$H756,H756,D$1:$D756,D756),"")</f>
        <v>1146.7</v>
      </c>
      <c r="R756" s="5"/>
      <c r="AF756" s="2"/>
      <c r="AJ756" s="28">
        <v>0.54600000000000004</v>
      </c>
      <c r="AK756" s="28">
        <v>0.154</v>
      </c>
      <c r="AL756" s="28"/>
      <c r="AM756" s="28"/>
      <c r="AN756" s="28"/>
      <c r="AO756" s="28"/>
      <c r="AP756" s="28">
        <v>1E-3</v>
      </c>
      <c r="AS756" s="2" t="str">
        <f t="shared" si="48"/>
        <v/>
      </c>
      <c r="AT756" s="2" t="str">
        <f>IF(ISNUMBER(AS756),SUMIFS($AS$1:AS756,$A$1:A756,A756,$H$1:H756,H756,$D$1:D756,D756),"")</f>
        <v/>
      </c>
      <c r="AU756">
        <f t="shared" si="49"/>
        <v>6</v>
      </c>
    </row>
    <row r="757" spans="1:47" x14ac:dyDescent="0.25">
      <c r="A757" s="4" t="s">
        <v>124</v>
      </c>
      <c r="B757" t="s">
        <v>24</v>
      </c>
      <c r="C757" s="3">
        <v>42394</v>
      </c>
      <c r="D757">
        <v>2</v>
      </c>
      <c r="E757">
        <v>500</v>
      </c>
      <c r="H757" s="2" t="s">
        <v>45</v>
      </c>
      <c r="I757" s="2" t="s">
        <v>22</v>
      </c>
      <c r="J757">
        <v>11</v>
      </c>
      <c r="K757" s="2" t="s">
        <v>21</v>
      </c>
      <c r="L757" s="20" t="str">
        <f t="shared" si="46"/>
        <v/>
      </c>
      <c r="N757">
        <v>204.05</v>
      </c>
      <c r="O757">
        <f t="shared" si="47"/>
        <v>204.05</v>
      </c>
      <c r="P757" s="2">
        <f>IF(ISNUMBER(O757),SUMIFS(O$1:$O757,A$1:$A757,A757,H$1:$H757,H757,D$1:$D757,D757),"")</f>
        <v>1311.27</v>
      </c>
      <c r="R757" s="5"/>
      <c r="AF757" s="2"/>
      <c r="AJ757" s="28">
        <v>0.76900000000000002</v>
      </c>
      <c r="AK757" s="28">
        <v>0.02</v>
      </c>
      <c r="AL757" s="28"/>
      <c r="AM757" s="28"/>
      <c r="AN757" s="28"/>
      <c r="AO757" s="28"/>
      <c r="AP757" s="28">
        <v>1E-3</v>
      </c>
      <c r="AS757" s="2" t="str">
        <f t="shared" si="48"/>
        <v/>
      </c>
      <c r="AT757" s="2" t="str">
        <f>IF(ISNUMBER(AS757),SUMIFS($AS$1:AS757,$A$1:A757,A757,$H$1:H757,H757,$D$1:D757,D757),"")</f>
        <v/>
      </c>
      <c r="AU757">
        <f t="shared" si="49"/>
        <v>6</v>
      </c>
    </row>
    <row r="758" spans="1:47" x14ac:dyDescent="0.25">
      <c r="A758" s="4" t="s">
        <v>119</v>
      </c>
      <c r="B758" t="s">
        <v>24</v>
      </c>
      <c r="C758" s="3">
        <v>42394</v>
      </c>
      <c r="D758">
        <v>3</v>
      </c>
      <c r="E758">
        <v>0</v>
      </c>
      <c r="H758" s="2" t="s">
        <v>45</v>
      </c>
      <c r="I758" s="2" t="s">
        <v>22</v>
      </c>
      <c r="J758">
        <v>11</v>
      </c>
      <c r="K758" s="2" t="s">
        <v>21</v>
      </c>
      <c r="L758" s="20" t="str">
        <f t="shared" si="46"/>
        <v/>
      </c>
      <c r="N758">
        <v>222.63</v>
      </c>
      <c r="O758">
        <f t="shared" si="47"/>
        <v>222.63</v>
      </c>
      <c r="P758" s="2">
        <f>IF(ISNUMBER(O758),SUMIFS(O$1:$O758,A$1:$A758,A758,H$1:$H758,H758,D$1:$D758,D758),"")</f>
        <v>684.68999999999994</v>
      </c>
      <c r="R758" s="5"/>
      <c r="AF758" s="2"/>
      <c r="AJ758" s="28">
        <v>0.02</v>
      </c>
      <c r="AK758" s="28">
        <v>0.29699999999999999</v>
      </c>
      <c r="AL758" s="28"/>
      <c r="AM758" s="28"/>
      <c r="AN758" s="28"/>
      <c r="AO758" s="28"/>
      <c r="AP758" s="28">
        <v>0</v>
      </c>
      <c r="AS758" s="2" t="str">
        <f t="shared" si="48"/>
        <v/>
      </c>
      <c r="AT758" s="2" t="str">
        <f>IF(ISNUMBER(AS758),SUMIFS($AS$1:AS758,$A$1:A758,A758,$H$1:H758,H758,$D$1:D758,D758),"")</f>
        <v/>
      </c>
      <c r="AU758">
        <f t="shared" si="49"/>
        <v>6</v>
      </c>
    </row>
    <row r="759" spans="1:47" x14ac:dyDescent="0.25">
      <c r="A759" s="4" t="s">
        <v>120</v>
      </c>
      <c r="B759" t="s">
        <v>24</v>
      </c>
      <c r="C759" s="3">
        <v>42394</v>
      </c>
      <c r="D759">
        <v>3</v>
      </c>
      <c r="E759">
        <v>50</v>
      </c>
      <c r="H759" s="2" t="s">
        <v>45</v>
      </c>
      <c r="I759" s="2" t="s">
        <v>22</v>
      </c>
      <c r="J759">
        <v>11</v>
      </c>
      <c r="K759" s="2" t="s">
        <v>21</v>
      </c>
      <c r="L759" s="20" t="str">
        <f t="shared" si="46"/>
        <v/>
      </c>
      <c r="N759">
        <v>192.27</v>
      </c>
      <c r="O759">
        <f t="shared" si="47"/>
        <v>192.27</v>
      </c>
      <c r="P759" s="2">
        <f>IF(ISNUMBER(O759),SUMIFS(O$1:$O759,A$1:$A759,A759,H$1:$H759,H759,D$1:$D759,D759),"")</f>
        <v>594.26</v>
      </c>
      <c r="R759" s="5"/>
      <c r="AF759" s="2"/>
      <c r="AJ759" s="28">
        <v>2.9000000000000001E-2</v>
      </c>
      <c r="AK759" s="28">
        <v>0.23599999999999999</v>
      </c>
      <c r="AL759" s="28"/>
      <c r="AM759" s="28"/>
      <c r="AN759" s="28"/>
      <c r="AO759" s="28"/>
      <c r="AP759" s="28">
        <v>0</v>
      </c>
      <c r="AS759" s="2" t="str">
        <f t="shared" si="48"/>
        <v/>
      </c>
      <c r="AT759" s="2" t="str">
        <f>IF(ISNUMBER(AS759),SUMIFS($AS$1:AS759,$A$1:A759,A759,$H$1:H759,H759,$D$1:D759,D759),"")</f>
        <v/>
      </c>
      <c r="AU759">
        <f t="shared" si="49"/>
        <v>6</v>
      </c>
    </row>
    <row r="760" spans="1:47" x14ac:dyDescent="0.25">
      <c r="A760" s="4" t="s">
        <v>121</v>
      </c>
      <c r="B760" t="s">
        <v>24</v>
      </c>
      <c r="C760" s="3">
        <v>42394</v>
      </c>
      <c r="D760">
        <v>3</v>
      </c>
      <c r="E760">
        <v>100</v>
      </c>
      <c r="H760" s="2" t="s">
        <v>45</v>
      </c>
      <c r="I760" s="2" t="s">
        <v>22</v>
      </c>
      <c r="J760">
        <v>11</v>
      </c>
      <c r="K760" s="2" t="s">
        <v>21</v>
      </c>
      <c r="L760" s="20" t="str">
        <f t="shared" si="46"/>
        <v/>
      </c>
      <c r="N760">
        <v>93.17</v>
      </c>
      <c r="O760">
        <f t="shared" si="47"/>
        <v>93.17</v>
      </c>
      <c r="P760" s="2">
        <f>IF(ISNUMBER(O760),SUMIFS(O$1:$O760,A$1:$A760,A760,H$1:$H760,H760,D$1:$D760,D760),"")</f>
        <v>485.12</v>
      </c>
      <c r="R760" s="5"/>
      <c r="AF760" s="2"/>
      <c r="AJ760" s="28">
        <v>9.0999999999999998E-2</v>
      </c>
      <c r="AK760" s="28">
        <v>0.14699999999999999</v>
      </c>
      <c r="AL760" s="28"/>
      <c r="AM760" s="28"/>
      <c r="AN760" s="28"/>
      <c r="AO760" s="28"/>
      <c r="AP760" s="28">
        <v>0</v>
      </c>
      <c r="AS760" s="2" t="str">
        <f t="shared" si="48"/>
        <v/>
      </c>
      <c r="AT760" s="2" t="str">
        <f>IF(ISNUMBER(AS760),SUMIFS($AS$1:AS760,$A$1:A760,A760,$H$1:H760,H760,$D$1:D760,D760),"")</f>
        <v/>
      </c>
      <c r="AU760">
        <f t="shared" si="49"/>
        <v>6</v>
      </c>
    </row>
    <row r="761" spans="1:47" x14ac:dyDescent="0.25">
      <c r="A761" s="4" t="s">
        <v>122</v>
      </c>
      <c r="B761" t="s">
        <v>24</v>
      </c>
      <c r="C761" s="3">
        <v>42394</v>
      </c>
      <c r="D761">
        <v>3</v>
      </c>
      <c r="E761">
        <v>200</v>
      </c>
      <c r="H761" s="2" t="s">
        <v>45</v>
      </c>
      <c r="I761" s="2" t="s">
        <v>22</v>
      </c>
      <c r="J761">
        <v>11</v>
      </c>
      <c r="K761" s="2" t="s">
        <v>21</v>
      </c>
      <c r="L761" s="20" t="str">
        <f t="shared" si="46"/>
        <v/>
      </c>
      <c r="N761">
        <v>147.97999999999999</v>
      </c>
      <c r="O761">
        <f t="shared" si="47"/>
        <v>147.97999999999999</v>
      </c>
      <c r="P761" s="2">
        <f>IF(ISNUMBER(O761),SUMIFS(O$1:$O761,A$1:$A761,A761,H$1:$H761,H761,D$1:$D761,D761),"")</f>
        <v>746.63</v>
      </c>
      <c r="R761" s="5"/>
      <c r="AF761" s="2"/>
      <c r="AJ761" s="28">
        <v>9.1999999999999998E-2</v>
      </c>
      <c r="AK761" s="28">
        <v>4.7E-2</v>
      </c>
      <c r="AL761" s="28"/>
      <c r="AM761" s="28"/>
      <c r="AN761" s="28"/>
      <c r="AO761" s="28"/>
      <c r="AP761" s="28">
        <v>0</v>
      </c>
      <c r="AS761" s="2" t="str">
        <f t="shared" si="48"/>
        <v/>
      </c>
      <c r="AT761" s="2" t="str">
        <f>IF(ISNUMBER(AS761),SUMIFS($AS$1:AS761,$A$1:A761,A761,$H$1:H761,H761,$D$1:D761,D761),"")</f>
        <v/>
      </c>
      <c r="AU761">
        <f t="shared" si="49"/>
        <v>6</v>
      </c>
    </row>
    <row r="762" spans="1:47" x14ac:dyDescent="0.25">
      <c r="A762" s="4" t="s">
        <v>123</v>
      </c>
      <c r="B762" t="s">
        <v>24</v>
      </c>
      <c r="C762" s="3">
        <v>42394</v>
      </c>
      <c r="D762">
        <v>3</v>
      </c>
      <c r="E762">
        <v>350</v>
      </c>
      <c r="H762" s="2" t="s">
        <v>45</v>
      </c>
      <c r="I762" s="2" t="s">
        <v>22</v>
      </c>
      <c r="J762">
        <v>11</v>
      </c>
      <c r="K762" s="2" t="s">
        <v>21</v>
      </c>
      <c r="L762" s="20" t="str">
        <f t="shared" si="46"/>
        <v/>
      </c>
      <c r="N762">
        <v>245.77</v>
      </c>
      <c r="O762">
        <f t="shared" si="47"/>
        <v>245.77</v>
      </c>
      <c r="P762" s="2">
        <f>IF(ISNUMBER(O762),SUMIFS(O$1:$O762,A$1:$A762,A762,H$1:$H762,H762,D$1:$D762,D762),"")</f>
        <v>1277.8400000000001</v>
      </c>
      <c r="R762" s="5"/>
      <c r="AF762" s="2"/>
      <c r="AJ762" s="28">
        <v>0.38600000000000001</v>
      </c>
      <c r="AK762" s="28">
        <v>2.7E-2</v>
      </c>
      <c r="AL762" s="28"/>
      <c r="AM762" s="28"/>
      <c r="AN762" s="28"/>
      <c r="AO762" s="28"/>
      <c r="AP762" s="28">
        <v>0</v>
      </c>
      <c r="AS762" s="2" t="str">
        <f t="shared" si="48"/>
        <v/>
      </c>
      <c r="AT762" s="2" t="str">
        <f>IF(ISNUMBER(AS762),SUMIFS($AS$1:AS762,$A$1:A762,A762,$H$1:H762,H762,$D$1:D762,D762),"")</f>
        <v/>
      </c>
      <c r="AU762">
        <f t="shared" si="49"/>
        <v>6</v>
      </c>
    </row>
    <row r="763" spans="1:47" x14ac:dyDescent="0.25">
      <c r="A763" s="4" t="s">
        <v>124</v>
      </c>
      <c r="B763" t="s">
        <v>24</v>
      </c>
      <c r="C763" s="3">
        <v>42394</v>
      </c>
      <c r="D763">
        <v>3</v>
      </c>
      <c r="E763">
        <v>500</v>
      </c>
      <c r="H763" s="2" t="s">
        <v>45</v>
      </c>
      <c r="I763" s="2" t="s">
        <v>22</v>
      </c>
      <c r="J763">
        <v>11</v>
      </c>
      <c r="K763" s="2" t="s">
        <v>21</v>
      </c>
      <c r="L763" s="20" t="str">
        <f t="shared" si="46"/>
        <v/>
      </c>
      <c r="N763">
        <v>190.08</v>
      </c>
      <c r="O763">
        <f t="shared" si="47"/>
        <v>190.08</v>
      </c>
      <c r="P763" s="2">
        <f>IF(ISNUMBER(O763),SUMIFS(O$1:$O763,A$1:$A763,A763,H$1:$H763,H763,D$1:$D763,D763),"")</f>
        <v>1280.2999999999997</v>
      </c>
      <c r="R763" s="5"/>
      <c r="AF763" s="2"/>
      <c r="AJ763" s="28">
        <v>0.38300000000000001</v>
      </c>
      <c r="AK763" s="28">
        <v>1.7000000000000001E-2</v>
      </c>
      <c r="AL763" s="28"/>
      <c r="AM763" s="28"/>
      <c r="AN763" s="28"/>
      <c r="AO763" s="28"/>
      <c r="AP763" s="28">
        <v>0</v>
      </c>
      <c r="AS763" s="2" t="str">
        <f t="shared" si="48"/>
        <v/>
      </c>
      <c r="AT763" s="2" t="str">
        <f>IF(ISNUMBER(AS763),SUMIFS($AS$1:AS763,$A$1:A763,A763,$H$1:H763,H763,$D$1:D763,D763),"")</f>
        <v/>
      </c>
      <c r="AU763">
        <f t="shared" si="49"/>
        <v>6</v>
      </c>
    </row>
    <row r="764" spans="1:47" x14ac:dyDescent="0.25">
      <c r="A764" s="4" t="s">
        <v>119</v>
      </c>
      <c r="B764" t="s">
        <v>24</v>
      </c>
      <c r="C764" s="3">
        <v>42403</v>
      </c>
      <c r="D764">
        <v>1</v>
      </c>
      <c r="E764">
        <v>0</v>
      </c>
      <c r="H764" s="2" t="s">
        <v>45</v>
      </c>
      <c r="I764" s="2" t="s">
        <v>22</v>
      </c>
      <c r="J764">
        <v>11</v>
      </c>
      <c r="K764" s="2" t="s">
        <v>118</v>
      </c>
      <c r="L764" s="20" t="str">
        <f t="shared" si="46"/>
        <v/>
      </c>
      <c r="O764" t="str">
        <f t="shared" si="47"/>
        <v/>
      </c>
      <c r="P764" s="2" t="str">
        <f>IF(ISNUMBER(O764),SUMIFS(O$1:$O764,A$1:$A764,A764,H$1:$H764,H764,D$1:$D764,D764),"")</f>
        <v/>
      </c>
      <c r="R764" s="5"/>
      <c r="AF764" s="2"/>
      <c r="AJ764" s="28"/>
      <c r="AK764" s="28"/>
      <c r="AL764" s="28"/>
      <c r="AM764" s="28"/>
      <c r="AN764" s="28"/>
      <c r="AO764" s="28"/>
      <c r="AP764" s="28"/>
      <c r="AS764" s="2" t="str">
        <f t="shared" si="48"/>
        <v/>
      </c>
      <c r="AT764" s="2" t="str">
        <f>IF(ISNUMBER(AS764),SUMIFS($AS$1:AS764,$A$1:A764,A764,$H$1:H764,H764,$D$1:D764,D764),"")</f>
        <v/>
      </c>
      <c r="AU764">
        <f t="shared" si="49"/>
        <v>0</v>
      </c>
    </row>
    <row r="765" spans="1:47" x14ac:dyDescent="0.25">
      <c r="A765" s="4" t="s">
        <v>120</v>
      </c>
      <c r="B765" t="s">
        <v>24</v>
      </c>
      <c r="C765" s="3">
        <v>42403</v>
      </c>
      <c r="D765">
        <v>1</v>
      </c>
      <c r="E765">
        <v>50</v>
      </c>
      <c r="H765" s="2" t="s">
        <v>45</v>
      </c>
      <c r="I765" s="2" t="s">
        <v>22</v>
      </c>
      <c r="J765">
        <v>11</v>
      </c>
      <c r="K765" s="2" t="s">
        <v>118</v>
      </c>
      <c r="L765" s="20" t="str">
        <f t="shared" si="46"/>
        <v/>
      </c>
      <c r="O765" t="str">
        <f t="shared" si="47"/>
        <v/>
      </c>
      <c r="P765" s="2" t="str">
        <f>IF(ISNUMBER(O765),SUMIFS(O$1:$O765,A$1:$A765,A765,H$1:$H765,H765,D$1:$D765,D765),"")</f>
        <v/>
      </c>
      <c r="R765" s="5"/>
      <c r="AF765" s="2"/>
      <c r="AJ765" s="28"/>
      <c r="AK765" s="28"/>
      <c r="AL765" s="28"/>
      <c r="AM765" s="28"/>
      <c r="AN765" s="28"/>
      <c r="AO765" s="28"/>
      <c r="AP765" s="28"/>
      <c r="AS765" s="2" t="str">
        <f t="shared" si="48"/>
        <v/>
      </c>
      <c r="AT765" s="2" t="str">
        <f>IF(ISNUMBER(AS765),SUMIFS($AS$1:AS765,$A$1:A765,A765,$H$1:H765,H765,$D$1:D765,D765),"")</f>
        <v/>
      </c>
      <c r="AU765">
        <f t="shared" si="49"/>
        <v>0</v>
      </c>
    </row>
    <row r="766" spans="1:47" x14ac:dyDescent="0.25">
      <c r="A766" s="4" t="s">
        <v>121</v>
      </c>
      <c r="B766" t="s">
        <v>24</v>
      </c>
      <c r="C766" s="3">
        <v>42403</v>
      </c>
      <c r="D766">
        <v>1</v>
      </c>
      <c r="E766">
        <v>100</v>
      </c>
      <c r="H766" s="2" t="s">
        <v>45</v>
      </c>
      <c r="I766" s="2" t="s">
        <v>22</v>
      </c>
      <c r="J766">
        <v>11</v>
      </c>
      <c r="K766" s="2" t="s">
        <v>118</v>
      </c>
      <c r="L766" s="20" t="str">
        <f t="shared" si="46"/>
        <v/>
      </c>
      <c r="O766" t="str">
        <f t="shared" si="47"/>
        <v/>
      </c>
      <c r="P766" s="2" t="str">
        <f>IF(ISNUMBER(O766),SUMIFS(O$1:$O766,A$1:$A766,A766,H$1:$H766,H766,D$1:$D766,D766),"")</f>
        <v/>
      </c>
      <c r="R766" s="5"/>
      <c r="AF766" s="2"/>
      <c r="AJ766" s="28"/>
      <c r="AK766" s="28"/>
      <c r="AL766" s="28"/>
      <c r="AM766" s="28"/>
      <c r="AN766" s="28"/>
      <c r="AO766" s="28"/>
      <c r="AP766" s="28"/>
      <c r="AS766" s="2" t="str">
        <f t="shared" si="48"/>
        <v/>
      </c>
      <c r="AT766" s="2" t="str">
        <f>IF(ISNUMBER(AS766),SUMIFS($AS$1:AS766,$A$1:A766,A766,$H$1:H766,H766,$D$1:D766,D766),"")</f>
        <v/>
      </c>
      <c r="AU766">
        <f t="shared" si="49"/>
        <v>0</v>
      </c>
    </row>
    <row r="767" spans="1:47" x14ac:dyDescent="0.25">
      <c r="A767" s="4" t="s">
        <v>122</v>
      </c>
      <c r="B767" t="s">
        <v>24</v>
      </c>
      <c r="C767" s="3">
        <v>42403</v>
      </c>
      <c r="D767">
        <v>1</v>
      </c>
      <c r="E767">
        <v>200</v>
      </c>
      <c r="H767" s="2" t="s">
        <v>45</v>
      </c>
      <c r="I767" s="2" t="s">
        <v>22</v>
      </c>
      <c r="J767">
        <v>11</v>
      </c>
      <c r="K767" s="2" t="s">
        <v>118</v>
      </c>
      <c r="L767" s="20" t="str">
        <f t="shared" si="46"/>
        <v/>
      </c>
      <c r="O767" t="str">
        <f t="shared" si="47"/>
        <v/>
      </c>
      <c r="P767" s="2" t="str">
        <f>IF(ISNUMBER(O767),SUMIFS(O$1:$O767,A$1:$A767,A767,H$1:$H767,H767,D$1:$D767,D767),"")</f>
        <v/>
      </c>
      <c r="R767" s="5"/>
      <c r="AF767" s="2"/>
      <c r="AJ767" s="28"/>
      <c r="AK767" s="28"/>
      <c r="AL767" s="28"/>
      <c r="AM767" s="28"/>
      <c r="AN767" s="28"/>
      <c r="AO767" s="28"/>
      <c r="AP767" s="28"/>
      <c r="AS767" s="2" t="str">
        <f t="shared" si="48"/>
        <v/>
      </c>
      <c r="AT767" s="2" t="str">
        <f>IF(ISNUMBER(AS767),SUMIFS($AS$1:AS767,$A$1:A767,A767,$H$1:H767,H767,$D$1:D767,D767),"")</f>
        <v/>
      </c>
      <c r="AU767">
        <f t="shared" si="49"/>
        <v>0</v>
      </c>
    </row>
    <row r="768" spans="1:47" x14ac:dyDescent="0.25">
      <c r="A768" s="4" t="s">
        <v>123</v>
      </c>
      <c r="B768" t="s">
        <v>24</v>
      </c>
      <c r="C768" s="3">
        <v>42403</v>
      </c>
      <c r="D768">
        <v>1</v>
      </c>
      <c r="E768">
        <v>350</v>
      </c>
      <c r="H768" s="2" t="s">
        <v>45</v>
      </c>
      <c r="I768" s="2" t="s">
        <v>22</v>
      </c>
      <c r="J768">
        <v>11</v>
      </c>
      <c r="K768" s="2" t="s">
        <v>118</v>
      </c>
      <c r="L768" s="20" t="str">
        <f t="shared" si="46"/>
        <v/>
      </c>
      <c r="O768" t="str">
        <f t="shared" si="47"/>
        <v/>
      </c>
      <c r="P768" s="2" t="str">
        <f>IF(ISNUMBER(O768),SUMIFS(O$1:$O768,A$1:$A768,A768,H$1:$H768,H768,D$1:$D768,D768),"")</f>
        <v/>
      </c>
      <c r="R768" s="5"/>
      <c r="AF768" s="2"/>
      <c r="AJ768" s="28"/>
      <c r="AK768" s="28"/>
      <c r="AL768" s="28"/>
      <c r="AM768" s="28"/>
      <c r="AN768" s="28"/>
      <c r="AO768" s="28"/>
      <c r="AP768" s="28"/>
      <c r="AS768" s="2" t="str">
        <f t="shared" si="48"/>
        <v/>
      </c>
      <c r="AT768" s="2" t="str">
        <f>IF(ISNUMBER(AS768),SUMIFS($AS$1:AS768,$A$1:A768,A768,$H$1:H768,H768,$D$1:D768,D768),"")</f>
        <v/>
      </c>
      <c r="AU768">
        <f t="shared" si="49"/>
        <v>0</v>
      </c>
    </row>
    <row r="769" spans="1:47" x14ac:dyDescent="0.25">
      <c r="A769" s="4" t="s">
        <v>124</v>
      </c>
      <c r="B769" t="s">
        <v>24</v>
      </c>
      <c r="C769" s="3">
        <v>42403</v>
      </c>
      <c r="D769">
        <v>1</v>
      </c>
      <c r="E769">
        <v>500</v>
      </c>
      <c r="H769" s="2" t="s">
        <v>45</v>
      </c>
      <c r="I769" s="2" t="s">
        <v>22</v>
      </c>
      <c r="J769">
        <v>11</v>
      </c>
      <c r="K769" s="2" t="s">
        <v>118</v>
      </c>
      <c r="L769" s="20" t="str">
        <f t="shared" si="46"/>
        <v/>
      </c>
      <c r="O769" t="str">
        <f t="shared" si="47"/>
        <v/>
      </c>
      <c r="P769" s="2" t="str">
        <f>IF(ISNUMBER(O769),SUMIFS(O$1:$O769,A$1:$A769,A769,H$1:$H769,H769,D$1:$D769,D769),"")</f>
        <v/>
      </c>
      <c r="R769" s="5"/>
      <c r="AF769" s="2"/>
      <c r="AJ769" s="28"/>
      <c r="AK769" s="28"/>
      <c r="AL769" s="28"/>
      <c r="AM769" s="28"/>
      <c r="AN769" s="28"/>
      <c r="AO769" s="28"/>
      <c r="AP769" s="28"/>
      <c r="AS769" s="2" t="str">
        <f t="shared" si="48"/>
        <v/>
      </c>
      <c r="AT769" s="2" t="str">
        <f>IF(ISNUMBER(AS769),SUMIFS($AS$1:AS769,$A$1:A769,A769,$H$1:H769,H769,$D$1:D769,D769),"")</f>
        <v/>
      </c>
      <c r="AU769">
        <f t="shared" si="49"/>
        <v>0</v>
      </c>
    </row>
    <row r="770" spans="1:47" x14ac:dyDescent="0.25">
      <c r="A770" s="4" t="s">
        <v>119</v>
      </c>
      <c r="B770" t="s">
        <v>24</v>
      </c>
      <c r="C770" s="3">
        <v>42403</v>
      </c>
      <c r="D770">
        <v>2</v>
      </c>
      <c r="E770">
        <v>0</v>
      </c>
      <c r="H770" s="2" t="s">
        <v>45</v>
      </c>
      <c r="I770" s="2" t="s">
        <v>22</v>
      </c>
      <c r="J770">
        <v>11</v>
      </c>
      <c r="K770" s="2" t="s">
        <v>118</v>
      </c>
      <c r="L770" s="20">
        <f t="shared" ref="L770:L833" si="50">IF(LEN(M770)&gt;0,M770*10,"")</f>
        <v>3076</v>
      </c>
      <c r="M770">
        <v>307.60000000000002</v>
      </c>
      <c r="O770" t="str">
        <f t="shared" ref="O770:O833" si="51">IF(LEN(N770)&gt;0,N770,"")</f>
        <v/>
      </c>
      <c r="P770" s="2" t="str">
        <f>IF(ISNUMBER(O770),SUMIFS(O$1:$O770,A$1:$A770,A770,H$1:$H770,H770,D$1:$D770,D770),"")</f>
        <v/>
      </c>
      <c r="R770" s="5"/>
      <c r="AF770" s="2"/>
      <c r="AJ770" s="28"/>
      <c r="AK770" s="28"/>
      <c r="AL770" s="28"/>
      <c r="AM770" s="28"/>
      <c r="AN770" s="28"/>
      <c r="AO770" s="28"/>
      <c r="AP770" s="28"/>
      <c r="AS770" s="2" t="str">
        <f t="shared" si="48"/>
        <v/>
      </c>
      <c r="AT770" s="2" t="str">
        <f>IF(ISNUMBER(AS770),SUMIFS($AS$1:AS770,$A$1:A770,A770,$H$1:H770,H770,$D$1:D770,D770),"")</f>
        <v/>
      </c>
      <c r="AU770">
        <f t="shared" si="49"/>
        <v>1</v>
      </c>
    </row>
    <row r="771" spans="1:47" x14ac:dyDescent="0.25">
      <c r="A771" s="4" t="s">
        <v>120</v>
      </c>
      <c r="B771" t="s">
        <v>24</v>
      </c>
      <c r="C771" s="3">
        <v>42403</v>
      </c>
      <c r="D771">
        <v>2</v>
      </c>
      <c r="E771">
        <v>50</v>
      </c>
      <c r="H771" s="2" t="s">
        <v>45</v>
      </c>
      <c r="I771" s="2" t="s">
        <v>22</v>
      </c>
      <c r="J771">
        <v>11</v>
      </c>
      <c r="K771" s="2" t="s">
        <v>118</v>
      </c>
      <c r="L771" s="20">
        <f t="shared" si="50"/>
        <v>3160</v>
      </c>
      <c r="M771">
        <v>316</v>
      </c>
      <c r="O771" t="str">
        <f t="shared" si="51"/>
        <v/>
      </c>
      <c r="P771" s="2" t="str">
        <f>IF(ISNUMBER(O771),SUMIFS(O$1:$O771,A$1:$A771,A771,H$1:$H771,H771,D$1:$D771,D771),"")</f>
        <v/>
      </c>
      <c r="R771" s="5"/>
      <c r="AF771" s="2"/>
      <c r="AJ771" s="28"/>
      <c r="AK771" s="28"/>
      <c r="AL771" s="28"/>
      <c r="AM771" s="28"/>
      <c r="AN771" s="28"/>
      <c r="AO771" s="28"/>
      <c r="AP771" s="28"/>
      <c r="AS771" s="2" t="str">
        <f t="shared" si="48"/>
        <v/>
      </c>
      <c r="AT771" s="2" t="str">
        <f>IF(ISNUMBER(AS771),SUMIFS($AS$1:AS771,$A$1:A771,A771,$H$1:H771,H771,$D$1:D771,D771),"")</f>
        <v/>
      </c>
      <c r="AU771">
        <f t="shared" si="49"/>
        <v>1</v>
      </c>
    </row>
    <row r="772" spans="1:47" x14ac:dyDescent="0.25">
      <c r="A772" s="4" t="s">
        <v>121</v>
      </c>
      <c r="B772" t="s">
        <v>24</v>
      </c>
      <c r="C772" s="3">
        <v>42403</v>
      </c>
      <c r="D772">
        <v>2</v>
      </c>
      <c r="E772">
        <v>100</v>
      </c>
      <c r="H772" s="2" t="s">
        <v>45</v>
      </c>
      <c r="I772" s="2" t="s">
        <v>22</v>
      </c>
      <c r="J772">
        <v>11</v>
      </c>
      <c r="K772" s="2" t="s">
        <v>118</v>
      </c>
      <c r="L772" s="20">
        <f t="shared" si="50"/>
        <v>3552</v>
      </c>
      <c r="M772">
        <v>355.2</v>
      </c>
      <c r="O772" t="str">
        <f t="shared" si="51"/>
        <v/>
      </c>
      <c r="P772" s="2" t="str">
        <f>IF(ISNUMBER(O772),SUMIFS(O$1:$O772,A$1:$A772,A772,H$1:$H772,H772,D$1:$D772,D772),"")</f>
        <v/>
      </c>
      <c r="R772" s="5"/>
      <c r="AF772" s="2"/>
      <c r="AJ772" s="28"/>
      <c r="AK772" s="28"/>
      <c r="AL772" s="28"/>
      <c r="AM772" s="28"/>
      <c r="AN772" s="28"/>
      <c r="AO772" s="28"/>
      <c r="AP772" s="28"/>
      <c r="AS772" s="2" t="str">
        <f t="shared" si="48"/>
        <v/>
      </c>
      <c r="AT772" s="2" t="str">
        <f>IF(ISNUMBER(AS772),SUMIFS($AS$1:AS772,$A$1:A772,A772,$H$1:H772,H772,$D$1:D772,D772),"")</f>
        <v/>
      </c>
      <c r="AU772">
        <f t="shared" si="49"/>
        <v>1</v>
      </c>
    </row>
    <row r="773" spans="1:47" x14ac:dyDescent="0.25">
      <c r="A773" s="4" t="s">
        <v>122</v>
      </c>
      <c r="B773" t="s">
        <v>24</v>
      </c>
      <c r="C773" s="3">
        <v>42403</v>
      </c>
      <c r="D773">
        <v>2</v>
      </c>
      <c r="E773">
        <v>200</v>
      </c>
      <c r="H773" s="2" t="s">
        <v>45</v>
      </c>
      <c r="I773" s="2" t="s">
        <v>22</v>
      </c>
      <c r="J773">
        <v>11</v>
      </c>
      <c r="K773" s="2" t="s">
        <v>118</v>
      </c>
      <c r="L773" s="20">
        <f t="shared" si="50"/>
        <v>3440</v>
      </c>
      <c r="M773">
        <v>344</v>
      </c>
      <c r="O773" t="str">
        <f t="shared" si="51"/>
        <v/>
      </c>
      <c r="P773" s="2" t="str">
        <f>IF(ISNUMBER(O773),SUMIFS(O$1:$O773,A$1:$A773,A773,H$1:$H773,H773,D$1:$D773,D773),"")</f>
        <v/>
      </c>
      <c r="R773" s="5"/>
      <c r="AF773" s="2"/>
      <c r="AJ773" s="28"/>
      <c r="AK773" s="28"/>
      <c r="AL773" s="28"/>
      <c r="AM773" s="28"/>
      <c r="AN773" s="28"/>
      <c r="AO773" s="28"/>
      <c r="AP773" s="28"/>
      <c r="AS773" s="2" t="str">
        <f t="shared" si="48"/>
        <v/>
      </c>
      <c r="AT773" s="2" t="str">
        <f>IF(ISNUMBER(AS773),SUMIFS($AS$1:AS773,$A$1:A773,A773,$H$1:H773,H773,$D$1:D773,D773),"")</f>
        <v/>
      </c>
      <c r="AU773">
        <f t="shared" si="49"/>
        <v>1</v>
      </c>
    </row>
    <row r="774" spans="1:47" x14ac:dyDescent="0.25">
      <c r="A774" s="4" t="s">
        <v>123</v>
      </c>
      <c r="B774" t="s">
        <v>24</v>
      </c>
      <c r="C774" s="3">
        <v>42403</v>
      </c>
      <c r="D774">
        <v>2</v>
      </c>
      <c r="E774">
        <v>350</v>
      </c>
      <c r="H774" s="2" t="s">
        <v>45</v>
      </c>
      <c r="I774" s="2" t="s">
        <v>22</v>
      </c>
      <c r="J774">
        <v>11</v>
      </c>
      <c r="K774" s="2" t="s">
        <v>118</v>
      </c>
      <c r="L774" s="20">
        <f t="shared" si="50"/>
        <v>3776</v>
      </c>
      <c r="M774">
        <v>377.6</v>
      </c>
      <c r="O774" t="str">
        <f t="shared" si="51"/>
        <v/>
      </c>
      <c r="P774" s="2" t="str">
        <f>IF(ISNUMBER(O774),SUMIFS(O$1:$O774,A$1:$A774,A774,H$1:$H774,H774,D$1:$D774,D774),"")</f>
        <v/>
      </c>
      <c r="R774" s="5"/>
      <c r="AF774" s="2"/>
      <c r="AJ774" s="28"/>
      <c r="AK774" s="28"/>
      <c r="AL774" s="28"/>
      <c r="AM774" s="28"/>
      <c r="AN774" s="28"/>
      <c r="AO774" s="28"/>
      <c r="AP774" s="28"/>
      <c r="AS774" s="2" t="str">
        <f t="shared" ref="AS774:AS837" si="52">IF(AND(ISNUMBER(AG774),ISNUMBER(O774)),ROUND(O774*AG774,3),"")</f>
        <v/>
      </c>
      <c r="AT774" s="2" t="str">
        <f>IF(ISNUMBER(AS774),SUMIFS($AS$1:AS774,$A$1:A774,A774,$H$1:H774,H774,$D$1:D774,D774),"")</f>
        <v/>
      </c>
      <c r="AU774">
        <f t="shared" ref="AU774:AU837" si="53">COUNT(M774:AT774)</f>
        <v>1</v>
      </c>
    </row>
    <row r="775" spans="1:47" x14ac:dyDescent="0.25">
      <c r="A775" s="4" t="s">
        <v>124</v>
      </c>
      <c r="B775" t="s">
        <v>24</v>
      </c>
      <c r="C775" s="3">
        <v>42403</v>
      </c>
      <c r="D775">
        <v>2</v>
      </c>
      <c r="E775">
        <v>500</v>
      </c>
      <c r="H775" s="2" t="s">
        <v>45</v>
      </c>
      <c r="I775" s="2" t="s">
        <v>22</v>
      </c>
      <c r="J775">
        <v>11</v>
      </c>
      <c r="K775" s="2" t="s">
        <v>118</v>
      </c>
      <c r="L775" s="20">
        <f t="shared" si="50"/>
        <v>4280</v>
      </c>
      <c r="M775">
        <v>428</v>
      </c>
      <c r="O775" t="str">
        <f t="shared" si="51"/>
        <v/>
      </c>
      <c r="P775" s="2" t="str">
        <f>IF(ISNUMBER(O775),SUMIFS(O$1:$O775,A$1:$A775,A775,H$1:$H775,H775,D$1:$D775,D775),"")</f>
        <v/>
      </c>
      <c r="R775" s="5"/>
      <c r="AF775" s="2"/>
      <c r="AJ775" s="28"/>
      <c r="AK775" s="28"/>
      <c r="AL775" s="28"/>
      <c r="AM775" s="28"/>
      <c r="AN775" s="28"/>
      <c r="AO775" s="28"/>
      <c r="AP775" s="28"/>
      <c r="AS775" s="2" t="str">
        <f t="shared" si="52"/>
        <v/>
      </c>
      <c r="AT775" s="2" t="str">
        <f>IF(ISNUMBER(AS775),SUMIFS($AS$1:AS775,$A$1:A775,A775,$H$1:H775,H775,$D$1:D775,D775),"")</f>
        <v/>
      </c>
      <c r="AU775">
        <f t="shared" si="53"/>
        <v>1</v>
      </c>
    </row>
    <row r="776" spans="1:47" x14ac:dyDescent="0.25">
      <c r="A776" s="4" t="s">
        <v>119</v>
      </c>
      <c r="B776" t="s">
        <v>24</v>
      </c>
      <c r="C776" s="3">
        <v>42403</v>
      </c>
      <c r="D776">
        <v>3</v>
      </c>
      <c r="E776">
        <v>0</v>
      </c>
      <c r="H776" s="2" t="s">
        <v>45</v>
      </c>
      <c r="I776" s="2" t="s">
        <v>22</v>
      </c>
      <c r="J776">
        <v>11</v>
      </c>
      <c r="K776" s="2" t="s">
        <v>118</v>
      </c>
      <c r="L776" s="20">
        <f t="shared" si="50"/>
        <v>4476</v>
      </c>
      <c r="M776">
        <v>447.6</v>
      </c>
      <c r="O776" t="str">
        <f t="shared" si="51"/>
        <v/>
      </c>
      <c r="P776" s="2" t="str">
        <f>IF(ISNUMBER(O776),SUMIFS(O$1:$O776,A$1:$A776,A776,H$1:$H776,H776,D$1:$D776,D776),"")</f>
        <v/>
      </c>
      <c r="R776" s="5"/>
      <c r="AF776" s="2"/>
      <c r="AJ776" s="28"/>
      <c r="AK776" s="28"/>
      <c r="AL776" s="28"/>
      <c r="AM776" s="28"/>
      <c r="AN776" s="28"/>
      <c r="AO776" s="28"/>
      <c r="AP776" s="28"/>
      <c r="AS776" s="2" t="str">
        <f t="shared" si="52"/>
        <v/>
      </c>
      <c r="AT776" s="2" t="str">
        <f>IF(ISNUMBER(AS776),SUMIFS($AS$1:AS776,$A$1:A776,A776,$H$1:H776,H776,$D$1:D776,D776),"")</f>
        <v/>
      </c>
      <c r="AU776">
        <f t="shared" si="53"/>
        <v>1</v>
      </c>
    </row>
    <row r="777" spans="1:47" x14ac:dyDescent="0.25">
      <c r="A777" s="4" t="s">
        <v>120</v>
      </c>
      <c r="B777" t="s">
        <v>24</v>
      </c>
      <c r="C777" s="3">
        <v>42403</v>
      </c>
      <c r="D777">
        <v>3</v>
      </c>
      <c r="E777">
        <v>50</v>
      </c>
      <c r="H777" s="2" t="s">
        <v>45</v>
      </c>
      <c r="I777" s="2" t="s">
        <v>22</v>
      </c>
      <c r="J777">
        <v>11</v>
      </c>
      <c r="K777" s="2" t="s">
        <v>118</v>
      </c>
      <c r="L777" s="20">
        <f t="shared" si="50"/>
        <v>4588</v>
      </c>
      <c r="M777">
        <v>458.8</v>
      </c>
      <c r="O777" t="str">
        <f t="shared" si="51"/>
        <v/>
      </c>
      <c r="P777" s="2" t="str">
        <f>IF(ISNUMBER(O777),SUMIFS(O$1:$O777,A$1:$A777,A777,H$1:$H777,H777,D$1:$D777,D777),"")</f>
        <v/>
      </c>
      <c r="R777" s="5"/>
      <c r="AF777" s="2"/>
      <c r="AJ777" s="28"/>
      <c r="AK777" s="28"/>
      <c r="AL777" s="28"/>
      <c r="AM777" s="28"/>
      <c r="AN777" s="28"/>
      <c r="AO777" s="28"/>
      <c r="AP777" s="28"/>
      <c r="AS777" s="2" t="str">
        <f t="shared" si="52"/>
        <v/>
      </c>
      <c r="AT777" s="2" t="str">
        <f>IF(ISNUMBER(AS777),SUMIFS($AS$1:AS777,$A$1:A777,A777,$H$1:H777,H777,$D$1:D777,D777),"")</f>
        <v/>
      </c>
      <c r="AU777">
        <f t="shared" si="53"/>
        <v>1</v>
      </c>
    </row>
    <row r="778" spans="1:47" x14ac:dyDescent="0.25">
      <c r="A778" s="4" t="s">
        <v>121</v>
      </c>
      <c r="B778" t="s">
        <v>24</v>
      </c>
      <c r="C778" s="3">
        <v>42403</v>
      </c>
      <c r="D778">
        <v>3</v>
      </c>
      <c r="E778">
        <v>100</v>
      </c>
      <c r="H778" s="2" t="s">
        <v>45</v>
      </c>
      <c r="I778" s="2" t="s">
        <v>22</v>
      </c>
      <c r="J778">
        <v>11</v>
      </c>
      <c r="K778" s="2" t="s">
        <v>118</v>
      </c>
      <c r="L778" s="20">
        <f t="shared" si="50"/>
        <v>4280</v>
      </c>
      <c r="M778">
        <v>428</v>
      </c>
      <c r="O778" t="str">
        <f t="shared" si="51"/>
        <v/>
      </c>
      <c r="P778" s="2" t="str">
        <f>IF(ISNUMBER(O778),SUMIFS(O$1:$O778,A$1:$A778,A778,H$1:$H778,H778,D$1:$D778,D778),"")</f>
        <v/>
      </c>
      <c r="R778" s="5"/>
      <c r="AF778" s="2"/>
      <c r="AJ778" s="28"/>
      <c r="AK778" s="28"/>
      <c r="AL778" s="28"/>
      <c r="AM778" s="28"/>
      <c r="AN778" s="28"/>
      <c r="AO778" s="28"/>
      <c r="AP778" s="28"/>
      <c r="AS778" s="2" t="str">
        <f t="shared" si="52"/>
        <v/>
      </c>
      <c r="AT778" s="2" t="str">
        <f>IF(ISNUMBER(AS778),SUMIFS($AS$1:AS778,$A$1:A778,A778,$H$1:H778,H778,$D$1:D778,D778),"")</f>
        <v/>
      </c>
      <c r="AU778">
        <f t="shared" si="53"/>
        <v>1</v>
      </c>
    </row>
    <row r="779" spans="1:47" x14ac:dyDescent="0.25">
      <c r="A779" s="4" t="s">
        <v>122</v>
      </c>
      <c r="B779" t="s">
        <v>24</v>
      </c>
      <c r="C779" s="3">
        <v>42403</v>
      </c>
      <c r="D779">
        <v>3</v>
      </c>
      <c r="E779">
        <v>200</v>
      </c>
      <c r="H779" s="2" t="s">
        <v>45</v>
      </c>
      <c r="I779" s="2" t="s">
        <v>22</v>
      </c>
      <c r="J779">
        <v>11</v>
      </c>
      <c r="K779" s="2" t="s">
        <v>118</v>
      </c>
      <c r="L779" s="20">
        <f t="shared" si="50"/>
        <v>3468</v>
      </c>
      <c r="M779">
        <v>346.8</v>
      </c>
      <c r="O779" t="str">
        <f t="shared" si="51"/>
        <v/>
      </c>
      <c r="P779" s="2" t="str">
        <f>IF(ISNUMBER(O779),SUMIFS(O$1:$O779,A$1:$A779,A779,H$1:$H779,H779,D$1:$D779,D779),"")</f>
        <v/>
      </c>
      <c r="R779" s="5"/>
      <c r="AF779" s="2"/>
      <c r="AJ779" s="28"/>
      <c r="AK779" s="28"/>
      <c r="AL779" s="28"/>
      <c r="AM779" s="28"/>
      <c r="AN779" s="28"/>
      <c r="AO779" s="28"/>
      <c r="AP779" s="28"/>
      <c r="AS779" s="2" t="str">
        <f t="shared" si="52"/>
        <v/>
      </c>
      <c r="AT779" s="2" t="str">
        <f>IF(ISNUMBER(AS779),SUMIFS($AS$1:AS779,$A$1:A779,A779,$H$1:H779,H779,$D$1:D779,D779),"")</f>
        <v/>
      </c>
      <c r="AU779">
        <f t="shared" si="53"/>
        <v>1</v>
      </c>
    </row>
    <row r="780" spans="1:47" x14ac:dyDescent="0.25">
      <c r="A780" s="4" t="s">
        <v>123</v>
      </c>
      <c r="B780" t="s">
        <v>24</v>
      </c>
      <c r="C780" s="3">
        <v>42403</v>
      </c>
      <c r="D780">
        <v>3</v>
      </c>
      <c r="E780">
        <v>350</v>
      </c>
      <c r="H780" s="2" t="s">
        <v>45</v>
      </c>
      <c r="I780" s="2" t="s">
        <v>22</v>
      </c>
      <c r="J780">
        <v>11</v>
      </c>
      <c r="K780" s="2" t="s">
        <v>118</v>
      </c>
      <c r="L780" s="20">
        <f t="shared" si="50"/>
        <v>4532</v>
      </c>
      <c r="M780">
        <v>453.2</v>
      </c>
      <c r="O780" t="str">
        <f t="shared" si="51"/>
        <v/>
      </c>
      <c r="P780" s="2" t="str">
        <f>IF(ISNUMBER(O780),SUMIFS(O$1:$O780,A$1:$A780,A780,H$1:$H780,H780,D$1:$D780,D780),"")</f>
        <v/>
      </c>
      <c r="R780" s="5"/>
      <c r="AF780" s="2"/>
      <c r="AJ780" s="28"/>
      <c r="AK780" s="28"/>
      <c r="AL780" s="28"/>
      <c r="AM780" s="28"/>
      <c r="AN780" s="28"/>
      <c r="AO780" s="28"/>
      <c r="AP780" s="28"/>
      <c r="AS780" s="2" t="str">
        <f t="shared" si="52"/>
        <v/>
      </c>
      <c r="AT780" s="2" t="str">
        <f>IF(ISNUMBER(AS780),SUMIFS($AS$1:AS780,$A$1:A780,A780,$H$1:H780,H780,$D$1:D780,D780),"")</f>
        <v/>
      </c>
      <c r="AU780">
        <f t="shared" si="53"/>
        <v>1</v>
      </c>
    </row>
    <row r="781" spans="1:47" x14ac:dyDescent="0.25">
      <c r="A781" s="4" t="s">
        <v>124</v>
      </c>
      <c r="B781" t="s">
        <v>24</v>
      </c>
      <c r="C781" s="3">
        <v>42403</v>
      </c>
      <c r="D781">
        <v>3</v>
      </c>
      <c r="E781">
        <v>500</v>
      </c>
      <c r="H781" s="2" t="s">
        <v>45</v>
      </c>
      <c r="I781" s="2" t="s">
        <v>22</v>
      </c>
      <c r="J781">
        <v>11</v>
      </c>
      <c r="K781" s="2" t="s">
        <v>118</v>
      </c>
      <c r="L781" s="20">
        <f t="shared" si="50"/>
        <v>4840</v>
      </c>
      <c r="M781">
        <v>484</v>
      </c>
      <c r="O781" t="str">
        <f t="shared" si="51"/>
        <v/>
      </c>
      <c r="P781" s="2" t="str">
        <f>IF(ISNUMBER(O781),SUMIFS(O$1:$O781,A$1:$A781,A781,H$1:$H781,H781,D$1:$D781,D781),"")</f>
        <v/>
      </c>
      <c r="R781" s="5"/>
      <c r="AF781" s="2"/>
      <c r="AJ781" s="28"/>
      <c r="AK781" s="28"/>
      <c r="AL781" s="28"/>
      <c r="AM781" s="28"/>
      <c r="AN781" s="28"/>
      <c r="AO781" s="28"/>
      <c r="AP781" s="28"/>
      <c r="AS781" s="2" t="str">
        <f t="shared" si="52"/>
        <v/>
      </c>
      <c r="AT781" s="2" t="str">
        <f>IF(ISNUMBER(AS781),SUMIFS($AS$1:AS781,$A$1:A781,A781,$H$1:H781,H781,$D$1:D781,D781),"")</f>
        <v/>
      </c>
      <c r="AU781">
        <f t="shared" si="53"/>
        <v>1</v>
      </c>
    </row>
    <row r="782" spans="1:47" x14ac:dyDescent="0.25">
      <c r="A782" s="4" t="s">
        <v>119</v>
      </c>
      <c r="B782" t="s">
        <v>24</v>
      </c>
      <c r="C782" s="3">
        <v>42410</v>
      </c>
      <c r="D782">
        <v>1</v>
      </c>
      <c r="E782">
        <v>0</v>
      </c>
      <c r="H782" s="2" t="s">
        <v>45</v>
      </c>
      <c r="I782" s="2" t="s">
        <v>22</v>
      </c>
      <c r="J782">
        <v>11</v>
      </c>
      <c r="K782" s="2" t="s">
        <v>118</v>
      </c>
      <c r="L782" s="20" t="str">
        <f t="shared" si="50"/>
        <v/>
      </c>
      <c r="O782" t="str">
        <f t="shared" si="51"/>
        <v/>
      </c>
      <c r="P782" s="2" t="str">
        <f>IF(ISNUMBER(O782),SUMIFS(O$1:$O782,A$1:$A782,A782,H$1:$H782,H782,D$1:$D782,D782),"")</f>
        <v/>
      </c>
      <c r="R782" s="5"/>
      <c r="AF782" s="2"/>
      <c r="AJ782" s="28"/>
      <c r="AK782" s="28"/>
      <c r="AL782" s="28"/>
      <c r="AM782" s="28"/>
      <c r="AN782" s="28"/>
      <c r="AO782" s="28"/>
      <c r="AP782" s="28"/>
      <c r="AS782" s="2" t="str">
        <f t="shared" si="52"/>
        <v/>
      </c>
      <c r="AT782" s="2" t="str">
        <f>IF(ISNUMBER(AS782),SUMIFS($AS$1:AS782,$A$1:A782,A782,$H$1:H782,H782,$D$1:D782,D782),"")</f>
        <v/>
      </c>
      <c r="AU782">
        <f t="shared" si="53"/>
        <v>0</v>
      </c>
    </row>
    <row r="783" spans="1:47" x14ac:dyDescent="0.25">
      <c r="A783" s="4" t="s">
        <v>120</v>
      </c>
      <c r="B783" t="s">
        <v>24</v>
      </c>
      <c r="C783" s="3">
        <v>42410</v>
      </c>
      <c r="D783">
        <v>1</v>
      </c>
      <c r="E783">
        <v>50</v>
      </c>
      <c r="H783" s="2" t="s">
        <v>45</v>
      </c>
      <c r="I783" s="2" t="s">
        <v>22</v>
      </c>
      <c r="J783">
        <v>11</v>
      </c>
      <c r="K783" s="2" t="s">
        <v>118</v>
      </c>
      <c r="L783" s="20" t="str">
        <f t="shared" si="50"/>
        <v/>
      </c>
      <c r="O783" t="str">
        <f t="shared" si="51"/>
        <v/>
      </c>
      <c r="P783" s="2" t="str">
        <f>IF(ISNUMBER(O783),SUMIFS(O$1:$O783,A$1:$A783,A783,H$1:$H783,H783,D$1:$D783,D783),"")</f>
        <v/>
      </c>
      <c r="R783" s="5"/>
      <c r="AF783" s="2"/>
      <c r="AJ783" s="28"/>
      <c r="AK783" s="28"/>
      <c r="AL783" s="28"/>
      <c r="AM783" s="28"/>
      <c r="AN783" s="28"/>
      <c r="AO783" s="28"/>
      <c r="AP783" s="28"/>
      <c r="AS783" s="2" t="str">
        <f t="shared" si="52"/>
        <v/>
      </c>
      <c r="AT783" s="2" t="str">
        <f>IF(ISNUMBER(AS783),SUMIFS($AS$1:AS783,$A$1:A783,A783,$H$1:H783,H783,$D$1:D783,D783),"")</f>
        <v/>
      </c>
      <c r="AU783">
        <f t="shared" si="53"/>
        <v>0</v>
      </c>
    </row>
    <row r="784" spans="1:47" x14ac:dyDescent="0.25">
      <c r="A784" s="4" t="s">
        <v>121</v>
      </c>
      <c r="B784" t="s">
        <v>24</v>
      </c>
      <c r="C784" s="3">
        <v>42410</v>
      </c>
      <c r="D784">
        <v>1</v>
      </c>
      <c r="E784">
        <v>100</v>
      </c>
      <c r="H784" s="2" t="s">
        <v>45</v>
      </c>
      <c r="I784" s="2" t="s">
        <v>22</v>
      </c>
      <c r="J784">
        <v>11</v>
      </c>
      <c r="K784" s="2" t="s">
        <v>118</v>
      </c>
      <c r="L784" s="20" t="str">
        <f t="shared" si="50"/>
        <v/>
      </c>
      <c r="O784" t="str">
        <f t="shared" si="51"/>
        <v/>
      </c>
      <c r="P784" s="2" t="str">
        <f>IF(ISNUMBER(O784),SUMIFS(O$1:$O784,A$1:$A784,A784,H$1:$H784,H784,D$1:$D784,D784),"")</f>
        <v/>
      </c>
      <c r="R784" s="5"/>
      <c r="AF784" s="2"/>
      <c r="AJ784" s="28"/>
      <c r="AK784" s="28"/>
      <c r="AL784" s="28"/>
      <c r="AM784" s="28"/>
      <c r="AN784" s="28"/>
      <c r="AO784" s="28"/>
      <c r="AP784" s="28"/>
      <c r="AS784" s="2" t="str">
        <f t="shared" si="52"/>
        <v/>
      </c>
      <c r="AT784" s="2" t="str">
        <f>IF(ISNUMBER(AS784),SUMIFS($AS$1:AS784,$A$1:A784,A784,$H$1:H784,H784,$D$1:D784,D784),"")</f>
        <v/>
      </c>
      <c r="AU784">
        <f t="shared" si="53"/>
        <v>0</v>
      </c>
    </row>
    <row r="785" spans="1:47" x14ac:dyDescent="0.25">
      <c r="A785" s="4" t="s">
        <v>122</v>
      </c>
      <c r="B785" t="s">
        <v>24</v>
      </c>
      <c r="C785" s="3">
        <v>42410</v>
      </c>
      <c r="D785">
        <v>1</v>
      </c>
      <c r="E785">
        <v>200</v>
      </c>
      <c r="H785" s="2" t="s">
        <v>45</v>
      </c>
      <c r="I785" s="2" t="s">
        <v>22</v>
      </c>
      <c r="J785">
        <v>11</v>
      </c>
      <c r="K785" s="2" t="s">
        <v>118</v>
      </c>
      <c r="L785" s="20" t="str">
        <f t="shared" si="50"/>
        <v/>
      </c>
      <c r="O785" t="str">
        <f t="shared" si="51"/>
        <v/>
      </c>
      <c r="P785" s="2" t="str">
        <f>IF(ISNUMBER(O785),SUMIFS(O$1:$O785,A$1:$A785,A785,H$1:$H785,H785,D$1:$D785,D785),"")</f>
        <v/>
      </c>
      <c r="R785" s="5"/>
      <c r="AF785" s="2"/>
      <c r="AJ785" s="28"/>
      <c r="AK785" s="28"/>
      <c r="AL785" s="28"/>
      <c r="AM785" s="28"/>
      <c r="AN785" s="28"/>
      <c r="AO785" s="28"/>
      <c r="AP785" s="28"/>
      <c r="AS785" s="2" t="str">
        <f t="shared" si="52"/>
        <v/>
      </c>
      <c r="AT785" s="2" t="str">
        <f>IF(ISNUMBER(AS785),SUMIFS($AS$1:AS785,$A$1:A785,A785,$H$1:H785,H785,$D$1:D785,D785),"")</f>
        <v/>
      </c>
      <c r="AU785">
        <f t="shared" si="53"/>
        <v>0</v>
      </c>
    </row>
    <row r="786" spans="1:47" x14ac:dyDescent="0.25">
      <c r="A786" s="4" t="s">
        <v>123</v>
      </c>
      <c r="B786" t="s">
        <v>24</v>
      </c>
      <c r="C786" s="3">
        <v>42410</v>
      </c>
      <c r="D786">
        <v>1</v>
      </c>
      <c r="E786">
        <v>350</v>
      </c>
      <c r="H786" s="2" t="s">
        <v>45</v>
      </c>
      <c r="I786" s="2" t="s">
        <v>22</v>
      </c>
      <c r="J786">
        <v>11</v>
      </c>
      <c r="K786" s="2" t="s">
        <v>118</v>
      </c>
      <c r="L786" s="20" t="str">
        <f t="shared" si="50"/>
        <v/>
      </c>
      <c r="O786" t="str">
        <f t="shared" si="51"/>
        <v/>
      </c>
      <c r="P786" s="2" t="str">
        <f>IF(ISNUMBER(O786),SUMIFS(O$1:$O786,A$1:$A786,A786,H$1:$H786,H786,D$1:$D786,D786),"")</f>
        <v/>
      </c>
      <c r="R786" s="5"/>
      <c r="AF786" s="2"/>
      <c r="AJ786" s="28"/>
      <c r="AK786" s="28"/>
      <c r="AL786" s="28"/>
      <c r="AM786" s="28"/>
      <c r="AN786" s="28"/>
      <c r="AO786" s="28"/>
      <c r="AP786" s="28"/>
      <c r="AS786" s="2" t="str">
        <f t="shared" si="52"/>
        <v/>
      </c>
      <c r="AT786" s="2" t="str">
        <f>IF(ISNUMBER(AS786),SUMIFS($AS$1:AS786,$A$1:A786,A786,$H$1:H786,H786,$D$1:D786,D786),"")</f>
        <v/>
      </c>
      <c r="AU786">
        <f t="shared" si="53"/>
        <v>0</v>
      </c>
    </row>
    <row r="787" spans="1:47" x14ac:dyDescent="0.25">
      <c r="A787" s="4" t="s">
        <v>124</v>
      </c>
      <c r="B787" t="s">
        <v>24</v>
      </c>
      <c r="C787" s="3">
        <v>42410</v>
      </c>
      <c r="D787">
        <v>1</v>
      </c>
      <c r="E787">
        <v>500</v>
      </c>
      <c r="H787" s="2" t="s">
        <v>45</v>
      </c>
      <c r="I787" s="2" t="s">
        <v>22</v>
      </c>
      <c r="J787">
        <v>11</v>
      </c>
      <c r="K787" s="2" t="s">
        <v>118</v>
      </c>
      <c r="L787" s="20" t="str">
        <f t="shared" si="50"/>
        <v/>
      </c>
      <c r="O787" t="str">
        <f t="shared" si="51"/>
        <v/>
      </c>
      <c r="P787" s="2" t="str">
        <f>IF(ISNUMBER(O787),SUMIFS(O$1:$O787,A$1:$A787,A787,H$1:$H787,H787,D$1:$D787,D787),"")</f>
        <v/>
      </c>
      <c r="R787" s="5"/>
      <c r="AF787" s="2"/>
      <c r="AJ787" s="28"/>
      <c r="AK787" s="28"/>
      <c r="AL787" s="28"/>
      <c r="AM787" s="28"/>
      <c r="AN787" s="28"/>
      <c r="AO787" s="28"/>
      <c r="AP787" s="28"/>
      <c r="AS787" s="2" t="str">
        <f t="shared" si="52"/>
        <v/>
      </c>
      <c r="AT787" s="2" t="str">
        <f>IF(ISNUMBER(AS787),SUMIFS($AS$1:AS787,$A$1:A787,A787,$H$1:H787,H787,$D$1:D787,D787),"")</f>
        <v/>
      </c>
      <c r="AU787">
        <f t="shared" si="53"/>
        <v>0</v>
      </c>
    </row>
    <row r="788" spans="1:47" x14ac:dyDescent="0.25">
      <c r="A788" s="4" t="s">
        <v>119</v>
      </c>
      <c r="B788" t="s">
        <v>24</v>
      </c>
      <c r="C788" s="3">
        <v>42410</v>
      </c>
      <c r="D788">
        <v>2</v>
      </c>
      <c r="E788">
        <v>0</v>
      </c>
      <c r="H788" s="2" t="s">
        <v>45</v>
      </c>
      <c r="I788" s="2" t="s">
        <v>22</v>
      </c>
      <c r="J788">
        <v>11</v>
      </c>
      <c r="K788" s="2" t="s">
        <v>118</v>
      </c>
      <c r="L788" s="20" t="str">
        <f t="shared" si="50"/>
        <v/>
      </c>
      <c r="O788" t="str">
        <f t="shared" si="51"/>
        <v/>
      </c>
      <c r="P788" s="2" t="str">
        <f>IF(ISNUMBER(O788),SUMIFS(O$1:$O788,A$1:$A788,A788,H$1:$H788,H788,D$1:$D788,D788),"")</f>
        <v/>
      </c>
      <c r="R788" s="5"/>
      <c r="AF788" s="2"/>
      <c r="AJ788" s="28"/>
      <c r="AK788" s="28"/>
      <c r="AL788" s="28"/>
      <c r="AM788" s="28"/>
      <c r="AN788" s="28"/>
      <c r="AO788" s="28"/>
      <c r="AP788" s="28"/>
      <c r="AS788" s="2" t="str">
        <f t="shared" si="52"/>
        <v/>
      </c>
      <c r="AT788" s="2" t="str">
        <f>IF(ISNUMBER(AS788),SUMIFS($AS$1:AS788,$A$1:A788,A788,$H$1:H788,H788,$D$1:D788,D788),"")</f>
        <v/>
      </c>
      <c r="AU788">
        <f t="shared" si="53"/>
        <v>0</v>
      </c>
    </row>
    <row r="789" spans="1:47" x14ac:dyDescent="0.25">
      <c r="A789" s="4" t="s">
        <v>120</v>
      </c>
      <c r="B789" t="s">
        <v>24</v>
      </c>
      <c r="C789" s="3">
        <v>42410</v>
      </c>
      <c r="D789">
        <v>2</v>
      </c>
      <c r="E789">
        <v>50</v>
      </c>
      <c r="H789" s="2" t="s">
        <v>45</v>
      </c>
      <c r="I789" s="2" t="s">
        <v>22</v>
      </c>
      <c r="J789">
        <v>11</v>
      </c>
      <c r="K789" s="2" t="s">
        <v>118</v>
      </c>
      <c r="L789" s="20" t="str">
        <f t="shared" si="50"/>
        <v/>
      </c>
      <c r="O789" t="str">
        <f t="shared" si="51"/>
        <v/>
      </c>
      <c r="P789" s="2" t="str">
        <f>IF(ISNUMBER(O789),SUMIFS(O$1:$O789,A$1:$A789,A789,H$1:$H789,H789,D$1:$D789,D789),"")</f>
        <v/>
      </c>
      <c r="R789" s="5"/>
      <c r="AF789" s="2"/>
      <c r="AJ789" s="28"/>
      <c r="AK789" s="28"/>
      <c r="AL789" s="28"/>
      <c r="AM789" s="28"/>
      <c r="AN789" s="28"/>
      <c r="AO789" s="28"/>
      <c r="AP789" s="28"/>
      <c r="AS789" s="2" t="str">
        <f t="shared" si="52"/>
        <v/>
      </c>
      <c r="AT789" s="2" t="str">
        <f>IF(ISNUMBER(AS789),SUMIFS($AS$1:AS789,$A$1:A789,A789,$H$1:H789,H789,$D$1:D789,D789),"")</f>
        <v/>
      </c>
      <c r="AU789">
        <f t="shared" si="53"/>
        <v>0</v>
      </c>
    </row>
    <row r="790" spans="1:47" x14ac:dyDescent="0.25">
      <c r="A790" s="4" t="s">
        <v>121</v>
      </c>
      <c r="B790" t="s">
        <v>24</v>
      </c>
      <c r="C790" s="3">
        <v>42410</v>
      </c>
      <c r="D790">
        <v>2</v>
      </c>
      <c r="E790">
        <v>100</v>
      </c>
      <c r="H790" s="2" t="s">
        <v>45</v>
      </c>
      <c r="I790" s="2" t="s">
        <v>22</v>
      </c>
      <c r="J790">
        <v>11</v>
      </c>
      <c r="K790" s="2" t="s">
        <v>118</v>
      </c>
      <c r="L790" s="20" t="str">
        <f t="shared" si="50"/>
        <v/>
      </c>
      <c r="O790" t="str">
        <f t="shared" si="51"/>
        <v/>
      </c>
      <c r="P790" s="2" t="str">
        <f>IF(ISNUMBER(O790),SUMIFS(O$1:$O790,A$1:$A790,A790,H$1:$H790,H790,D$1:$D790,D790),"")</f>
        <v/>
      </c>
      <c r="R790" s="5"/>
      <c r="AF790" s="2"/>
      <c r="AJ790" s="28"/>
      <c r="AK790" s="28"/>
      <c r="AL790" s="28"/>
      <c r="AM790" s="28"/>
      <c r="AN790" s="28"/>
      <c r="AO790" s="28"/>
      <c r="AP790" s="28"/>
      <c r="AS790" s="2" t="str">
        <f t="shared" si="52"/>
        <v/>
      </c>
      <c r="AT790" s="2" t="str">
        <f>IF(ISNUMBER(AS790),SUMIFS($AS$1:AS790,$A$1:A790,A790,$H$1:H790,H790,$D$1:D790,D790),"")</f>
        <v/>
      </c>
      <c r="AU790">
        <f t="shared" si="53"/>
        <v>0</v>
      </c>
    </row>
    <row r="791" spans="1:47" x14ac:dyDescent="0.25">
      <c r="A791" s="4" t="s">
        <v>122</v>
      </c>
      <c r="B791" t="s">
        <v>24</v>
      </c>
      <c r="C791" s="3">
        <v>42410</v>
      </c>
      <c r="D791">
        <v>2</v>
      </c>
      <c r="E791">
        <v>200</v>
      </c>
      <c r="H791" s="2" t="s">
        <v>45</v>
      </c>
      <c r="I791" s="2" t="s">
        <v>22</v>
      </c>
      <c r="J791">
        <v>11</v>
      </c>
      <c r="K791" s="2" t="s">
        <v>118</v>
      </c>
      <c r="L791" s="20" t="str">
        <f t="shared" si="50"/>
        <v/>
      </c>
      <c r="O791" t="str">
        <f t="shared" si="51"/>
        <v/>
      </c>
      <c r="P791" s="2" t="str">
        <f>IF(ISNUMBER(O791),SUMIFS(O$1:$O791,A$1:$A791,A791,H$1:$H791,H791,D$1:$D791,D791),"")</f>
        <v/>
      </c>
      <c r="R791" s="5"/>
      <c r="AF791" s="2"/>
      <c r="AJ791" s="28"/>
      <c r="AK791" s="28"/>
      <c r="AL791" s="28"/>
      <c r="AM791" s="28"/>
      <c r="AN791" s="28"/>
      <c r="AO791" s="28"/>
      <c r="AP791" s="28"/>
      <c r="AS791" s="2" t="str">
        <f t="shared" si="52"/>
        <v/>
      </c>
      <c r="AT791" s="2" t="str">
        <f>IF(ISNUMBER(AS791),SUMIFS($AS$1:AS791,$A$1:A791,A791,$H$1:H791,H791,$D$1:D791,D791),"")</f>
        <v/>
      </c>
      <c r="AU791">
        <f t="shared" si="53"/>
        <v>0</v>
      </c>
    </row>
    <row r="792" spans="1:47" x14ac:dyDescent="0.25">
      <c r="A792" s="4" t="s">
        <v>123</v>
      </c>
      <c r="B792" t="s">
        <v>24</v>
      </c>
      <c r="C792" s="3">
        <v>42410</v>
      </c>
      <c r="D792">
        <v>2</v>
      </c>
      <c r="E792">
        <v>350</v>
      </c>
      <c r="H792" s="2" t="s">
        <v>45</v>
      </c>
      <c r="I792" s="2" t="s">
        <v>22</v>
      </c>
      <c r="J792">
        <v>11</v>
      </c>
      <c r="K792" s="2" t="s">
        <v>118</v>
      </c>
      <c r="L792" s="20" t="str">
        <f t="shared" si="50"/>
        <v/>
      </c>
      <c r="O792" t="str">
        <f t="shared" si="51"/>
        <v/>
      </c>
      <c r="P792" s="2" t="str">
        <f>IF(ISNUMBER(O792),SUMIFS(O$1:$O792,A$1:$A792,A792,H$1:$H792,H792,D$1:$D792,D792),"")</f>
        <v/>
      </c>
      <c r="R792" s="5"/>
      <c r="AF792" s="2"/>
      <c r="AJ792" s="28"/>
      <c r="AK792" s="28"/>
      <c r="AL792" s="28"/>
      <c r="AM792" s="28"/>
      <c r="AN792" s="28"/>
      <c r="AO792" s="28"/>
      <c r="AP792" s="28"/>
      <c r="AS792" s="2" t="str">
        <f t="shared" si="52"/>
        <v/>
      </c>
      <c r="AT792" s="2" t="str">
        <f>IF(ISNUMBER(AS792),SUMIFS($AS$1:AS792,$A$1:A792,A792,$H$1:H792,H792,$D$1:D792,D792),"")</f>
        <v/>
      </c>
      <c r="AU792">
        <f t="shared" si="53"/>
        <v>0</v>
      </c>
    </row>
    <row r="793" spans="1:47" x14ac:dyDescent="0.25">
      <c r="A793" s="4" t="s">
        <v>124</v>
      </c>
      <c r="B793" t="s">
        <v>24</v>
      </c>
      <c r="C793" s="3">
        <v>42410</v>
      </c>
      <c r="D793">
        <v>2</v>
      </c>
      <c r="E793">
        <v>500</v>
      </c>
      <c r="H793" s="2" t="s">
        <v>45</v>
      </c>
      <c r="I793" s="2" t="s">
        <v>22</v>
      </c>
      <c r="J793">
        <v>11</v>
      </c>
      <c r="K793" s="2" t="s">
        <v>118</v>
      </c>
      <c r="L793" s="20" t="str">
        <f t="shared" si="50"/>
        <v/>
      </c>
      <c r="O793" t="str">
        <f t="shared" si="51"/>
        <v/>
      </c>
      <c r="P793" s="2" t="str">
        <f>IF(ISNUMBER(O793),SUMIFS(O$1:$O793,A$1:$A793,A793,H$1:$H793,H793,D$1:$D793,D793),"")</f>
        <v/>
      </c>
      <c r="R793" s="5"/>
      <c r="AF793" s="2"/>
      <c r="AJ793" s="28"/>
      <c r="AK793" s="28"/>
      <c r="AL793" s="28"/>
      <c r="AM793" s="28"/>
      <c r="AN793" s="28"/>
      <c r="AO793" s="28"/>
      <c r="AP793" s="28"/>
      <c r="AS793" s="2" t="str">
        <f t="shared" si="52"/>
        <v/>
      </c>
      <c r="AT793" s="2" t="str">
        <f>IF(ISNUMBER(AS793),SUMIFS($AS$1:AS793,$A$1:A793,A793,$H$1:H793,H793,$D$1:D793,D793),"")</f>
        <v/>
      </c>
      <c r="AU793">
        <f t="shared" si="53"/>
        <v>0</v>
      </c>
    </row>
    <row r="794" spans="1:47" x14ac:dyDescent="0.25">
      <c r="A794" s="4" t="s">
        <v>119</v>
      </c>
      <c r="B794" t="s">
        <v>24</v>
      </c>
      <c r="C794" s="3">
        <v>42410</v>
      </c>
      <c r="D794">
        <v>3</v>
      </c>
      <c r="E794">
        <v>0</v>
      </c>
      <c r="H794" s="2" t="s">
        <v>45</v>
      </c>
      <c r="I794" s="2" t="s">
        <v>22</v>
      </c>
      <c r="J794">
        <v>11</v>
      </c>
      <c r="K794" s="2" t="s">
        <v>118</v>
      </c>
      <c r="L794" s="20" t="str">
        <f t="shared" si="50"/>
        <v/>
      </c>
      <c r="O794" t="str">
        <f t="shared" si="51"/>
        <v/>
      </c>
      <c r="P794" s="2" t="str">
        <f>IF(ISNUMBER(O794),SUMIFS(O$1:$O794,A$1:$A794,A794,H$1:$H794,H794,D$1:$D794,D794),"")</f>
        <v/>
      </c>
      <c r="R794" s="5"/>
      <c r="AF794" s="2"/>
      <c r="AJ794" s="28"/>
      <c r="AK794" s="28"/>
      <c r="AL794" s="28"/>
      <c r="AM794" s="28"/>
      <c r="AN794" s="28"/>
      <c r="AO794" s="28"/>
      <c r="AP794" s="28"/>
      <c r="AS794" s="2" t="str">
        <f t="shared" si="52"/>
        <v/>
      </c>
      <c r="AT794" s="2" t="str">
        <f>IF(ISNUMBER(AS794),SUMIFS($AS$1:AS794,$A$1:A794,A794,$H$1:H794,H794,$D$1:D794,D794),"")</f>
        <v/>
      </c>
      <c r="AU794">
        <f t="shared" si="53"/>
        <v>0</v>
      </c>
    </row>
    <row r="795" spans="1:47" x14ac:dyDescent="0.25">
      <c r="A795" s="4" t="s">
        <v>120</v>
      </c>
      <c r="B795" t="s">
        <v>24</v>
      </c>
      <c r="C795" s="3">
        <v>42410</v>
      </c>
      <c r="D795">
        <v>3</v>
      </c>
      <c r="E795">
        <v>50</v>
      </c>
      <c r="H795" s="2" t="s">
        <v>45</v>
      </c>
      <c r="I795" s="2" t="s">
        <v>22</v>
      </c>
      <c r="J795">
        <v>11</v>
      </c>
      <c r="K795" s="2" t="s">
        <v>118</v>
      </c>
      <c r="L795" s="20" t="str">
        <f t="shared" si="50"/>
        <v/>
      </c>
      <c r="O795" t="str">
        <f t="shared" si="51"/>
        <v/>
      </c>
      <c r="P795" s="2" t="str">
        <f>IF(ISNUMBER(O795),SUMIFS(O$1:$O795,A$1:$A795,A795,H$1:$H795,H795,D$1:$D795,D795),"")</f>
        <v/>
      </c>
      <c r="R795" s="5"/>
      <c r="AF795" s="2"/>
      <c r="AJ795" s="28"/>
      <c r="AK795" s="28"/>
      <c r="AL795" s="28"/>
      <c r="AM795" s="28"/>
      <c r="AN795" s="28"/>
      <c r="AO795" s="28"/>
      <c r="AP795" s="28"/>
      <c r="AS795" s="2" t="str">
        <f t="shared" si="52"/>
        <v/>
      </c>
      <c r="AT795" s="2" t="str">
        <f>IF(ISNUMBER(AS795),SUMIFS($AS$1:AS795,$A$1:A795,A795,$H$1:H795,H795,$D$1:D795,D795),"")</f>
        <v/>
      </c>
      <c r="AU795">
        <f t="shared" si="53"/>
        <v>0</v>
      </c>
    </row>
    <row r="796" spans="1:47" x14ac:dyDescent="0.25">
      <c r="A796" s="4" t="s">
        <v>121</v>
      </c>
      <c r="B796" t="s">
        <v>24</v>
      </c>
      <c r="C796" s="3">
        <v>42410</v>
      </c>
      <c r="D796">
        <v>3</v>
      </c>
      <c r="E796">
        <v>100</v>
      </c>
      <c r="H796" s="2" t="s">
        <v>45</v>
      </c>
      <c r="I796" s="2" t="s">
        <v>22</v>
      </c>
      <c r="J796">
        <v>11</v>
      </c>
      <c r="K796" s="2" t="s">
        <v>118</v>
      </c>
      <c r="L796" s="20" t="str">
        <f t="shared" si="50"/>
        <v/>
      </c>
      <c r="O796" t="str">
        <f t="shared" si="51"/>
        <v/>
      </c>
      <c r="P796" s="2" t="str">
        <f>IF(ISNUMBER(O796),SUMIFS(O$1:$O796,A$1:$A796,A796,H$1:$H796,H796,D$1:$D796,D796),"")</f>
        <v/>
      </c>
      <c r="R796" s="5"/>
      <c r="AF796" s="2"/>
      <c r="AJ796" s="28"/>
      <c r="AK796" s="28"/>
      <c r="AL796" s="28"/>
      <c r="AM796" s="28"/>
      <c r="AN796" s="28"/>
      <c r="AO796" s="28"/>
      <c r="AP796" s="28"/>
      <c r="AS796" s="2" t="str">
        <f t="shared" si="52"/>
        <v/>
      </c>
      <c r="AT796" s="2" t="str">
        <f>IF(ISNUMBER(AS796),SUMIFS($AS$1:AS796,$A$1:A796,A796,$H$1:H796,H796,$D$1:D796,D796),"")</f>
        <v/>
      </c>
      <c r="AU796">
        <f t="shared" si="53"/>
        <v>0</v>
      </c>
    </row>
    <row r="797" spans="1:47" x14ac:dyDescent="0.25">
      <c r="A797" s="4" t="s">
        <v>122</v>
      </c>
      <c r="B797" t="s">
        <v>24</v>
      </c>
      <c r="C797" s="3">
        <v>42410</v>
      </c>
      <c r="D797">
        <v>3</v>
      </c>
      <c r="E797">
        <v>200</v>
      </c>
      <c r="H797" s="2" t="s">
        <v>45</v>
      </c>
      <c r="I797" s="2" t="s">
        <v>22</v>
      </c>
      <c r="J797">
        <v>11</v>
      </c>
      <c r="K797" s="2" t="s">
        <v>118</v>
      </c>
      <c r="L797" s="20" t="str">
        <f t="shared" si="50"/>
        <v/>
      </c>
      <c r="O797" t="str">
        <f t="shared" si="51"/>
        <v/>
      </c>
      <c r="P797" s="2" t="str">
        <f>IF(ISNUMBER(O797),SUMIFS(O$1:$O797,A$1:$A797,A797,H$1:$H797,H797,D$1:$D797,D797),"")</f>
        <v/>
      </c>
      <c r="R797" s="5"/>
      <c r="AF797" s="2"/>
      <c r="AJ797" s="28"/>
      <c r="AK797" s="28"/>
      <c r="AL797" s="28"/>
      <c r="AM797" s="28"/>
      <c r="AN797" s="28"/>
      <c r="AO797" s="28"/>
      <c r="AP797" s="28"/>
      <c r="AS797" s="2" t="str">
        <f t="shared" si="52"/>
        <v/>
      </c>
      <c r="AT797" s="2" t="str">
        <f>IF(ISNUMBER(AS797),SUMIFS($AS$1:AS797,$A$1:A797,A797,$H$1:H797,H797,$D$1:D797,D797),"")</f>
        <v/>
      </c>
      <c r="AU797">
        <f t="shared" si="53"/>
        <v>0</v>
      </c>
    </row>
    <row r="798" spans="1:47" x14ac:dyDescent="0.25">
      <c r="A798" s="4" t="s">
        <v>123</v>
      </c>
      <c r="B798" t="s">
        <v>24</v>
      </c>
      <c r="C798" s="3">
        <v>42410</v>
      </c>
      <c r="D798">
        <v>3</v>
      </c>
      <c r="E798">
        <v>350</v>
      </c>
      <c r="H798" s="2" t="s">
        <v>45</v>
      </c>
      <c r="I798" s="2" t="s">
        <v>22</v>
      </c>
      <c r="J798">
        <v>11</v>
      </c>
      <c r="K798" s="2" t="s">
        <v>118</v>
      </c>
      <c r="L798" s="20" t="str">
        <f t="shared" si="50"/>
        <v/>
      </c>
      <c r="O798" t="str">
        <f t="shared" si="51"/>
        <v/>
      </c>
      <c r="P798" s="2" t="str">
        <f>IF(ISNUMBER(O798),SUMIFS(O$1:$O798,A$1:$A798,A798,H$1:$H798,H798,D$1:$D798,D798),"")</f>
        <v/>
      </c>
      <c r="R798" s="5"/>
      <c r="AF798" s="2"/>
      <c r="AJ798" s="28"/>
      <c r="AK798" s="28"/>
      <c r="AL798" s="28"/>
      <c r="AM798" s="28"/>
      <c r="AN798" s="28"/>
      <c r="AO798" s="28"/>
      <c r="AP798" s="28"/>
      <c r="AS798" s="2" t="str">
        <f t="shared" si="52"/>
        <v/>
      </c>
      <c r="AT798" s="2" t="str">
        <f>IF(ISNUMBER(AS798),SUMIFS($AS$1:AS798,$A$1:A798,A798,$H$1:H798,H798,$D$1:D798,D798),"")</f>
        <v/>
      </c>
      <c r="AU798">
        <f t="shared" si="53"/>
        <v>0</v>
      </c>
    </row>
    <row r="799" spans="1:47" x14ac:dyDescent="0.25">
      <c r="A799" s="4" t="s">
        <v>124</v>
      </c>
      <c r="B799" t="s">
        <v>24</v>
      </c>
      <c r="C799" s="3">
        <v>42410</v>
      </c>
      <c r="D799">
        <v>3</v>
      </c>
      <c r="E799">
        <v>500</v>
      </c>
      <c r="H799" s="2" t="s">
        <v>45</v>
      </c>
      <c r="I799" s="2" t="s">
        <v>22</v>
      </c>
      <c r="J799">
        <v>11</v>
      </c>
      <c r="K799" s="2" t="s">
        <v>118</v>
      </c>
      <c r="L799" s="20" t="str">
        <f t="shared" si="50"/>
        <v/>
      </c>
      <c r="O799" t="str">
        <f t="shared" si="51"/>
        <v/>
      </c>
      <c r="P799" s="2" t="str">
        <f>IF(ISNUMBER(O799),SUMIFS(O$1:$O799,A$1:$A799,A799,H$1:$H799,H799,D$1:$D799,D799),"")</f>
        <v/>
      </c>
      <c r="R799" s="5"/>
      <c r="AF799" s="2"/>
      <c r="AJ799" s="28"/>
      <c r="AK799" s="28"/>
      <c r="AL799" s="28"/>
      <c r="AM799" s="28"/>
      <c r="AN799" s="28"/>
      <c r="AO799" s="28"/>
      <c r="AP799" s="28"/>
      <c r="AS799" s="2" t="str">
        <f t="shared" si="52"/>
        <v/>
      </c>
      <c r="AT799" s="2" t="str">
        <f>IF(ISNUMBER(AS799),SUMIFS($AS$1:AS799,$A$1:A799,A799,$H$1:H799,H799,$D$1:D799,D799),"")</f>
        <v/>
      </c>
      <c r="AU799">
        <f t="shared" si="53"/>
        <v>0</v>
      </c>
    </row>
    <row r="800" spans="1:47" x14ac:dyDescent="0.25">
      <c r="A800" s="4" t="s">
        <v>119</v>
      </c>
      <c r="B800" t="s">
        <v>24</v>
      </c>
      <c r="C800" s="3">
        <v>42418</v>
      </c>
      <c r="D800">
        <v>1</v>
      </c>
      <c r="E800">
        <v>0</v>
      </c>
      <c r="H800" s="2" t="s">
        <v>45</v>
      </c>
      <c r="I800" s="2" t="s">
        <v>22</v>
      </c>
      <c r="J800">
        <v>11</v>
      </c>
      <c r="K800" s="2" t="s">
        <v>118</v>
      </c>
      <c r="L800" s="20" t="str">
        <f t="shared" si="50"/>
        <v/>
      </c>
      <c r="O800" t="str">
        <f t="shared" si="51"/>
        <v/>
      </c>
      <c r="P800" s="2" t="str">
        <f>IF(ISNUMBER(O800),SUMIFS(O$1:$O800,A$1:$A800,A800,H$1:$H800,H800,D$1:$D800,D800),"")</f>
        <v/>
      </c>
      <c r="R800" s="5"/>
      <c r="AF800" s="2"/>
      <c r="AJ800" s="28"/>
      <c r="AK800" s="28"/>
      <c r="AL800" s="28"/>
      <c r="AM800" s="28"/>
      <c r="AN800" s="28"/>
      <c r="AO800" s="28"/>
      <c r="AP800" s="28"/>
      <c r="AS800" s="2" t="str">
        <f t="shared" si="52"/>
        <v/>
      </c>
      <c r="AT800" s="2" t="str">
        <f>IF(ISNUMBER(AS800),SUMIFS($AS$1:AS800,$A$1:A800,A800,$H$1:H800,H800,$D$1:D800,D800),"")</f>
        <v/>
      </c>
      <c r="AU800">
        <f t="shared" si="53"/>
        <v>0</v>
      </c>
    </row>
    <row r="801" spans="1:47" x14ac:dyDescent="0.25">
      <c r="A801" s="4" t="s">
        <v>120</v>
      </c>
      <c r="B801" t="s">
        <v>24</v>
      </c>
      <c r="C801" s="3">
        <v>42418</v>
      </c>
      <c r="D801">
        <v>1</v>
      </c>
      <c r="E801">
        <v>50</v>
      </c>
      <c r="H801" s="2" t="s">
        <v>45</v>
      </c>
      <c r="I801" s="2" t="s">
        <v>22</v>
      </c>
      <c r="J801">
        <v>11</v>
      </c>
      <c r="K801" s="2" t="s">
        <v>118</v>
      </c>
      <c r="L801" s="20" t="str">
        <f t="shared" si="50"/>
        <v/>
      </c>
      <c r="O801" t="str">
        <f t="shared" si="51"/>
        <v/>
      </c>
      <c r="P801" s="2" t="str">
        <f>IF(ISNUMBER(O801),SUMIFS(O$1:$O801,A$1:$A801,A801,H$1:$H801,H801,D$1:$D801,D801),"")</f>
        <v/>
      </c>
      <c r="R801" s="5"/>
      <c r="AF801" s="2"/>
      <c r="AJ801" s="28"/>
      <c r="AK801" s="28"/>
      <c r="AL801" s="28"/>
      <c r="AM801" s="28"/>
      <c r="AN801" s="28"/>
      <c r="AO801" s="28"/>
      <c r="AP801" s="28"/>
      <c r="AS801" s="2" t="str">
        <f t="shared" si="52"/>
        <v/>
      </c>
      <c r="AT801" s="2" t="str">
        <f>IF(ISNUMBER(AS801),SUMIFS($AS$1:AS801,$A$1:A801,A801,$H$1:H801,H801,$D$1:D801,D801),"")</f>
        <v/>
      </c>
      <c r="AU801">
        <f t="shared" si="53"/>
        <v>0</v>
      </c>
    </row>
    <row r="802" spans="1:47" x14ac:dyDescent="0.25">
      <c r="A802" s="4" t="s">
        <v>121</v>
      </c>
      <c r="B802" t="s">
        <v>24</v>
      </c>
      <c r="C802" s="3">
        <v>42418</v>
      </c>
      <c r="D802">
        <v>1</v>
      </c>
      <c r="E802">
        <v>100</v>
      </c>
      <c r="H802" s="2" t="s">
        <v>45</v>
      </c>
      <c r="I802" s="2" t="s">
        <v>22</v>
      </c>
      <c r="J802">
        <v>11</v>
      </c>
      <c r="K802" s="2" t="s">
        <v>118</v>
      </c>
      <c r="L802" s="20" t="str">
        <f t="shared" si="50"/>
        <v/>
      </c>
      <c r="O802" t="str">
        <f t="shared" si="51"/>
        <v/>
      </c>
      <c r="P802" s="2" t="str">
        <f>IF(ISNUMBER(O802),SUMIFS(O$1:$O802,A$1:$A802,A802,H$1:$H802,H802,D$1:$D802,D802),"")</f>
        <v/>
      </c>
      <c r="R802" s="5"/>
      <c r="AF802" s="2"/>
      <c r="AJ802" s="28"/>
      <c r="AK802" s="28"/>
      <c r="AL802" s="28"/>
      <c r="AM802" s="28"/>
      <c r="AN802" s="28"/>
      <c r="AO802" s="28"/>
      <c r="AP802" s="28"/>
      <c r="AS802" s="2" t="str">
        <f t="shared" si="52"/>
        <v/>
      </c>
      <c r="AT802" s="2" t="str">
        <f>IF(ISNUMBER(AS802),SUMIFS($AS$1:AS802,$A$1:A802,A802,$H$1:H802,H802,$D$1:D802,D802),"")</f>
        <v/>
      </c>
      <c r="AU802">
        <f t="shared" si="53"/>
        <v>0</v>
      </c>
    </row>
    <row r="803" spans="1:47" x14ac:dyDescent="0.25">
      <c r="A803" s="4" t="s">
        <v>122</v>
      </c>
      <c r="B803" t="s">
        <v>24</v>
      </c>
      <c r="C803" s="3">
        <v>42418</v>
      </c>
      <c r="D803">
        <v>1</v>
      </c>
      <c r="E803">
        <v>200</v>
      </c>
      <c r="H803" s="2" t="s">
        <v>45</v>
      </c>
      <c r="I803" s="2" t="s">
        <v>22</v>
      </c>
      <c r="J803">
        <v>11</v>
      </c>
      <c r="K803" s="2" t="s">
        <v>118</v>
      </c>
      <c r="L803" s="20" t="str">
        <f t="shared" si="50"/>
        <v/>
      </c>
      <c r="O803" t="str">
        <f t="shared" si="51"/>
        <v/>
      </c>
      <c r="P803" s="2" t="str">
        <f>IF(ISNUMBER(O803),SUMIFS(O$1:$O803,A$1:$A803,A803,H$1:$H803,H803,D$1:$D803,D803),"")</f>
        <v/>
      </c>
      <c r="R803" s="5"/>
      <c r="AF803" s="2"/>
      <c r="AJ803" s="28"/>
      <c r="AK803" s="28"/>
      <c r="AL803" s="28"/>
      <c r="AM803" s="28"/>
      <c r="AN803" s="28"/>
      <c r="AO803" s="28"/>
      <c r="AP803" s="28"/>
      <c r="AS803" s="2" t="str">
        <f t="shared" si="52"/>
        <v/>
      </c>
      <c r="AT803" s="2" t="str">
        <f>IF(ISNUMBER(AS803),SUMIFS($AS$1:AS803,$A$1:A803,A803,$H$1:H803,H803,$D$1:D803,D803),"")</f>
        <v/>
      </c>
      <c r="AU803">
        <f t="shared" si="53"/>
        <v>0</v>
      </c>
    </row>
    <row r="804" spans="1:47" x14ac:dyDescent="0.25">
      <c r="A804" s="4" t="s">
        <v>123</v>
      </c>
      <c r="B804" t="s">
        <v>24</v>
      </c>
      <c r="C804" s="3">
        <v>42418</v>
      </c>
      <c r="D804">
        <v>1</v>
      </c>
      <c r="E804">
        <v>350</v>
      </c>
      <c r="H804" s="2" t="s">
        <v>45</v>
      </c>
      <c r="I804" s="2" t="s">
        <v>22</v>
      </c>
      <c r="J804">
        <v>11</v>
      </c>
      <c r="K804" s="2" t="s">
        <v>118</v>
      </c>
      <c r="L804" s="20" t="str">
        <f t="shared" si="50"/>
        <v/>
      </c>
      <c r="O804" t="str">
        <f t="shared" si="51"/>
        <v/>
      </c>
      <c r="P804" s="2" t="str">
        <f>IF(ISNUMBER(O804),SUMIFS(O$1:$O804,A$1:$A804,A804,H$1:$H804,H804,D$1:$D804,D804),"")</f>
        <v/>
      </c>
      <c r="R804" s="5"/>
      <c r="AF804" s="2"/>
      <c r="AJ804" s="28"/>
      <c r="AK804" s="28"/>
      <c r="AL804" s="28"/>
      <c r="AM804" s="28"/>
      <c r="AN804" s="28"/>
      <c r="AO804" s="28"/>
      <c r="AP804" s="28"/>
      <c r="AS804" s="2" t="str">
        <f t="shared" si="52"/>
        <v/>
      </c>
      <c r="AT804" s="2" t="str">
        <f>IF(ISNUMBER(AS804),SUMIFS($AS$1:AS804,$A$1:A804,A804,$H$1:H804,H804,$D$1:D804,D804),"")</f>
        <v/>
      </c>
      <c r="AU804">
        <f t="shared" si="53"/>
        <v>0</v>
      </c>
    </row>
    <row r="805" spans="1:47" x14ac:dyDescent="0.25">
      <c r="A805" s="4" t="s">
        <v>124</v>
      </c>
      <c r="B805" t="s">
        <v>24</v>
      </c>
      <c r="C805" s="3">
        <v>42418</v>
      </c>
      <c r="D805">
        <v>1</v>
      </c>
      <c r="E805">
        <v>500</v>
      </c>
      <c r="H805" s="2" t="s">
        <v>45</v>
      </c>
      <c r="I805" s="2" t="s">
        <v>22</v>
      </c>
      <c r="J805">
        <v>11</v>
      </c>
      <c r="K805" s="2" t="s">
        <v>118</v>
      </c>
      <c r="L805" s="20" t="str">
        <f t="shared" si="50"/>
        <v/>
      </c>
      <c r="O805" t="str">
        <f t="shared" si="51"/>
        <v/>
      </c>
      <c r="P805" s="2" t="str">
        <f>IF(ISNUMBER(O805),SUMIFS(O$1:$O805,A$1:$A805,A805,H$1:$H805,H805,D$1:$D805,D805),"")</f>
        <v/>
      </c>
      <c r="R805" s="5"/>
      <c r="AF805" s="2"/>
      <c r="AJ805" s="28"/>
      <c r="AK805" s="28"/>
      <c r="AL805" s="28"/>
      <c r="AM805" s="28"/>
      <c r="AN805" s="28"/>
      <c r="AO805" s="28"/>
      <c r="AP805" s="28"/>
      <c r="AS805" s="2" t="str">
        <f t="shared" si="52"/>
        <v/>
      </c>
      <c r="AT805" s="2" t="str">
        <f>IF(ISNUMBER(AS805),SUMIFS($AS$1:AS805,$A$1:A805,A805,$H$1:H805,H805,$D$1:D805,D805),"")</f>
        <v/>
      </c>
      <c r="AU805">
        <f t="shared" si="53"/>
        <v>0</v>
      </c>
    </row>
    <row r="806" spans="1:47" x14ac:dyDescent="0.25">
      <c r="A806" s="4" t="s">
        <v>119</v>
      </c>
      <c r="B806" t="s">
        <v>24</v>
      </c>
      <c r="C806" s="3">
        <v>42418</v>
      </c>
      <c r="D806">
        <v>2</v>
      </c>
      <c r="E806">
        <v>0</v>
      </c>
      <c r="H806" s="2" t="s">
        <v>45</v>
      </c>
      <c r="I806" s="2" t="s">
        <v>22</v>
      </c>
      <c r="J806">
        <v>11</v>
      </c>
      <c r="K806" s="2" t="s">
        <v>118</v>
      </c>
      <c r="L806" s="20" t="str">
        <f t="shared" si="50"/>
        <v/>
      </c>
      <c r="O806" t="str">
        <f t="shared" si="51"/>
        <v/>
      </c>
      <c r="P806" s="2" t="str">
        <f>IF(ISNUMBER(O806),SUMIFS(O$1:$O806,A$1:$A806,A806,H$1:$H806,H806,D$1:$D806,D806),"")</f>
        <v/>
      </c>
      <c r="R806" s="5"/>
      <c r="AF806" s="2"/>
      <c r="AJ806" s="28"/>
      <c r="AK806" s="28"/>
      <c r="AL806" s="28"/>
      <c r="AM806" s="28"/>
      <c r="AN806" s="28"/>
      <c r="AO806" s="28"/>
      <c r="AP806" s="28"/>
      <c r="AS806" s="2" t="str">
        <f t="shared" si="52"/>
        <v/>
      </c>
      <c r="AT806" s="2" t="str">
        <f>IF(ISNUMBER(AS806),SUMIFS($AS$1:AS806,$A$1:A806,A806,$H$1:H806,H806,$D$1:D806,D806),"")</f>
        <v/>
      </c>
      <c r="AU806">
        <f t="shared" si="53"/>
        <v>0</v>
      </c>
    </row>
    <row r="807" spans="1:47" x14ac:dyDescent="0.25">
      <c r="A807" s="4" t="s">
        <v>120</v>
      </c>
      <c r="B807" t="s">
        <v>24</v>
      </c>
      <c r="C807" s="3">
        <v>42418</v>
      </c>
      <c r="D807">
        <v>2</v>
      </c>
      <c r="E807">
        <v>50</v>
      </c>
      <c r="H807" s="2" t="s">
        <v>45</v>
      </c>
      <c r="I807" s="2" t="s">
        <v>22</v>
      </c>
      <c r="J807">
        <v>11</v>
      </c>
      <c r="K807" s="2" t="s">
        <v>118</v>
      </c>
      <c r="L807" s="20" t="str">
        <f t="shared" si="50"/>
        <v/>
      </c>
      <c r="O807" t="str">
        <f t="shared" si="51"/>
        <v/>
      </c>
      <c r="P807" s="2" t="str">
        <f>IF(ISNUMBER(O807),SUMIFS(O$1:$O807,A$1:$A807,A807,H$1:$H807,H807,D$1:$D807,D807),"")</f>
        <v/>
      </c>
      <c r="R807" s="5"/>
      <c r="AF807" s="2"/>
      <c r="AJ807" s="28"/>
      <c r="AK807" s="28"/>
      <c r="AL807" s="28"/>
      <c r="AM807" s="28"/>
      <c r="AN807" s="28"/>
      <c r="AO807" s="28"/>
      <c r="AP807" s="28"/>
      <c r="AS807" s="2" t="str">
        <f t="shared" si="52"/>
        <v/>
      </c>
      <c r="AT807" s="2" t="str">
        <f>IF(ISNUMBER(AS807),SUMIFS($AS$1:AS807,$A$1:A807,A807,$H$1:H807,H807,$D$1:D807,D807),"")</f>
        <v/>
      </c>
      <c r="AU807">
        <f t="shared" si="53"/>
        <v>0</v>
      </c>
    </row>
    <row r="808" spans="1:47" x14ac:dyDescent="0.25">
      <c r="A808" s="4" t="s">
        <v>121</v>
      </c>
      <c r="B808" t="s">
        <v>24</v>
      </c>
      <c r="C808" s="3">
        <v>42418</v>
      </c>
      <c r="D808">
        <v>2</v>
      </c>
      <c r="E808">
        <v>100</v>
      </c>
      <c r="H808" s="2" t="s">
        <v>45</v>
      </c>
      <c r="I808" s="2" t="s">
        <v>22</v>
      </c>
      <c r="J808">
        <v>11</v>
      </c>
      <c r="K808" s="2" t="s">
        <v>118</v>
      </c>
      <c r="L808" s="20" t="str">
        <f t="shared" si="50"/>
        <v/>
      </c>
      <c r="O808" t="str">
        <f t="shared" si="51"/>
        <v/>
      </c>
      <c r="P808" s="2" t="str">
        <f>IF(ISNUMBER(O808),SUMIFS(O$1:$O808,A$1:$A808,A808,H$1:$H808,H808,D$1:$D808,D808),"")</f>
        <v/>
      </c>
      <c r="R808" s="5"/>
      <c r="AF808" s="2"/>
      <c r="AJ808" s="28"/>
      <c r="AK808" s="28"/>
      <c r="AL808" s="28"/>
      <c r="AM808" s="28"/>
      <c r="AN808" s="28"/>
      <c r="AO808" s="28"/>
      <c r="AP808" s="28"/>
      <c r="AS808" s="2" t="str">
        <f t="shared" si="52"/>
        <v/>
      </c>
      <c r="AT808" s="2" t="str">
        <f>IF(ISNUMBER(AS808),SUMIFS($AS$1:AS808,$A$1:A808,A808,$H$1:H808,H808,$D$1:D808,D808),"")</f>
        <v/>
      </c>
      <c r="AU808">
        <f t="shared" si="53"/>
        <v>0</v>
      </c>
    </row>
    <row r="809" spans="1:47" x14ac:dyDescent="0.25">
      <c r="A809" s="4" t="s">
        <v>122</v>
      </c>
      <c r="B809" t="s">
        <v>24</v>
      </c>
      <c r="C809" s="3">
        <v>42418</v>
      </c>
      <c r="D809">
        <v>2</v>
      </c>
      <c r="E809">
        <v>200</v>
      </c>
      <c r="H809" s="2" t="s">
        <v>45</v>
      </c>
      <c r="I809" s="2" t="s">
        <v>22</v>
      </c>
      <c r="J809">
        <v>11</v>
      </c>
      <c r="K809" s="2" t="s">
        <v>118</v>
      </c>
      <c r="L809" s="20" t="str">
        <f t="shared" si="50"/>
        <v/>
      </c>
      <c r="O809" t="str">
        <f t="shared" si="51"/>
        <v/>
      </c>
      <c r="P809" s="2" t="str">
        <f>IF(ISNUMBER(O809),SUMIFS(O$1:$O809,A$1:$A809,A809,H$1:$H809,H809,D$1:$D809,D809),"")</f>
        <v/>
      </c>
      <c r="R809" s="5"/>
      <c r="AF809" s="2"/>
      <c r="AJ809" s="28"/>
      <c r="AK809" s="28"/>
      <c r="AL809" s="28"/>
      <c r="AM809" s="28"/>
      <c r="AN809" s="28"/>
      <c r="AO809" s="28"/>
      <c r="AP809" s="28"/>
      <c r="AS809" s="2" t="str">
        <f t="shared" si="52"/>
        <v/>
      </c>
      <c r="AT809" s="2" t="str">
        <f>IF(ISNUMBER(AS809),SUMIFS($AS$1:AS809,$A$1:A809,A809,$H$1:H809,H809,$D$1:D809,D809),"")</f>
        <v/>
      </c>
      <c r="AU809">
        <f t="shared" si="53"/>
        <v>0</v>
      </c>
    </row>
    <row r="810" spans="1:47" x14ac:dyDescent="0.25">
      <c r="A810" s="4" t="s">
        <v>123</v>
      </c>
      <c r="B810" t="s">
        <v>24</v>
      </c>
      <c r="C810" s="3">
        <v>42418</v>
      </c>
      <c r="D810">
        <v>2</v>
      </c>
      <c r="E810">
        <v>350</v>
      </c>
      <c r="H810" s="2" t="s">
        <v>45</v>
      </c>
      <c r="I810" s="2" t="s">
        <v>22</v>
      </c>
      <c r="J810">
        <v>11</v>
      </c>
      <c r="K810" s="2" t="s">
        <v>118</v>
      </c>
      <c r="L810" s="20" t="str">
        <f t="shared" si="50"/>
        <v/>
      </c>
      <c r="O810" t="str">
        <f t="shared" si="51"/>
        <v/>
      </c>
      <c r="P810" s="2" t="str">
        <f>IF(ISNUMBER(O810),SUMIFS(O$1:$O810,A$1:$A810,A810,H$1:$H810,H810,D$1:$D810,D810),"")</f>
        <v/>
      </c>
      <c r="R810" s="5"/>
      <c r="AF810" s="2"/>
      <c r="AJ810" s="28"/>
      <c r="AK810" s="28"/>
      <c r="AL810" s="28"/>
      <c r="AM810" s="28"/>
      <c r="AN810" s="28"/>
      <c r="AO810" s="28"/>
      <c r="AP810" s="28"/>
      <c r="AS810" s="2" t="str">
        <f t="shared" si="52"/>
        <v/>
      </c>
      <c r="AT810" s="2" t="str">
        <f>IF(ISNUMBER(AS810),SUMIFS($AS$1:AS810,$A$1:A810,A810,$H$1:H810,H810,$D$1:D810,D810),"")</f>
        <v/>
      </c>
      <c r="AU810">
        <f t="shared" si="53"/>
        <v>0</v>
      </c>
    </row>
    <row r="811" spans="1:47" x14ac:dyDescent="0.25">
      <c r="A811" s="4" t="s">
        <v>124</v>
      </c>
      <c r="B811" t="s">
        <v>24</v>
      </c>
      <c r="C811" s="3">
        <v>42418</v>
      </c>
      <c r="D811">
        <v>2</v>
      </c>
      <c r="E811">
        <v>500</v>
      </c>
      <c r="H811" s="2" t="s">
        <v>45</v>
      </c>
      <c r="I811" s="2" t="s">
        <v>22</v>
      </c>
      <c r="J811">
        <v>11</v>
      </c>
      <c r="K811" s="2" t="s">
        <v>118</v>
      </c>
      <c r="L811" s="20" t="str">
        <f t="shared" si="50"/>
        <v/>
      </c>
      <c r="O811" t="str">
        <f t="shared" si="51"/>
        <v/>
      </c>
      <c r="P811" s="2" t="str">
        <f>IF(ISNUMBER(O811),SUMIFS(O$1:$O811,A$1:$A811,A811,H$1:$H811,H811,D$1:$D811,D811),"")</f>
        <v/>
      </c>
      <c r="R811" s="5"/>
      <c r="AF811" s="2"/>
      <c r="AJ811" s="28"/>
      <c r="AK811" s="28"/>
      <c r="AL811" s="28"/>
      <c r="AM811" s="28"/>
      <c r="AN811" s="28"/>
      <c r="AO811" s="28"/>
      <c r="AP811" s="28"/>
      <c r="AS811" s="2" t="str">
        <f t="shared" si="52"/>
        <v/>
      </c>
      <c r="AT811" s="2" t="str">
        <f>IF(ISNUMBER(AS811),SUMIFS($AS$1:AS811,$A$1:A811,A811,$H$1:H811,H811,$D$1:D811,D811),"")</f>
        <v/>
      </c>
      <c r="AU811">
        <f t="shared" si="53"/>
        <v>0</v>
      </c>
    </row>
    <row r="812" spans="1:47" x14ac:dyDescent="0.25">
      <c r="A812" s="4" t="s">
        <v>119</v>
      </c>
      <c r="B812" t="s">
        <v>24</v>
      </c>
      <c r="C812" s="3">
        <v>42418</v>
      </c>
      <c r="D812">
        <v>3</v>
      </c>
      <c r="E812">
        <v>0</v>
      </c>
      <c r="H812" s="2" t="s">
        <v>45</v>
      </c>
      <c r="I812" s="2" t="s">
        <v>22</v>
      </c>
      <c r="J812">
        <v>11</v>
      </c>
      <c r="K812" s="2" t="s">
        <v>118</v>
      </c>
      <c r="L812" s="20" t="str">
        <f t="shared" si="50"/>
        <v/>
      </c>
      <c r="O812" t="str">
        <f t="shared" si="51"/>
        <v/>
      </c>
      <c r="P812" s="2" t="str">
        <f>IF(ISNUMBER(O812),SUMIFS(O$1:$O812,A$1:$A812,A812,H$1:$H812,H812,D$1:$D812,D812),"")</f>
        <v/>
      </c>
      <c r="R812" s="5"/>
      <c r="AF812" s="2"/>
      <c r="AJ812" s="28"/>
      <c r="AK812" s="28"/>
      <c r="AL812" s="28"/>
      <c r="AM812" s="28"/>
      <c r="AN812" s="28"/>
      <c r="AO812" s="28"/>
      <c r="AP812" s="28"/>
      <c r="AS812" s="2" t="str">
        <f t="shared" si="52"/>
        <v/>
      </c>
      <c r="AT812" s="2" t="str">
        <f>IF(ISNUMBER(AS812),SUMIFS($AS$1:AS812,$A$1:A812,A812,$H$1:H812,H812,$D$1:D812,D812),"")</f>
        <v/>
      </c>
      <c r="AU812">
        <f t="shared" si="53"/>
        <v>0</v>
      </c>
    </row>
    <row r="813" spans="1:47" x14ac:dyDescent="0.25">
      <c r="A813" s="4" t="s">
        <v>120</v>
      </c>
      <c r="B813" t="s">
        <v>24</v>
      </c>
      <c r="C813" s="3">
        <v>42418</v>
      </c>
      <c r="D813">
        <v>3</v>
      </c>
      <c r="E813">
        <v>50</v>
      </c>
      <c r="H813" s="2" t="s">
        <v>45</v>
      </c>
      <c r="I813" s="2" t="s">
        <v>22</v>
      </c>
      <c r="J813">
        <v>11</v>
      </c>
      <c r="K813" s="2" t="s">
        <v>118</v>
      </c>
      <c r="L813" s="20" t="str">
        <f t="shared" si="50"/>
        <v/>
      </c>
      <c r="O813" t="str">
        <f t="shared" si="51"/>
        <v/>
      </c>
      <c r="P813" s="2" t="str">
        <f>IF(ISNUMBER(O813),SUMIFS(O$1:$O813,A$1:$A813,A813,H$1:$H813,H813,D$1:$D813,D813),"")</f>
        <v/>
      </c>
      <c r="R813" s="5"/>
      <c r="AF813" s="2"/>
      <c r="AJ813" s="28"/>
      <c r="AK813" s="28"/>
      <c r="AL813" s="28"/>
      <c r="AM813" s="28"/>
      <c r="AN813" s="28"/>
      <c r="AO813" s="28"/>
      <c r="AP813" s="28"/>
      <c r="AS813" s="2" t="str">
        <f t="shared" si="52"/>
        <v/>
      </c>
      <c r="AT813" s="2" t="str">
        <f>IF(ISNUMBER(AS813),SUMIFS($AS$1:AS813,$A$1:A813,A813,$H$1:H813,H813,$D$1:D813,D813),"")</f>
        <v/>
      </c>
      <c r="AU813">
        <f t="shared" si="53"/>
        <v>0</v>
      </c>
    </row>
    <row r="814" spans="1:47" x14ac:dyDescent="0.25">
      <c r="A814" s="4" t="s">
        <v>121</v>
      </c>
      <c r="B814" t="s">
        <v>24</v>
      </c>
      <c r="C814" s="3">
        <v>42418</v>
      </c>
      <c r="D814">
        <v>3</v>
      </c>
      <c r="E814">
        <v>100</v>
      </c>
      <c r="H814" s="2" t="s">
        <v>45</v>
      </c>
      <c r="I814" s="2" t="s">
        <v>22</v>
      </c>
      <c r="J814">
        <v>11</v>
      </c>
      <c r="K814" s="2" t="s">
        <v>118</v>
      </c>
      <c r="L814" s="20" t="str">
        <f t="shared" si="50"/>
        <v/>
      </c>
      <c r="O814" t="str">
        <f t="shared" si="51"/>
        <v/>
      </c>
      <c r="P814" s="2" t="str">
        <f>IF(ISNUMBER(O814),SUMIFS(O$1:$O814,A$1:$A814,A814,H$1:$H814,H814,D$1:$D814,D814),"")</f>
        <v/>
      </c>
      <c r="R814" s="5"/>
      <c r="AF814" s="2"/>
      <c r="AJ814" s="28"/>
      <c r="AK814" s="28"/>
      <c r="AL814" s="28"/>
      <c r="AM814" s="28"/>
      <c r="AN814" s="28"/>
      <c r="AO814" s="28"/>
      <c r="AP814" s="28"/>
      <c r="AS814" s="2" t="str">
        <f t="shared" si="52"/>
        <v/>
      </c>
      <c r="AT814" s="2" t="str">
        <f>IF(ISNUMBER(AS814),SUMIFS($AS$1:AS814,$A$1:A814,A814,$H$1:H814,H814,$D$1:D814,D814),"")</f>
        <v/>
      </c>
      <c r="AU814">
        <f t="shared" si="53"/>
        <v>0</v>
      </c>
    </row>
    <row r="815" spans="1:47" x14ac:dyDescent="0.25">
      <c r="A815" s="4" t="s">
        <v>122</v>
      </c>
      <c r="B815" t="s">
        <v>24</v>
      </c>
      <c r="C815" s="3">
        <v>42418</v>
      </c>
      <c r="D815">
        <v>3</v>
      </c>
      <c r="E815">
        <v>200</v>
      </c>
      <c r="H815" s="2" t="s">
        <v>45</v>
      </c>
      <c r="I815" s="2" t="s">
        <v>22</v>
      </c>
      <c r="J815">
        <v>11</v>
      </c>
      <c r="K815" s="2" t="s">
        <v>118</v>
      </c>
      <c r="L815" s="20" t="str">
        <f t="shared" si="50"/>
        <v/>
      </c>
      <c r="O815" t="str">
        <f t="shared" si="51"/>
        <v/>
      </c>
      <c r="P815" s="2" t="str">
        <f>IF(ISNUMBER(O815),SUMIFS(O$1:$O815,A$1:$A815,A815,H$1:$H815,H815,D$1:$D815,D815),"")</f>
        <v/>
      </c>
      <c r="R815" s="5"/>
      <c r="AF815" s="2"/>
      <c r="AJ815" s="28"/>
      <c r="AK815" s="28"/>
      <c r="AL815" s="28"/>
      <c r="AM815" s="28"/>
      <c r="AN815" s="28"/>
      <c r="AO815" s="28"/>
      <c r="AP815" s="28"/>
      <c r="AS815" s="2" t="str">
        <f t="shared" si="52"/>
        <v/>
      </c>
      <c r="AT815" s="2" t="str">
        <f>IF(ISNUMBER(AS815),SUMIFS($AS$1:AS815,$A$1:A815,A815,$H$1:H815,H815,$D$1:D815,D815),"")</f>
        <v/>
      </c>
      <c r="AU815">
        <f t="shared" si="53"/>
        <v>0</v>
      </c>
    </row>
    <row r="816" spans="1:47" x14ac:dyDescent="0.25">
      <c r="A816" s="4" t="s">
        <v>123</v>
      </c>
      <c r="B816" t="s">
        <v>24</v>
      </c>
      <c r="C816" s="3">
        <v>42418</v>
      </c>
      <c r="D816">
        <v>3</v>
      </c>
      <c r="E816">
        <v>350</v>
      </c>
      <c r="H816" s="2" t="s">
        <v>45</v>
      </c>
      <c r="I816" s="2" t="s">
        <v>22</v>
      </c>
      <c r="J816">
        <v>11</v>
      </c>
      <c r="K816" s="2" t="s">
        <v>118</v>
      </c>
      <c r="L816" s="20" t="str">
        <f t="shared" si="50"/>
        <v/>
      </c>
      <c r="O816" t="str">
        <f t="shared" si="51"/>
        <v/>
      </c>
      <c r="P816" s="2" t="str">
        <f>IF(ISNUMBER(O816),SUMIFS(O$1:$O816,A$1:$A816,A816,H$1:$H816,H816,D$1:$D816,D816),"")</f>
        <v/>
      </c>
      <c r="R816" s="5"/>
      <c r="AF816" s="2"/>
      <c r="AJ816" s="28"/>
      <c r="AK816" s="28"/>
      <c r="AL816" s="28"/>
      <c r="AM816" s="28"/>
      <c r="AN816" s="28"/>
      <c r="AO816" s="28"/>
      <c r="AP816" s="28"/>
      <c r="AS816" s="2" t="str">
        <f t="shared" si="52"/>
        <v/>
      </c>
      <c r="AT816" s="2" t="str">
        <f>IF(ISNUMBER(AS816),SUMIFS($AS$1:AS816,$A$1:A816,A816,$H$1:H816,H816,$D$1:D816,D816),"")</f>
        <v/>
      </c>
      <c r="AU816">
        <f t="shared" si="53"/>
        <v>0</v>
      </c>
    </row>
    <row r="817" spans="1:47" x14ac:dyDescent="0.25">
      <c r="A817" s="4" t="s">
        <v>124</v>
      </c>
      <c r="B817" t="s">
        <v>24</v>
      </c>
      <c r="C817" s="3">
        <v>42418</v>
      </c>
      <c r="D817">
        <v>3</v>
      </c>
      <c r="E817">
        <v>500</v>
      </c>
      <c r="H817" s="2" t="s">
        <v>45</v>
      </c>
      <c r="I817" s="2" t="s">
        <v>22</v>
      </c>
      <c r="J817">
        <v>11</v>
      </c>
      <c r="K817" s="2" t="s">
        <v>118</v>
      </c>
      <c r="L817" s="20" t="str">
        <f t="shared" si="50"/>
        <v/>
      </c>
      <c r="O817" t="str">
        <f t="shared" si="51"/>
        <v/>
      </c>
      <c r="P817" s="2" t="str">
        <f>IF(ISNUMBER(O817),SUMIFS(O$1:$O817,A$1:$A817,A817,H$1:$H817,H817,D$1:$D817,D817),"")</f>
        <v/>
      </c>
      <c r="R817" s="5"/>
      <c r="AF817" s="2"/>
      <c r="AJ817" s="28"/>
      <c r="AK817" s="28"/>
      <c r="AL817" s="28"/>
      <c r="AM817" s="28"/>
      <c r="AN817" s="28"/>
      <c r="AO817" s="28"/>
      <c r="AP817" s="28"/>
      <c r="AS817" s="2" t="str">
        <f t="shared" si="52"/>
        <v/>
      </c>
      <c r="AT817" s="2" t="str">
        <f>IF(ISNUMBER(AS817),SUMIFS($AS$1:AS817,$A$1:A817,A817,$H$1:H817,H817,$D$1:D817,D817),"")</f>
        <v/>
      </c>
      <c r="AU817">
        <f t="shared" si="53"/>
        <v>0</v>
      </c>
    </row>
    <row r="818" spans="1:47" x14ac:dyDescent="0.25">
      <c r="A818" s="4" t="s">
        <v>119</v>
      </c>
      <c r="B818" t="s">
        <v>24</v>
      </c>
      <c r="C818" s="3">
        <v>42436</v>
      </c>
      <c r="D818">
        <v>1</v>
      </c>
      <c r="E818">
        <v>0</v>
      </c>
      <c r="H818" s="2" t="s">
        <v>45</v>
      </c>
      <c r="I818" s="2" t="s">
        <v>22</v>
      </c>
      <c r="J818">
        <v>11</v>
      </c>
      <c r="K818" s="2" t="s">
        <v>118</v>
      </c>
      <c r="L818" s="20">
        <f t="shared" si="50"/>
        <v>3758</v>
      </c>
      <c r="M818">
        <v>375.8</v>
      </c>
      <c r="O818" t="str">
        <f t="shared" si="51"/>
        <v/>
      </c>
      <c r="P818" s="2" t="str">
        <f>IF(ISNUMBER(O818),SUMIFS(O$1:$O818,A$1:$A818,A818,H$1:$H818,H818,D$1:$D818,D818),"")</f>
        <v/>
      </c>
      <c r="R818" s="5"/>
      <c r="AF818" s="2"/>
      <c r="AJ818" s="28"/>
      <c r="AK818" s="28"/>
      <c r="AL818" s="28"/>
      <c r="AM818" s="28"/>
      <c r="AN818" s="28"/>
      <c r="AO818" s="28"/>
      <c r="AP818" s="28"/>
      <c r="AS818" s="2" t="str">
        <f t="shared" si="52"/>
        <v/>
      </c>
      <c r="AT818" s="2" t="str">
        <f>IF(ISNUMBER(AS818),SUMIFS($AS$1:AS818,$A$1:A818,A818,$H$1:H818,H818,$D$1:D818,D818),"")</f>
        <v/>
      </c>
      <c r="AU818">
        <f t="shared" si="53"/>
        <v>1</v>
      </c>
    </row>
    <row r="819" spans="1:47" x14ac:dyDescent="0.25">
      <c r="A819" s="4" t="s">
        <v>120</v>
      </c>
      <c r="B819" t="s">
        <v>24</v>
      </c>
      <c r="C819" s="3">
        <v>42436</v>
      </c>
      <c r="D819">
        <v>1</v>
      </c>
      <c r="E819">
        <v>50</v>
      </c>
      <c r="H819" s="2" t="s">
        <v>45</v>
      </c>
      <c r="I819" s="2" t="s">
        <v>22</v>
      </c>
      <c r="J819">
        <v>11</v>
      </c>
      <c r="K819" s="2" t="s">
        <v>118</v>
      </c>
      <c r="L819" s="20">
        <f t="shared" si="50"/>
        <v>3197</v>
      </c>
      <c r="M819">
        <v>319.7</v>
      </c>
      <c r="O819" t="str">
        <f t="shared" si="51"/>
        <v/>
      </c>
      <c r="P819" s="2" t="str">
        <f>IF(ISNUMBER(O819),SUMIFS(O$1:$O819,A$1:$A819,A819,H$1:$H819,H819,D$1:$D819,D819),"")</f>
        <v/>
      </c>
      <c r="R819" s="5"/>
      <c r="AF819" s="2"/>
      <c r="AJ819" s="28"/>
      <c r="AK819" s="28"/>
      <c r="AL819" s="28"/>
      <c r="AM819" s="28"/>
      <c r="AN819" s="28"/>
      <c r="AO819" s="28"/>
      <c r="AP819" s="28"/>
      <c r="AS819" s="2" t="str">
        <f t="shared" si="52"/>
        <v/>
      </c>
      <c r="AT819" s="2" t="str">
        <f>IF(ISNUMBER(AS819),SUMIFS($AS$1:AS819,$A$1:A819,A819,$H$1:H819,H819,$D$1:D819,D819),"")</f>
        <v/>
      </c>
      <c r="AU819">
        <f t="shared" si="53"/>
        <v>1</v>
      </c>
    </row>
    <row r="820" spans="1:47" x14ac:dyDescent="0.25">
      <c r="A820" s="4" t="s">
        <v>121</v>
      </c>
      <c r="B820" t="s">
        <v>24</v>
      </c>
      <c r="C820" s="3">
        <v>42436</v>
      </c>
      <c r="D820">
        <v>1</v>
      </c>
      <c r="E820">
        <v>100</v>
      </c>
      <c r="H820" s="2" t="s">
        <v>45</v>
      </c>
      <c r="I820" s="2" t="s">
        <v>22</v>
      </c>
      <c r="J820">
        <v>11</v>
      </c>
      <c r="K820" s="2" t="s">
        <v>118</v>
      </c>
      <c r="L820" s="20">
        <f t="shared" si="50"/>
        <v>3560</v>
      </c>
      <c r="M820">
        <v>356</v>
      </c>
      <c r="O820" t="str">
        <f t="shared" si="51"/>
        <v/>
      </c>
      <c r="P820" s="2" t="str">
        <f>IF(ISNUMBER(O820),SUMIFS(O$1:$O820,A$1:$A820,A820,H$1:$H820,H820,D$1:$D820,D820),"")</f>
        <v/>
      </c>
      <c r="R820" s="5"/>
      <c r="AF820" s="2"/>
      <c r="AJ820" s="28"/>
      <c r="AK820" s="28"/>
      <c r="AL820" s="28"/>
      <c r="AM820" s="28"/>
      <c r="AN820" s="28"/>
      <c r="AO820" s="28"/>
      <c r="AP820" s="28"/>
      <c r="AS820" s="2" t="str">
        <f t="shared" si="52"/>
        <v/>
      </c>
      <c r="AT820" s="2" t="str">
        <f>IF(ISNUMBER(AS820),SUMIFS($AS$1:AS820,$A$1:A820,A820,$H$1:H820,H820,$D$1:D820,D820),"")</f>
        <v/>
      </c>
      <c r="AU820">
        <f t="shared" si="53"/>
        <v>1</v>
      </c>
    </row>
    <row r="821" spans="1:47" x14ac:dyDescent="0.25">
      <c r="A821" s="4" t="s">
        <v>122</v>
      </c>
      <c r="B821" t="s">
        <v>24</v>
      </c>
      <c r="C821" s="3">
        <v>42436</v>
      </c>
      <c r="D821">
        <v>1</v>
      </c>
      <c r="E821">
        <v>200</v>
      </c>
      <c r="H821" s="2" t="s">
        <v>45</v>
      </c>
      <c r="I821" s="2" t="s">
        <v>22</v>
      </c>
      <c r="J821">
        <v>11</v>
      </c>
      <c r="K821" s="2" t="s">
        <v>118</v>
      </c>
      <c r="L821" s="20">
        <f t="shared" si="50"/>
        <v>3329</v>
      </c>
      <c r="M821">
        <v>332.9</v>
      </c>
      <c r="O821" t="str">
        <f t="shared" si="51"/>
        <v/>
      </c>
      <c r="P821" s="2" t="str">
        <f>IF(ISNUMBER(O821),SUMIFS(O$1:$O821,A$1:$A821,A821,H$1:$H821,H821,D$1:$D821,D821),"")</f>
        <v/>
      </c>
      <c r="R821" s="5"/>
      <c r="AF821" s="2"/>
      <c r="AJ821" s="28"/>
      <c r="AK821" s="28"/>
      <c r="AL821" s="28"/>
      <c r="AM821" s="28"/>
      <c r="AN821" s="28"/>
      <c r="AO821" s="28"/>
      <c r="AP821" s="28"/>
      <c r="AS821" s="2" t="str">
        <f t="shared" si="52"/>
        <v/>
      </c>
      <c r="AT821" s="2" t="str">
        <f>IF(ISNUMBER(AS821),SUMIFS($AS$1:AS821,$A$1:A821,A821,$H$1:H821,H821,$D$1:D821,D821),"")</f>
        <v/>
      </c>
      <c r="AU821">
        <f t="shared" si="53"/>
        <v>1</v>
      </c>
    </row>
    <row r="822" spans="1:47" x14ac:dyDescent="0.25">
      <c r="A822" s="4" t="s">
        <v>123</v>
      </c>
      <c r="B822" t="s">
        <v>24</v>
      </c>
      <c r="C822" s="3">
        <v>42436</v>
      </c>
      <c r="D822">
        <v>1</v>
      </c>
      <c r="E822">
        <v>350</v>
      </c>
      <c r="H822" s="2" t="s">
        <v>45</v>
      </c>
      <c r="I822" s="2" t="s">
        <v>22</v>
      </c>
      <c r="J822">
        <v>11</v>
      </c>
      <c r="K822" s="2" t="s">
        <v>118</v>
      </c>
      <c r="L822" s="20">
        <f t="shared" si="50"/>
        <v>3692</v>
      </c>
      <c r="M822">
        <v>369.2</v>
      </c>
      <c r="O822" t="str">
        <f t="shared" si="51"/>
        <v/>
      </c>
      <c r="P822" s="2" t="str">
        <f>IF(ISNUMBER(O822),SUMIFS(O$1:$O822,A$1:$A822,A822,H$1:$H822,H822,D$1:$D822,D822),"")</f>
        <v/>
      </c>
      <c r="R822" s="5"/>
      <c r="AF822" s="2"/>
      <c r="AJ822" s="28"/>
      <c r="AK822" s="28"/>
      <c r="AL822" s="28"/>
      <c r="AM822" s="28"/>
      <c r="AN822" s="28"/>
      <c r="AO822" s="28"/>
      <c r="AP822" s="28"/>
      <c r="AS822" s="2" t="str">
        <f t="shared" si="52"/>
        <v/>
      </c>
      <c r="AT822" s="2" t="str">
        <f>IF(ISNUMBER(AS822),SUMIFS($AS$1:AS822,$A$1:A822,A822,$H$1:H822,H822,$D$1:D822,D822),"")</f>
        <v/>
      </c>
      <c r="AU822">
        <f t="shared" si="53"/>
        <v>1</v>
      </c>
    </row>
    <row r="823" spans="1:47" x14ac:dyDescent="0.25">
      <c r="A823" s="4" t="s">
        <v>124</v>
      </c>
      <c r="B823" t="s">
        <v>24</v>
      </c>
      <c r="C823" s="3">
        <v>42436</v>
      </c>
      <c r="D823">
        <v>1</v>
      </c>
      <c r="E823">
        <v>500</v>
      </c>
      <c r="H823" s="2" t="s">
        <v>45</v>
      </c>
      <c r="I823" s="2" t="s">
        <v>22</v>
      </c>
      <c r="J823">
        <v>11</v>
      </c>
      <c r="K823" s="2" t="s">
        <v>118</v>
      </c>
      <c r="L823" s="20">
        <f t="shared" si="50"/>
        <v>3461</v>
      </c>
      <c r="M823">
        <v>346.1</v>
      </c>
      <c r="O823" t="str">
        <f t="shared" si="51"/>
        <v/>
      </c>
      <c r="P823" s="2" t="str">
        <f>IF(ISNUMBER(O823),SUMIFS(O$1:$O823,A$1:$A823,A823,H$1:$H823,H823,D$1:$D823,D823),"")</f>
        <v/>
      </c>
      <c r="R823" s="5"/>
      <c r="AF823" s="2"/>
      <c r="AJ823" s="28"/>
      <c r="AK823" s="28"/>
      <c r="AL823" s="28"/>
      <c r="AM823" s="28"/>
      <c r="AN823" s="28"/>
      <c r="AO823" s="28"/>
      <c r="AP823" s="28"/>
      <c r="AS823" s="2" t="str">
        <f t="shared" si="52"/>
        <v/>
      </c>
      <c r="AT823" s="2" t="str">
        <f>IF(ISNUMBER(AS823),SUMIFS($AS$1:AS823,$A$1:A823,A823,$H$1:H823,H823,$D$1:D823,D823),"")</f>
        <v/>
      </c>
      <c r="AU823">
        <f t="shared" si="53"/>
        <v>1</v>
      </c>
    </row>
    <row r="824" spans="1:47" x14ac:dyDescent="0.25">
      <c r="A824" s="4" t="s">
        <v>119</v>
      </c>
      <c r="B824" t="s">
        <v>24</v>
      </c>
      <c r="C824" s="3">
        <v>42436</v>
      </c>
      <c r="D824">
        <v>2</v>
      </c>
      <c r="E824">
        <v>0</v>
      </c>
      <c r="H824" s="2" t="s">
        <v>45</v>
      </c>
      <c r="I824" s="2" t="s">
        <v>22</v>
      </c>
      <c r="J824">
        <v>11</v>
      </c>
      <c r="K824" s="2" t="s">
        <v>118</v>
      </c>
      <c r="L824" s="20" t="str">
        <f t="shared" si="50"/>
        <v/>
      </c>
      <c r="O824" t="str">
        <f t="shared" si="51"/>
        <v/>
      </c>
      <c r="P824" s="2" t="str">
        <f>IF(ISNUMBER(O824),SUMIFS(O$1:$O824,A$1:$A824,A824,H$1:$H824,H824,D$1:$D824,D824),"")</f>
        <v/>
      </c>
      <c r="R824" s="5"/>
      <c r="AF824" s="2"/>
      <c r="AJ824" s="28"/>
      <c r="AK824" s="28"/>
      <c r="AL824" s="28"/>
      <c r="AM824" s="28"/>
      <c r="AN824" s="28"/>
      <c r="AO824" s="28"/>
      <c r="AP824" s="28"/>
      <c r="AS824" s="2" t="str">
        <f t="shared" si="52"/>
        <v/>
      </c>
      <c r="AT824" s="2" t="str">
        <f>IF(ISNUMBER(AS824),SUMIFS($AS$1:AS824,$A$1:A824,A824,$H$1:H824,H824,$D$1:D824,D824),"")</f>
        <v/>
      </c>
      <c r="AU824">
        <f t="shared" si="53"/>
        <v>0</v>
      </c>
    </row>
    <row r="825" spans="1:47" x14ac:dyDescent="0.25">
      <c r="A825" s="4" t="s">
        <v>120</v>
      </c>
      <c r="B825" t="s">
        <v>24</v>
      </c>
      <c r="C825" s="3">
        <v>42436</v>
      </c>
      <c r="D825">
        <v>2</v>
      </c>
      <c r="E825">
        <v>50</v>
      </c>
      <c r="H825" s="2" t="s">
        <v>45</v>
      </c>
      <c r="I825" s="2" t="s">
        <v>22</v>
      </c>
      <c r="J825">
        <v>11</v>
      </c>
      <c r="K825" s="2" t="s">
        <v>118</v>
      </c>
      <c r="L825" s="20" t="str">
        <f t="shared" si="50"/>
        <v/>
      </c>
      <c r="O825" t="str">
        <f t="shared" si="51"/>
        <v/>
      </c>
      <c r="P825" s="2" t="str">
        <f>IF(ISNUMBER(O825),SUMIFS(O$1:$O825,A$1:$A825,A825,H$1:$H825,H825,D$1:$D825,D825),"")</f>
        <v/>
      </c>
      <c r="R825" s="5"/>
      <c r="AF825" s="2"/>
      <c r="AJ825" s="28"/>
      <c r="AK825" s="28"/>
      <c r="AL825" s="28"/>
      <c r="AM825" s="28"/>
      <c r="AN825" s="28"/>
      <c r="AO825" s="28"/>
      <c r="AP825" s="28"/>
      <c r="AS825" s="2" t="str">
        <f t="shared" si="52"/>
        <v/>
      </c>
      <c r="AT825" s="2" t="str">
        <f>IF(ISNUMBER(AS825),SUMIFS($AS$1:AS825,$A$1:A825,A825,$H$1:H825,H825,$D$1:D825,D825),"")</f>
        <v/>
      </c>
      <c r="AU825">
        <f t="shared" si="53"/>
        <v>0</v>
      </c>
    </row>
    <row r="826" spans="1:47" x14ac:dyDescent="0.25">
      <c r="A826" s="4" t="s">
        <v>121</v>
      </c>
      <c r="B826" t="s">
        <v>24</v>
      </c>
      <c r="C826" s="3">
        <v>42436</v>
      </c>
      <c r="D826">
        <v>2</v>
      </c>
      <c r="E826">
        <v>100</v>
      </c>
      <c r="H826" s="2" t="s">
        <v>45</v>
      </c>
      <c r="I826" s="2" t="s">
        <v>22</v>
      </c>
      <c r="J826">
        <v>11</v>
      </c>
      <c r="K826" s="2" t="s">
        <v>118</v>
      </c>
      <c r="L826" s="20" t="str">
        <f t="shared" si="50"/>
        <v/>
      </c>
      <c r="O826" t="str">
        <f t="shared" si="51"/>
        <v/>
      </c>
      <c r="P826" s="2" t="str">
        <f>IF(ISNUMBER(O826),SUMIFS(O$1:$O826,A$1:$A826,A826,H$1:$H826,H826,D$1:$D826,D826),"")</f>
        <v/>
      </c>
      <c r="R826" s="5"/>
      <c r="AF826" s="2"/>
      <c r="AJ826" s="28"/>
      <c r="AK826" s="28"/>
      <c r="AL826" s="28"/>
      <c r="AM826" s="28"/>
      <c r="AN826" s="28"/>
      <c r="AO826" s="28"/>
      <c r="AP826" s="28"/>
      <c r="AS826" s="2" t="str">
        <f t="shared" si="52"/>
        <v/>
      </c>
      <c r="AT826" s="2" t="str">
        <f>IF(ISNUMBER(AS826),SUMIFS($AS$1:AS826,$A$1:A826,A826,$H$1:H826,H826,$D$1:D826,D826),"")</f>
        <v/>
      </c>
      <c r="AU826">
        <f t="shared" si="53"/>
        <v>0</v>
      </c>
    </row>
    <row r="827" spans="1:47" x14ac:dyDescent="0.25">
      <c r="A827" s="4" t="s">
        <v>122</v>
      </c>
      <c r="B827" t="s">
        <v>24</v>
      </c>
      <c r="C827" s="3">
        <v>42436</v>
      </c>
      <c r="D827">
        <v>2</v>
      </c>
      <c r="E827">
        <v>200</v>
      </c>
      <c r="H827" s="2" t="s">
        <v>45</v>
      </c>
      <c r="I827" s="2" t="s">
        <v>22</v>
      </c>
      <c r="J827">
        <v>11</v>
      </c>
      <c r="K827" s="2" t="s">
        <v>118</v>
      </c>
      <c r="L827" s="20" t="str">
        <f t="shared" si="50"/>
        <v/>
      </c>
      <c r="O827" t="str">
        <f t="shared" si="51"/>
        <v/>
      </c>
      <c r="P827" s="2" t="str">
        <f>IF(ISNUMBER(O827),SUMIFS(O$1:$O827,A$1:$A827,A827,H$1:$H827,H827,D$1:$D827,D827),"")</f>
        <v/>
      </c>
      <c r="R827" s="5"/>
      <c r="AF827" s="2"/>
      <c r="AJ827" s="28"/>
      <c r="AK827" s="28"/>
      <c r="AL827" s="28"/>
      <c r="AM827" s="28"/>
      <c r="AN827" s="28"/>
      <c r="AO827" s="28"/>
      <c r="AP827" s="28"/>
      <c r="AS827" s="2" t="str">
        <f t="shared" si="52"/>
        <v/>
      </c>
      <c r="AT827" s="2" t="str">
        <f>IF(ISNUMBER(AS827),SUMIFS($AS$1:AS827,$A$1:A827,A827,$H$1:H827,H827,$D$1:D827,D827),"")</f>
        <v/>
      </c>
      <c r="AU827">
        <f t="shared" si="53"/>
        <v>0</v>
      </c>
    </row>
    <row r="828" spans="1:47" x14ac:dyDescent="0.25">
      <c r="A828" s="4" t="s">
        <v>123</v>
      </c>
      <c r="B828" t="s">
        <v>24</v>
      </c>
      <c r="C828" s="3">
        <v>42436</v>
      </c>
      <c r="D828">
        <v>2</v>
      </c>
      <c r="E828">
        <v>350</v>
      </c>
      <c r="H828" s="2" t="s">
        <v>45</v>
      </c>
      <c r="I828" s="2" t="s">
        <v>22</v>
      </c>
      <c r="J828">
        <v>11</v>
      </c>
      <c r="K828" s="2" t="s">
        <v>118</v>
      </c>
      <c r="L828" s="20" t="str">
        <f t="shared" si="50"/>
        <v/>
      </c>
      <c r="O828" t="str">
        <f t="shared" si="51"/>
        <v/>
      </c>
      <c r="P828" s="2" t="str">
        <f>IF(ISNUMBER(O828),SUMIFS(O$1:$O828,A$1:$A828,A828,H$1:$H828,H828,D$1:$D828,D828),"")</f>
        <v/>
      </c>
      <c r="R828" s="5"/>
      <c r="AF828" s="2"/>
      <c r="AJ828" s="28"/>
      <c r="AK828" s="28"/>
      <c r="AL828" s="28"/>
      <c r="AM828" s="28"/>
      <c r="AN828" s="28"/>
      <c r="AO828" s="28"/>
      <c r="AP828" s="28"/>
      <c r="AS828" s="2" t="str">
        <f t="shared" si="52"/>
        <v/>
      </c>
      <c r="AT828" s="2" t="str">
        <f>IF(ISNUMBER(AS828),SUMIFS($AS$1:AS828,$A$1:A828,A828,$H$1:H828,H828,$D$1:D828,D828),"")</f>
        <v/>
      </c>
      <c r="AU828">
        <f t="shared" si="53"/>
        <v>0</v>
      </c>
    </row>
    <row r="829" spans="1:47" x14ac:dyDescent="0.25">
      <c r="A829" s="4" t="s">
        <v>124</v>
      </c>
      <c r="B829" t="s">
        <v>24</v>
      </c>
      <c r="C829" s="3">
        <v>42436</v>
      </c>
      <c r="D829">
        <v>2</v>
      </c>
      <c r="E829">
        <v>500</v>
      </c>
      <c r="H829" s="2" t="s">
        <v>45</v>
      </c>
      <c r="I829" s="2" t="s">
        <v>22</v>
      </c>
      <c r="J829">
        <v>11</v>
      </c>
      <c r="K829" s="2" t="s">
        <v>118</v>
      </c>
      <c r="L829" s="20" t="str">
        <f t="shared" si="50"/>
        <v/>
      </c>
      <c r="O829" t="str">
        <f t="shared" si="51"/>
        <v/>
      </c>
      <c r="P829" s="2" t="str">
        <f>IF(ISNUMBER(O829),SUMIFS(O$1:$O829,A$1:$A829,A829,H$1:$H829,H829,D$1:$D829,D829),"")</f>
        <v/>
      </c>
      <c r="R829" s="5"/>
      <c r="AF829" s="2"/>
      <c r="AJ829" s="28"/>
      <c r="AK829" s="28"/>
      <c r="AL829" s="28"/>
      <c r="AM829" s="28"/>
      <c r="AN829" s="28"/>
      <c r="AO829" s="28"/>
      <c r="AP829" s="28"/>
      <c r="AS829" s="2" t="str">
        <f t="shared" si="52"/>
        <v/>
      </c>
      <c r="AT829" s="2" t="str">
        <f>IF(ISNUMBER(AS829),SUMIFS($AS$1:AS829,$A$1:A829,A829,$H$1:H829,H829,$D$1:D829,D829),"")</f>
        <v/>
      </c>
      <c r="AU829">
        <f t="shared" si="53"/>
        <v>0</v>
      </c>
    </row>
    <row r="830" spans="1:47" x14ac:dyDescent="0.25">
      <c r="A830" s="4" t="s">
        <v>119</v>
      </c>
      <c r="B830" t="s">
        <v>24</v>
      </c>
      <c r="C830" s="3">
        <v>42436</v>
      </c>
      <c r="D830">
        <v>3</v>
      </c>
      <c r="E830">
        <v>0</v>
      </c>
      <c r="H830" s="2" t="s">
        <v>45</v>
      </c>
      <c r="I830" s="2" t="s">
        <v>22</v>
      </c>
      <c r="J830">
        <v>11</v>
      </c>
      <c r="K830" s="2" t="s">
        <v>118</v>
      </c>
      <c r="L830" s="20" t="str">
        <f t="shared" si="50"/>
        <v/>
      </c>
      <c r="O830" t="str">
        <f t="shared" si="51"/>
        <v/>
      </c>
      <c r="P830" s="2" t="str">
        <f>IF(ISNUMBER(O830),SUMIFS(O$1:$O830,A$1:$A830,A830,H$1:$H830,H830,D$1:$D830,D830),"")</f>
        <v/>
      </c>
      <c r="R830" s="5"/>
      <c r="AF830" s="2"/>
      <c r="AJ830" s="28"/>
      <c r="AK830" s="28"/>
      <c r="AL830" s="28"/>
      <c r="AM830" s="28"/>
      <c r="AN830" s="28"/>
      <c r="AO830" s="28"/>
      <c r="AP830" s="28"/>
      <c r="AS830" s="2" t="str">
        <f t="shared" si="52"/>
        <v/>
      </c>
      <c r="AT830" s="2" t="str">
        <f>IF(ISNUMBER(AS830),SUMIFS($AS$1:AS830,$A$1:A830,A830,$H$1:H830,H830,$D$1:D830,D830),"")</f>
        <v/>
      </c>
      <c r="AU830">
        <f t="shared" si="53"/>
        <v>0</v>
      </c>
    </row>
    <row r="831" spans="1:47" x14ac:dyDescent="0.25">
      <c r="A831" s="4" t="s">
        <v>120</v>
      </c>
      <c r="B831" t="s">
        <v>24</v>
      </c>
      <c r="C831" s="3">
        <v>42436</v>
      </c>
      <c r="D831">
        <v>3</v>
      </c>
      <c r="E831">
        <v>50</v>
      </c>
      <c r="H831" s="2" t="s">
        <v>45</v>
      </c>
      <c r="I831" s="2" t="s">
        <v>22</v>
      </c>
      <c r="J831">
        <v>11</v>
      </c>
      <c r="K831" s="2" t="s">
        <v>118</v>
      </c>
      <c r="L831" s="20" t="str">
        <f t="shared" si="50"/>
        <v/>
      </c>
      <c r="O831" t="str">
        <f t="shared" si="51"/>
        <v/>
      </c>
      <c r="P831" s="2" t="str">
        <f>IF(ISNUMBER(O831),SUMIFS(O$1:$O831,A$1:$A831,A831,H$1:$H831,H831,D$1:$D831,D831),"")</f>
        <v/>
      </c>
      <c r="R831" s="5"/>
      <c r="AF831" s="2"/>
      <c r="AJ831" s="28"/>
      <c r="AK831" s="28"/>
      <c r="AL831" s="28"/>
      <c r="AM831" s="28"/>
      <c r="AN831" s="28"/>
      <c r="AO831" s="28"/>
      <c r="AP831" s="28"/>
      <c r="AS831" s="2" t="str">
        <f t="shared" si="52"/>
        <v/>
      </c>
      <c r="AT831" s="2" t="str">
        <f>IF(ISNUMBER(AS831),SUMIFS($AS$1:AS831,$A$1:A831,A831,$H$1:H831,H831,$D$1:D831,D831),"")</f>
        <v/>
      </c>
      <c r="AU831">
        <f t="shared" si="53"/>
        <v>0</v>
      </c>
    </row>
    <row r="832" spans="1:47" x14ac:dyDescent="0.25">
      <c r="A832" s="4" t="s">
        <v>121</v>
      </c>
      <c r="B832" t="s">
        <v>24</v>
      </c>
      <c r="C832" s="3">
        <v>42436</v>
      </c>
      <c r="D832">
        <v>3</v>
      </c>
      <c r="E832">
        <v>100</v>
      </c>
      <c r="H832" s="2" t="s">
        <v>45</v>
      </c>
      <c r="I832" s="2" t="s">
        <v>22</v>
      </c>
      <c r="J832">
        <v>11</v>
      </c>
      <c r="K832" s="2" t="s">
        <v>118</v>
      </c>
      <c r="L832" s="20" t="str">
        <f t="shared" si="50"/>
        <v/>
      </c>
      <c r="O832" t="str">
        <f t="shared" si="51"/>
        <v/>
      </c>
      <c r="P832" s="2" t="str">
        <f>IF(ISNUMBER(O832),SUMIFS(O$1:$O832,A$1:$A832,A832,H$1:$H832,H832,D$1:$D832,D832),"")</f>
        <v/>
      </c>
      <c r="R832" s="5"/>
      <c r="AF832" s="2"/>
      <c r="AJ832" s="28"/>
      <c r="AK832" s="28"/>
      <c r="AL832" s="28"/>
      <c r="AM832" s="28"/>
      <c r="AN832" s="28"/>
      <c r="AO832" s="28"/>
      <c r="AP832" s="28"/>
      <c r="AS832" s="2" t="str">
        <f t="shared" si="52"/>
        <v/>
      </c>
      <c r="AT832" s="2" t="str">
        <f>IF(ISNUMBER(AS832),SUMIFS($AS$1:AS832,$A$1:A832,A832,$H$1:H832,H832,$D$1:D832,D832),"")</f>
        <v/>
      </c>
      <c r="AU832">
        <f t="shared" si="53"/>
        <v>0</v>
      </c>
    </row>
    <row r="833" spans="1:47" x14ac:dyDescent="0.25">
      <c r="A833" s="4" t="s">
        <v>122</v>
      </c>
      <c r="B833" t="s">
        <v>24</v>
      </c>
      <c r="C833" s="3">
        <v>42436</v>
      </c>
      <c r="D833">
        <v>3</v>
      </c>
      <c r="E833">
        <v>200</v>
      </c>
      <c r="H833" s="2" t="s">
        <v>45</v>
      </c>
      <c r="I833" s="2" t="s">
        <v>22</v>
      </c>
      <c r="J833">
        <v>11</v>
      </c>
      <c r="K833" s="2" t="s">
        <v>118</v>
      </c>
      <c r="L833" s="20" t="str">
        <f t="shared" si="50"/>
        <v/>
      </c>
      <c r="O833" t="str">
        <f t="shared" si="51"/>
        <v/>
      </c>
      <c r="P833" s="2" t="str">
        <f>IF(ISNUMBER(O833),SUMIFS(O$1:$O833,A$1:$A833,A833,H$1:$H833,H833,D$1:$D833,D833),"")</f>
        <v/>
      </c>
      <c r="R833" s="5"/>
      <c r="AF833" s="2"/>
      <c r="AJ833" s="28"/>
      <c r="AK833" s="28"/>
      <c r="AL833" s="28"/>
      <c r="AM833" s="28"/>
      <c r="AN833" s="28"/>
      <c r="AO833" s="28"/>
      <c r="AP833" s="28"/>
      <c r="AS833" s="2" t="str">
        <f t="shared" si="52"/>
        <v/>
      </c>
      <c r="AT833" s="2" t="str">
        <f>IF(ISNUMBER(AS833),SUMIFS($AS$1:AS833,$A$1:A833,A833,$H$1:H833,H833,$D$1:D833,D833),"")</f>
        <v/>
      </c>
      <c r="AU833">
        <f t="shared" si="53"/>
        <v>0</v>
      </c>
    </row>
    <row r="834" spans="1:47" x14ac:dyDescent="0.25">
      <c r="A834" s="4" t="s">
        <v>123</v>
      </c>
      <c r="B834" t="s">
        <v>24</v>
      </c>
      <c r="C834" s="3">
        <v>42436</v>
      </c>
      <c r="D834">
        <v>3</v>
      </c>
      <c r="E834">
        <v>350</v>
      </c>
      <c r="H834" s="2" t="s">
        <v>45</v>
      </c>
      <c r="I834" s="2" t="s">
        <v>22</v>
      </c>
      <c r="J834">
        <v>11</v>
      </c>
      <c r="K834" s="2" t="s">
        <v>118</v>
      </c>
      <c r="L834" s="20" t="str">
        <f t="shared" ref="L834:L897" si="54">IF(LEN(M834)&gt;0,M834*10,"")</f>
        <v/>
      </c>
      <c r="O834" t="str">
        <f t="shared" ref="O834:O897" si="55">IF(LEN(N834)&gt;0,N834,"")</f>
        <v/>
      </c>
      <c r="P834" s="2" t="str">
        <f>IF(ISNUMBER(O834),SUMIFS(O$1:$O834,A$1:$A834,A834,H$1:$H834,H834,D$1:$D834,D834),"")</f>
        <v/>
      </c>
      <c r="R834" s="5"/>
      <c r="AF834" s="2"/>
      <c r="AJ834" s="28"/>
      <c r="AK834" s="28"/>
      <c r="AL834" s="28"/>
      <c r="AM834" s="28"/>
      <c r="AN834" s="28"/>
      <c r="AO834" s="28"/>
      <c r="AP834" s="28"/>
      <c r="AS834" s="2" t="str">
        <f t="shared" si="52"/>
        <v/>
      </c>
      <c r="AT834" s="2" t="str">
        <f>IF(ISNUMBER(AS834),SUMIFS($AS$1:AS834,$A$1:A834,A834,$H$1:H834,H834,$D$1:D834,D834),"")</f>
        <v/>
      </c>
      <c r="AU834">
        <f t="shared" si="53"/>
        <v>0</v>
      </c>
    </row>
    <row r="835" spans="1:47" x14ac:dyDescent="0.25">
      <c r="A835" s="4" t="s">
        <v>124</v>
      </c>
      <c r="B835" t="s">
        <v>24</v>
      </c>
      <c r="C835" s="3">
        <v>42436</v>
      </c>
      <c r="D835">
        <v>3</v>
      </c>
      <c r="E835">
        <v>500</v>
      </c>
      <c r="H835" s="2" t="s">
        <v>45</v>
      </c>
      <c r="I835" s="2" t="s">
        <v>22</v>
      </c>
      <c r="J835">
        <v>11</v>
      </c>
      <c r="K835" s="2" t="s">
        <v>118</v>
      </c>
      <c r="L835" s="20" t="str">
        <f t="shared" si="54"/>
        <v/>
      </c>
      <c r="O835" t="str">
        <f t="shared" si="55"/>
        <v/>
      </c>
      <c r="P835" s="2" t="str">
        <f>IF(ISNUMBER(O835),SUMIFS(O$1:$O835,A$1:$A835,A835,H$1:$H835,H835,D$1:$D835,D835),"")</f>
        <v/>
      </c>
      <c r="R835" s="5"/>
      <c r="AF835" s="2"/>
      <c r="AJ835" s="28"/>
      <c r="AK835" s="28"/>
      <c r="AL835" s="28"/>
      <c r="AM835" s="28"/>
      <c r="AN835" s="28"/>
      <c r="AO835" s="28"/>
      <c r="AP835" s="28"/>
      <c r="AS835" s="2" t="str">
        <f t="shared" si="52"/>
        <v/>
      </c>
      <c r="AT835" s="2" t="str">
        <f>IF(ISNUMBER(AS835),SUMIFS($AS$1:AS835,$A$1:A835,A835,$H$1:H835,H835,$D$1:D835,D835),"")</f>
        <v/>
      </c>
      <c r="AU835">
        <f t="shared" si="53"/>
        <v>0</v>
      </c>
    </row>
    <row r="836" spans="1:47" x14ac:dyDescent="0.25">
      <c r="A836" s="4" t="s">
        <v>119</v>
      </c>
      <c r="B836" t="s">
        <v>24</v>
      </c>
      <c r="C836" s="3">
        <v>42437</v>
      </c>
      <c r="D836">
        <v>1</v>
      </c>
      <c r="E836">
        <v>0</v>
      </c>
      <c r="H836" s="2" t="s">
        <v>45</v>
      </c>
      <c r="I836" s="2" t="s">
        <v>22</v>
      </c>
      <c r="J836">
        <v>12</v>
      </c>
      <c r="K836" s="2" t="s">
        <v>21</v>
      </c>
      <c r="L836" s="20" t="str">
        <f t="shared" si="54"/>
        <v/>
      </c>
      <c r="N836">
        <v>64.63</v>
      </c>
      <c r="O836">
        <f t="shared" si="55"/>
        <v>64.63</v>
      </c>
      <c r="P836" s="2">
        <f>IF(ISNUMBER(O836),SUMIFS(O$1:$O836,A$1:$A836,A836,H$1:$H836,H836,D$1:$D836,D836),"")</f>
        <v>334.1</v>
      </c>
      <c r="R836" s="5"/>
      <c r="AF836" s="2"/>
      <c r="AJ836" s="28"/>
      <c r="AK836" s="28"/>
      <c r="AL836" s="28"/>
      <c r="AM836" s="28"/>
      <c r="AN836" s="28"/>
      <c r="AO836" s="28"/>
      <c r="AP836" s="28"/>
      <c r="AS836" s="2" t="str">
        <f t="shared" si="52"/>
        <v/>
      </c>
      <c r="AT836" s="2" t="str">
        <f>IF(ISNUMBER(AS836),SUMIFS($AS$1:AS836,$A$1:A836,A836,$H$1:H836,H836,$D$1:D836,D836),"")</f>
        <v/>
      </c>
      <c r="AU836">
        <f t="shared" si="53"/>
        <v>3</v>
      </c>
    </row>
    <row r="837" spans="1:47" x14ac:dyDescent="0.25">
      <c r="A837" s="4" t="s">
        <v>120</v>
      </c>
      <c r="B837" t="s">
        <v>24</v>
      </c>
      <c r="C837" s="3">
        <v>42437</v>
      </c>
      <c r="D837">
        <v>1</v>
      </c>
      <c r="E837">
        <v>50</v>
      </c>
      <c r="H837" s="2" t="s">
        <v>45</v>
      </c>
      <c r="I837" s="2" t="s">
        <v>22</v>
      </c>
      <c r="J837">
        <v>12</v>
      </c>
      <c r="K837" s="2" t="s">
        <v>21</v>
      </c>
      <c r="L837" s="20" t="str">
        <f t="shared" si="54"/>
        <v/>
      </c>
      <c r="N837">
        <v>55.74</v>
      </c>
      <c r="O837">
        <f t="shared" si="55"/>
        <v>55.74</v>
      </c>
      <c r="P837" s="2">
        <f>IF(ISNUMBER(O837),SUMIFS(O$1:$O837,A$1:$A837,A837,H$1:$H837,H837,D$1:$D837,D837),"")</f>
        <v>387.28000000000003</v>
      </c>
      <c r="R837" s="5"/>
      <c r="AF837" s="2"/>
      <c r="AJ837" s="28"/>
      <c r="AK837" s="28"/>
      <c r="AL837" s="28"/>
      <c r="AM837" s="28"/>
      <c r="AN837" s="28"/>
      <c r="AO837" s="28"/>
      <c r="AP837" s="28"/>
      <c r="AS837" s="2" t="str">
        <f t="shared" si="52"/>
        <v/>
      </c>
      <c r="AT837" s="2" t="str">
        <f>IF(ISNUMBER(AS837),SUMIFS($AS$1:AS837,$A$1:A837,A837,$H$1:H837,H837,$D$1:D837,D837),"")</f>
        <v/>
      </c>
      <c r="AU837">
        <f t="shared" si="53"/>
        <v>3</v>
      </c>
    </row>
    <row r="838" spans="1:47" x14ac:dyDescent="0.25">
      <c r="A838" s="4" t="s">
        <v>121</v>
      </c>
      <c r="B838" t="s">
        <v>24</v>
      </c>
      <c r="C838" s="3">
        <v>42437</v>
      </c>
      <c r="D838">
        <v>1</v>
      </c>
      <c r="E838">
        <v>100</v>
      </c>
      <c r="H838" s="2" t="s">
        <v>45</v>
      </c>
      <c r="I838" s="2" t="s">
        <v>22</v>
      </c>
      <c r="J838">
        <v>12</v>
      </c>
      <c r="K838" s="2" t="s">
        <v>21</v>
      </c>
      <c r="L838" s="20" t="str">
        <f t="shared" si="54"/>
        <v/>
      </c>
      <c r="N838">
        <v>112.3</v>
      </c>
      <c r="O838">
        <f t="shared" si="55"/>
        <v>112.3</v>
      </c>
      <c r="P838" s="2">
        <f>IF(ISNUMBER(O838),SUMIFS(O$1:$O838,A$1:$A838,A838,H$1:$H838,H838,D$1:$D838,D838),"")</f>
        <v>753.72</v>
      </c>
      <c r="R838" s="5"/>
      <c r="AF838" s="2"/>
      <c r="AJ838" s="28"/>
      <c r="AK838" s="28"/>
      <c r="AL838" s="28"/>
      <c r="AM838" s="28"/>
      <c r="AN838" s="28"/>
      <c r="AO838" s="28"/>
      <c r="AP838" s="28"/>
      <c r="AS838" s="2" t="str">
        <f t="shared" ref="AS838:AS901" si="56">IF(AND(ISNUMBER(AG838),ISNUMBER(O838)),ROUND(O838*AG838,3),"")</f>
        <v/>
      </c>
      <c r="AT838" s="2" t="str">
        <f>IF(ISNUMBER(AS838),SUMIFS($AS$1:AS838,$A$1:A838,A838,$H$1:H838,H838,$D$1:D838,D838),"")</f>
        <v/>
      </c>
      <c r="AU838">
        <f t="shared" ref="AU838:AU901" si="57">COUNT(M838:AT838)</f>
        <v>3</v>
      </c>
    </row>
    <row r="839" spans="1:47" x14ac:dyDescent="0.25">
      <c r="A839" s="4" t="s">
        <v>122</v>
      </c>
      <c r="B839" t="s">
        <v>24</v>
      </c>
      <c r="C839" s="3">
        <v>42437</v>
      </c>
      <c r="D839">
        <v>1</v>
      </c>
      <c r="E839">
        <v>200</v>
      </c>
      <c r="H839" s="2" t="s">
        <v>45</v>
      </c>
      <c r="I839" s="2" t="s">
        <v>22</v>
      </c>
      <c r="J839">
        <v>12</v>
      </c>
      <c r="K839" s="2" t="s">
        <v>21</v>
      </c>
      <c r="L839" s="20" t="str">
        <f t="shared" si="54"/>
        <v/>
      </c>
      <c r="N839">
        <v>105.98</v>
      </c>
      <c r="O839">
        <f t="shared" si="55"/>
        <v>105.98</v>
      </c>
      <c r="P839" s="2">
        <f>IF(ISNUMBER(O839),SUMIFS(O$1:$O839,A$1:$A839,A839,H$1:$H839,H839,D$1:$D839,D839),"")</f>
        <v>785.34</v>
      </c>
      <c r="R839" s="5"/>
      <c r="AF839" s="2"/>
      <c r="AJ839" s="28"/>
      <c r="AK839" s="28"/>
      <c r="AL839" s="28"/>
      <c r="AM839" s="28"/>
      <c r="AN839" s="28"/>
      <c r="AO839" s="28"/>
      <c r="AP839" s="28"/>
      <c r="AS839" s="2" t="str">
        <f t="shared" si="56"/>
        <v/>
      </c>
      <c r="AT839" s="2" t="str">
        <f>IF(ISNUMBER(AS839),SUMIFS($AS$1:AS839,$A$1:A839,A839,$H$1:H839,H839,$D$1:D839,D839),"")</f>
        <v/>
      </c>
      <c r="AU839">
        <f t="shared" si="57"/>
        <v>3</v>
      </c>
    </row>
    <row r="840" spans="1:47" x14ac:dyDescent="0.25">
      <c r="A840" s="4" t="s">
        <v>123</v>
      </c>
      <c r="B840" t="s">
        <v>24</v>
      </c>
      <c r="C840" s="3">
        <v>42437</v>
      </c>
      <c r="D840">
        <v>1</v>
      </c>
      <c r="E840">
        <v>350</v>
      </c>
      <c r="H840" s="2" t="s">
        <v>45</v>
      </c>
      <c r="I840" s="2" t="s">
        <v>22</v>
      </c>
      <c r="J840">
        <v>12</v>
      </c>
      <c r="K840" s="2" t="s">
        <v>21</v>
      </c>
      <c r="L840" s="20" t="str">
        <f t="shared" si="54"/>
        <v/>
      </c>
      <c r="N840">
        <v>108.36</v>
      </c>
      <c r="O840">
        <f t="shared" si="55"/>
        <v>108.36</v>
      </c>
      <c r="P840" s="2">
        <f>IF(ISNUMBER(O840),SUMIFS(O$1:$O840,A$1:$A840,A840,H$1:$H840,H840,D$1:$D840,D840),"")</f>
        <v>1128.94</v>
      </c>
      <c r="R840" s="5"/>
      <c r="AF840" s="2"/>
      <c r="AJ840" s="28"/>
      <c r="AK840" s="28"/>
      <c r="AL840" s="28"/>
      <c r="AM840" s="28"/>
      <c r="AN840" s="28"/>
      <c r="AO840" s="28"/>
      <c r="AP840" s="28"/>
      <c r="AS840" s="2" t="str">
        <f t="shared" si="56"/>
        <v/>
      </c>
      <c r="AT840" s="2" t="str">
        <f>IF(ISNUMBER(AS840),SUMIFS($AS$1:AS840,$A$1:A840,A840,$H$1:H840,H840,$D$1:D840,D840),"")</f>
        <v/>
      </c>
      <c r="AU840">
        <f t="shared" si="57"/>
        <v>3</v>
      </c>
    </row>
    <row r="841" spans="1:47" x14ac:dyDescent="0.25">
      <c r="A841" s="4" t="s">
        <v>124</v>
      </c>
      <c r="B841" t="s">
        <v>24</v>
      </c>
      <c r="C841" s="3">
        <v>42437</v>
      </c>
      <c r="D841">
        <v>1</v>
      </c>
      <c r="E841">
        <v>500</v>
      </c>
      <c r="H841" s="2" t="s">
        <v>45</v>
      </c>
      <c r="I841" s="2" t="s">
        <v>22</v>
      </c>
      <c r="J841">
        <v>12</v>
      </c>
      <c r="K841" s="2" t="s">
        <v>21</v>
      </c>
      <c r="L841" s="20" t="str">
        <f t="shared" si="54"/>
        <v/>
      </c>
      <c r="N841">
        <v>105.9</v>
      </c>
      <c r="O841">
        <f t="shared" si="55"/>
        <v>105.9</v>
      </c>
      <c r="P841" s="2">
        <f>IF(ISNUMBER(O841),SUMIFS(O$1:$O841,A$1:$A841,A841,H$1:$H841,H841,D$1:$D841,D841),"")</f>
        <v>1210.1100000000001</v>
      </c>
      <c r="R841" s="5"/>
      <c r="AF841" s="2"/>
      <c r="AJ841" s="28"/>
      <c r="AK841" s="28"/>
      <c r="AL841" s="28"/>
      <c r="AM841" s="28"/>
      <c r="AN841" s="28"/>
      <c r="AO841" s="28"/>
      <c r="AP841" s="28"/>
      <c r="AS841" s="2" t="str">
        <f t="shared" si="56"/>
        <v/>
      </c>
      <c r="AT841" s="2" t="str">
        <f>IF(ISNUMBER(AS841),SUMIFS($AS$1:AS841,$A$1:A841,A841,$H$1:H841,H841,$D$1:D841,D841),"")</f>
        <v/>
      </c>
      <c r="AU841">
        <f t="shared" si="57"/>
        <v>3</v>
      </c>
    </row>
    <row r="842" spans="1:47" x14ac:dyDescent="0.25">
      <c r="A842" s="4" t="s">
        <v>119</v>
      </c>
      <c r="B842" t="s">
        <v>24</v>
      </c>
      <c r="C842" s="3">
        <v>42437</v>
      </c>
      <c r="D842">
        <v>2</v>
      </c>
      <c r="E842">
        <v>0</v>
      </c>
      <c r="H842" s="2" t="s">
        <v>45</v>
      </c>
      <c r="I842" s="2" t="s">
        <v>22</v>
      </c>
      <c r="J842">
        <v>12</v>
      </c>
      <c r="K842" s="2" t="s">
        <v>21</v>
      </c>
      <c r="L842" s="20" t="str">
        <f t="shared" si="54"/>
        <v/>
      </c>
      <c r="N842">
        <v>68.48</v>
      </c>
      <c r="O842">
        <f t="shared" si="55"/>
        <v>68.48</v>
      </c>
      <c r="P842" s="2">
        <f>IF(ISNUMBER(O842),SUMIFS(O$1:$O842,A$1:$A842,A842,H$1:$H842,H842,D$1:$D842,D842),"")</f>
        <v>427.08000000000004</v>
      </c>
      <c r="R842" s="5"/>
      <c r="AF842" s="2"/>
      <c r="AJ842" s="28"/>
      <c r="AK842" s="28"/>
      <c r="AL842" s="28"/>
      <c r="AM842" s="28"/>
      <c r="AN842" s="28"/>
      <c r="AO842" s="28"/>
      <c r="AP842" s="28"/>
      <c r="AS842" s="2" t="str">
        <f t="shared" si="56"/>
        <v/>
      </c>
      <c r="AT842" s="2" t="str">
        <f>IF(ISNUMBER(AS842),SUMIFS($AS$1:AS842,$A$1:A842,A842,$H$1:H842,H842,$D$1:D842,D842),"")</f>
        <v/>
      </c>
      <c r="AU842">
        <f t="shared" si="57"/>
        <v>3</v>
      </c>
    </row>
    <row r="843" spans="1:47" x14ac:dyDescent="0.25">
      <c r="A843" s="4" t="s">
        <v>120</v>
      </c>
      <c r="B843" t="s">
        <v>24</v>
      </c>
      <c r="C843" s="3">
        <v>42437</v>
      </c>
      <c r="D843">
        <v>2</v>
      </c>
      <c r="E843">
        <v>50</v>
      </c>
      <c r="H843" s="2" t="s">
        <v>45</v>
      </c>
      <c r="I843" s="2" t="s">
        <v>22</v>
      </c>
      <c r="J843">
        <v>12</v>
      </c>
      <c r="K843" s="2" t="s">
        <v>21</v>
      </c>
      <c r="L843" s="20" t="str">
        <f t="shared" si="54"/>
        <v/>
      </c>
      <c r="N843">
        <v>44.99</v>
      </c>
      <c r="O843">
        <f t="shared" si="55"/>
        <v>44.99</v>
      </c>
      <c r="P843" s="2">
        <f>IF(ISNUMBER(O843),SUMIFS(O$1:$O843,A$1:$A843,A843,H$1:$H843,H843,D$1:$D843,D843),"")</f>
        <v>337.48</v>
      </c>
      <c r="R843" s="5"/>
      <c r="AF843" s="2"/>
      <c r="AJ843" s="28"/>
      <c r="AK843" s="28"/>
      <c r="AL843" s="28"/>
      <c r="AM843" s="28"/>
      <c r="AN843" s="28"/>
      <c r="AO843" s="28"/>
      <c r="AP843" s="28"/>
      <c r="AS843" s="2" t="str">
        <f t="shared" si="56"/>
        <v/>
      </c>
      <c r="AT843" s="2" t="str">
        <f>IF(ISNUMBER(AS843),SUMIFS($AS$1:AS843,$A$1:A843,A843,$H$1:H843,H843,$D$1:D843,D843),"")</f>
        <v/>
      </c>
      <c r="AU843">
        <f t="shared" si="57"/>
        <v>3</v>
      </c>
    </row>
    <row r="844" spans="1:47" x14ac:dyDescent="0.25">
      <c r="A844" s="4" t="s">
        <v>121</v>
      </c>
      <c r="B844" t="s">
        <v>24</v>
      </c>
      <c r="C844" s="3">
        <v>42437</v>
      </c>
      <c r="D844">
        <v>2</v>
      </c>
      <c r="E844">
        <v>100</v>
      </c>
      <c r="H844" s="2" t="s">
        <v>45</v>
      </c>
      <c r="I844" s="2" t="s">
        <v>22</v>
      </c>
      <c r="J844">
        <v>12</v>
      </c>
      <c r="K844" s="2" t="s">
        <v>21</v>
      </c>
      <c r="L844" s="20" t="str">
        <f t="shared" si="54"/>
        <v/>
      </c>
      <c r="N844">
        <v>138.03</v>
      </c>
      <c r="O844">
        <f t="shared" si="55"/>
        <v>138.03</v>
      </c>
      <c r="P844" s="2">
        <f>IF(ISNUMBER(O844),SUMIFS(O$1:$O844,A$1:$A844,A844,H$1:$H844,H844,D$1:$D844,D844),"")</f>
        <v>809.06999999999994</v>
      </c>
      <c r="R844" s="5"/>
      <c r="AF844" s="2"/>
      <c r="AJ844" s="28"/>
      <c r="AK844" s="28"/>
      <c r="AL844" s="28"/>
      <c r="AM844" s="28"/>
      <c r="AN844" s="28"/>
      <c r="AO844" s="28"/>
      <c r="AP844" s="28"/>
      <c r="AS844" s="2" t="str">
        <f t="shared" si="56"/>
        <v/>
      </c>
      <c r="AT844" s="2" t="str">
        <f>IF(ISNUMBER(AS844),SUMIFS($AS$1:AS844,$A$1:A844,A844,$H$1:H844,H844,$D$1:D844,D844),"")</f>
        <v/>
      </c>
      <c r="AU844">
        <f t="shared" si="57"/>
        <v>3</v>
      </c>
    </row>
    <row r="845" spans="1:47" x14ac:dyDescent="0.25">
      <c r="A845" s="4" t="s">
        <v>122</v>
      </c>
      <c r="B845" t="s">
        <v>24</v>
      </c>
      <c r="C845" s="3">
        <v>42437</v>
      </c>
      <c r="D845">
        <v>2</v>
      </c>
      <c r="E845">
        <v>200</v>
      </c>
      <c r="H845" s="2" t="s">
        <v>45</v>
      </c>
      <c r="I845" s="2" t="s">
        <v>22</v>
      </c>
      <c r="J845">
        <v>12</v>
      </c>
      <c r="K845" s="2" t="s">
        <v>21</v>
      </c>
      <c r="L845" s="20" t="str">
        <f t="shared" si="54"/>
        <v/>
      </c>
      <c r="N845">
        <v>106.61</v>
      </c>
      <c r="O845">
        <f t="shared" si="55"/>
        <v>106.61</v>
      </c>
      <c r="P845" s="2">
        <f>IF(ISNUMBER(O845),SUMIFS(O$1:$O845,A$1:$A845,A845,H$1:$H845,H845,D$1:$D845,D845),"")</f>
        <v>613.12</v>
      </c>
      <c r="R845" s="5"/>
      <c r="AF845" s="2"/>
      <c r="AJ845" s="28"/>
      <c r="AK845" s="28"/>
      <c r="AL845" s="28"/>
      <c r="AM845" s="28"/>
      <c r="AN845" s="28"/>
      <c r="AO845" s="28"/>
      <c r="AP845" s="28"/>
      <c r="AS845" s="2" t="str">
        <f t="shared" si="56"/>
        <v/>
      </c>
      <c r="AT845" s="2" t="str">
        <f>IF(ISNUMBER(AS845),SUMIFS($AS$1:AS845,$A$1:A845,A845,$H$1:H845,H845,$D$1:D845,D845),"")</f>
        <v/>
      </c>
      <c r="AU845">
        <f t="shared" si="57"/>
        <v>3</v>
      </c>
    </row>
    <row r="846" spans="1:47" x14ac:dyDescent="0.25">
      <c r="A846" s="4" t="s">
        <v>123</v>
      </c>
      <c r="B846" t="s">
        <v>24</v>
      </c>
      <c r="C846" s="3">
        <v>42437</v>
      </c>
      <c r="D846">
        <v>2</v>
      </c>
      <c r="E846">
        <v>350</v>
      </c>
      <c r="H846" s="2" t="s">
        <v>45</v>
      </c>
      <c r="I846" s="2" t="s">
        <v>22</v>
      </c>
      <c r="J846">
        <v>12</v>
      </c>
      <c r="K846" s="2" t="s">
        <v>21</v>
      </c>
      <c r="L846" s="20" t="str">
        <f t="shared" si="54"/>
        <v/>
      </c>
      <c r="N846">
        <v>162.79</v>
      </c>
      <c r="O846">
        <f t="shared" si="55"/>
        <v>162.79</v>
      </c>
      <c r="P846" s="2">
        <f>IF(ISNUMBER(O846),SUMIFS(O$1:$O846,A$1:$A846,A846,H$1:$H846,H846,D$1:$D846,D846),"")</f>
        <v>1309.49</v>
      </c>
      <c r="R846" s="5"/>
      <c r="AF846" s="2"/>
      <c r="AJ846" s="28"/>
      <c r="AK846" s="28"/>
      <c r="AL846" s="28"/>
      <c r="AM846" s="28"/>
      <c r="AN846" s="28"/>
      <c r="AO846" s="28"/>
      <c r="AP846" s="28"/>
      <c r="AS846" s="2" t="str">
        <f t="shared" si="56"/>
        <v/>
      </c>
      <c r="AT846" s="2" t="str">
        <f>IF(ISNUMBER(AS846),SUMIFS($AS$1:AS846,$A$1:A846,A846,$H$1:H846,H846,$D$1:D846,D846),"")</f>
        <v/>
      </c>
      <c r="AU846">
        <f t="shared" si="57"/>
        <v>3</v>
      </c>
    </row>
    <row r="847" spans="1:47" x14ac:dyDescent="0.25">
      <c r="A847" s="4" t="s">
        <v>124</v>
      </c>
      <c r="B847" t="s">
        <v>24</v>
      </c>
      <c r="C847" s="3">
        <v>42437</v>
      </c>
      <c r="D847">
        <v>2</v>
      </c>
      <c r="E847">
        <v>500</v>
      </c>
      <c r="H847" s="2" t="s">
        <v>45</v>
      </c>
      <c r="I847" s="2" t="s">
        <v>22</v>
      </c>
      <c r="J847">
        <v>12</v>
      </c>
      <c r="K847" s="2" t="s">
        <v>21</v>
      </c>
      <c r="L847" s="20" t="str">
        <f t="shared" si="54"/>
        <v/>
      </c>
      <c r="N847">
        <v>155.54</v>
      </c>
      <c r="O847">
        <f t="shared" si="55"/>
        <v>155.54</v>
      </c>
      <c r="P847" s="2">
        <f>IF(ISNUMBER(O847),SUMIFS(O$1:$O847,A$1:$A847,A847,H$1:$H847,H847,D$1:$D847,D847),"")</f>
        <v>1466.81</v>
      </c>
      <c r="R847" s="5"/>
      <c r="AF847" s="2"/>
      <c r="AJ847" s="28"/>
      <c r="AK847" s="28"/>
      <c r="AL847" s="28"/>
      <c r="AM847" s="28"/>
      <c r="AN847" s="28"/>
      <c r="AO847" s="28"/>
      <c r="AP847" s="28"/>
      <c r="AS847" s="2" t="str">
        <f t="shared" si="56"/>
        <v/>
      </c>
      <c r="AT847" s="2" t="str">
        <f>IF(ISNUMBER(AS847),SUMIFS($AS$1:AS847,$A$1:A847,A847,$H$1:H847,H847,$D$1:D847,D847),"")</f>
        <v/>
      </c>
      <c r="AU847">
        <f t="shared" si="57"/>
        <v>3</v>
      </c>
    </row>
    <row r="848" spans="1:47" x14ac:dyDescent="0.25">
      <c r="A848" s="4" t="s">
        <v>119</v>
      </c>
      <c r="B848" t="s">
        <v>24</v>
      </c>
      <c r="C848" s="3">
        <v>42437</v>
      </c>
      <c r="D848">
        <v>3</v>
      </c>
      <c r="E848">
        <v>0</v>
      </c>
      <c r="H848" s="2" t="s">
        <v>45</v>
      </c>
      <c r="I848" s="2" t="s">
        <v>22</v>
      </c>
      <c r="J848">
        <v>12</v>
      </c>
      <c r="K848" s="2" t="s">
        <v>21</v>
      </c>
      <c r="L848" s="20" t="str">
        <f t="shared" si="54"/>
        <v/>
      </c>
      <c r="N848">
        <v>217.25</v>
      </c>
      <c r="O848">
        <f t="shared" si="55"/>
        <v>217.25</v>
      </c>
      <c r="P848" s="2">
        <f>IF(ISNUMBER(O848),SUMIFS(O$1:$O848,A$1:$A848,A848,H$1:$H848,H848,D$1:$D848,D848),"")</f>
        <v>901.93999999999994</v>
      </c>
      <c r="R848" s="5"/>
      <c r="AF848" s="2"/>
      <c r="AJ848" s="28"/>
      <c r="AK848" s="28"/>
      <c r="AL848" s="28"/>
      <c r="AM848" s="28"/>
      <c r="AN848" s="28"/>
      <c r="AO848" s="28"/>
      <c r="AP848" s="28"/>
      <c r="AS848" s="2" t="str">
        <f t="shared" si="56"/>
        <v/>
      </c>
      <c r="AT848" s="2" t="str">
        <f>IF(ISNUMBER(AS848),SUMIFS($AS$1:AS848,$A$1:A848,A848,$H$1:H848,H848,$D$1:D848,D848),"")</f>
        <v/>
      </c>
      <c r="AU848">
        <f t="shared" si="57"/>
        <v>3</v>
      </c>
    </row>
    <row r="849" spans="1:47" x14ac:dyDescent="0.25">
      <c r="A849" s="4" t="s">
        <v>120</v>
      </c>
      <c r="B849" t="s">
        <v>24</v>
      </c>
      <c r="C849" s="3">
        <v>42437</v>
      </c>
      <c r="D849">
        <v>3</v>
      </c>
      <c r="E849">
        <v>50</v>
      </c>
      <c r="H849" s="2" t="s">
        <v>45</v>
      </c>
      <c r="I849" s="2" t="s">
        <v>22</v>
      </c>
      <c r="J849">
        <v>12</v>
      </c>
      <c r="K849" s="2" t="s">
        <v>21</v>
      </c>
      <c r="L849" s="20" t="str">
        <f t="shared" si="54"/>
        <v/>
      </c>
      <c r="N849">
        <v>198.54</v>
      </c>
      <c r="O849">
        <f t="shared" si="55"/>
        <v>198.54</v>
      </c>
      <c r="P849" s="2">
        <f>IF(ISNUMBER(O849),SUMIFS(O$1:$O849,A$1:$A849,A849,H$1:$H849,H849,D$1:$D849,D849),"")</f>
        <v>792.8</v>
      </c>
      <c r="R849" s="5"/>
      <c r="AF849" s="2"/>
      <c r="AJ849" s="28"/>
      <c r="AK849" s="28"/>
      <c r="AL849" s="28"/>
      <c r="AM849" s="28"/>
      <c r="AN849" s="28"/>
      <c r="AO849" s="28"/>
      <c r="AP849" s="28"/>
      <c r="AS849" s="2" t="str">
        <f t="shared" si="56"/>
        <v/>
      </c>
      <c r="AT849" s="2" t="str">
        <f>IF(ISNUMBER(AS849),SUMIFS($AS$1:AS849,$A$1:A849,A849,$H$1:H849,H849,$D$1:D849,D849),"")</f>
        <v/>
      </c>
      <c r="AU849">
        <f t="shared" si="57"/>
        <v>3</v>
      </c>
    </row>
    <row r="850" spans="1:47" x14ac:dyDescent="0.25">
      <c r="A850" s="4" t="s">
        <v>121</v>
      </c>
      <c r="B850" t="s">
        <v>24</v>
      </c>
      <c r="C850" s="3">
        <v>42437</v>
      </c>
      <c r="D850">
        <v>3</v>
      </c>
      <c r="E850">
        <v>100</v>
      </c>
      <c r="H850" s="2" t="s">
        <v>45</v>
      </c>
      <c r="I850" s="2" t="s">
        <v>22</v>
      </c>
      <c r="J850">
        <v>12</v>
      </c>
      <c r="K850" s="2" t="s">
        <v>21</v>
      </c>
      <c r="L850" s="20" t="str">
        <f t="shared" si="54"/>
        <v/>
      </c>
      <c r="N850">
        <v>160.01</v>
      </c>
      <c r="O850">
        <f t="shared" si="55"/>
        <v>160.01</v>
      </c>
      <c r="P850" s="2">
        <f>IF(ISNUMBER(O850),SUMIFS(O$1:$O850,A$1:$A850,A850,H$1:$H850,H850,D$1:$D850,D850),"")</f>
        <v>645.13</v>
      </c>
      <c r="R850" s="5"/>
      <c r="AF850" s="2"/>
      <c r="AJ850" s="28"/>
      <c r="AK850" s="28"/>
      <c r="AL850" s="28"/>
      <c r="AM850" s="28"/>
      <c r="AN850" s="28"/>
      <c r="AO850" s="28"/>
      <c r="AP850" s="28"/>
      <c r="AS850" s="2" t="str">
        <f t="shared" si="56"/>
        <v/>
      </c>
      <c r="AT850" s="2" t="str">
        <f>IF(ISNUMBER(AS850),SUMIFS($AS$1:AS850,$A$1:A850,A850,$H$1:H850,H850,$D$1:D850,D850),"")</f>
        <v/>
      </c>
      <c r="AU850">
        <f t="shared" si="57"/>
        <v>3</v>
      </c>
    </row>
    <row r="851" spans="1:47" x14ac:dyDescent="0.25">
      <c r="A851" s="4" t="s">
        <v>122</v>
      </c>
      <c r="B851" t="s">
        <v>24</v>
      </c>
      <c r="C851" s="3">
        <v>42437</v>
      </c>
      <c r="D851">
        <v>3</v>
      </c>
      <c r="E851">
        <v>200</v>
      </c>
      <c r="H851" s="2" t="s">
        <v>45</v>
      </c>
      <c r="I851" s="2" t="s">
        <v>22</v>
      </c>
      <c r="J851">
        <v>12</v>
      </c>
      <c r="K851" s="2" t="s">
        <v>21</v>
      </c>
      <c r="L851" s="20" t="str">
        <f t="shared" si="54"/>
        <v/>
      </c>
      <c r="N851">
        <v>215.44</v>
      </c>
      <c r="O851">
        <f t="shared" si="55"/>
        <v>215.44</v>
      </c>
      <c r="P851" s="2">
        <f>IF(ISNUMBER(O851),SUMIFS(O$1:$O851,A$1:$A851,A851,H$1:$H851,H851,D$1:$D851,D851),"")</f>
        <v>962.06999999999994</v>
      </c>
      <c r="R851" s="5"/>
      <c r="AF851" s="2"/>
      <c r="AJ851" s="28"/>
      <c r="AK851" s="28"/>
      <c r="AL851" s="28"/>
      <c r="AM851" s="28"/>
      <c r="AN851" s="28"/>
      <c r="AO851" s="28"/>
      <c r="AP851" s="28"/>
      <c r="AS851" s="2" t="str">
        <f t="shared" si="56"/>
        <v/>
      </c>
      <c r="AT851" s="2" t="str">
        <f>IF(ISNUMBER(AS851),SUMIFS($AS$1:AS851,$A$1:A851,A851,$H$1:H851,H851,$D$1:D851,D851),"")</f>
        <v/>
      </c>
      <c r="AU851">
        <f t="shared" si="57"/>
        <v>3</v>
      </c>
    </row>
    <row r="852" spans="1:47" x14ac:dyDescent="0.25">
      <c r="A852" s="4" t="s">
        <v>123</v>
      </c>
      <c r="B852" t="s">
        <v>24</v>
      </c>
      <c r="C852" s="3">
        <v>42437</v>
      </c>
      <c r="D852">
        <v>3</v>
      </c>
      <c r="E852">
        <v>350</v>
      </c>
      <c r="H852" s="2" t="s">
        <v>45</v>
      </c>
      <c r="I852" s="2" t="s">
        <v>22</v>
      </c>
      <c r="J852">
        <v>12</v>
      </c>
      <c r="K852" s="2" t="s">
        <v>21</v>
      </c>
      <c r="L852" s="20" t="str">
        <f t="shared" si="54"/>
        <v/>
      </c>
      <c r="N852">
        <v>311.83999999999997</v>
      </c>
      <c r="O852">
        <f t="shared" si="55"/>
        <v>311.83999999999997</v>
      </c>
      <c r="P852" s="2">
        <f>IF(ISNUMBER(O852),SUMIFS(O$1:$O852,A$1:$A852,A852,H$1:$H852,H852,D$1:$D852,D852),"")</f>
        <v>1589.68</v>
      </c>
      <c r="R852" s="5"/>
      <c r="AF852" s="2"/>
      <c r="AJ852" s="28"/>
      <c r="AK852" s="28"/>
      <c r="AL852" s="28"/>
      <c r="AM852" s="28"/>
      <c r="AN852" s="28"/>
      <c r="AO852" s="28"/>
      <c r="AP852" s="28"/>
      <c r="AS852" s="2" t="str">
        <f t="shared" si="56"/>
        <v/>
      </c>
      <c r="AT852" s="2" t="str">
        <f>IF(ISNUMBER(AS852),SUMIFS($AS$1:AS852,$A$1:A852,A852,$H$1:H852,H852,$D$1:D852,D852),"")</f>
        <v/>
      </c>
      <c r="AU852">
        <f t="shared" si="57"/>
        <v>3</v>
      </c>
    </row>
    <row r="853" spans="1:47" x14ac:dyDescent="0.25">
      <c r="A853" s="4" t="s">
        <v>124</v>
      </c>
      <c r="B853" t="s">
        <v>24</v>
      </c>
      <c r="C853" s="3">
        <v>42437</v>
      </c>
      <c r="D853">
        <v>3</v>
      </c>
      <c r="E853">
        <v>500</v>
      </c>
      <c r="H853" s="2" t="s">
        <v>45</v>
      </c>
      <c r="I853" s="2" t="s">
        <v>22</v>
      </c>
      <c r="J853">
        <v>12</v>
      </c>
      <c r="K853" s="2" t="s">
        <v>21</v>
      </c>
      <c r="L853" s="20" t="str">
        <f t="shared" si="54"/>
        <v/>
      </c>
      <c r="N853">
        <v>257.52</v>
      </c>
      <c r="O853">
        <f t="shared" si="55"/>
        <v>257.52</v>
      </c>
      <c r="P853" s="2">
        <f>IF(ISNUMBER(O853),SUMIFS(O$1:$O853,A$1:$A853,A853,H$1:$H853,H853,D$1:$D853,D853),"")</f>
        <v>1537.8199999999997</v>
      </c>
      <c r="R853" s="5"/>
      <c r="AF853" s="2"/>
      <c r="AJ853" s="28"/>
      <c r="AK853" s="28"/>
      <c r="AL853" s="28"/>
      <c r="AM853" s="28"/>
      <c r="AN853" s="28"/>
      <c r="AO853" s="28"/>
      <c r="AP853" s="28"/>
      <c r="AS853" s="2" t="str">
        <f t="shared" si="56"/>
        <v/>
      </c>
      <c r="AT853" s="2" t="str">
        <f>IF(ISNUMBER(AS853),SUMIFS($AS$1:AS853,$A$1:A853,A853,$H$1:H853,H853,$D$1:D853,D853),"")</f>
        <v/>
      </c>
      <c r="AU853">
        <f t="shared" si="57"/>
        <v>3</v>
      </c>
    </row>
    <row r="854" spans="1:47" x14ac:dyDescent="0.25">
      <c r="A854" s="4" t="s">
        <v>119</v>
      </c>
      <c r="B854" t="s">
        <v>24</v>
      </c>
      <c r="C854" s="3">
        <v>42446</v>
      </c>
      <c r="D854">
        <v>1</v>
      </c>
      <c r="E854">
        <v>0</v>
      </c>
      <c r="H854" s="2" t="s">
        <v>45</v>
      </c>
      <c r="I854" s="2" t="s">
        <v>22</v>
      </c>
      <c r="J854">
        <v>12</v>
      </c>
      <c r="K854" s="2" t="s">
        <v>118</v>
      </c>
      <c r="L854" s="20">
        <f t="shared" si="54"/>
        <v>2754</v>
      </c>
      <c r="M854">
        <v>275.39999999999998</v>
      </c>
      <c r="O854" t="str">
        <f t="shared" si="55"/>
        <v/>
      </c>
      <c r="P854" s="2" t="str">
        <f>IF(ISNUMBER(O854),SUMIFS(O$1:$O854,A$1:$A854,A854,H$1:$H854,H854,D$1:$D854,D854),"")</f>
        <v/>
      </c>
      <c r="R854" s="5"/>
      <c r="AF854" s="2"/>
      <c r="AJ854" s="28"/>
      <c r="AK854" s="28"/>
      <c r="AL854" s="28"/>
      <c r="AM854" s="28"/>
      <c r="AN854" s="28"/>
      <c r="AO854" s="28"/>
      <c r="AP854" s="28"/>
      <c r="AS854" s="2" t="str">
        <f t="shared" si="56"/>
        <v/>
      </c>
      <c r="AT854" s="2" t="str">
        <f>IF(ISNUMBER(AS854),SUMIFS($AS$1:AS854,$A$1:A854,A854,$H$1:H854,H854,$D$1:D854,D854),"")</f>
        <v/>
      </c>
      <c r="AU854">
        <f t="shared" si="57"/>
        <v>1</v>
      </c>
    </row>
    <row r="855" spans="1:47" x14ac:dyDescent="0.25">
      <c r="A855" s="4" t="s">
        <v>120</v>
      </c>
      <c r="B855" t="s">
        <v>24</v>
      </c>
      <c r="C855" s="3">
        <v>42446</v>
      </c>
      <c r="D855">
        <v>1</v>
      </c>
      <c r="E855">
        <v>50</v>
      </c>
      <c r="H855" s="2" t="s">
        <v>45</v>
      </c>
      <c r="I855" s="2" t="s">
        <v>22</v>
      </c>
      <c r="J855">
        <v>12</v>
      </c>
      <c r="K855" s="2" t="s">
        <v>118</v>
      </c>
      <c r="L855" s="20">
        <f t="shared" si="54"/>
        <v>2791</v>
      </c>
      <c r="M855">
        <v>279.10000000000002</v>
      </c>
      <c r="O855" t="str">
        <f t="shared" si="55"/>
        <v/>
      </c>
      <c r="P855" s="2" t="str">
        <f>IF(ISNUMBER(O855),SUMIFS(O$1:$O855,A$1:$A855,A855,H$1:$H855,H855,D$1:$D855,D855),"")</f>
        <v/>
      </c>
      <c r="R855" s="5"/>
      <c r="AF855" s="2"/>
      <c r="AJ855" s="28"/>
      <c r="AK855" s="28"/>
      <c r="AL855" s="28"/>
      <c r="AM855" s="28"/>
      <c r="AN855" s="28"/>
      <c r="AO855" s="28"/>
      <c r="AP855" s="28"/>
      <c r="AS855" s="2" t="str">
        <f t="shared" si="56"/>
        <v/>
      </c>
      <c r="AT855" s="2" t="str">
        <f>IF(ISNUMBER(AS855),SUMIFS($AS$1:AS855,$A$1:A855,A855,$H$1:H855,H855,$D$1:D855,D855),"")</f>
        <v/>
      </c>
      <c r="AU855">
        <f t="shared" si="57"/>
        <v>1</v>
      </c>
    </row>
    <row r="856" spans="1:47" x14ac:dyDescent="0.25">
      <c r="A856" s="4" t="s">
        <v>121</v>
      </c>
      <c r="B856" t="s">
        <v>24</v>
      </c>
      <c r="C856" s="3">
        <v>42446</v>
      </c>
      <c r="D856">
        <v>1</v>
      </c>
      <c r="E856">
        <v>100</v>
      </c>
      <c r="H856" s="2" t="s">
        <v>45</v>
      </c>
      <c r="I856" s="2" t="s">
        <v>22</v>
      </c>
      <c r="J856">
        <v>12</v>
      </c>
      <c r="K856" s="2" t="s">
        <v>118</v>
      </c>
      <c r="L856" s="20">
        <f t="shared" si="54"/>
        <v>2828</v>
      </c>
      <c r="M856">
        <v>282.8</v>
      </c>
      <c r="O856" t="str">
        <f t="shared" si="55"/>
        <v/>
      </c>
      <c r="P856" s="2" t="str">
        <f>IF(ISNUMBER(O856),SUMIFS(O$1:$O856,A$1:$A856,A856,H$1:$H856,H856,D$1:$D856,D856),"")</f>
        <v/>
      </c>
      <c r="R856" s="5"/>
      <c r="AF856" s="2"/>
      <c r="AJ856" s="28"/>
      <c r="AK856" s="28"/>
      <c r="AL856" s="28"/>
      <c r="AM856" s="28"/>
      <c r="AN856" s="28"/>
      <c r="AO856" s="28"/>
      <c r="AP856" s="28"/>
      <c r="AS856" s="2" t="str">
        <f t="shared" si="56"/>
        <v/>
      </c>
      <c r="AT856" s="2" t="str">
        <f>IF(ISNUMBER(AS856),SUMIFS($AS$1:AS856,$A$1:A856,A856,$H$1:H856,H856,$D$1:D856,D856),"")</f>
        <v/>
      </c>
      <c r="AU856">
        <f t="shared" si="57"/>
        <v>1</v>
      </c>
    </row>
    <row r="857" spans="1:47" x14ac:dyDescent="0.25">
      <c r="A857" s="4" t="s">
        <v>122</v>
      </c>
      <c r="B857" t="s">
        <v>24</v>
      </c>
      <c r="C857" s="3">
        <v>42446</v>
      </c>
      <c r="D857">
        <v>1</v>
      </c>
      <c r="E857">
        <v>200</v>
      </c>
      <c r="H857" s="2" t="s">
        <v>45</v>
      </c>
      <c r="I857" s="2" t="s">
        <v>22</v>
      </c>
      <c r="J857">
        <v>12</v>
      </c>
      <c r="K857" s="2" t="s">
        <v>118</v>
      </c>
      <c r="L857" s="20">
        <f t="shared" si="54"/>
        <v>2976</v>
      </c>
      <c r="M857">
        <v>297.60000000000002</v>
      </c>
      <c r="O857" t="str">
        <f t="shared" si="55"/>
        <v/>
      </c>
      <c r="P857" s="2" t="str">
        <f>IF(ISNUMBER(O857),SUMIFS(O$1:$O857,A$1:$A857,A857,H$1:$H857,H857,D$1:$D857,D857),"")</f>
        <v/>
      </c>
      <c r="R857" s="5"/>
      <c r="AF857" s="2"/>
      <c r="AJ857" s="28"/>
      <c r="AK857" s="28"/>
      <c r="AL857" s="28"/>
      <c r="AM857" s="28"/>
      <c r="AN857" s="28"/>
      <c r="AO857" s="28"/>
      <c r="AP857" s="28"/>
      <c r="AS857" s="2" t="str">
        <f t="shared" si="56"/>
        <v/>
      </c>
      <c r="AT857" s="2" t="str">
        <f>IF(ISNUMBER(AS857),SUMIFS($AS$1:AS857,$A$1:A857,A857,$H$1:H857,H857,$D$1:D857,D857),"")</f>
        <v/>
      </c>
      <c r="AU857">
        <f t="shared" si="57"/>
        <v>1</v>
      </c>
    </row>
    <row r="858" spans="1:47" x14ac:dyDescent="0.25">
      <c r="A858" s="4" t="s">
        <v>123</v>
      </c>
      <c r="B858" t="s">
        <v>24</v>
      </c>
      <c r="C858" s="3">
        <v>42446</v>
      </c>
      <c r="D858">
        <v>1</v>
      </c>
      <c r="E858">
        <v>350</v>
      </c>
      <c r="H858" s="2" t="s">
        <v>45</v>
      </c>
      <c r="I858" s="2" t="s">
        <v>22</v>
      </c>
      <c r="J858">
        <v>12</v>
      </c>
      <c r="K858" s="2" t="s">
        <v>118</v>
      </c>
      <c r="L858" s="20">
        <f t="shared" si="54"/>
        <v>2902</v>
      </c>
      <c r="M858">
        <v>290.2</v>
      </c>
      <c r="O858" t="str">
        <f t="shared" si="55"/>
        <v/>
      </c>
      <c r="P858" s="2" t="str">
        <f>IF(ISNUMBER(O858),SUMIFS(O$1:$O858,A$1:$A858,A858,H$1:$H858,H858,D$1:$D858,D858),"")</f>
        <v/>
      </c>
      <c r="R858" s="5"/>
      <c r="AF858" s="2"/>
      <c r="AJ858" s="28"/>
      <c r="AK858" s="28"/>
      <c r="AL858" s="28"/>
      <c r="AM858" s="28"/>
      <c r="AN858" s="28"/>
      <c r="AO858" s="28"/>
      <c r="AP858" s="28"/>
      <c r="AS858" s="2" t="str">
        <f t="shared" si="56"/>
        <v/>
      </c>
      <c r="AT858" s="2" t="str">
        <f>IF(ISNUMBER(AS858),SUMIFS($AS$1:AS858,$A$1:A858,A858,$H$1:H858,H858,$D$1:D858,D858),"")</f>
        <v/>
      </c>
      <c r="AU858">
        <f t="shared" si="57"/>
        <v>1</v>
      </c>
    </row>
    <row r="859" spans="1:47" x14ac:dyDescent="0.25">
      <c r="A859" s="4" t="s">
        <v>124</v>
      </c>
      <c r="B859" t="s">
        <v>24</v>
      </c>
      <c r="C859" s="3">
        <v>42446</v>
      </c>
      <c r="D859">
        <v>1</v>
      </c>
      <c r="E859">
        <v>500</v>
      </c>
      <c r="H859" s="2" t="s">
        <v>45</v>
      </c>
      <c r="I859" s="2" t="s">
        <v>22</v>
      </c>
      <c r="J859">
        <v>12</v>
      </c>
      <c r="K859" s="2" t="s">
        <v>118</v>
      </c>
      <c r="L859" s="20">
        <f t="shared" si="54"/>
        <v>2717</v>
      </c>
      <c r="M859">
        <v>271.7</v>
      </c>
      <c r="O859" t="str">
        <f t="shared" si="55"/>
        <v/>
      </c>
      <c r="P859" s="2" t="str">
        <f>IF(ISNUMBER(O859),SUMIFS(O$1:$O859,A$1:$A859,A859,H$1:$H859,H859,D$1:$D859,D859),"")</f>
        <v/>
      </c>
      <c r="R859" s="5"/>
      <c r="AF859" s="2"/>
      <c r="AJ859" s="28"/>
      <c r="AK859" s="28"/>
      <c r="AL859" s="28"/>
      <c r="AM859" s="28"/>
      <c r="AN859" s="28"/>
      <c r="AO859" s="28"/>
      <c r="AP859" s="28"/>
      <c r="AS859" s="2" t="str">
        <f t="shared" si="56"/>
        <v/>
      </c>
      <c r="AT859" s="2" t="str">
        <f>IF(ISNUMBER(AS859),SUMIFS($AS$1:AS859,$A$1:A859,A859,$H$1:H859,H859,$D$1:D859,D859),"")</f>
        <v/>
      </c>
      <c r="AU859">
        <f t="shared" si="57"/>
        <v>1</v>
      </c>
    </row>
    <row r="860" spans="1:47" x14ac:dyDescent="0.25">
      <c r="A860" s="4" t="s">
        <v>119</v>
      </c>
      <c r="B860" t="s">
        <v>24</v>
      </c>
      <c r="C860" s="3">
        <v>42446</v>
      </c>
      <c r="D860">
        <v>2</v>
      </c>
      <c r="E860">
        <v>0</v>
      </c>
      <c r="H860" s="2" t="s">
        <v>45</v>
      </c>
      <c r="I860" s="2" t="s">
        <v>22</v>
      </c>
      <c r="J860">
        <v>12</v>
      </c>
      <c r="K860" s="2" t="s">
        <v>118</v>
      </c>
      <c r="L860" s="20">
        <f t="shared" si="54"/>
        <v>3329</v>
      </c>
      <c r="M860">
        <v>332.9</v>
      </c>
      <c r="O860" t="str">
        <f t="shared" si="55"/>
        <v/>
      </c>
      <c r="P860" s="2" t="str">
        <f>IF(ISNUMBER(O860),SUMIFS(O$1:$O860,A$1:$A860,A860,H$1:$H860,H860,D$1:$D860,D860),"")</f>
        <v/>
      </c>
      <c r="R860" s="5"/>
      <c r="AF860" s="2"/>
      <c r="AJ860" s="28"/>
      <c r="AK860" s="28"/>
      <c r="AL860" s="28"/>
      <c r="AM860" s="28"/>
      <c r="AN860" s="28"/>
      <c r="AO860" s="28"/>
      <c r="AP860" s="28"/>
      <c r="AS860" s="2" t="str">
        <f t="shared" si="56"/>
        <v/>
      </c>
      <c r="AT860" s="2" t="str">
        <f>IF(ISNUMBER(AS860),SUMIFS($AS$1:AS860,$A$1:A860,A860,$H$1:H860,H860,$D$1:D860,D860),"")</f>
        <v/>
      </c>
      <c r="AU860">
        <f t="shared" si="57"/>
        <v>1</v>
      </c>
    </row>
    <row r="861" spans="1:47" x14ac:dyDescent="0.25">
      <c r="A861" s="4" t="s">
        <v>120</v>
      </c>
      <c r="B861" t="s">
        <v>24</v>
      </c>
      <c r="C861" s="3">
        <v>42446</v>
      </c>
      <c r="D861">
        <v>2</v>
      </c>
      <c r="E861">
        <v>50</v>
      </c>
      <c r="H861" s="2" t="s">
        <v>45</v>
      </c>
      <c r="I861" s="2" t="s">
        <v>22</v>
      </c>
      <c r="J861">
        <v>12</v>
      </c>
      <c r="K861" s="2" t="s">
        <v>118</v>
      </c>
      <c r="L861" s="20">
        <f t="shared" si="54"/>
        <v>3098</v>
      </c>
      <c r="M861">
        <v>309.8</v>
      </c>
      <c r="O861" t="str">
        <f t="shared" si="55"/>
        <v/>
      </c>
      <c r="P861" s="2" t="str">
        <f>IF(ISNUMBER(O861),SUMIFS(O$1:$O861,A$1:$A861,A861,H$1:$H861,H861,D$1:$D861,D861),"")</f>
        <v/>
      </c>
      <c r="R861" s="5"/>
      <c r="AF861" s="2"/>
      <c r="AJ861" s="28"/>
      <c r="AK861" s="28"/>
      <c r="AL861" s="28"/>
      <c r="AM861" s="28"/>
      <c r="AN861" s="28"/>
      <c r="AO861" s="28"/>
      <c r="AP861" s="28"/>
      <c r="AS861" s="2" t="str">
        <f t="shared" si="56"/>
        <v/>
      </c>
      <c r="AT861" s="2" t="str">
        <f>IF(ISNUMBER(AS861),SUMIFS($AS$1:AS861,$A$1:A861,A861,$H$1:H861,H861,$D$1:D861,D861),"")</f>
        <v/>
      </c>
      <c r="AU861">
        <f t="shared" si="57"/>
        <v>1</v>
      </c>
    </row>
    <row r="862" spans="1:47" x14ac:dyDescent="0.25">
      <c r="A862" s="4" t="s">
        <v>121</v>
      </c>
      <c r="B862" t="s">
        <v>24</v>
      </c>
      <c r="C862" s="3">
        <v>42446</v>
      </c>
      <c r="D862">
        <v>2</v>
      </c>
      <c r="E862">
        <v>100</v>
      </c>
      <c r="H862" s="2" t="s">
        <v>45</v>
      </c>
      <c r="I862" s="2" t="s">
        <v>22</v>
      </c>
      <c r="J862">
        <v>12</v>
      </c>
      <c r="K862" s="2" t="s">
        <v>118</v>
      </c>
      <c r="L862" s="20">
        <f t="shared" si="54"/>
        <v>3626</v>
      </c>
      <c r="M862">
        <v>362.6</v>
      </c>
      <c r="O862" t="str">
        <f t="shared" si="55"/>
        <v/>
      </c>
      <c r="P862" s="2" t="str">
        <f>IF(ISNUMBER(O862),SUMIFS(O$1:$O862,A$1:$A862,A862,H$1:$H862,H862,D$1:$D862,D862),"")</f>
        <v/>
      </c>
      <c r="R862" s="5"/>
      <c r="AF862" s="2"/>
      <c r="AJ862" s="28"/>
      <c r="AK862" s="28"/>
      <c r="AL862" s="28"/>
      <c r="AM862" s="28"/>
      <c r="AN862" s="28"/>
      <c r="AO862" s="28"/>
      <c r="AP862" s="28"/>
      <c r="AS862" s="2" t="str">
        <f t="shared" si="56"/>
        <v/>
      </c>
      <c r="AT862" s="2" t="str">
        <f>IF(ISNUMBER(AS862),SUMIFS($AS$1:AS862,$A$1:A862,A862,$H$1:H862,H862,$D$1:D862,D862),"")</f>
        <v/>
      </c>
      <c r="AU862">
        <f t="shared" si="57"/>
        <v>1</v>
      </c>
    </row>
    <row r="863" spans="1:47" x14ac:dyDescent="0.25">
      <c r="A863" s="4" t="s">
        <v>122</v>
      </c>
      <c r="B863" t="s">
        <v>24</v>
      </c>
      <c r="C863" s="3">
        <v>42446</v>
      </c>
      <c r="D863">
        <v>2</v>
      </c>
      <c r="E863">
        <v>200</v>
      </c>
      <c r="H863" s="2" t="s">
        <v>45</v>
      </c>
      <c r="I863" s="2" t="s">
        <v>22</v>
      </c>
      <c r="J863">
        <v>12</v>
      </c>
      <c r="K863" s="2" t="s">
        <v>118</v>
      </c>
      <c r="L863" s="20">
        <f t="shared" si="54"/>
        <v>3197</v>
      </c>
      <c r="M863">
        <v>319.7</v>
      </c>
      <c r="O863" t="str">
        <f t="shared" si="55"/>
        <v/>
      </c>
      <c r="P863" s="2" t="str">
        <f>IF(ISNUMBER(O863),SUMIFS(O$1:$O863,A$1:$A863,A863,H$1:$H863,H863,D$1:$D863,D863),"")</f>
        <v/>
      </c>
      <c r="R863" s="5"/>
      <c r="AF863" s="2"/>
      <c r="AJ863" s="28"/>
      <c r="AK863" s="28"/>
      <c r="AL863" s="28"/>
      <c r="AM863" s="28"/>
      <c r="AN863" s="28"/>
      <c r="AO863" s="28"/>
      <c r="AP863" s="28"/>
      <c r="AS863" s="2" t="str">
        <f t="shared" si="56"/>
        <v/>
      </c>
      <c r="AT863" s="2" t="str">
        <f>IF(ISNUMBER(AS863),SUMIFS($AS$1:AS863,$A$1:A863,A863,$H$1:H863,H863,$D$1:D863,D863),"")</f>
        <v/>
      </c>
      <c r="AU863">
        <f t="shared" si="57"/>
        <v>1</v>
      </c>
    </row>
    <row r="864" spans="1:47" x14ac:dyDescent="0.25">
      <c r="A864" s="4" t="s">
        <v>123</v>
      </c>
      <c r="B864" t="s">
        <v>24</v>
      </c>
      <c r="C864" s="3">
        <v>42446</v>
      </c>
      <c r="D864">
        <v>2</v>
      </c>
      <c r="E864">
        <v>350</v>
      </c>
      <c r="H864" s="2" t="s">
        <v>45</v>
      </c>
      <c r="I864" s="2" t="s">
        <v>22</v>
      </c>
      <c r="J864">
        <v>12</v>
      </c>
      <c r="K864" s="2" t="s">
        <v>118</v>
      </c>
      <c r="L864" s="20">
        <f t="shared" si="54"/>
        <v>3725</v>
      </c>
      <c r="M864">
        <v>372.5</v>
      </c>
      <c r="O864" t="str">
        <f t="shared" si="55"/>
        <v/>
      </c>
      <c r="P864" s="2" t="str">
        <f>IF(ISNUMBER(O864),SUMIFS(O$1:$O864,A$1:$A864,A864,H$1:$H864,H864,D$1:$D864,D864),"")</f>
        <v/>
      </c>
      <c r="R864" s="5"/>
      <c r="AF864" s="2"/>
      <c r="AJ864" s="28"/>
      <c r="AK864" s="28"/>
      <c r="AL864" s="28"/>
      <c r="AM864" s="28"/>
      <c r="AN864" s="28"/>
      <c r="AO864" s="28"/>
      <c r="AP864" s="28"/>
      <c r="AS864" s="2" t="str">
        <f t="shared" si="56"/>
        <v/>
      </c>
      <c r="AT864" s="2" t="str">
        <f>IF(ISNUMBER(AS864),SUMIFS($AS$1:AS864,$A$1:A864,A864,$H$1:H864,H864,$D$1:D864,D864),"")</f>
        <v/>
      </c>
      <c r="AU864">
        <f t="shared" si="57"/>
        <v>1</v>
      </c>
    </row>
    <row r="865" spans="1:47" x14ac:dyDescent="0.25">
      <c r="A865" s="4" t="s">
        <v>124</v>
      </c>
      <c r="B865" t="s">
        <v>24</v>
      </c>
      <c r="C865" s="3">
        <v>42446</v>
      </c>
      <c r="D865">
        <v>2</v>
      </c>
      <c r="E865">
        <v>500</v>
      </c>
      <c r="H865" s="2" t="s">
        <v>45</v>
      </c>
      <c r="I865" s="2" t="s">
        <v>22</v>
      </c>
      <c r="J865">
        <v>12</v>
      </c>
      <c r="K865" s="2" t="s">
        <v>118</v>
      </c>
      <c r="L865" s="20">
        <f t="shared" si="54"/>
        <v>3626</v>
      </c>
      <c r="M865">
        <v>362.6</v>
      </c>
      <c r="O865" t="str">
        <f t="shared" si="55"/>
        <v/>
      </c>
      <c r="P865" s="2" t="str">
        <f>IF(ISNUMBER(O865),SUMIFS(O$1:$O865,A$1:$A865,A865,H$1:$H865,H865,D$1:$D865,D865),"")</f>
        <v/>
      </c>
      <c r="R865" s="5"/>
      <c r="AF865" s="2"/>
      <c r="AJ865" s="28"/>
      <c r="AK865" s="28"/>
      <c r="AL865" s="28"/>
      <c r="AM865" s="28"/>
      <c r="AN865" s="28"/>
      <c r="AO865" s="28"/>
      <c r="AP865" s="28"/>
      <c r="AS865" s="2" t="str">
        <f t="shared" si="56"/>
        <v/>
      </c>
      <c r="AT865" s="2" t="str">
        <f>IF(ISNUMBER(AS865),SUMIFS($AS$1:AS865,$A$1:A865,A865,$H$1:H865,H865,$D$1:D865,D865),"")</f>
        <v/>
      </c>
      <c r="AU865">
        <f t="shared" si="57"/>
        <v>1</v>
      </c>
    </row>
    <row r="866" spans="1:47" x14ac:dyDescent="0.25">
      <c r="A866" s="4" t="s">
        <v>119</v>
      </c>
      <c r="B866" t="s">
        <v>24</v>
      </c>
      <c r="C866" s="3">
        <v>42446</v>
      </c>
      <c r="D866">
        <v>3</v>
      </c>
      <c r="E866">
        <v>0</v>
      </c>
      <c r="H866" s="2" t="s">
        <v>45</v>
      </c>
      <c r="I866" s="2" t="s">
        <v>22</v>
      </c>
      <c r="J866">
        <v>12</v>
      </c>
      <c r="K866" s="2" t="s">
        <v>118</v>
      </c>
      <c r="L866" s="20">
        <f t="shared" si="54"/>
        <v>5210</v>
      </c>
      <c r="M866">
        <v>521</v>
      </c>
      <c r="O866" t="str">
        <f t="shared" si="55"/>
        <v/>
      </c>
      <c r="P866" s="2" t="str">
        <f>IF(ISNUMBER(O866),SUMIFS(O$1:$O866,A$1:$A866,A866,H$1:$H866,H866,D$1:$D866,D866),"")</f>
        <v/>
      </c>
      <c r="R866" s="5"/>
      <c r="AF866" s="2"/>
      <c r="AJ866" s="28"/>
      <c r="AK866" s="28"/>
      <c r="AL866" s="28"/>
      <c r="AM866" s="28"/>
      <c r="AN866" s="28"/>
      <c r="AO866" s="28"/>
      <c r="AP866" s="28"/>
      <c r="AS866" s="2" t="str">
        <f t="shared" si="56"/>
        <v/>
      </c>
      <c r="AT866" s="2" t="str">
        <f>IF(ISNUMBER(AS866),SUMIFS($AS$1:AS866,$A$1:A866,A866,$H$1:H866,H866,$D$1:D866,D866),"")</f>
        <v/>
      </c>
      <c r="AU866">
        <f t="shared" si="57"/>
        <v>1</v>
      </c>
    </row>
    <row r="867" spans="1:47" x14ac:dyDescent="0.25">
      <c r="A867" s="4" t="s">
        <v>120</v>
      </c>
      <c r="B867" t="s">
        <v>24</v>
      </c>
      <c r="C867" s="3">
        <v>42446</v>
      </c>
      <c r="D867">
        <v>3</v>
      </c>
      <c r="E867">
        <v>50</v>
      </c>
      <c r="H867" s="2" t="s">
        <v>45</v>
      </c>
      <c r="I867" s="2" t="s">
        <v>22</v>
      </c>
      <c r="J867">
        <v>12</v>
      </c>
      <c r="K867" s="2" t="s">
        <v>118</v>
      </c>
      <c r="L867" s="20">
        <f t="shared" si="54"/>
        <v>5210</v>
      </c>
      <c r="M867">
        <v>521</v>
      </c>
      <c r="O867" t="str">
        <f t="shared" si="55"/>
        <v/>
      </c>
      <c r="P867" s="2" t="str">
        <f>IF(ISNUMBER(O867),SUMIFS(O$1:$O867,A$1:$A867,A867,H$1:$H867,H867,D$1:$D867,D867),"")</f>
        <v/>
      </c>
      <c r="R867" s="5"/>
      <c r="AF867" s="2"/>
      <c r="AJ867" s="28"/>
      <c r="AK867" s="28"/>
      <c r="AL867" s="28"/>
      <c r="AM867" s="28"/>
      <c r="AN867" s="28"/>
      <c r="AO867" s="28"/>
      <c r="AP867" s="28"/>
      <c r="AS867" s="2" t="str">
        <f t="shared" si="56"/>
        <v/>
      </c>
      <c r="AT867" s="2" t="str">
        <f>IF(ISNUMBER(AS867),SUMIFS($AS$1:AS867,$A$1:A867,A867,$H$1:H867,H867,$D$1:D867,D867),"")</f>
        <v/>
      </c>
      <c r="AU867">
        <f t="shared" si="57"/>
        <v>1</v>
      </c>
    </row>
    <row r="868" spans="1:47" x14ac:dyDescent="0.25">
      <c r="A868" s="4" t="s">
        <v>121</v>
      </c>
      <c r="B868" t="s">
        <v>24</v>
      </c>
      <c r="C868" s="3">
        <v>42446</v>
      </c>
      <c r="D868">
        <v>3</v>
      </c>
      <c r="E868">
        <v>100</v>
      </c>
      <c r="H868" s="2" t="s">
        <v>45</v>
      </c>
      <c r="I868" s="2" t="s">
        <v>22</v>
      </c>
      <c r="J868">
        <v>12</v>
      </c>
      <c r="K868" s="2" t="s">
        <v>118</v>
      </c>
      <c r="L868" s="20">
        <f t="shared" si="54"/>
        <v>4187</v>
      </c>
      <c r="M868">
        <v>418.7</v>
      </c>
      <c r="O868" t="str">
        <f t="shared" si="55"/>
        <v/>
      </c>
      <c r="P868" s="2" t="str">
        <f>IF(ISNUMBER(O868),SUMIFS(O$1:$O868,A$1:$A868,A868,H$1:$H868,H868,D$1:$D868,D868),"")</f>
        <v/>
      </c>
      <c r="R868" s="5"/>
      <c r="AF868" s="2"/>
      <c r="AJ868" s="28"/>
      <c r="AK868" s="28"/>
      <c r="AL868" s="28"/>
      <c r="AM868" s="28"/>
      <c r="AN868" s="28"/>
      <c r="AO868" s="28"/>
      <c r="AP868" s="28"/>
      <c r="AS868" s="2" t="str">
        <f t="shared" si="56"/>
        <v/>
      </c>
      <c r="AT868" s="2" t="str">
        <f>IF(ISNUMBER(AS868),SUMIFS($AS$1:AS868,$A$1:A868,A868,$H$1:H868,H868,$D$1:D868,D868),"")</f>
        <v/>
      </c>
      <c r="AU868">
        <f t="shared" si="57"/>
        <v>1</v>
      </c>
    </row>
    <row r="869" spans="1:47" x14ac:dyDescent="0.25">
      <c r="A869" s="4" t="s">
        <v>122</v>
      </c>
      <c r="B869" t="s">
        <v>24</v>
      </c>
      <c r="C869" s="3">
        <v>42446</v>
      </c>
      <c r="D869">
        <v>3</v>
      </c>
      <c r="E869">
        <v>200</v>
      </c>
      <c r="H869" s="2" t="s">
        <v>45</v>
      </c>
      <c r="I869" s="2" t="s">
        <v>22</v>
      </c>
      <c r="J869">
        <v>12</v>
      </c>
      <c r="K869" s="2" t="s">
        <v>118</v>
      </c>
      <c r="L869" s="20">
        <f t="shared" si="54"/>
        <v>4253</v>
      </c>
      <c r="M869">
        <v>425.3</v>
      </c>
      <c r="O869" t="str">
        <f t="shared" si="55"/>
        <v/>
      </c>
      <c r="P869" s="2" t="str">
        <f>IF(ISNUMBER(O869),SUMIFS(O$1:$O869,A$1:$A869,A869,H$1:$H869,H869,D$1:$D869,D869),"")</f>
        <v/>
      </c>
      <c r="R869" s="5"/>
      <c r="AF869" s="2"/>
      <c r="AJ869" s="28"/>
      <c r="AK869" s="28"/>
      <c r="AL869" s="28"/>
      <c r="AM869" s="28"/>
      <c r="AN869" s="28"/>
      <c r="AO869" s="28"/>
      <c r="AP869" s="28"/>
      <c r="AS869" s="2" t="str">
        <f t="shared" si="56"/>
        <v/>
      </c>
      <c r="AT869" s="2" t="str">
        <f>IF(ISNUMBER(AS869),SUMIFS($AS$1:AS869,$A$1:A869,A869,$H$1:H869,H869,$D$1:D869,D869),"")</f>
        <v/>
      </c>
      <c r="AU869">
        <f t="shared" si="57"/>
        <v>1</v>
      </c>
    </row>
    <row r="870" spans="1:47" x14ac:dyDescent="0.25">
      <c r="A870" s="4" t="s">
        <v>123</v>
      </c>
      <c r="B870" t="s">
        <v>24</v>
      </c>
      <c r="C870" s="3">
        <v>42446</v>
      </c>
      <c r="D870">
        <v>3</v>
      </c>
      <c r="E870">
        <v>350</v>
      </c>
      <c r="H870" s="2" t="s">
        <v>45</v>
      </c>
      <c r="I870" s="2" t="s">
        <v>22</v>
      </c>
      <c r="J870">
        <v>12</v>
      </c>
      <c r="K870" s="2" t="s">
        <v>118</v>
      </c>
      <c r="L870" s="20">
        <f t="shared" si="54"/>
        <v>4220</v>
      </c>
      <c r="M870">
        <v>422</v>
      </c>
      <c r="O870" t="str">
        <f t="shared" si="55"/>
        <v/>
      </c>
      <c r="P870" s="2" t="str">
        <f>IF(ISNUMBER(O870),SUMIFS(O$1:$O870,A$1:$A870,A870,H$1:$H870,H870,D$1:$D870,D870),"")</f>
        <v/>
      </c>
      <c r="R870" s="5"/>
      <c r="AF870" s="2"/>
      <c r="AJ870" s="28"/>
      <c r="AK870" s="28"/>
      <c r="AL870" s="28"/>
      <c r="AM870" s="28"/>
      <c r="AN870" s="28"/>
      <c r="AO870" s="28"/>
      <c r="AP870" s="28"/>
      <c r="AS870" s="2" t="str">
        <f t="shared" si="56"/>
        <v/>
      </c>
      <c r="AT870" s="2" t="str">
        <f>IF(ISNUMBER(AS870),SUMIFS($AS$1:AS870,$A$1:A870,A870,$H$1:H870,H870,$D$1:D870,D870),"")</f>
        <v/>
      </c>
      <c r="AU870">
        <f t="shared" si="57"/>
        <v>1</v>
      </c>
    </row>
    <row r="871" spans="1:47" x14ac:dyDescent="0.25">
      <c r="A871" s="4" t="s">
        <v>124</v>
      </c>
      <c r="B871" t="s">
        <v>24</v>
      </c>
      <c r="C871" s="3">
        <v>42446</v>
      </c>
      <c r="D871">
        <v>3</v>
      </c>
      <c r="E871">
        <v>500</v>
      </c>
      <c r="H871" s="2" t="s">
        <v>45</v>
      </c>
      <c r="I871" s="2" t="s">
        <v>22</v>
      </c>
      <c r="J871">
        <v>12</v>
      </c>
      <c r="K871" s="2" t="s">
        <v>118</v>
      </c>
      <c r="L871" s="20">
        <f t="shared" si="54"/>
        <v>4715</v>
      </c>
      <c r="M871">
        <v>471.5</v>
      </c>
      <c r="O871" t="str">
        <f t="shared" si="55"/>
        <v/>
      </c>
      <c r="P871" s="2" t="str">
        <f>IF(ISNUMBER(O871),SUMIFS(O$1:$O871,A$1:$A871,A871,H$1:$H871,H871,D$1:$D871,D871),"")</f>
        <v/>
      </c>
      <c r="R871" s="5"/>
      <c r="AF871" s="2"/>
      <c r="AJ871" s="28"/>
      <c r="AK871" s="28"/>
      <c r="AL871" s="28"/>
      <c r="AM871" s="28"/>
      <c r="AN871" s="28"/>
      <c r="AO871" s="28"/>
      <c r="AP871" s="28"/>
      <c r="AS871" s="2" t="str">
        <f t="shared" si="56"/>
        <v/>
      </c>
      <c r="AT871" s="2" t="str">
        <f>IF(ISNUMBER(AS871),SUMIFS($AS$1:AS871,$A$1:A871,A871,$H$1:H871,H871,$D$1:D871,D871),"")</f>
        <v/>
      </c>
      <c r="AU871">
        <f t="shared" si="57"/>
        <v>1</v>
      </c>
    </row>
    <row r="872" spans="1:47" x14ac:dyDescent="0.25">
      <c r="A872" s="4" t="s">
        <v>119</v>
      </c>
      <c r="B872" t="s">
        <v>24</v>
      </c>
      <c r="C872" s="3">
        <v>42458</v>
      </c>
      <c r="D872">
        <v>1</v>
      </c>
      <c r="E872">
        <v>0</v>
      </c>
      <c r="H872" s="2" t="s">
        <v>45</v>
      </c>
      <c r="I872" s="2" t="s">
        <v>22</v>
      </c>
      <c r="J872">
        <v>12</v>
      </c>
      <c r="K872" s="2" t="s">
        <v>118</v>
      </c>
      <c r="L872" s="20">
        <f t="shared" si="54"/>
        <v>2828</v>
      </c>
      <c r="M872">
        <v>282.8</v>
      </c>
      <c r="O872" t="str">
        <f t="shared" si="55"/>
        <v/>
      </c>
      <c r="P872" s="2" t="str">
        <f>IF(ISNUMBER(O872),SUMIFS(O$1:$O872,A$1:$A872,A872,H$1:$H872,H872,D$1:$D872,D872),"")</f>
        <v/>
      </c>
      <c r="R872" s="5"/>
      <c r="AF872" s="2"/>
      <c r="AJ872" s="28"/>
      <c r="AK872" s="28"/>
      <c r="AL872" s="28"/>
      <c r="AM872" s="28"/>
      <c r="AN872" s="28"/>
      <c r="AO872" s="28"/>
      <c r="AP872" s="28"/>
      <c r="AS872" s="2" t="str">
        <f t="shared" si="56"/>
        <v/>
      </c>
      <c r="AT872" s="2" t="str">
        <f>IF(ISNUMBER(AS872),SUMIFS($AS$1:AS872,$A$1:A872,A872,$H$1:H872,H872,$D$1:D872,D872),"")</f>
        <v/>
      </c>
      <c r="AU872">
        <f t="shared" si="57"/>
        <v>1</v>
      </c>
    </row>
    <row r="873" spans="1:47" x14ac:dyDescent="0.25">
      <c r="A873" s="4" t="s">
        <v>120</v>
      </c>
      <c r="B873" t="s">
        <v>24</v>
      </c>
      <c r="C873" s="3">
        <v>42458</v>
      </c>
      <c r="D873">
        <v>1</v>
      </c>
      <c r="E873">
        <v>50</v>
      </c>
      <c r="H873" s="2" t="s">
        <v>45</v>
      </c>
      <c r="I873" s="2" t="s">
        <v>22</v>
      </c>
      <c r="J873">
        <v>12</v>
      </c>
      <c r="K873" s="2" t="s">
        <v>118</v>
      </c>
      <c r="L873" s="20">
        <f t="shared" si="54"/>
        <v>2680</v>
      </c>
      <c r="M873">
        <v>268</v>
      </c>
      <c r="O873" t="str">
        <f t="shared" si="55"/>
        <v/>
      </c>
      <c r="P873" s="2" t="str">
        <f>IF(ISNUMBER(O873),SUMIFS(O$1:$O873,A$1:$A873,A873,H$1:$H873,H873,D$1:$D873,D873),"")</f>
        <v/>
      </c>
      <c r="R873" s="5"/>
      <c r="AF873" s="2"/>
      <c r="AJ873" s="28"/>
      <c r="AK873" s="28"/>
      <c r="AL873" s="28"/>
      <c r="AM873" s="28"/>
      <c r="AN873" s="28"/>
      <c r="AO873" s="28"/>
      <c r="AP873" s="28"/>
      <c r="AS873" s="2" t="str">
        <f t="shared" si="56"/>
        <v/>
      </c>
      <c r="AT873" s="2" t="str">
        <f>IF(ISNUMBER(AS873),SUMIFS($AS$1:AS873,$A$1:A873,A873,$H$1:H873,H873,$D$1:D873,D873),"")</f>
        <v/>
      </c>
      <c r="AU873">
        <f t="shared" si="57"/>
        <v>1</v>
      </c>
    </row>
    <row r="874" spans="1:47" x14ac:dyDescent="0.25">
      <c r="A874" s="4" t="s">
        <v>121</v>
      </c>
      <c r="B874" t="s">
        <v>24</v>
      </c>
      <c r="C874" s="3">
        <v>42458</v>
      </c>
      <c r="D874">
        <v>1</v>
      </c>
      <c r="E874">
        <v>100</v>
      </c>
      <c r="H874" s="2" t="s">
        <v>45</v>
      </c>
      <c r="I874" s="2" t="s">
        <v>22</v>
      </c>
      <c r="J874">
        <v>12</v>
      </c>
      <c r="K874" s="2" t="s">
        <v>118</v>
      </c>
      <c r="L874" s="20">
        <f t="shared" si="54"/>
        <v>2717</v>
      </c>
      <c r="M874">
        <v>271.7</v>
      </c>
      <c r="O874" t="str">
        <f t="shared" si="55"/>
        <v/>
      </c>
      <c r="P874" s="2" t="str">
        <f>IF(ISNUMBER(O874),SUMIFS(O$1:$O874,A$1:$A874,A874,H$1:$H874,H874,D$1:$D874,D874),"")</f>
        <v/>
      </c>
      <c r="R874" s="5"/>
      <c r="AF874" s="2"/>
      <c r="AJ874" s="28"/>
      <c r="AK874" s="28"/>
      <c r="AL874" s="28"/>
      <c r="AM874" s="28"/>
      <c r="AN874" s="28"/>
      <c r="AO874" s="28"/>
      <c r="AP874" s="28"/>
      <c r="AS874" s="2" t="str">
        <f t="shared" si="56"/>
        <v/>
      </c>
      <c r="AT874" s="2" t="str">
        <f>IF(ISNUMBER(AS874),SUMIFS($AS$1:AS874,$A$1:A874,A874,$H$1:H874,H874,$D$1:D874,D874),"")</f>
        <v/>
      </c>
      <c r="AU874">
        <f t="shared" si="57"/>
        <v>1</v>
      </c>
    </row>
    <row r="875" spans="1:47" x14ac:dyDescent="0.25">
      <c r="A875" s="4" t="s">
        <v>122</v>
      </c>
      <c r="B875" t="s">
        <v>24</v>
      </c>
      <c r="C875" s="3">
        <v>42458</v>
      </c>
      <c r="D875">
        <v>1</v>
      </c>
      <c r="E875">
        <v>200</v>
      </c>
      <c r="H875" s="2" t="s">
        <v>45</v>
      </c>
      <c r="I875" s="2" t="s">
        <v>22</v>
      </c>
      <c r="J875">
        <v>12</v>
      </c>
      <c r="K875" s="2" t="s">
        <v>118</v>
      </c>
      <c r="L875" s="20">
        <f t="shared" si="54"/>
        <v>2643</v>
      </c>
      <c r="M875">
        <v>264.3</v>
      </c>
      <c r="O875" t="str">
        <f t="shared" si="55"/>
        <v/>
      </c>
      <c r="P875" s="2" t="str">
        <f>IF(ISNUMBER(O875),SUMIFS(O$1:$O875,A$1:$A875,A875,H$1:$H875,H875,D$1:$D875,D875),"")</f>
        <v/>
      </c>
      <c r="R875" s="5"/>
      <c r="AF875" s="2"/>
      <c r="AJ875" s="28"/>
      <c r="AK875" s="28"/>
      <c r="AL875" s="28"/>
      <c r="AM875" s="28"/>
      <c r="AN875" s="28"/>
      <c r="AO875" s="28"/>
      <c r="AP875" s="28"/>
      <c r="AS875" s="2" t="str">
        <f t="shared" si="56"/>
        <v/>
      </c>
      <c r="AT875" s="2" t="str">
        <f>IF(ISNUMBER(AS875),SUMIFS($AS$1:AS875,$A$1:A875,A875,$H$1:H875,H875,$D$1:D875,D875),"")</f>
        <v/>
      </c>
      <c r="AU875">
        <f t="shared" si="57"/>
        <v>1</v>
      </c>
    </row>
    <row r="876" spans="1:47" x14ac:dyDescent="0.25">
      <c r="A876" s="4" t="s">
        <v>123</v>
      </c>
      <c r="B876" t="s">
        <v>24</v>
      </c>
      <c r="C876" s="3">
        <v>42458</v>
      </c>
      <c r="D876">
        <v>1</v>
      </c>
      <c r="E876">
        <v>350</v>
      </c>
      <c r="H876" s="2" t="s">
        <v>45</v>
      </c>
      <c r="I876" s="2" t="s">
        <v>22</v>
      </c>
      <c r="J876">
        <v>12</v>
      </c>
      <c r="K876" s="2" t="s">
        <v>118</v>
      </c>
      <c r="L876" s="20">
        <f t="shared" si="54"/>
        <v>2902</v>
      </c>
      <c r="M876">
        <v>290.2</v>
      </c>
      <c r="O876" t="str">
        <f t="shared" si="55"/>
        <v/>
      </c>
      <c r="P876" s="2" t="str">
        <f>IF(ISNUMBER(O876),SUMIFS(O$1:$O876,A$1:$A876,A876,H$1:$H876,H876,D$1:$D876,D876),"")</f>
        <v/>
      </c>
      <c r="R876" s="5"/>
      <c r="AF876" s="2"/>
      <c r="AJ876" s="28"/>
      <c r="AK876" s="28"/>
      <c r="AL876" s="28"/>
      <c r="AM876" s="28"/>
      <c r="AN876" s="28"/>
      <c r="AO876" s="28"/>
      <c r="AP876" s="28"/>
      <c r="AS876" s="2" t="str">
        <f t="shared" si="56"/>
        <v/>
      </c>
      <c r="AT876" s="2" t="str">
        <f>IF(ISNUMBER(AS876),SUMIFS($AS$1:AS876,$A$1:A876,A876,$H$1:H876,H876,$D$1:D876,D876),"")</f>
        <v/>
      </c>
      <c r="AU876">
        <f t="shared" si="57"/>
        <v>1</v>
      </c>
    </row>
    <row r="877" spans="1:47" x14ac:dyDescent="0.25">
      <c r="A877" s="4" t="s">
        <v>124</v>
      </c>
      <c r="B877" t="s">
        <v>24</v>
      </c>
      <c r="C877" s="3">
        <v>42458</v>
      </c>
      <c r="D877">
        <v>1</v>
      </c>
      <c r="E877">
        <v>500</v>
      </c>
      <c r="H877" s="2" t="s">
        <v>45</v>
      </c>
      <c r="I877" s="2" t="s">
        <v>22</v>
      </c>
      <c r="J877">
        <v>12</v>
      </c>
      <c r="K877" s="2" t="s">
        <v>118</v>
      </c>
      <c r="L877" s="20">
        <f t="shared" si="54"/>
        <v>2791</v>
      </c>
      <c r="M877">
        <v>279.10000000000002</v>
      </c>
      <c r="O877" t="str">
        <f t="shared" si="55"/>
        <v/>
      </c>
      <c r="P877" s="2" t="str">
        <f>IF(ISNUMBER(O877),SUMIFS(O$1:$O877,A$1:$A877,A877,H$1:$H877,H877,D$1:$D877,D877),"")</f>
        <v/>
      </c>
      <c r="R877" s="5"/>
      <c r="AF877" s="2"/>
      <c r="AJ877" s="28"/>
      <c r="AK877" s="28"/>
      <c r="AL877" s="28"/>
      <c r="AM877" s="28"/>
      <c r="AN877" s="28"/>
      <c r="AO877" s="28"/>
      <c r="AP877" s="28"/>
      <c r="AS877" s="2" t="str">
        <f t="shared" si="56"/>
        <v/>
      </c>
      <c r="AT877" s="2" t="str">
        <f>IF(ISNUMBER(AS877),SUMIFS($AS$1:AS877,$A$1:A877,A877,$H$1:H877,H877,$D$1:D877,D877),"")</f>
        <v/>
      </c>
      <c r="AU877">
        <f t="shared" si="57"/>
        <v>1</v>
      </c>
    </row>
    <row r="878" spans="1:47" x14ac:dyDescent="0.25">
      <c r="A878" s="4" t="s">
        <v>119</v>
      </c>
      <c r="B878" t="s">
        <v>24</v>
      </c>
      <c r="C878" s="3">
        <v>42458</v>
      </c>
      <c r="D878">
        <v>2</v>
      </c>
      <c r="E878">
        <v>0</v>
      </c>
      <c r="H878" s="2" t="s">
        <v>45</v>
      </c>
      <c r="I878" s="2" t="s">
        <v>22</v>
      </c>
      <c r="J878">
        <v>12</v>
      </c>
      <c r="K878" s="2" t="s">
        <v>118</v>
      </c>
      <c r="L878" s="20">
        <f t="shared" si="54"/>
        <v>2717</v>
      </c>
      <c r="M878">
        <v>271.7</v>
      </c>
      <c r="O878" t="str">
        <f t="shared" si="55"/>
        <v/>
      </c>
      <c r="P878" s="2" t="str">
        <f>IF(ISNUMBER(O878),SUMIFS(O$1:$O878,A$1:$A878,A878,H$1:$H878,H878,D$1:$D878,D878),"")</f>
        <v/>
      </c>
      <c r="R878" s="5"/>
      <c r="AF878" s="2"/>
      <c r="AJ878" s="28"/>
      <c r="AK878" s="28"/>
      <c r="AL878" s="28"/>
      <c r="AM878" s="28"/>
      <c r="AN878" s="28"/>
      <c r="AO878" s="28"/>
      <c r="AP878" s="28"/>
      <c r="AS878" s="2" t="str">
        <f t="shared" si="56"/>
        <v/>
      </c>
      <c r="AT878" s="2" t="str">
        <f>IF(ISNUMBER(AS878),SUMIFS($AS$1:AS878,$A$1:A878,A878,$H$1:H878,H878,$D$1:D878,D878),"")</f>
        <v/>
      </c>
      <c r="AU878">
        <f t="shared" si="57"/>
        <v>1</v>
      </c>
    </row>
    <row r="879" spans="1:47" x14ac:dyDescent="0.25">
      <c r="A879" s="4" t="s">
        <v>120</v>
      </c>
      <c r="B879" t="s">
        <v>24</v>
      </c>
      <c r="C879" s="3">
        <v>42458</v>
      </c>
      <c r="D879">
        <v>2</v>
      </c>
      <c r="E879">
        <v>50</v>
      </c>
      <c r="H879" s="2" t="s">
        <v>45</v>
      </c>
      <c r="I879" s="2" t="s">
        <v>22</v>
      </c>
      <c r="J879">
        <v>12</v>
      </c>
      <c r="K879" s="2" t="s">
        <v>118</v>
      </c>
      <c r="L879" s="20">
        <f t="shared" si="54"/>
        <v>2976</v>
      </c>
      <c r="M879">
        <v>297.60000000000002</v>
      </c>
      <c r="O879" t="str">
        <f t="shared" si="55"/>
        <v/>
      </c>
      <c r="P879" s="2" t="str">
        <f>IF(ISNUMBER(O879),SUMIFS(O$1:$O879,A$1:$A879,A879,H$1:$H879,H879,D$1:$D879,D879),"")</f>
        <v/>
      </c>
      <c r="R879" s="5"/>
      <c r="AF879" s="2"/>
      <c r="AJ879" s="28"/>
      <c r="AK879" s="28"/>
      <c r="AL879" s="28"/>
      <c r="AM879" s="28"/>
      <c r="AN879" s="28"/>
      <c r="AO879" s="28"/>
      <c r="AP879" s="28"/>
      <c r="AS879" s="2" t="str">
        <f t="shared" si="56"/>
        <v/>
      </c>
      <c r="AT879" s="2" t="str">
        <f>IF(ISNUMBER(AS879),SUMIFS($AS$1:AS879,$A$1:A879,A879,$H$1:H879,H879,$D$1:D879,D879),"")</f>
        <v/>
      </c>
      <c r="AU879">
        <f t="shared" si="57"/>
        <v>1</v>
      </c>
    </row>
    <row r="880" spans="1:47" x14ac:dyDescent="0.25">
      <c r="A880" s="4" t="s">
        <v>121</v>
      </c>
      <c r="B880" t="s">
        <v>24</v>
      </c>
      <c r="C880" s="3">
        <v>42458</v>
      </c>
      <c r="D880">
        <v>2</v>
      </c>
      <c r="E880">
        <v>100</v>
      </c>
      <c r="H880" s="2" t="s">
        <v>45</v>
      </c>
      <c r="I880" s="2" t="s">
        <v>22</v>
      </c>
      <c r="J880">
        <v>12</v>
      </c>
      <c r="K880" s="2" t="s">
        <v>118</v>
      </c>
      <c r="L880" s="20">
        <f t="shared" si="54"/>
        <v>2902</v>
      </c>
      <c r="M880">
        <v>290.2</v>
      </c>
      <c r="O880" t="str">
        <f t="shared" si="55"/>
        <v/>
      </c>
      <c r="P880" s="2" t="str">
        <f>IF(ISNUMBER(O880),SUMIFS(O$1:$O880,A$1:$A880,A880,H$1:$H880,H880,D$1:$D880,D880),"")</f>
        <v/>
      </c>
      <c r="R880" s="5"/>
      <c r="AF880" s="2"/>
      <c r="AJ880" s="28"/>
      <c r="AK880" s="28"/>
      <c r="AL880" s="28"/>
      <c r="AM880" s="28"/>
      <c r="AN880" s="28"/>
      <c r="AO880" s="28"/>
      <c r="AP880" s="28"/>
      <c r="AS880" s="2" t="str">
        <f t="shared" si="56"/>
        <v/>
      </c>
      <c r="AT880" s="2" t="str">
        <f>IF(ISNUMBER(AS880),SUMIFS($AS$1:AS880,$A$1:A880,A880,$H$1:H880,H880,$D$1:D880,D880),"")</f>
        <v/>
      </c>
      <c r="AU880">
        <f t="shared" si="57"/>
        <v>1</v>
      </c>
    </row>
    <row r="881" spans="1:47" x14ac:dyDescent="0.25">
      <c r="A881" s="4" t="s">
        <v>122</v>
      </c>
      <c r="B881" t="s">
        <v>24</v>
      </c>
      <c r="C881" s="3">
        <v>42458</v>
      </c>
      <c r="D881">
        <v>2</v>
      </c>
      <c r="E881">
        <v>200</v>
      </c>
      <c r="H881" s="2" t="s">
        <v>45</v>
      </c>
      <c r="I881" s="2" t="s">
        <v>22</v>
      </c>
      <c r="J881">
        <v>12</v>
      </c>
      <c r="K881" s="2" t="s">
        <v>118</v>
      </c>
      <c r="L881" s="20">
        <f t="shared" si="54"/>
        <v>2976</v>
      </c>
      <c r="M881">
        <v>297.60000000000002</v>
      </c>
      <c r="O881" t="str">
        <f t="shared" si="55"/>
        <v/>
      </c>
      <c r="P881" s="2" t="str">
        <f>IF(ISNUMBER(O881),SUMIFS(O$1:$O881,A$1:$A881,A881,H$1:$H881,H881,D$1:$D881,D881),"")</f>
        <v/>
      </c>
      <c r="R881" s="5"/>
      <c r="AF881" s="2"/>
      <c r="AJ881" s="28"/>
      <c r="AK881" s="28"/>
      <c r="AL881" s="28"/>
      <c r="AM881" s="28"/>
      <c r="AN881" s="28"/>
      <c r="AO881" s="28"/>
      <c r="AP881" s="28"/>
      <c r="AS881" s="2" t="str">
        <f t="shared" si="56"/>
        <v/>
      </c>
      <c r="AT881" s="2" t="str">
        <f>IF(ISNUMBER(AS881),SUMIFS($AS$1:AS881,$A$1:A881,A881,$H$1:H881,H881,$D$1:D881,D881),"")</f>
        <v/>
      </c>
      <c r="AU881">
        <f t="shared" si="57"/>
        <v>1</v>
      </c>
    </row>
    <row r="882" spans="1:47" x14ac:dyDescent="0.25">
      <c r="A882" s="4" t="s">
        <v>123</v>
      </c>
      <c r="B882" t="s">
        <v>24</v>
      </c>
      <c r="C882" s="3">
        <v>42458</v>
      </c>
      <c r="D882">
        <v>2</v>
      </c>
      <c r="E882">
        <v>350</v>
      </c>
      <c r="H882" s="2" t="s">
        <v>45</v>
      </c>
      <c r="I882" s="2" t="s">
        <v>22</v>
      </c>
      <c r="J882">
        <v>12</v>
      </c>
      <c r="K882" s="2" t="s">
        <v>118</v>
      </c>
      <c r="L882" s="20">
        <f t="shared" si="54"/>
        <v>2902</v>
      </c>
      <c r="M882">
        <v>290.2</v>
      </c>
      <c r="O882" t="str">
        <f t="shared" si="55"/>
        <v/>
      </c>
      <c r="P882" s="2" t="str">
        <f>IF(ISNUMBER(O882),SUMIFS(O$1:$O882,A$1:$A882,A882,H$1:$H882,H882,D$1:$D882,D882),"")</f>
        <v/>
      </c>
      <c r="R882" s="5"/>
      <c r="AF882" s="2"/>
      <c r="AJ882" s="28"/>
      <c r="AK882" s="28"/>
      <c r="AL882" s="28"/>
      <c r="AM882" s="28"/>
      <c r="AN882" s="28"/>
      <c r="AO882" s="28"/>
      <c r="AP882" s="28"/>
      <c r="AS882" s="2" t="str">
        <f t="shared" si="56"/>
        <v/>
      </c>
      <c r="AT882" s="2" t="str">
        <f>IF(ISNUMBER(AS882),SUMIFS($AS$1:AS882,$A$1:A882,A882,$H$1:H882,H882,$D$1:D882,D882),"")</f>
        <v/>
      </c>
      <c r="AU882">
        <f t="shared" si="57"/>
        <v>1</v>
      </c>
    </row>
    <row r="883" spans="1:47" x14ac:dyDescent="0.25">
      <c r="A883" s="4" t="s">
        <v>124</v>
      </c>
      <c r="B883" t="s">
        <v>24</v>
      </c>
      <c r="C883" s="3">
        <v>42458</v>
      </c>
      <c r="D883">
        <v>2</v>
      </c>
      <c r="E883">
        <v>500</v>
      </c>
      <c r="H883" s="2" t="s">
        <v>45</v>
      </c>
      <c r="I883" s="2" t="s">
        <v>22</v>
      </c>
      <c r="J883">
        <v>12</v>
      </c>
      <c r="K883" s="2" t="s">
        <v>118</v>
      </c>
      <c r="L883" s="20">
        <f t="shared" si="54"/>
        <v>2976</v>
      </c>
      <c r="M883">
        <v>297.60000000000002</v>
      </c>
      <c r="O883" t="str">
        <f t="shared" si="55"/>
        <v/>
      </c>
      <c r="P883" s="2" t="str">
        <f>IF(ISNUMBER(O883),SUMIFS(O$1:$O883,A$1:$A883,A883,H$1:$H883,H883,D$1:$D883,D883),"")</f>
        <v/>
      </c>
      <c r="R883" s="5"/>
      <c r="AF883" s="2"/>
      <c r="AJ883" s="28"/>
      <c r="AK883" s="28"/>
      <c r="AL883" s="28"/>
      <c r="AM883" s="28"/>
      <c r="AN883" s="28"/>
      <c r="AO883" s="28"/>
      <c r="AP883" s="28"/>
      <c r="AS883" s="2" t="str">
        <f t="shared" si="56"/>
        <v/>
      </c>
      <c r="AT883" s="2" t="str">
        <f>IF(ISNUMBER(AS883),SUMIFS($AS$1:AS883,$A$1:A883,A883,$H$1:H883,H883,$D$1:D883,D883),"")</f>
        <v/>
      </c>
      <c r="AU883">
        <f t="shared" si="57"/>
        <v>1</v>
      </c>
    </row>
    <row r="884" spans="1:47" x14ac:dyDescent="0.25">
      <c r="A884" s="4" t="s">
        <v>119</v>
      </c>
      <c r="B884" t="s">
        <v>24</v>
      </c>
      <c r="C884" s="3">
        <v>42458</v>
      </c>
      <c r="D884">
        <v>3</v>
      </c>
      <c r="E884">
        <v>0</v>
      </c>
      <c r="H884" s="2" t="s">
        <v>45</v>
      </c>
      <c r="I884" s="2" t="s">
        <v>22</v>
      </c>
      <c r="J884">
        <v>12</v>
      </c>
      <c r="K884" s="2" t="s">
        <v>118</v>
      </c>
      <c r="L884" s="20">
        <f t="shared" si="54"/>
        <v>2162</v>
      </c>
      <c r="M884">
        <v>216.2</v>
      </c>
      <c r="O884" t="str">
        <f t="shared" si="55"/>
        <v/>
      </c>
      <c r="P884" s="2" t="str">
        <f>IF(ISNUMBER(O884),SUMIFS(O$1:$O884,A$1:$A884,A884,H$1:$H884,H884,D$1:$D884,D884),"")</f>
        <v/>
      </c>
      <c r="R884" s="5"/>
      <c r="AF884" s="2"/>
      <c r="AJ884" s="28"/>
      <c r="AK884" s="28"/>
      <c r="AL884" s="28"/>
      <c r="AM884" s="28"/>
      <c r="AN884" s="28"/>
      <c r="AO884" s="28"/>
      <c r="AP884" s="28"/>
      <c r="AS884" s="2" t="str">
        <f t="shared" si="56"/>
        <v/>
      </c>
      <c r="AT884" s="2" t="str">
        <f>IF(ISNUMBER(AS884),SUMIFS($AS$1:AS884,$A$1:A884,A884,$H$1:H884,H884,$D$1:D884,D884),"")</f>
        <v/>
      </c>
      <c r="AU884">
        <f t="shared" si="57"/>
        <v>1</v>
      </c>
    </row>
    <row r="885" spans="1:47" x14ac:dyDescent="0.25">
      <c r="A885" s="4" t="s">
        <v>120</v>
      </c>
      <c r="B885" t="s">
        <v>24</v>
      </c>
      <c r="C885" s="3">
        <v>42458</v>
      </c>
      <c r="D885">
        <v>3</v>
      </c>
      <c r="E885">
        <v>50</v>
      </c>
      <c r="H885" s="2" t="s">
        <v>45</v>
      </c>
      <c r="I885" s="2" t="s">
        <v>22</v>
      </c>
      <c r="J885">
        <v>12</v>
      </c>
      <c r="K885" s="2" t="s">
        <v>118</v>
      </c>
      <c r="L885" s="20">
        <f t="shared" si="54"/>
        <v>2902</v>
      </c>
      <c r="M885">
        <v>290.2</v>
      </c>
      <c r="O885" t="str">
        <f t="shared" si="55"/>
        <v/>
      </c>
      <c r="P885" s="2" t="str">
        <f>IF(ISNUMBER(O885),SUMIFS(O$1:$O885,A$1:$A885,A885,H$1:$H885,H885,D$1:$D885,D885),"")</f>
        <v/>
      </c>
      <c r="R885" s="5"/>
      <c r="AF885" s="2"/>
      <c r="AJ885" s="28"/>
      <c r="AK885" s="28"/>
      <c r="AL885" s="28"/>
      <c r="AM885" s="28"/>
      <c r="AN885" s="28"/>
      <c r="AO885" s="28"/>
      <c r="AP885" s="28"/>
      <c r="AS885" s="2" t="str">
        <f t="shared" si="56"/>
        <v/>
      </c>
      <c r="AT885" s="2" t="str">
        <f>IF(ISNUMBER(AS885),SUMIFS($AS$1:AS885,$A$1:A885,A885,$H$1:H885,H885,$D$1:D885,D885),"")</f>
        <v/>
      </c>
      <c r="AU885">
        <f t="shared" si="57"/>
        <v>1</v>
      </c>
    </row>
    <row r="886" spans="1:47" x14ac:dyDescent="0.25">
      <c r="A886" s="4" t="s">
        <v>121</v>
      </c>
      <c r="B886" t="s">
        <v>24</v>
      </c>
      <c r="C886" s="3">
        <v>42458</v>
      </c>
      <c r="D886">
        <v>3</v>
      </c>
      <c r="E886">
        <v>100</v>
      </c>
      <c r="H886" s="2" t="s">
        <v>45</v>
      </c>
      <c r="I886" s="2" t="s">
        <v>22</v>
      </c>
      <c r="J886">
        <v>12</v>
      </c>
      <c r="K886" s="2" t="s">
        <v>118</v>
      </c>
      <c r="L886" s="20">
        <f t="shared" si="54"/>
        <v>3161</v>
      </c>
      <c r="M886">
        <v>316.10000000000002</v>
      </c>
      <c r="O886" t="str">
        <f t="shared" si="55"/>
        <v/>
      </c>
      <c r="P886" s="2" t="str">
        <f>IF(ISNUMBER(O886),SUMIFS(O$1:$O886,A$1:$A886,A886,H$1:$H886,H886,D$1:$D886,D886),"")</f>
        <v/>
      </c>
      <c r="R886" s="5"/>
      <c r="AF886" s="2"/>
      <c r="AJ886" s="28"/>
      <c r="AK886" s="28"/>
      <c r="AL886" s="28"/>
      <c r="AM886" s="28"/>
      <c r="AN886" s="28"/>
      <c r="AO886" s="28"/>
      <c r="AP886" s="28"/>
      <c r="AS886" s="2" t="str">
        <f t="shared" si="56"/>
        <v/>
      </c>
      <c r="AT886" s="2" t="str">
        <f>IF(ISNUMBER(AS886),SUMIFS($AS$1:AS886,$A$1:A886,A886,$H$1:H886,H886,$D$1:D886,D886),"")</f>
        <v/>
      </c>
      <c r="AU886">
        <f t="shared" si="57"/>
        <v>1</v>
      </c>
    </row>
    <row r="887" spans="1:47" x14ac:dyDescent="0.25">
      <c r="A887" s="4" t="s">
        <v>122</v>
      </c>
      <c r="B887" t="s">
        <v>24</v>
      </c>
      <c r="C887" s="3">
        <v>42458</v>
      </c>
      <c r="D887">
        <v>3</v>
      </c>
      <c r="E887">
        <v>200</v>
      </c>
      <c r="H887" s="2" t="s">
        <v>45</v>
      </c>
      <c r="I887" s="2" t="s">
        <v>22</v>
      </c>
      <c r="J887">
        <v>12</v>
      </c>
      <c r="K887" s="2" t="s">
        <v>118</v>
      </c>
      <c r="L887" s="20">
        <f t="shared" si="54"/>
        <v>3198</v>
      </c>
      <c r="M887">
        <v>319.8</v>
      </c>
      <c r="O887" t="str">
        <f t="shared" si="55"/>
        <v/>
      </c>
      <c r="P887" s="2" t="str">
        <f>IF(ISNUMBER(O887),SUMIFS(O$1:$O887,A$1:$A887,A887,H$1:$H887,H887,D$1:$D887,D887),"")</f>
        <v/>
      </c>
      <c r="R887" s="5"/>
      <c r="AF887" s="2"/>
      <c r="AJ887" s="28"/>
      <c r="AK887" s="28"/>
      <c r="AL887" s="28"/>
      <c r="AM887" s="28"/>
      <c r="AN887" s="28"/>
      <c r="AO887" s="28"/>
      <c r="AP887" s="28"/>
      <c r="AS887" s="2" t="str">
        <f t="shared" si="56"/>
        <v/>
      </c>
      <c r="AT887" s="2" t="str">
        <f>IF(ISNUMBER(AS887),SUMIFS($AS$1:AS887,$A$1:A887,A887,$H$1:H887,H887,$D$1:D887,D887),"")</f>
        <v/>
      </c>
      <c r="AU887">
        <f t="shared" si="57"/>
        <v>1</v>
      </c>
    </row>
    <row r="888" spans="1:47" x14ac:dyDescent="0.25">
      <c r="A888" s="4" t="s">
        <v>123</v>
      </c>
      <c r="B888" t="s">
        <v>24</v>
      </c>
      <c r="C888" s="3">
        <v>42458</v>
      </c>
      <c r="D888">
        <v>3</v>
      </c>
      <c r="E888">
        <v>350</v>
      </c>
      <c r="H888" s="2" t="s">
        <v>45</v>
      </c>
      <c r="I888" s="2" t="s">
        <v>22</v>
      </c>
      <c r="J888">
        <v>12</v>
      </c>
      <c r="K888" s="2" t="s">
        <v>118</v>
      </c>
      <c r="L888" s="20">
        <f t="shared" si="54"/>
        <v>3013</v>
      </c>
      <c r="M888">
        <v>301.3</v>
      </c>
      <c r="O888" t="str">
        <f t="shared" si="55"/>
        <v/>
      </c>
      <c r="P888" s="2" t="str">
        <f>IF(ISNUMBER(O888),SUMIFS(O$1:$O888,A$1:$A888,A888,H$1:$H888,H888,D$1:$D888,D888),"")</f>
        <v/>
      </c>
      <c r="R888" s="5"/>
      <c r="AF888" s="2"/>
      <c r="AJ888" s="28"/>
      <c r="AK888" s="28"/>
      <c r="AL888" s="28"/>
      <c r="AM888" s="28"/>
      <c r="AN888" s="28"/>
      <c r="AO888" s="28"/>
      <c r="AP888" s="28"/>
      <c r="AS888" s="2" t="str">
        <f t="shared" si="56"/>
        <v/>
      </c>
      <c r="AT888" s="2" t="str">
        <f>IF(ISNUMBER(AS888),SUMIFS($AS$1:AS888,$A$1:A888,A888,$H$1:H888,H888,$D$1:D888,D888),"")</f>
        <v/>
      </c>
      <c r="AU888">
        <f t="shared" si="57"/>
        <v>1</v>
      </c>
    </row>
    <row r="889" spans="1:47" x14ac:dyDescent="0.25">
      <c r="A889" s="4" t="s">
        <v>124</v>
      </c>
      <c r="B889" t="s">
        <v>24</v>
      </c>
      <c r="C889" s="3">
        <v>42458</v>
      </c>
      <c r="D889">
        <v>3</v>
      </c>
      <c r="E889">
        <v>500</v>
      </c>
      <c r="H889" s="2" t="s">
        <v>45</v>
      </c>
      <c r="I889" s="2" t="s">
        <v>22</v>
      </c>
      <c r="J889">
        <v>12</v>
      </c>
      <c r="K889" s="2" t="s">
        <v>118</v>
      </c>
      <c r="L889" s="20">
        <f t="shared" si="54"/>
        <v>2976</v>
      </c>
      <c r="M889">
        <v>297.60000000000002</v>
      </c>
      <c r="O889" t="str">
        <f t="shared" si="55"/>
        <v/>
      </c>
      <c r="P889" s="2" t="str">
        <f>IF(ISNUMBER(O889),SUMIFS(O$1:$O889,A$1:$A889,A889,H$1:$H889,H889,D$1:$D889,D889),"")</f>
        <v/>
      </c>
      <c r="R889" s="5"/>
      <c r="AF889" s="2"/>
      <c r="AJ889" s="28"/>
      <c r="AK889" s="28"/>
      <c r="AL889" s="28"/>
      <c r="AM889" s="28"/>
      <c r="AN889" s="28"/>
      <c r="AO889" s="28"/>
      <c r="AP889" s="28"/>
      <c r="AS889" s="2" t="str">
        <f t="shared" si="56"/>
        <v/>
      </c>
      <c r="AT889" s="2" t="str">
        <f>IF(ISNUMBER(AS889),SUMIFS($AS$1:AS889,$A$1:A889,A889,$H$1:H889,H889,$D$1:D889,D889),"")</f>
        <v/>
      </c>
      <c r="AU889">
        <f t="shared" si="57"/>
        <v>1</v>
      </c>
    </row>
    <row r="890" spans="1:47" x14ac:dyDescent="0.25">
      <c r="A890" s="4" t="s">
        <v>119</v>
      </c>
      <c r="B890" t="s">
        <v>24</v>
      </c>
      <c r="C890" s="3">
        <v>42464</v>
      </c>
      <c r="D890">
        <v>1</v>
      </c>
      <c r="E890">
        <v>0</v>
      </c>
      <c r="H890" s="2" t="s">
        <v>45</v>
      </c>
      <c r="I890" s="2" t="s">
        <v>22</v>
      </c>
      <c r="J890">
        <v>12</v>
      </c>
      <c r="K890" s="2" t="s">
        <v>118</v>
      </c>
      <c r="L890" s="20">
        <f t="shared" si="54"/>
        <v>2643</v>
      </c>
      <c r="M890">
        <v>264.3</v>
      </c>
      <c r="O890" t="str">
        <f t="shared" si="55"/>
        <v/>
      </c>
      <c r="P890" s="2" t="str">
        <f>IF(ISNUMBER(O890),SUMIFS(O$1:$O890,A$1:$A890,A890,H$1:$H890,H890,D$1:$D890,D890),"")</f>
        <v/>
      </c>
      <c r="R890" s="5"/>
      <c r="AF890" s="2"/>
      <c r="AJ890" s="28"/>
      <c r="AK890" s="28"/>
      <c r="AL890" s="28"/>
      <c r="AM890" s="28"/>
      <c r="AN890" s="28"/>
      <c r="AO890" s="28"/>
      <c r="AP890" s="28"/>
      <c r="AS890" s="2" t="str">
        <f t="shared" si="56"/>
        <v/>
      </c>
      <c r="AT890" s="2" t="str">
        <f>IF(ISNUMBER(AS890),SUMIFS($AS$1:AS890,$A$1:A890,A890,$H$1:H890,H890,$D$1:D890,D890),"")</f>
        <v/>
      </c>
      <c r="AU890">
        <f t="shared" si="57"/>
        <v>1</v>
      </c>
    </row>
    <row r="891" spans="1:47" x14ac:dyDescent="0.25">
      <c r="A891" s="4" t="s">
        <v>120</v>
      </c>
      <c r="B891" t="s">
        <v>24</v>
      </c>
      <c r="C891" s="3">
        <v>42464</v>
      </c>
      <c r="D891">
        <v>1</v>
      </c>
      <c r="E891">
        <v>50</v>
      </c>
      <c r="H891" s="2" t="s">
        <v>45</v>
      </c>
      <c r="I891" s="2" t="s">
        <v>22</v>
      </c>
      <c r="J891">
        <v>12</v>
      </c>
      <c r="K891" s="2" t="s">
        <v>118</v>
      </c>
      <c r="L891" s="20">
        <f t="shared" si="54"/>
        <v>2754</v>
      </c>
      <c r="M891">
        <v>275.39999999999998</v>
      </c>
      <c r="O891" t="str">
        <f t="shared" si="55"/>
        <v/>
      </c>
      <c r="P891" s="2" t="str">
        <f>IF(ISNUMBER(O891),SUMIFS(O$1:$O891,A$1:$A891,A891,H$1:$H891,H891,D$1:$D891,D891),"")</f>
        <v/>
      </c>
      <c r="R891" s="5"/>
      <c r="AF891" s="2"/>
      <c r="AJ891" s="28"/>
      <c r="AK891" s="28"/>
      <c r="AL891" s="28"/>
      <c r="AM891" s="28"/>
      <c r="AN891" s="28"/>
      <c r="AO891" s="28"/>
      <c r="AP891" s="28"/>
      <c r="AS891" s="2" t="str">
        <f t="shared" si="56"/>
        <v/>
      </c>
      <c r="AT891" s="2" t="str">
        <f>IF(ISNUMBER(AS891),SUMIFS($AS$1:AS891,$A$1:A891,A891,$H$1:H891,H891,$D$1:D891,D891),"")</f>
        <v/>
      </c>
      <c r="AU891">
        <f t="shared" si="57"/>
        <v>1</v>
      </c>
    </row>
    <row r="892" spans="1:47" x14ac:dyDescent="0.25">
      <c r="A892" s="4" t="s">
        <v>121</v>
      </c>
      <c r="B892" t="s">
        <v>24</v>
      </c>
      <c r="C892" s="3">
        <v>42464</v>
      </c>
      <c r="D892">
        <v>1</v>
      </c>
      <c r="E892">
        <v>100</v>
      </c>
      <c r="H892" s="2" t="s">
        <v>45</v>
      </c>
      <c r="I892" s="2" t="s">
        <v>22</v>
      </c>
      <c r="J892">
        <v>12</v>
      </c>
      <c r="K892" s="2" t="s">
        <v>118</v>
      </c>
      <c r="L892" s="20">
        <f t="shared" si="54"/>
        <v>2865</v>
      </c>
      <c r="M892">
        <v>286.5</v>
      </c>
      <c r="O892" t="str">
        <f t="shared" si="55"/>
        <v/>
      </c>
      <c r="P892" s="2" t="str">
        <f>IF(ISNUMBER(O892),SUMIFS(O$1:$O892,A$1:$A892,A892,H$1:$H892,H892,D$1:$D892,D892),"")</f>
        <v/>
      </c>
      <c r="R892" s="5"/>
      <c r="AF892" s="2"/>
      <c r="AJ892" s="28"/>
      <c r="AK892" s="28"/>
      <c r="AL892" s="28"/>
      <c r="AM892" s="28"/>
      <c r="AN892" s="28"/>
      <c r="AO892" s="28"/>
      <c r="AP892" s="28"/>
      <c r="AS892" s="2" t="str">
        <f t="shared" si="56"/>
        <v/>
      </c>
      <c r="AT892" s="2" t="str">
        <f>IF(ISNUMBER(AS892),SUMIFS($AS$1:AS892,$A$1:A892,A892,$H$1:H892,H892,$D$1:D892,D892),"")</f>
        <v/>
      </c>
      <c r="AU892">
        <f t="shared" si="57"/>
        <v>1</v>
      </c>
    </row>
    <row r="893" spans="1:47" x14ac:dyDescent="0.25">
      <c r="A893" s="4" t="s">
        <v>122</v>
      </c>
      <c r="B893" t="s">
        <v>24</v>
      </c>
      <c r="C893" s="3">
        <v>42464</v>
      </c>
      <c r="D893">
        <v>1</v>
      </c>
      <c r="E893">
        <v>200</v>
      </c>
      <c r="H893" s="2" t="s">
        <v>45</v>
      </c>
      <c r="I893" s="2" t="s">
        <v>22</v>
      </c>
      <c r="J893">
        <v>12</v>
      </c>
      <c r="K893" s="2" t="s">
        <v>118</v>
      </c>
      <c r="L893" s="20">
        <f t="shared" si="54"/>
        <v>2680</v>
      </c>
      <c r="M893">
        <v>268</v>
      </c>
      <c r="O893" t="str">
        <f t="shared" si="55"/>
        <v/>
      </c>
      <c r="P893" s="2" t="str">
        <f>IF(ISNUMBER(O893),SUMIFS(O$1:$O893,A$1:$A893,A893,H$1:$H893,H893,D$1:$D893,D893),"")</f>
        <v/>
      </c>
      <c r="R893" s="5"/>
      <c r="AF893" s="2"/>
      <c r="AJ893" s="28"/>
      <c r="AK893" s="28"/>
      <c r="AL893" s="28"/>
      <c r="AM893" s="28"/>
      <c r="AN893" s="28"/>
      <c r="AO893" s="28"/>
      <c r="AP893" s="28"/>
      <c r="AS893" s="2" t="str">
        <f t="shared" si="56"/>
        <v/>
      </c>
      <c r="AT893" s="2" t="str">
        <f>IF(ISNUMBER(AS893),SUMIFS($AS$1:AS893,$A$1:A893,A893,$H$1:H893,H893,$D$1:D893,D893),"")</f>
        <v/>
      </c>
      <c r="AU893">
        <f t="shared" si="57"/>
        <v>1</v>
      </c>
    </row>
    <row r="894" spans="1:47" x14ac:dyDescent="0.25">
      <c r="A894" s="4" t="s">
        <v>123</v>
      </c>
      <c r="B894" t="s">
        <v>24</v>
      </c>
      <c r="C894" s="3">
        <v>42464</v>
      </c>
      <c r="D894">
        <v>1</v>
      </c>
      <c r="E894">
        <v>350</v>
      </c>
      <c r="H894" s="2" t="s">
        <v>45</v>
      </c>
      <c r="I894" s="2" t="s">
        <v>22</v>
      </c>
      <c r="J894">
        <v>12</v>
      </c>
      <c r="K894" s="2" t="s">
        <v>118</v>
      </c>
      <c r="L894" s="20">
        <f t="shared" si="54"/>
        <v>2865</v>
      </c>
      <c r="M894">
        <v>286.5</v>
      </c>
      <c r="O894" t="str">
        <f t="shared" si="55"/>
        <v/>
      </c>
      <c r="P894" s="2" t="str">
        <f>IF(ISNUMBER(O894),SUMIFS(O$1:$O894,A$1:$A894,A894,H$1:$H894,H894,D$1:$D894,D894),"")</f>
        <v/>
      </c>
      <c r="R894" s="5"/>
      <c r="AF894" s="2"/>
      <c r="AJ894" s="28"/>
      <c r="AK894" s="28"/>
      <c r="AL894" s="28"/>
      <c r="AM894" s="28"/>
      <c r="AN894" s="28"/>
      <c r="AO894" s="28"/>
      <c r="AP894" s="28"/>
      <c r="AS894" s="2" t="str">
        <f t="shared" si="56"/>
        <v/>
      </c>
      <c r="AT894" s="2" t="str">
        <f>IF(ISNUMBER(AS894),SUMIFS($AS$1:AS894,$A$1:A894,A894,$H$1:H894,H894,$D$1:D894,D894),"")</f>
        <v/>
      </c>
      <c r="AU894">
        <f t="shared" si="57"/>
        <v>1</v>
      </c>
    </row>
    <row r="895" spans="1:47" x14ac:dyDescent="0.25">
      <c r="A895" s="4" t="s">
        <v>124</v>
      </c>
      <c r="B895" t="s">
        <v>24</v>
      </c>
      <c r="C895" s="3">
        <v>42464</v>
      </c>
      <c r="D895">
        <v>1</v>
      </c>
      <c r="E895">
        <v>500</v>
      </c>
      <c r="H895" s="2" t="s">
        <v>45</v>
      </c>
      <c r="I895" s="2" t="s">
        <v>22</v>
      </c>
      <c r="J895">
        <v>12</v>
      </c>
      <c r="K895" s="2" t="s">
        <v>118</v>
      </c>
      <c r="L895" s="20">
        <f t="shared" si="54"/>
        <v>2754</v>
      </c>
      <c r="M895">
        <v>275.39999999999998</v>
      </c>
      <c r="O895" t="str">
        <f t="shared" si="55"/>
        <v/>
      </c>
      <c r="P895" s="2" t="str">
        <f>IF(ISNUMBER(O895),SUMIFS(O$1:$O895,A$1:$A895,A895,H$1:$H895,H895,D$1:$D895,D895),"")</f>
        <v/>
      </c>
      <c r="R895" s="5"/>
      <c r="AF895" s="2"/>
      <c r="AJ895" s="28"/>
      <c r="AK895" s="28"/>
      <c r="AL895" s="28"/>
      <c r="AM895" s="28"/>
      <c r="AN895" s="28"/>
      <c r="AO895" s="28"/>
      <c r="AP895" s="28"/>
      <c r="AS895" s="2" t="str">
        <f t="shared" si="56"/>
        <v/>
      </c>
      <c r="AT895" s="2" t="str">
        <f>IF(ISNUMBER(AS895),SUMIFS($AS$1:AS895,$A$1:A895,A895,$H$1:H895,H895,$D$1:D895,D895),"")</f>
        <v/>
      </c>
      <c r="AU895">
        <f t="shared" si="57"/>
        <v>1</v>
      </c>
    </row>
    <row r="896" spans="1:47" x14ac:dyDescent="0.25">
      <c r="A896" s="4" t="s">
        <v>119</v>
      </c>
      <c r="B896" t="s">
        <v>24</v>
      </c>
      <c r="C896" s="3">
        <v>42464</v>
      </c>
      <c r="D896">
        <v>2</v>
      </c>
      <c r="E896">
        <v>0</v>
      </c>
      <c r="H896" s="2" t="s">
        <v>45</v>
      </c>
      <c r="I896" s="2" t="s">
        <v>22</v>
      </c>
      <c r="J896">
        <v>12</v>
      </c>
      <c r="K896" s="2" t="s">
        <v>118</v>
      </c>
      <c r="L896" s="20">
        <f t="shared" si="54"/>
        <v>2643</v>
      </c>
      <c r="M896">
        <v>264.3</v>
      </c>
      <c r="O896" t="str">
        <f t="shared" si="55"/>
        <v/>
      </c>
      <c r="P896" s="2" t="str">
        <f>IF(ISNUMBER(O896),SUMIFS(O$1:$O896,A$1:$A896,A896,H$1:$H896,H896,D$1:$D896,D896),"")</f>
        <v/>
      </c>
      <c r="R896" s="5"/>
      <c r="AF896" s="2"/>
      <c r="AJ896" s="28"/>
      <c r="AK896" s="28"/>
      <c r="AL896" s="28"/>
      <c r="AM896" s="28"/>
      <c r="AN896" s="28"/>
      <c r="AO896" s="28"/>
      <c r="AP896" s="28"/>
      <c r="AS896" s="2" t="str">
        <f t="shared" si="56"/>
        <v/>
      </c>
      <c r="AT896" s="2" t="str">
        <f>IF(ISNUMBER(AS896),SUMIFS($AS$1:AS896,$A$1:A896,A896,$H$1:H896,H896,$D$1:D896,D896),"")</f>
        <v/>
      </c>
      <c r="AU896">
        <f t="shared" si="57"/>
        <v>1</v>
      </c>
    </row>
    <row r="897" spans="1:47" x14ac:dyDescent="0.25">
      <c r="A897" s="4" t="s">
        <v>120</v>
      </c>
      <c r="B897" t="s">
        <v>24</v>
      </c>
      <c r="C897" s="3">
        <v>42464</v>
      </c>
      <c r="D897">
        <v>2</v>
      </c>
      <c r="E897">
        <v>50</v>
      </c>
      <c r="H897" s="2" t="s">
        <v>45</v>
      </c>
      <c r="I897" s="2" t="s">
        <v>22</v>
      </c>
      <c r="J897">
        <v>12</v>
      </c>
      <c r="K897" s="2" t="s">
        <v>118</v>
      </c>
      <c r="L897" s="20">
        <f t="shared" si="54"/>
        <v>2495</v>
      </c>
      <c r="M897">
        <v>249.5</v>
      </c>
      <c r="O897" t="str">
        <f t="shared" si="55"/>
        <v/>
      </c>
      <c r="P897" s="2" t="str">
        <f>IF(ISNUMBER(O897),SUMIFS(O$1:$O897,A$1:$A897,A897,H$1:$H897,H897,D$1:$D897,D897),"")</f>
        <v/>
      </c>
      <c r="R897" s="5"/>
      <c r="AF897" s="2"/>
      <c r="AJ897" s="28"/>
      <c r="AK897" s="28"/>
      <c r="AL897" s="28"/>
      <c r="AM897" s="28"/>
      <c r="AN897" s="28"/>
      <c r="AO897" s="28"/>
      <c r="AP897" s="28"/>
      <c r="AS897" s="2" t="str">
        <f t="shared" si="56"/>
        <v/>
      </c>
      <c r="AT897" s="2" t="str">
        <f>IF(ISNUMBER(AS897),SUMIFS($AS$1:AS897,$A$1:A897,A897,$H$1:H897,H897,$D$1:D897,D897),"")</f>
        <v/>
      </c>
      <c r="AU897">
        <f t="shared" si="57"/>
        <v>1</v>
      </c>
    </row>
    <row r="898" spans="1:47" x14ac:dyDescent="0.25">
      <c r="A898" s="4" t="s">
        <v>121</v>
      </c>
      <c r="B898" t="s">
        <v>24</v>
      </c>
      <c r="C898" s="3">
        <v>42464</v>
      </c>
      <c r="D898">
        <v>2</v>
      </c>
      <c r="E898">
        <v>100</v>
      </c>
      <c r="H898" s="2" t="s">
        <v>45</v>
      </c>
      <c r="I898" s="2" t="s">
        <v>22</v>
      </c>
      <c r="J898">
        <v>12</v>
      </c>
      <c r="K898" s="2" t="s">
        <v>118</v>
      </c>
      <c r="L898" s="20">
        <f t="shared" ref="L898:L961" si="58">IF(LEN(M898)&gt;0,M898*10,"")</f>
        <v>2865</v>
      </c>
      <c r="M898">
        <v>286.5</v>
      </c>
      <c r="O898" t="str">
        <f t="shared" ref="O898:O961" si="59">IF(LEN(N898)&gt;0,N898,"")</f>
        <v/>
      </c>
      <c r="P898" s="2" t="str">
        <f>IF(ISNUMBER(O898),SUMIFS(O$1:$O898,A$1:$A898,A898,H$1:$H898,H898,D$1:$D898,D898),"")</f>
        <v/>
      </c>
      <c r="R898" s="5"/>
      <c r="AF898" s="2"/>
      <c r="AJ898" s="28"/>
      <c r="AK898" s="28"/>
      <c r="AL898" s="28"/>
      <c r="AM898" s="28"/>
      <c r="AN898" s="28"/>
      <c r="AO898" s="28"/>
      <c r="AP898" s="28"/>
      <c r="AS898" s="2" t="str">
        <f t="shared" si="56"/>
        <v/>
      </c>
      <c r="AT898" s="2" t="str">
        <f>IF(ISNUMBER(AS898),SUMIFS($AS$1:AS898,$A$1:A898,A898,$H$1:H898,H898,$D$1:D898,D898),"")</f>
        <v/>
      </c>
      <c r="AU898">
        <f t="shared" si="57"/>
        <v>1</v>
      </c>
    </row>
    <row r="899" spans="1:47" x14ac:dyDescent="0.25">
      <c r="A899" s="4" t="s">
        <v>122</v>
      </c>
      <c r="B899" t="s">
        <v>24</v>
      </c>
      <c r="C899" s="3">
        <v>42464</v>
      </c>
      <c r="D899">
        <v>2</v>
      </c>
      <c r="E899">
        <v>200</v>
      </c>
      <c r="H899" s="2" t="s">
        <v>45</v>
      </c>
      <c r="I899" s="2" t="s">
        <v>22</v>
      </c>
      <c r="J899">
        <v>12</v>
      </c>
      <c r="K899" s="2" t="s">
        <v>118</v>
      </c>
      <c r="L899" s="20">
        <f t="shared" si="58"/>
        <v>2717</v>
      </c>
      <c r="M899">
        <v>271.7</v>
      </c>
      <c r="O899" t="str">
        <f t="shared" si="59"/>
        <v/>
      </c>
      <c r="P899" s="2" t="str">
        <f>IF(ISNUMBER(O899),SUMIFS(O$1:$O899,A$1:$A899,A899,H$1:$H899,H899,D$1:$D899,D899),"")</f>
        <v/>
      </c>
      <c r="R899" s="5"/>
      <c r="AF899" s="2"/>
      <c r="AJ899" s="28"/>
      <c r="AK899" s="28"/>
      <c r="AL899" s="28"/>
      <c r="AM899" s="28"/>
      <c r="AN899" s="28"/>
      <c r="AO899" s="28"/>
      <c r="AP899" s="28"/>
      <c r="AS899" s="2" t="str">
        <f t="shared" si="56"/>
        <v/>
      </c>
      <c r="AT899" s="2" t="str">
        <f>IF(ISNUMBER(AS899),SUMIFS($AS$1:AS899,$A$1:A899,A899,$H$1:H899,H899,$D$1:D899,D899),"")</f>
        <v/>
      </c>
      <c r="AU899">
        <f t="shared" si="57"/>
        <v>1</v>
      </c>
    </row>
    <row r="900" spans="1:47" x14ac:dyDescent="0.25">
      <c r="A900" s="4" t="s">
        <v>123</v>
      </c>
      <c r="B900" t="s">
        <v>24</v>
      </c>
      <c r="C900" s="3">
        <v>42464</v>
      </c>
      <c r="D900">
        <v>2</v>
      </c>
      <c r="E900">
        <v>350</v>
      </c>
      <c r="H900" s="2" t="s">
        <v>45</v>
      </c>
      <c r="I900" s="2" t="s">
        <v>22</v>
      </c>
      <c r="J900">
        <v>12</v>
      </c>
      <c r="K900" s="2" t="s">
        <v>118</v>
      </c>
      <c r="L900" s="20">
        <f t="shared" si="58"/>
        <v>2976</v>
      </c>
      <c r="M900">
        <v>297.60000000000002</v>
      </c>
      <c r="O900" t="str">
        <f t="shared" si="59"/>
        <v/>
      </c>
      <c r="P900" s="2" t="str">
        <f>IF(ISNUMBER(O900),SUMIFS(O$1:$O900,A$1:$A900,A900,H$1:$H900,H900,D$1:$D900,D900),"")</f>
        <v/>
      </c>
      <c r="R900" s="5"/>
      <c r="AF900" s="2"/>
      <c r="AJ900" s="28"/>
      <c r="AK900" s="28"/>
      <c r="AL900" s="28"/>
      <c r="AM900" s="28"/>
      <c r="AN900" s="28"/>
      <c r="AO900" s="28"/>
      <c r="AP900" s="28"/>
      <c r="AS900" s="2" t="str">
        <f t="shared" si="56"/>
        <v/>
      </c>
      <c r="AT900" s="2" t="str">
        <f>IF(ISNUMBER(AS900),SUMIFS($AS$1:AS900,$A$1:A900,A900,$H$1:H900,H900,$D$1:D900,D900),"")</f>
        <v/>
      </c>
      <c r="AU900">
        <f t="shared" si="57"/>
        <v>1</v>
      </c>
    </row>
    <row r="901" spans="1:47" x14ac:dyDescent="0.25">
      <c r="A901" s="4" t="s">
        <v>124</v>
      </c>
      <c r="B901" t="s">
        <v>24</v>
      </c>
      <c r="C901" s="3">
        <v>42464</v>
      </c>
      <c r="D901">
        <v>2</v>
      </c>
      <c r="E901">
        <v>500</v>
      </c>
      <c r="H901" s="2" t="s">
        <v>45</v>
      </c>
      <c r="I901" s="2" t="s">
        <v>22</v>
      </c>
      <c r="J901">
        <v>12</v>
      </c>
      <c r="K901" s="2" t="s">
        <v>118</v>
      </c>
      <c r="L901" s="20">
        <f t="shared" si="58"/>
        <v>2976</v>
      </c>
      <c r="M901">
        <v>297.60000000000002</v>
      </c>
      <c r="O901" t="str">
        <f t="shared" si="59"/>
        <v/>
      </c>
      <c r="P901" s="2" t="str">
        <f>IF(ISNUMBER(O901),SUMIFS(O$1:$O901,A$1:$A901,A901,H$1:$H901,H901,D$1:$D901,D901),"")</f>
        <v/>
      </c>
      <c r="R901" s="5"/>
      <c r="AF901" s="2"/>
      <c r="AJ901" s="28"/>
      <c r="AK901" s="28"/>
      <c r="AL901" s="28"/>
      <c r="AM901" s="28"/>
      <c r="AN901" s="28"/>
      <c r="AO901" s="28"/>
      <c r="AP901" s="28"/>
      <c r="AS901" s="2" t="str">
        <f t="shared" si="56"/>
        <v/>
      </c>
      <c r="AT901" s="2" t="str">
        <f>IF(ISNUMBER(AS901),SUMIFS($AS$1:AS901,$A$1:A901,A901,$H$1:H901,H901,$D$1:D901,D901),"")</f>
        <v/>
      </c>
      <c r="AU901">
        <f t="shared" si="57"/>
        <v>1</v>
      </c>
    </row>
    <row r="902" spans="1:47" x14ac:dyDescent="0.25">
      <c r="A902" s="4" t="s">
        <v>119</v>
      </c>
      <c r="B902" t="s">
        <v>24</v>
      </c>
      <c r="C902" s="3">
        <v>42464</v>
      </c>
      <c r="D902">
        <v>3</v>
      </c>
      <c r="E902">
        <v>0</v>
      </c>
      <c r="H902" s="2" t="s">
        <v>45</v>
      </c>
      <c r="I902" s="2" t="s">
        <v>22</v>
      </c>
      <c r="J902">
        <v>12</v>
      </c>
      <c r="K902" s="2" t="s">
        <v>118</v>
      </c>
      <c r="L902" s="20">
        <f t="shared" si="58"/>
        <v>2532</v>
      </c>
      <c r="M902">
        <v>253.2</v>
      </c>
      <c r="O902" t="str">
        <f t="shared" si="59"/>
        <v/>
      </c>
      <c r="P902" s="2" t="str">
        <f>IF(ISNUMBER(O902),SUMIFS(O$1:$O902,A$1:$A902,A902,H$1:$H902,H902,D$1:$D902,D902),"")</f>
        <v/>
      </c>
      <c r="R902" s="5"/>
      <c r="AF902" s="2"/>
      <c r="AJ902" s="28"/>
      <c r="AK902" s="28"/>
      <c r="AL902" s="28"/>
      <c r="AM902" s="28"/>
      <c r="AN902" s="28"/>
      <c r="AO902" s="28"/>
      <c r="AP902" s="28"/>
      <c r="AS902" s="2" t="str">
        <f t="shared" ref="AS902:AS965" si="60">IF(AND(ISNUMBER(AG902),ISNUMBER(O902)),ROUND(O902*AG902,3),"")</f>
        <v/>
      </c>
      <c r="AT902" s="2" t="str">
        <f>IF(ISNUMBER(AS902),SUMIFS($AS$1:AS902,$A$1:A902,A902,$H$1:H902,H902,$D$1:D902,D902),"")</f>
        <v/>
      </c>
      <c r="AU902">
        <f t="shared" ref="AU902:AU965" si="61">COUNT(M902:AT902)</f>
        <v>1</v>
      </c>
    </row>
    <row r="903" spans="1:47" x14ac:dyDescent="0.25">
      <c r="A903" s="4" t="s">
        <v>120</v>
      </c>
      <c r="B903" t="s">
        <v>24</v>
      </c>
      <c r="C903" s="3">
        <v>42464</v>
      </c>
      <c r="D903">
        <v>3</v>
      </c>
      <c r="E903">
        <v>50</v>
      </c>
      <c r="H903" s="2" t="s">
        <v>45</v>
      </c>
      <c r="I903" s="2" t="s">
        <v>22</v>
      </c>
      <c r="J903">
        <v>12</v>
      </c>
      <c r="K903" s="2" t="s">
        <v>118</v>
      </c>
      <c r="L903" s="20">
        <f t="shared" si="58"/>
        <v>2569</v>
      </c>
      <c r="M903">
        <v>256.89999999999998</v>
      </c>
      <c r="O903" t="str">
        <f t="shared" si="59"/>
        <v/>
      </c>
      <c r="P903" s="2" t="str">
        <f>IF(ISNUMBER(O903),SUMIFS(O$1:$O903,A$1:$A903,A903,H$1:$H903,H903,D$1:$D903,D903),"")</f>
        <v/>
      </c>
      <c r="R903" s="5"/>
      <c r="AF903" s="2"/>
      <c r="AJ903" s="28"/>
      <c r="AK903" s="28"/>
      <c r="AL903" s="28"/>
      <c r="AM903" s="28"/>
      <c r="AN903" s="28"/>
      <c r="AO903" s="28"/>
      <c r="AP903" s="28"/>
      <c r="AS903" s="2" t="str">
        <f t="shared" si="60"/>
        <v/>
      </c>
      <c r="AT903" s="2" t="str">
        <f>IF(ISNUMBER(AS903),SUMIFS($AS$1:AS903,$A$1:A903,A903,$H$1:H903,H903,$D$1:D903,D903),"")</f>
        <v/>
      </c>
      <c r="AU903">
        <f t="shared" si="61"/>
        <v>1</v>
      </c>
    </row>
    <row r="904" spans="1:47" x14ac:dyDescent="0.25">
      <c r="A904" s="4" t="s">
        <v>121</v>
      </c>
      <c r="B904" t="s">
        <v>24</v>
      </c>
      <c r="C904" s="3">
        <v>42464</v>
      </c>
      <c r="D904">
        <v>3</v>
      </c>
      <c r="E904">
        <v>100</v>
      </c>
      <c r="H904" s="2" t="s">
        <v>45</v>
      </c>
      <c r="I904" s="2" t="s">
        <v>22</v>
      </c>
      <c r="J904">
        <v>12</v>
      </c>
      <c r="K904" s="2" t="s">
        <v>118</v>
      </c>
      <c r="L904" s="20">
        <f t="shared" si="58"/>
        <v>2902</v>
      </c>
      <c r="M904">
        <v>290.2</v>
      </c>
      <c r="O904" t="str">
        <f t="shared" si="59"/>
        <v/>
      </c>
      <c r="P904" s="2" t="str">
        <f>IF(ISNUMBER(O904),SUMIFS(O$1:$O904,A$1:$A904,A904,H$1:$H904,H904,D$1:$D904,D904),"")</f>
        <v/>
      </c>
      <c r="R904" s="5"/>
      <c r="AF904" s="2"/>
      <c r="AJ904" s="28"/>
      <c r="AK904" s="28"/>
      <c r="AL904" s="28"/>
      <c r="AM904" s="28"/>
      <c r="AN904" s="28"/>
      <c r="AO904" s="28"/>
      <c r="AP904" s="28"/>
      <c r="AS904" s="2" t="str">
        <f t="shared" si="60"/>
        <v/>
      </c>
      <c r="AT904" s="2" t="str">
        <f>IF(ISNUMBER(AS904),SUMIFS($AS$1:AS904,$A$1:A904,A904,$H$1:H904,H904,$D$1:D904,D904),"")</f>
        <v/>
      </c>
      <c r="AU904">
        <f t="shared" si="61"/>
        <v>1</v>
      </c>
    </row>
    <row r="905" spans="1:47" x14ac:dyDescent="0.25">
      <c r="A905" s="4" t="s">
        <v>122</v>
      </c>
      <c r="B905" t="s">
        <v>24</v>
      </c>
      <c r="C905" s="3">
        <v>42464</v>
      </c>
      <c r="D905">
        <v>3</v>
      </c>
      <c r="E905">
        <v>200</v>
      </c>
      <c r="H905" s="2" t="s">
        <v>45</v>
      </c>
      <c r="I905" s="2" t="s">
        <v>22</v>
      </c>
      <c r="J905">
        <v>12</v>
      </c>
      <c r="K905" s="2" t="s">
        <v>118</v>
      </c>
      <c r="L905" s="20">
        <f t="shared" si="58"/>
        <v>2828</v>
      </c>
      <c r="M905">
        <v>282.8</v>
      </c>
      <c r="O905" t="str">
        <f t="shared" si="59"/>
        <v/>
      </c>
      <c r="P905" s="2" t="str">
        <f>IF(ISNUMBER(O905),SUMIFS(O$1:$O905,A$1:$A905,A905,H$1:$H905,H905,D$1:$D905,D905),"")</f>
        <v/>
      </c>
      <c r="R905" s="5"/>
      <c r="AF905" s="2"/>
      <c r="AJ905" s="28"/>
      <c r="AK905" s="28"/>
      <c r="AL905" s="28"/>
      <c r="AM905" s="28"/>
      <c r="AN905" s="28"/>
      <c r="AO905" s="28"/>
      <c r="AP905" s="28"/>
      <c r="AS905" s="2" t="str">
        <f t="shared" si="60"/>
        <v/>
      </c>
      <c r="AT905" s="2" t="str">
        <f>IF(ISNUMBER(AS905),SUMIFS($AS$1:AS905,$A$1:A905,A905,$H$1:H905,H905,$D$1:D905,D905),"")</f>
        <v/>
      </c>
      <c r="AU905">
        <f t="shared" si="61"/>
        <v>1</v>
      </c>
    </row>
    <row r="906" spans="1:47" x14ac:dyDescent="0.25">
      <c r="A906" s="4" t="s">
        <v>123</v>
      </c>
      <c r="B906" t="s">
        <v>24</v>
      </c>
      <c r="C906" s="3">
        <v>42464</v>
      </c>
      <c r="D906">
        <v>3</v>
      </c>
      <c r="E906">
        <v>350</v>
      </c>
      <c r="H906" s="2" t="s">
        <v>45</v>
      </c>
      <c r="I906" s="2" t="s">
        <v>22</v>
      </c>
      <c r="J906">
        <v>12</v>
      </c>
      <c r="K906" s="2" t="s">
        <v>118</v>
      </c>
      <c r="L906" s="20">
        <f t="shared" si="58"/>
        <v>2828</v>
      </c>
      <c r="M906">
        <v>282.8</v>
      </c>
      <c r="O906" t="str">
        <f t="shared" si="59"/>
        <v/>
      </c>
      <c r="P906" s="2" t="str">
        <f>IF(ISNUMBER(O906),SUMIFS(O$1:$O906,A$1:$A906,A906,H$1:$H906,H906,D$1:$D906,D906),"")</f>
        <v/>
      </c>
      <c r="R906" s="5"/>
      <c r="AF906" s="2"/>
      <c r="AJ906" s="28"/>
      <c r="AK906" s="28"/>
      <c r="AL906" s="28"/>
      <c r="AM906" s="28"/>
      <c r="AN906" s="28"/>
      <c r="AO906" s="28"/>
      <c r="AP906" s="28"/>
      <c r="AS906" s="2" t="str">
        <f t="shared" si="60"/>
        <v/>
      </c>
      <c r="AT906" s="2" t="str">
        <f>IF(ISNUMBER(AS906),SUMIFS($AS$1:AS906,$A$1:A906,A906,$H$1:H906,H906,$D$1:D906,D906),"")</f>
        <v/>
      </c>
      <c r="AU906">
        <f t="shared" si="61"/>
        <v>1</v>
      </c>
    </row>
    <row r="907" spans="1:47" x14ac:dyDescent="0.25">
      <c r="A907" s="4" t="s">
        <v>124</v>
      </c>
      <c r="B907" t="s">
        <v>24</v>
      </c>
      <c r="C907" s="3">
        <v>42464</v>
      </c>
      <c r="D907">
        <v>3</v>
      </c>
      <c r="E907">
        <v>500</v>
      </c>
      <c r="H907" s="2" t="s">
        <v>45</v>
      </c>
      <c r="I907" s="2" t="s">
        <v>22</v>
      </c>
      <c r="J907">
        <v>12</v>
      </c>
      <c r="K907" s="2" t="s">
        <v>118</v>
      </c>
      <c r="L907" s="20">
        <f t="shared" si="58"/>
        <v>2828</v>
      </c>
      <c r="M907">
        <v>282.8</v>
      </c>
      <c r="O907" t="str">
        <f t="shared" si="59"/>
        <v/>
      </c>
      <c r="P907" s="2" t="str">
        <f>IF(ISNUMBER(O907),SUMIFS(O$1:$O907,A$1:$A907,A907,H$1:$H907,H907,D$1:$D907,D907),"")</f>
        <v/>
      </c>
      <c r="R907" s="5"/>
      <c r="AF907" s="2"/>
      <c r="AJ907" s="28"/>
      <c r="AK907" s="28"/>
      <c r="AL907" s="28"/>
      <c r="AM907" s="28"/>
      <c r="AN907" s="28"/>
      <c r="AO907" s="28"/>
      <c r="AP907" s="28"/>
      <c r="AS907" s="2" t="str">
        <f t="shared" si="60"/>
        <v/>
      </c>
      <c r="AT907" s="2" t="str">
        <f>IF(ISNUMBER(AS907),SUMIFS($AS$1:AS907,$A$1:A907,A907,$H$1:H907,H907,$D$1:D907,D907),"")</f>
        <v/>
      </c>
      <c r="AU907">
        <f t="shared" si="61"/>
        <v>1</v>
      </c>
    </row>
    <row r="908" spans="1:47" x14ac:dyDescent="0.25">
      <c r="A908" s="4" t="s">
        <v>119</v>
      </c>
      <c r="B908" t="s">
        <v>24</v>
      </c>
      <c r="C908" s="3">
        <v>42478</v>
      </c>
      <c r="D908">
        <v>1</v>
      </c>
      <c r="E908">
        <v>0</v>
      </c>
      <c r="H908" s="2" t="s">
        <v>45</v>
      </c>
      <c r="I908" s="2" t="s">
        <v>22</v>
      </c>
      <c r="J908">
        <v>12</v>
      </c>
      <c r="K908" s="2" t="s">
        <v>118</v>
      </c>
      <c r="L908" s="20">
        <f t="shared" si="58"/>
        <v>3038</v>
      </c>
      <c r="M908">
        <v>303.8</v>
      </c>
      <c r="O908" t="str">
        <f t="shared" si="59"/>
        <v/>
      </c>
      <c r="P908" s="2" t="str">
        <f>IF(ISNUMBER(O908),SUMIFS(O$1:$O908,A$1:$A908,A908,H$1:$H908,H908,D$1:$D908,D908),"")</f>
        <v/>
      </c>
      <c r="R908" s="5"/>
      <c r="AF908" s="2"/>
      <c r="AJ908" s="28"/>
      <c r="AK908" s="28"/>
      <c r="AL908" s="28"/>
      <c r="AM908" s="28"/>
      <c r="AN908" s="28"/>
      <c r="AO908" s="28"/>
      <c r="AP908" s="28"/>
      <c r="AS908" s="2" t="str">
        <f t="shared" si="60"/>
        <v/>
      </c>
      <c r="AT908" s="2" t="str">
        <f>IF(ISNUMBER(AS908),SUMIFS($AS$1:AS908,$A$1:A908,A908,$H$1:H908,H908,$D$1:D908,D908),"")</f>
        <v/>
      </c>
      <c r="AU908">
        <f t="shared" si="61"/>
        <v>1</v>
      </c>
    </row>
    <row r="909" spans="1:47" x14ac:dyDescent="0.25">
      <c r="A909" s="4" t="s">
        <v>120</v>
      </c>
      <c r="B909" t="s">
        <v>24</v>
      </c>
      <c r="C909" s="3">
        <v>42478</v>
      </c>
      <c r="D909">
        <v>1</v>
      </c>
      <c r="E909">
        <v>50</v>
      </c>
      <c r="H909" s="2" t="s">
        <v>45</v>
      </c>
      <c r="I909" s="2" t="s">
        <v>22</v>
      </c>
      <c r="J909">
        <v>12</v>
      </c>
      <c r="K909" s="2" t="s">
        <v>118</v>
      </c>
      <c r="L909" s="20">
        <f t="shared" si="58"/>
        <v>3004</v>
      </c>
      <c r="M909">
        <v>300.39999999999998</v>
      </c>
      <c r="O909" t="str">
        <f t="shared" si="59"/>
        <v/>
      </c>
      <c r="P909" s="2" t="str">
        <f>IF(ISNUMBER(O909),SUMIFS(O$1:$O909,A$1:$A909,A909,H$1:$H909,H909,D$1:$D909,D909),"")</f>
        <v/>
      </c>
      <c r="R909" s="5"/>
      <c r="AF909" s="2"/>
      <c r="AJ909" s="28"/>
      <c r="AK909" s="28"/>
      <c r="AL909" s="28"/>
      <c r="AM909" s="28"/>
      <c r="AN909" s="28"/>
      <c r="AO909" s="28"/>
      <c r="AP909" s="28"/>
      <c r="AS909" s="2" t="str">
        <f t="shared" si="60"/>
        <v/>
      </c>
      <c r="AT909" s="2" t="str">
        <f>IF(ISNUMBER(AS909),SUMIFS($AS$1:AS909,$A$1:A909,A909,$H$1:H909,H909,$D$1:D909,D909),"")</f>
        <v/>
      </c>
      <c r="AU909">
        <f t="shared" si="61"/>
        <v>1</v>
      </c>
    </row>
    <row r="910" spans="1:47" x14ac:dyDescent="0.25">
      <c r="A910" s="4" t="s">
        <v>121</v>
      </c>
      <c r="B910" t="s">
        <v>24</v>
      </c>
      <c r="C910" s="3">
        <v>42478</v>
      </c>
      <c r="D910">
        <v>1</v>
      </c>
      <c r="E910">
        <v>100</v>
      </c>
      <c r="H910" s="2" t="s">
        <v>45</v>
      </c>
      <c r="I910" s="2" t="s">
        <v>22</v>
      </c>
      <c r="J910">
        <v>12</v>
      </c>
      <c r="K910" s="2" t="s">
        <v>118</v>
      </c>
      <c r="L910" s="20">
        <f t="shared" si="58"/>
        <v>3242</v>
      </c>
      <c r="M910">
        <v>324.2</v>
      </c>
      <c r="O910" t="str">
        <f t="shared" si="59"/>
        <v/>
      </c>
      <c r="P910" s="2" t="str">
        <f>IF(ISNUMBER(O910),SUMIFS(O$1:$O910,A$1:$A910,A910,H$1:$H910,H910,D$1:$D910,D910),"")</f>
        <v/>
      </c>
      <c r="R910" s="5"/>
      <c r="AF910" s="2"/>
      <c r="AJ910" s="28"/>
      <c r="AK910" s="28"/>
      <c r="AL910" s="28"/>
      <c r="AM910" s="28"/>
      <c r="AN910" s="28"/>
      <c r="AO910" s="28"/>
      <c r="AP910" s="28"/>
      <c r="AS910" s="2" t="str">
        <f t="shared" si="60"/>
        <v/>
      </c>
      <c r="AT910" s="2" t="str">
        <f>IF(ISNUMBER(AS910),SUMIFS($AS$1:AS910,$A$1:A910,A910,$H$1:H910,H910,$D$1:D910,D910),"")</f>
        <v/>
      </c>
      <c r="AU910">
        <f t="shared" si="61"/>
        <v>1</v>
      </c>
    </row>
    <row r="911" spans="1:47" x14ac:dyDescent="0.25">
      <c r="A911" s="4" t="s">
        <v>122</v>
      </c>
      <c r="B911" t="s">
        <v>24</v>
      </c>
      <c r="C911" s="3">
        <v>42478</v>
      </c>
      <c r="D911">
        <v>1</v>
      </c>
      <c r="E911">
        <v>200</v>
      </c>
      <c r="H911" s="2" t="s">
        <v>45</v>
      </c>
      <c r="I911" s="2" t="s">
        <v>22</v>
      </c>
      <c r="J911">
        <v>12</v>
      </c>
      <c r="K911" s="2" t="s">
        <v>118</v>
      </c>
      <c r="L911" s="20">
        <f t="shared" si="58"/>
        <v>3072</v>
      </c>
      <c r="M911">
        <v>307.2</v>
      </c>
      <c r="O911" t="str">
        <f t="shared" si="59"/>
        <v/>
      </c>
      <c r="P911" s="2" t="str">
        <f>IF(ISNUMBER(O911),SUMIFS(O$1:$O911,A$1:$A911,A911,H$1:$H911,H911,D$1:$D911,D911),"")</f>
        <v/>
      </c>
      <c r="R911" s="5"/>
      <c r="AF911" s="2"/>
      <c r="AJ911" s="28"/>
      <c r="AK911" s="28"/>
      <c r="AL911" s="28"/>
      <c r="AM911" s="28"/>
      <c r="AN911" s="28"/>
      <c r="AO911" s="28"/>
      <c r="AP911" s="28"/>
      <c r="AS911" s="2" t="str">
        <f t="shared" si="60"/>
        <v/>
      </c>
      <c r="AT911" s="2" t="str">
        <f>IF(ISNUMBER(AS911),SUMIFS($AS$1:AS911,$A$1:A911,A911,$H$1:H911,H911,$D$1:D911,D911),"")</f>
        <v/>
      </c>
      <c r="AU911">
        <f t="shared" si="61"/>
        <v>1</v>
      </c>
    </row>
    <row r="912" spans="1:47" x14ac:dyDescent="0.25">
      <c r="A912" s="4" t="s">
        <v>123</v>
      </c>
      <c r="B912" t="s">
        <v>24</v>
      </c>
      <c r="C912" s="3">
        <v>42478</v>
      </c>
      <c r="D912">
        <v>1</v>
      </c>
      <c r="E912">
        <v>350</v>
      </c>
      <c r="H912" s="2" t="s">
        <v>45</v>
      </c>
      <c r="I912" s="2" t="s">
        <v>22</v>
      </c>
      <c r="J912">
        <v>12</v>
      </c>
      <c r="K912" s="2" t="s">
        <v>118</v>
      </c>
      <c r="L912" s="20">
        <f t="shared" si="58"/>
        <v>3208</v>
      </c>
      <c r="M912">
        <v>320.8</v>
      </c>
      <c r="O912" t="str">
        <f t="shared" si="59"/>
        <v/>
      </c>
      <c r="P912" s="2" t="str">
        <f>IF(ISNUMBER(O912),SUMIFS(O$1:$O912,A$1:$A912,A912,H$1:$H912,H912,D$1:$D912,D912),"")</f>
        <v/>
      </c>
      <c r="R912" s="5"/>
      <c r="AF912" s="2"/>
      <c r="AJ912" s="28"/>
      <c r="AK912" s="28"/>
      <c r="AL912" s="28"/>
      <c r="AM912" s="28"/>
      <c r="AN912" s="28"/>
      <c r="AO912" s="28"/>
      <c r="AP912" s="28"/>
      <c r="AS912" s="2" t="str">
        <f t="shared" si="60"/>
        <v/>
      </c>
      <c r="AT912" s="2" t="str">
        <f>IF(ISNUMBER(AS912),SUMIFS($AS$1:AS912,$A$1:A912,A912,$H$1:H912,H912,$D$1:D912,D912),"")</f>
        <v/>
      </c>
      <c r="AU912">
        <f t="shared" si="61"/>
        <v>1</v>
      </c>
    </row>
    <row r="913" spans="1:47" x14ac:dyDescent="0.25">
      <c r="A913" s="4" t="s">
        <v>124</v>
      </c>
      <c r="B913" t="s">
        <v>24</v>
      </c>
      <c r="C913" s="3">
        <v>42478</v>
      </c>
      <c r="D913">
        <v>1</v>
      </c>
      <c r="E913">
        <v>500</v>
      </c>
      <c r="H913" s="2" t="s">
        <v>45</v>
      </c>
      <c r="I913" s="2" t="s">
        <v>22</v>
      </c>
      <c r="J913">
        <v>12</v>
      </c>
      <c r="K913" s="2" t="s">
        <v>118</v>
      </c>
      <c r="L913" s="20">
        <f t="shared" si="58"/>
        <v>3378</v>
      </c>
      <c r="M913">
        <v>337.8</v>
      </c>
      <c r="O913" t="str">
        <f t="shared" si="59"/>
        <v/>
      </c>
      <c r="P913" s="2" t="str">
        <f>IF(ISNUMBER(O913),SUMIFS(O$1:$O913,A$1:$A913,A913,H$1:$H913,H913,D$1:$D913,D913),"")</f>
        <v/>
      </c>
      <c r="R913" s="5"/>
      <c r="AF913" s="2"/>
      <c r="AJ913" s="28"/>
      <c r="AK913" s="28"/>
      <c r="AL913" s="28"/>
      <c r="AM913" s="28"/>
      <c r="AN913" s="28"/>
      <c r="AO913" s="28"/>
      <c r="AP913" s="28"/>
      <c r="AS913" s="2" t="str">
        <f t="shared" si="60"/>
        <v/>
      </c>
      <c r="AT913" s="2" t="str">
        <f>IF(ISNUMBER(AS913),SUMIFS($AS$1:AS913,$A$1:A913,A913,$H$1:H913,H913,$D$1:D913,D913),"")</f>
        <v/>
      </c>
      <c r="AU913">
        <f t="shared" si="61"/>
        <v>1</v>
      </c>
    </row>
    <row r="914" spans="1:47" x14ac:dyDescent="0.25">
      <c r="A914" s="4" t="s">
        <v>119</v>
      </c>
      <c r="B914" t="s">
        <v>24</v>
      </c>
      <c r="C914" s="3">
        <v>42478</v>
      </c>
      <c r="D914">
        <v>2</v>
      </c>
      <c r="E914">
        <v>0</v>
      </c>
      <c r="H914" s="2" t="s">
        <v>45</v>
      </c>
      <c r="I914" s="2" t="s">
        <v>22</v>
      </c>
      <c r="J914">
        <v>12</v>
      </c>
      <c r="K914" s="2" t="s">
        <v>118</v>
      </c>
      <c r="L914" s="20">
        <f t="shared" si="58"/>
        <v>2569</v>
      </c>
      <c r="M914">
        <v>256.89999999999998</v>
      </c>
      <c r="O914" t="str">
        <f t="shared" si="59"/>
        <v/>
      </c>
      <c r="P914" s="2" t="str">
        <f>IF(ISNUMBER(O914),SUMIFS(O$1:$O914,A$1:$A914,A914,H$1:$H914,H914,D$1:$D914,D914),"")</f>
        <v/>
      </c>
      <c r="R914" s="5"/>
      <c r="AF914" s="2"/>
      <c r="AJ914" s="28"/>
      <c r="AK914" s="28"/>
      <c r="AL914" s="28"/>
      <c r="AM914" s="28"/>
      <c r="AN914" s="28"/>
      <c r="AO914" s="28"/>
      <c r="AP914" s="28"/>
      <c r="AS914" s="2" t="str">
        <f t="shared" si="60"/>
        <v/>
      </c>
      <c r="AT914" s="2" t="str">
        <f>IF(ISNUMBER(AS914),SUMIFS($AS$1:AS914,$A$1:A914,A914,$H$1:H914,H914,$D$1:D914,D914),"")</f>
        <v/>
      </c>
      <c r="AU914">
        <f t="shared" si="61"/>
        <v>1</v>
      </c>
    </row>
    <row r="915" spans="1:47" x14ac:dyDescent="0.25">
      <c r="A915" s="4" t="s">
        <v>120</v>
      </c>
      <c r="B915" t="s">
        <v>24</v>
      </c>
      <c r="C915" s="3">
        <v>42478</v>
      </c>
      <c r="D915">
        <v>2</v>
      </c>
      <c r="E915">
        <v>50</v>
      </c>
      <c r="H915" s="2" t="s">
        <v>45</v>
      </c>
      <c r="I915" s="2" t="s">
        <v>22</v>
      </c>
      <c r="J915">
        <v>12</v>
      </c>
      <c r="K915" s="2" t="s">
        <v>118</v>
      </c>
      <c r="L915" s="20">
        <f t="shared" si="58"/>
        <v>2754</v>
      </c>
      <c r="M915">
        <v>275.39999999999998</v>
      </c>
      <c r="O915" t="str">
        <f t="shared" si="59"/>
        <v/>
      </c>
      <c r="P915" s="2" t="str">
        <f>IF(ISNUMBER(O915),SUMIFS(O$1:$O915,A$1:$A915,A915,H$1:$H915,H915,D$1:$D915,D915),"")</f>
        <v/>
      </c>
      <c r="R915" s="5"/>
      <c r="AF915" s="2"/>
      <c r="AJ915" s="28"/>
      <c r="AK915" s="28"/>
      <c r="AL915" s="28"/>
      <c r="AM915" s="28"/>
      <c r="AN915" s="28"/>
      <c r="AO915" s="28"/>
      <c r="AP915" s="28"/>
      <c r="AS915" s="2" t="str">
        <f t="shared" si="60"/>
        <v/>
      </c>
      <c r="AT915" s="2" t="str">
        <f>IF(ISNUMBER(AS915),SUMIFS($AS$1:AS915,$A$1:A915,A915,$H$1:H915,H915,$D$1:D915,D915),"")</f>
        <v/>
      </c>
      <c r="AU915">
        <f t="shared" si="61"/>
        <v>1</v>
      </c>
    </row>
    <row r="916" spans="1:47" x14ac:dyDescent="0.25">
      <c r="A916" s="4" t="s">
        <v>121</v>
      </c>
      <c r="B916" t="s">
        <v>24</v>
      </c>
      <c r="C916" s="3">
        <v>42478</v>
      </c>
      <c r="D916">
        <v>2</v>
      </c>
      <c r="E916">
        <v>100</v>
      </c>
      <c r="H916" s="2" t="s">
        <v>45</v>
      </c>
      <c r="I916" s="2" t="s">
        <v>22</v>
      </c>
      <c r="J916">
        <v>12</v>
      </c>
      <c r="K916" s="2" t="s">
        <v>118</v>
      </c>
      <c r="L916" s="20">
        <f t="shared" si="58"/>
        <v>2939</v>
      </c>
      <c r="M916">
        <v>293.89999999999998</v>
      </c>
      <c r="O916" t="str">
        <f t="shared" si="59"/>
        <v/>
      </c>
      <c r="P916" s="2" t="str">
        <f>IF(ISNUMBER(O916),SUMIFS(O$1:$O916,A$1:$A916,A916,H$1:$H916,H916,D$1:$D916,D916),"")</f>
        <v/>
      </c>
      <c r="R916" s="5"/>
      <c r="AF916" s="2"/>
      <c r="AJ916" s="28"/>
      <c r="AK916" s="28"/>
      <c r="AL916" s="28"/>
      <c r="AM916" s="28"/>
      <c r="AN916" s="28"/>
      <c r="AO916" s="28"/>
      <c r="AP916" s="28"/>
      <c r="AS916" s="2" t="str">
        <f t="shared" si="60"/>
        <v/>
      </c>
      <c r="AT916" s="2" t="str">
        <f>IF(ISNUMBER(AS916),SUMIFS($AS$1:AS916,$A$1:A916,A916,$H$1:H916,H916,$D$1:D916,D916),"")</f>
        <v/>
      </c>
      <c r="AU916">
        <f t="shared" si="61"/>
        <v>1</v>
      </c>
    </row>
    <row r="917" spans="1:47" x14ac:dyDescent="0.25">
      <c r="A917" s="4" t="s">
        <v>122</v>
      </c>
      <c r="B917" t="s">
        <v>24</v>
      </c>
      <c r="C917" s="3">
        <v>42478</v>
      </c>
      <c r="D917">
        <v>2</v>
      </c>
      <c r="E917">
        <v>200</v>
      </c>
      <c r="H917" s="2" t="s">
        <v>45</v>
      </c>
      <c r="I917" s="2" t="s">
        <v>22</v>
      </c>
      <c r="J917">
        <v>12</v>
      </c>
      <c r="K917" s="2" t="s">
        <v>118</v>
      </c>
      <c r="L917" s="20">
        <f t="shared" si="58"/>
        <v>2865</v>
      </c>
      <c r="M917">
        <v>286.5</v>
      </c>
      <c r="O917" t="str">
        <f t="shared" si="59"/>
        <v/>
      </c>
      <c r="P917" s="2" t="str">
        <f>IF(ISNUMBER(O917),SUMIFS(O$1:$O917,A$1:$A917,A917,H$1:$H917,H917,D$1:$D917,D917),"")</f>
        <v/>
      </c>
      <c r="R917" s="5"/>
      <c r="AF917" s="2"/>
      <c r="AJ917" s="28"/>
      <c r="AK917" s="28"/>
      <c r="AL917" s="28"/>
      <c r="AM917" s="28"/>
      <c r="AN917" s="28"/>
      <c r="AO917" s="28"/>
      <c r="AP917" s="28"/>
      <c r="AS917" s="2" t="str">
        <f t="shared" si="60"/>
        <v/>
      </c>
      <c r="AT917" s="2" t="str">
        <f>IF(ISNUMBER(AS917),SUMIFS($AS$1:AS917,$A$1:A917,A917,$H$1:H917,H917,$D$1:D917,D917),"")</f>
        <v/>
      </c>
      <c r="AU917">
        <f t="shared" si="61"/>
        <v>1</v>
      </c>
    </row>
    <row r="918" spans="1:47" x14ac:dyDescent="0.25">
      <c r="A918" s="4" t="s">
        <v>123</v>
      </c>
      <c r="B918" t="s">
        <v>24</v>
      </c>
      <c r="C918" s="3">
        <v>42478</v>
      </c>
      <c r="D918">
        <v>2</v>
      </c>
      <c r="E918">
        <v>350</v>
      </c>
      <c r="H918" s="2" t="s">
        <v>45</v>
      </c>
      <c r="I918" s="2" t="s">
        <v>22</v>
      </c>
      <c r="J918">
        <v>12</v>
      </c>
      <c r="K918" s="2" t="s">
        <v>118</v>
      </c>
      <c r="L918" s="20">
        <f t="shared" si="58"/>
        <v>2828</v>
      </c>
      <c r="M918">
        <v>282.8</v>
      </c>
      <c r="O918" t="str">
        <f t="shared" si="59"/>
        <v/>
      </c>
      <c r="P918" s="2" t="str">
        <f>IF(ISNUMBER(O918),SUMIFS(O$1:$O918,A$1:$A918,A918,H$1:$H918,H918,D$1:$D918,D918),"")</f>
        <v/>
      </c>
      <c r="R918" s="5"/>
      <c r="AF918" s="2"/>
      <c r="AJ918" s="28"/>
      <c r="AK918" s="28"/>
      <c r="AL918" s="28"/>
      <c r="AM918" s="28"/>
      <c r="AN918" s="28"/>
      <c r="AO918" s="28"/>
      <c r="AP918" s="28"/>
      <c r="AS918" s="2" t="str">
        <f t="shared" si="60"/>
        <v/>
      </c>
      <c r="AT918" s="2" t="str">
        <f>IF(ISNUMBER(AS918),SUMIFS($AS$1:AS918,$A$1:A918,A918,$H$1:H918,H918,$D$1:D918,D918),"")</f>
        <v/>
      </c>
      <c r="AU918">
        <f t="shared" si="61"/>
        <v>1</v>
      </c>
    </row>
    <row r="919" spans="1:47" x14ac:dyDescent="0.25">
      <c r="A919" s="4" t="s">
        <v>124</v>
      </c>
      <c r="B919" t="s">
        <v>24</v>
      </c>
      <c r="C919" s="3">
        <v>42478</v>
      </c>
      <c r="D919">
        <v>2</v>
      </c>
      <c r="E919">
        <v>500</v>
      </c>
      <c r="H919" s="2" t="s">
        <v>45</v>
      </c>
      <c r="I919" s="2" t="s">
        <v>22</v>
      </c>
      <c r="J919">
        <v>12</v>
      </c>
      <c r="K919" s="2" t="s">
        <v>118</v>
      </c>
      <c r="L919" s="20">
        <f t="shared" si="58"/>
        <v>2791</v>
      </c>
      <c r="M919">
        <v>279.10000000000002</v>
      </c>
      <c r="O919" t="str">
        <f t="shared" si="59"/>
        <v/>
      </c>
      <c r="P919" s="2" t="str">
        <f>IF(ISNUMBER(O919),SUMIFS(O$1:$O919,A$1:$A919,A919,H$1:$H919,H919,D$1:$D919,D919),"")</f>
        <v/>
      </c>
      <c r="R919" s="5"/>
      <c r="AF919" s="2"/>
      <c r="AJ919" s="28"/>
      <c r="AK919" s="28"/>
      <c r="AL919" s="28"/>
      <c r="AM919" s="28"/>
      <c r="AN919" s="28"/>
      <c r="AO919" s="28"/>
      <c r="AP919" s="28"/>
      <c r="AS919" s="2" t="str">
        <f t="shared" si="60"/>
        <v/>
      </c>
      <c r="AT919" s="2" t="str">
        <f>IF(ISNUMBER(AS919),SUMIFS($AS$1:AS919,$A$1:A919,A919,$H$1:H919,H919,$D$1:D919,D919),"")</f>
        <v/>
      </c>
      <c r="AU919">
        <f t="shared" si="61"/>
        <v>1</v>
      </c>
    </row>
    <row r="920" spans="1:47" x14ac:dyDescent="0.25">
      <c r="A920" s="4" t="s">
        <v>119</v>
      </c>
      <c r="B920" t="s">
        <v>24</v>
      </c>
      <c r="C920" s="3">
        <v>42478</v>
      </c>
      <c r="D920">
        <v>3</v>
      </c>
      <c r="E920">
        <v>0</v>
      </c>
      <c r="H920" s="2" t="s">
        <v>45</v>
      </c>
      <c r="I920" s="2" t="s">
        <v>22</v>
      </c>
      <c r="J920">
        <v>12</v>
      </c>
      <c r="K920" s="2" t="s">
        <v>118</v>
      </c>
      <c r="L920" s="20">
        <f t="shared" si="58"/>
        <v>2754</v>
      </c>
      <c r="M920">
        <v>275.39999999999998</v>
      </c>
      <c r="O920" t="str">
        <f t="shared" si="59"/>
        <v/>
      </c>
      <c r="P920" s="2" t="str">
        <f>IF(ISNUMBER(O920),SUMIFS(O$1:$O920,A$1:$A920,A920,H$1:$H920,H920,D$1:$D920,D920),"")</f>
        <v/>
      </c>
      <c r="R920" s="5"/>
      <c r="AF920" s="2"/>
      <c r="AJ920" s="28"/>
      <c r="AK920" s="28"/>
      <c r="AL920" s="28"/>
      <c r="AM920" s="28"/>
      <c r="AN920" s="28"/>
      <c r="AO920" s="28"/>
      <c r="AP920" s="28"/>
      <c r="AS920" s="2" t="str">
        <f t="shared" si="60"/>
        <v/>
      </c>
      <c r="AT920" s="2" t="str">
        <f>IF(ISNUMBER(AS920),SUMIFS($AS$1:AS920,$A$1:A920,A920,$H$1:H920,H920,$D$1:D920,D920),"")</f>
        <v/>
      </c>
      <c r="AU920">
        <f t="shared" si="61"/>
        <v>1</v>
      </c>
    </row>
    <row r="921" spans="1:47" x14ac:dyDescent="0.25">
      <c r="A921" s="4" t="s">
        <v>120</v>
      </c>
      <c r="B921" t="s">
        <v>24</v>
      </c>
      <c r="C921" s="3">
        <v>42478</v>
      </c>
      <c r="D921">
        <v>3</v>
      </c>
      <c r="E921">
        <v>50</v>
      </c>
      <c r="H921" s="2" t="s">
        <v>45</v>
      </c>
      <c r="I921" s="2" t="s">
        <v>22</v>
      </c>
      <c r="J921">
        <v>12</v>
      </c>
      <c r="K921" s="2" t="s">
        <v>118</v>
      </c>
      <c r="L921" s="20">
        <f t="shared" si="58"/>
        <v>2902</v>
      </c>
      <c r="M921">
        <v>290.2</v>
      </c>
      <c r="O921" t="str">
        <f t="shared" si="59"/>
        <v/>
      </c>
      <c r="P921" s="2" t="str">
        <f>IF(ISNUMBER(O921),SUMIFS(O$1:$O921,A$1:$A921,A921,H$1:$H921,H921,D$1:$D921,D921),"")</f>
        <v/>
      </c>
      <c r="R921" s="5"/>
      <c r="AF921" s="2"/>
      <c r="AJ921" s="28"/>
      <c r="AK921" s="28"/>
      <c r="AL921" s="28"/>
      <c r="AM921" s="28"/>
      <c r="AN921" s="28"/>
      <c r="AO921" s="28"/>
      <c r="AP921" s="28"/>
      <c r="AS921" s="2" t="str">
        <f t="shared" si="60"/>
        <v/>
      </c>
      <c r="AT921" s="2" t="str">
        <f>IF(ISNUMBER(AS921),SUMIFS($AS$1:AS921,$A$1:A921,A921,$H$1:H921,H921,$D$1:D921,D921),"")</f>
        <v/>
      </c>
      <c r="AU921">
        <f t="shared" si="61"/>
        <v>1</v>
      </c>
    </row>
    <row r="922" spans="1:47" x14ac:dyDescent="0.25">
      <c r="A922" s="4" t="s">
        <v>121</v>
      </c>
      <c r="B922" t="s">
        <v>24</v>
      </c>
      <c r="C922" s="3">
        <v>42478</v>
      </c>
      <c r="D922">
        <v>3</v>
      </c>
      <c r="E922">
        <v>100</v>
      </c>
      <c r="H922" s="2" t="s">
        <v>45</v>
      </c>
      <c r="I922" s="2" t="s">
        <v>22</v>
      </c>
      <c r="J922">
        <v>12</v>
      </c>
      <c r="K922" s="2" t="s">
        <v>118</v>
      </c>
      <c r="L922" s="20">
        <f t="shared" si="58"/>
        <v>2791</v>
      </c>
      <c r="M922">
        <v>279.10000000000002</v>
      </c>
      <c r="O922" t="str">
        <f t="shared" si="59"/>
        <v/>
      </c>
      <c r="P922" s="2" t="str">
        <f>IF(ISNUMBER(O922),SUMIFS(O$1:$O922,A$1:$A922,A922,H$1:$H922,H922,D$1:$D922,D922),"")</f>
        <v/>
      </c>
      <c r="R922" s="5"/>
      <c r="AF922" s="2"/>
      <c r="AJ922" s="28"/>
      <c r="AK922" s="28"/>
      <c r="AL922" s="28"/>
      <c r="AM922" s="28"/>
      <c r="AN922" s="28"/>
      <c r="AO922" s="28"/>
      <c r="AP922" s="28"/>
      <c r="AS922" s="2" t="str">
        <f t="shared" si="60"/>
        <v/>
      </c>
      <c r="AT922" s="2" t="str">
        <f>IF(ISNUMBER(AS922),SUMIFS($AS$1:AS922,$A$1:A922,A922,$H$1:H922,H922,$D$1:D922,D922),"")</f>
        <v/>
      </c>
      <c r="AU922">
        <f t="shared" si="61"/>
        <v>1</v>
      </c>
    </row>
    <row r="923" spans="1:47" x14ac:dyDescent="0.25">
      <c r="A923" s="4" t="s">
        <v>122</v>
      </c>
      <c r="B923" t="s">
        <v>24</v>
      </c>
      <c r="C923" s="3">
        <v>42478</v>
      </c>
      <c r="D923">
        <v>3</v>
      </c>
      <c r="E923">
        <v>200</v>
      </c>
      <c r="H923" s="2" t="s">
        <v>45</v>
      </c>
      <c r="I923" s="2" t="s">
        <v>22</v>
      </c>
      <c r="J923">
        <v>12</v>
      </c>
      <c r="K923" s="2" t="s">
        <v>118</v>
      </c>
      <c r="L923" s="20">
        <f t="shared" si="58"/>
        <v>2939</v>
      </c>
      <c r="M923">
        <v>293.89999999999998</v>
      </c>
      <c r="O923" t="str">
        <f t="shared" si="59"/>
        <v/>
      </c>
      <c r="P923" s="2" t="str">
        <f>IF(ISNUMBER(O923),SUMIFS(O$1:$O923,A$1:$A923,A923,H$1:$H923,H923,D$1:$D923,D923),"")</f>
        <v/>
      </c>
      <c r="R923" s="5"/>
      <c r="AF923" s="2"/>
      <c r="AJ923" s="28"/>
      <c r="AK923" s="28"/>
      <c r="AL923" s="28"/>
      <c r="AM923" s="28"/>
      <c r="AN923" s="28"/>
      <c r="AO923" s="28"/>
      <c r="AP923" s="28"/>
      <c r="AS923" s="2" t="str">
        <f t="shared" si="60"/>
        <v/>
      </c>
      <c r="AT923" s="2" t="str">
        <f>IF(ISNUMBER(AS923),SUMIFS($AS$1:AS923,$A$1:A923,A923,$H$1:H923,H923,$D$1:D923,D923),"")</f>
        <v/>
      </c>
      <c r="AU923">
        <f t="shared" si="61"/>
        <v>1</v>
      </c>
    </row>
    <row r="924" spans="1:47" x14ac:dyDescent="0.25">
      <c r="A924" s="4" t="s">
        <v>123</v>
      </c>
      <c r="B924" t="s">
        <v>24</v>
      </c>
      <c r="C924" s="3">
        <v>42478</v>
      </c>
      <c r="D924">
        <v>3</v>
      </c>
      <c r="E924">
        <v>350</v>
      </c>
      <c r="H924" s="2" t="s">
        <v>45</v>
      </c>
      <c r="I924" s="2" t="s">
        <v>22</v>
      </c>
      <c r="J924">
        <v>12</v>
      </c>
      <c r="K924" s="2" t="s">
        <v>118</v>
      </c>
      <c r="L924" s="20">
        <f t="shared" si="58"/>
        <v>2754</v>
      </c>
      <c r="M924">
        <v>275.39999999999998</v>
      </c>
      <c r="O924" t="str">
        <f t="shared" si="59"/>
        <v/>
      </c>
      <c r="P924" s="2" t="str">
        <f>IF(ISNUMBER(O924),SUMIFS(O$1:$O924,A$1:$A924,A924,H$1:$H924,H924,D$1:$D924,D924),"")</f>
        <v/>
      </c>
      <c r="R924" s="5"/>
      <c r="AF924" s="2"/>
      <c r="AJ924" s="28"/>
      <c r="AK924" s="28"/>
      <c r="AL924" s="28"/>
      <c r="AM924" s="28"/>
      <c r="AN924" s="28"/>
      <c r="AO924" s="28"/>
      <c r="AP924" s="28"/>
      <c r="AS924" s="2" t="str">
        <f t="shared" si="60"/>
        <v/>
      </c>
      <c r="AT924" s="2" t="str">
        <f>IF(ISNUMBER(AS924),SUMIFS($AS$1:AS924,$A$1:A924,A924,$H$1:H924,H924,$D$1:D924,D924),"")</f>
        <v/>
      </c>
      <c r="AU924">
        <f t="shared" si="61"/>
        <v>1</v>
      </c>
    </row>
    <row r="925" spans="1:47" x14ac:dyDescent="0.25">
      <c r="A925" s="4" t="s">
        <v>124</v>
      </c>
      <c r="B925" t="s">
        <v>24</v>
      </c>
      <c r="C925" s="3">
        <v>42478</v>
      </c>
      <c r="D925">
        <v>3</v>
      </c>
      <c r="E925">
        <v>500</v>
      </c>
      <c r="H925" s="2" t="s">
        <v>45</v>
      </c>
      <c r="I925" s="2" t="s">
        <v>22</v>
      </c>
      <c r="J925">
        <v>12</v>
      </c>
      <c r="K925" s="2" t="s">
        <v>118</v>
      </c>
      <c r="L925" s="20">
        <f t="shared" si="58"/>
        <v>3013</v>
      </c>
      <c r="M925">
        <v>301.3</v>
      </c>
      <c r="O925" t="str">
        <f t="shared" si="59"/>
        <v/>
      </c>
      <c r="P925" s="2" t="str">
        <f>IF(ISNUMBER(O925),SUMIFS(O$1:$O925,A$1:$A925,A925,H$1:$H925,H925,D$1:$D925,D925),"")</f>
        <v/>
      </c>
      <c r="R925" s="5"/>
      <c r="AF925" s="2"/>
      <c r="AJ925" s="28"/>
      <c r="AK925" s="28"/>
      <c r="AL925" s="28"/>
      <c r="AM925" s="28"/>
      <c r="AN925" s="28"/>
      <c r="AO925" s="28"/>
      <c r="AP925" s="28"/>
      <c r="AS925" s="2" t="str">
        <f t="shared" si="60"/>
        <v/>
      </c>
      <c r="AT925" s="2" t="str">
        <f>IF(ISNUMBER(AS925),SUMIFS($AS$1:AS925,$A$1:A925,A925,$H$1:H925,H925,$D$1:D925,D925),"")</f>
        <v/>
      </c>
      <c r="AU925">
        <f t="shared" si="61"/>
        <v>1</v>
      </c>
    </row>
    <row r="926" spans="1:47" x14ac:dyDescent="0.25">
      <c r="A926" s="4" t="s">
        <v>119</v>
      </c>
      <c r="B926" t="s">
        <v>24</v>
      </c>
      <c r="C926" s="3">
        <v>42479</v>
      </c>
      <c r="D926">
        <v>1</v>
      </c>
      <c r="E926">
        <v>0</v>
      </c>
      <c r="H926" s="2" t="s">
        <v>45</v>
      </c>
      <c r="I926" s="2" t="s">
        <v>23</v>
      </c>
      <c r="J926">
        <v>13</v>
      </c>
      <c r="K926" s="2" t="s">
        <v>21</v>
      </c>
      <c r="L926" s="20" t="str">
        <f t="shared" si="58"/>
        <v/>
      </c>
      <c r="N926">
        <v>25.43</v>
      </c>
      <c r="O926">
        <f t="shared" si="59"/>
        <v>25.43</v>
      </c>
      <c r="P926" s="2">
        <f>IF(ISNUMBER(O926),SUMIFS(O$1:$O926,A$1:$A926,A926,H$1:$H926,H926,D$1:$D926,D926),"")</f>
        <v>359.53000000000003</v>
      </c>
      <c r="R926" s="5"/>
      <c r="AF926" s="2"/>
      <c r="AJ926" s="28">
        <v>0.60699999999999998</v>
      </c>
      <c r="AK926" s="28">
        <v>1.9E-2</v>
      </c>
      <c r="AL926" s="28"/>
      <c r="AM926" s="28"/>
      <c r="AN926" s="28"/>
      <c r="AO926" s="28"/>
      <c r="AP926" s="28">
        <v>1E-3</v>
      </c>
      <c r="AS926" s="2" t="str">
        <f t="shared" si="60"/>
        <v/>
      </c>
      <c r="AT926" s="2" t="str">
        <f>IF(ISNUMBER(AS926),SUMIFS($AS$1:AS926,$A$1:A926,A926,$H$1:H926,H926,$D$1:D926,D926),"")</f>
        <v/>
      </c>
      <c r="AU926">
        <f t="shared" si="61"/>
        <v>6</v>
      </c>
    </row>
    <row r="927" spans="1:47" x14ac:dyDescent="0.25">
      <c r="A927" s="4" t="s">
        <v>120</v>
      </c>
      <c r="B927" t="s">
        <v>24</v>
      </c>
      <c r="C927" s="3">
        <v>42479</v>
      </c>
      <c r="D927">
        <v>1</v>
      </c>
      <c r="E927">
        <v>50</v>
      </c>
      <c r="H927" s="2" t="s">
        <v>45</v>
      </c>
      <c r="I927" s="2" t="s">
        <v>23</v>
      </c>
      <c r="J927">
        <v>13</v>
      </c>
      <c r="K927" s="2" t="s">
        <v>21</v>
      </c>
      <c r="L927" s="20" t="str">
        <f t="shared" si="58"/>
        <v/>
      </c>
      <c r="N927">
        <v>25.85</v>
      </c>
      <c r="O927">
        <f t="shared" si="59"/>
        <v>25.85</v>
      </c>
      <c r="P927" s="2">
        <f>IF(ISNUMBER(O927),SUMIFS(O$1:$O927,A$1:$A927,A927,H$1:$H927,H927,D$1:$D927,D927),"")</f>
        <v>413.13000000000005</v>
      </c>
      <c r="R927" s="5"/>
      <c r="AF927" s="2"/>
      <c r="AJ927" s="28">
        <v>0.53900000000000003</v>
      </c>
      <c r="AK927" s="28">
        <v>2.5999999999999999E-2</v>
      </c>
      <c r="AL927" s="28"/>
      <c r="AM927" s="28"/>
      <c r="AN927" s="28"/>
      <c r="AO927" s="28"/>
      <c r="AP927" s="28">
        <v>1E-3</v>
      </c>
      <c r="AS927" s="2" t="str">
        <f t="shared" si="60"/>
        <v/>
      </c>
      <c r="AT927" s="2" t="str">
        <f>IF(ISNUMBER(AS927),SUMIFS($AS$1:AS927,$A$1:A927,A927,$H$1:H927,H927,$D$1:D927,D927),"")</f>
        <v/>
      </c>
      <c r="AU927">
        <f t="shared" si="61"/>
        <v>6</v>
      </c>
    </row>
    <row r="928" spans="1:47" x14ac:dyDescent="0.25">
      <c r="A928" s="4" t="s">
        <v>121</v>
      </c>
      <c r="B928" t="s">
        <v>24</v>
      </c>
      <c r="C928" s="3">
        <v>42479</v>
      </c>
      <c r="D928">
        <v>1</v>
      </c>
      <c r="E928">
        <v>100</v>
      </c>
      <c r="H928" s="2" t="s">
        <v>45</v>
      </c>
      <c r="I928" s="2" t="s">
        <v>23</v>
      </c>
      <c r="J928">
        <v>13</v>
      </c>
      <c r="K928" s="2" t="s">
        <v>21</v>
      </c>
      <c r="L928" s="20" t="str">
        <f t="shared" si="58"/>
        <v/>
      </c>
      <c r="N928">
        <v>45.61</v>
      </c>
      <c r="O928">
        <f t="shared" si="59"/>
        <v>45.61</v>
      </c>
      <c r="P928" s="2">
        <f>IF(ISNUMBER(O928),SUMIFS(O$1:$O928,A$1:$A928,A928,H$1:$H928,H928,D$1:$D928,D928),"")</f>
        <v>799.33</v>
      </c>
      <c r="R928" s="5"/>
      <c r="AF928" s="2"/>
      <c r="AJ928" s="28">
        <v>0.69</v>
      </c>
      <c r="AK928" s="28">
        <v>0.10199999999999999</v>
      </c>
      <c r="AL928" s="28"/>
      <c r="AM928" s="28"/>
      <c r="AN928" s="28"/>
      <c r="AO928" s="28"/>
      <c r="AP928" s="28">
        <v>1E-3</v>
      </c>
      <c r="AS928" s="2" t="str">
        <f t="shared" si="60"/>
        <v/>
      </c>
      <c r="AT928" s="2" t="str">
        <f>IF(ISNUMBER(AS928),SUMIFS($AS$1:AS928,$A$1:A928,A928,$H$1:H928,H928,$D$1:D928,D928),"")</f>
        <v/>
      </c>
      <c r="AU928">
        <f t="shared" si="61"/>
        <v>6</v>
      </c>
    </row>
    <row r="929" spans="1:47" x14ac:dyDescent="0.25">
      <c r="A929" s="4" t="s">
        <v>122</v>
      </c>
      <c r="B929" t="s">
        <v>24</v>
      </c>
      <c r="C929" s="3">
        <v>42479</v>
      </c>
      <c r="D929">
        <v>1</v>
      </c>
      <c r="E929">
        <v>200</v>
      </c>
      <c r="H929" s="2" t="s">
        <v>45</v>
      </c>
      <c r="I929" s="2" t="s">
        <v>23</v>
      </c>
      <c r="J929">
        <v>13</v>
      </c>
      <c r="K929" s="2" t="s">
        <v>21</v>
      </c>
      <c r="L929" s="20" t="str">
        <f t="shared" si="58"/>
        <v/>
      </c>
      <c r="N929">
        <v>52.53</v>
      </c>
      <c r="O929">
        <f t="shared" si="59"/>
        <v>52.53</v>
      </c>
      <c r="P929" s="2">
        <f>IF(ISNUMBER(O929),SUMIFS(O$1:$O929,A$1:$A929,A929,H$1:$H929,H929,D$1:$D929,D929),"")</f>
        <v>837.87</v>
      </c>
      <c r="R929" s="5"/>
      <c r="AF929" s="2"/>
      <c r="AJ929" s="28">
        <v>0.81</v>
      </c>
      <c r="AK929" s="28">
        <v>3.0000000000000001E-3</v>
      </c>
      <c r="AL929" s="28"/>
      <c r="AM929" s="28"/>
      <c r="AN929" s="28"/>
      <c r="AO929" s="28"/>
      <c r="AP929" s="28">
        <v>1E-3</v>
      </c>
      <c r="AS929" s="2" t="str">
        <f t="shared" si="60"/>
        <v/>
      </c>
      <c r="AT929" s="2" t="str">
        <f>IF(ISNUMBER(AS929),SUMIFS($AS$1:AS929,$A$1:A929,A929,$H$1:H929,H929,$D$1:D929,D929),"")</f>
        <v/>
      </c>
      <c r="AU929">
        <f t="shared" si="61"/>
        <v>6</v>
      </c>
    </row>
    <row r="930" spans="1:47" x14ac:dyDescent="0.25">
      <c r="A930" s="4" t="s">
        <v>123</v>
      </c>
      <c r="B930" t="s">
        <v>24</v>
      </c>
      <c r="C930" s="3">
        <v>42479</v>
      </c>
      <c r="D930">
        <v>1</v>
      </c>
      <c r="E930">
        <v>350</v>
      </c>
      <c r="H930" s="2" t="s">
        <v>45</v>
      </c>
      <c r="I930" s="2" t="s">
        <v>23</v>
      </c>
      <c r="J930">
        <v>13</v>
      </c>
      <c r="K930" s="2" t="s">
        <v>21</v>
      </c>
      <c r="L930" s="20" t="str">
        <f t="shared" si="58"/>
        <v/>
      </c>
      <c r="N930">
        <v>38.840000000000003</v>
      </c>
      <c r="O930">
        <f t="shared" si="59"/>
        <v>38.840000000000003</v>
      </c>
      <c r="P930" s="2">
        <f>IF(ISNUMBER(O930),SUMIFS(O$1:$O930,A$1:$A930,A930,H$1:$H930,H930,D$1:$D930,D930),"")</f>
        <v>1167.78</v>
      </c>
      <c r="R930" s="5"/>
      <c r="AF930" s="2"/>
      <c r="AJ930" s="28">
        <v>0.88</v>
      </c>
      <c r="AK930" s="28">
        <v>0</v>
      </c>
      <c r="AL930" s="28"/>
      <c r="AM930" s="28"/>
      <c r="AN930" s="28"/>
      <c r="AO930" s="28"/>
      <c r="AP930" s="28">
        <v>0</v>
      </c>
      <c r="AS930" s="2" t="str">
        <f t="shared" si="60"/>
        <v/>
      </c>
      <c r="AT930" s="2" t="str">
        <f>IF(ISNUMBER(AS930),SUMIFS($AS$1:AS930,$A$1:A930,A930,$H$1:H930,H930,$D$1:D930,D930),"")</f>
        <v/>
      </c>
      <c r="AU930">
        <f t="shared" si="61"/>
        <v>6</v>
      </c>
    </row>
    <row r="931" spans="1:47" x14ac:dyDescent="0.25">
      <c r="A931" s="4" t="s">
        <v>124</v>
      </c>
      <c r="B931" t="s">
        <v>24</v>
      </c>
      <c r="C931" s="3">
        <v>42479</v>
      </c>
      <c r="D931">
        <v>1</v>
      </c>
      <c r="E931">
        <v>500</v>
      </c>
      <c r="H931" s="2" t="s">
        <v>45</v>
      </c>
      <c r="I931" s="2" t="s">
        <v>23</v>
      </c>
      <c r="J931">
        <v>13</v>
      </c>
      <c r="K931" s="2" t="s">
        <v>21</v>
      </c>
      <c r="L931" s="20" t="str">
        <f t="shared" si="58"/>
        <v/>
      </c>
      <c r="N931">
        <v>49.99</v>
      </c>
      <c r="O931">
        <f t="shared" si="59"/>
        <v>49.99</v>
      </c>
      <c r="P931" s="2">
        <f>IF(ISNUMBER(O931),SUMIFS(O$1:$O931,A$1:$A931,A931,H$1:$H931,H931,D$1:$D931,D931),"")</f>
        <v>1260.1000000000001</v>
      </c>
      <c r="R931" s="5"/>
      <c r="AF931" s="2"/>
      <c r="AJ931" s="28">
        <v>0.82899999999999996</v>
      </c>
      <c r="AK931" s="28">
        <v>5.7000000000000002E-2</v>
      </c>
      <c r="AL931" s="28"/>
      <c r="AM931" s="28"/>
      <c r="AN931" s="28"/>
      <c r="AO931" s="28"/>
      <c r="AP931" s="28">
        <v>0</v>
      </c>
      <c r="AS931" s="2" t="str">
        <f t="shared" si="60"/>
        <v/>
      </c>
      <c r="AT931" s="2" t="str">
        <f>IF(ISNUMBER(AS931),SUMIFS($AS$1:AS931,$A$1:A931,A931,$H$1:H931,H931,$D$1:D931,D931),"")</f>
        <v/>
      </c>
      <c r="AU931">
        <f t="shared" si="61"/>
        <v>6</v>
      </c>
    </row>
    <row r="932" spans="1:47" x14ac:dyDescent="0.25">
      <c r="A932" s="4" t="s">
        <v>119</v>
      </c>
      <c r="B932" t="s">
        <v>24</v>
      </c>
      <c r="C932" s="3">
        <v>42479</v>
      </c>
      <c r="D932">
        <v>2</v>
      </c>
      <c r="E932">
        <v>0</v>
      </c>
      <c r="H932" s="2" t="s">
        <v>45</v>
      </c>
      <c r="I932" s="2" t="s">
        <v>23</v>
      </c>
      <c r="J932">
        <v>13</v>
      </c>
      <c r="K932" s="2" t="s">
        <v>21</v>
      </c>
      <c r="L932" s="20" t="str">
        <f t="shared" si="58"/>
        <v/>
      </c>
      <c r="N932">
        <v>9.51</v>
      </c>
      <c r="O932">
        <f t="shared" si="59"/>
        <v>9.51</v>
      </c>
      <c r="P932" s="2">
        <f>IF(ISNUMBER(O932),SUMIFS(O$1:$O932,A$1:$A932,A932,H$1:$H932,H932,D$1:$D932,D932),"")</f>
        <v>436.59000000000003</v>
      </c>
      <c r="R932" s="5"/>
      <c r="AF932" s="2"/>
      <c r="AJ932" s="28">
        <v>0.378</v>
      </c>
      <c r="AK932" s="28">
        <v>0.36099999999999999</v>
      </c>
      <c r="AL932" s="28"/>
      <c r="AM932" s="28"/>
      <c r="AN932" s="28"/>
      <c r="AO932" s="28"/>
      <c r="AP932" s="28">
        <v>0</v>
      </c>
      <c r="AS932" s="2" t="str">
        <f t="shared" si="60"/>
        <v/>
      </c>
      <c r="AT932" s="2" t="str">
        <f>IF(ISNUMBER(AS932),SUMIFS($AS$1:AS932,$A$1:A932,A932,$H$1:H932,H932,$D$1:D932,D932),"")</f>
        <v/>
      </c>
      <c r="AU932">
        <f t="shared" si="61"/>
        <v>6</v>
      </c>
    </row>
    <row r="933" spans="1:47" x14ac:dyDescent="0.25">
      <c r="A933" s="4" t="s">
        <v>120</v>
      </c>
      <c r="B933" t="s">
        <v>24</v>
      </c>
      <c r="C933" s="3">
        <v>42479</v>
      </c>
      <c r="D933">
        <v>2</v>
      </c>
      <c r="E933">
        <v>50</v>
      </c>
      <c r="H933" s="2" t="s">
        <v>45</v>
      </c>
      <c r="I933" s="2" t="s">
        <v>23</v>
      </c>
      <c r="J933">
        <v>13</v>
      </c>
      <c r="K933" s="2" t="s">
        <v>21</v>
      </c>
      <c r="L933" s="20" t="str">
        <f t="shared" si="58"/>
        <v/>
      </c>
      <c r="N933">
        <v>21.68</v>
      </c>
      <c r="O933">
        <f t="shared" si="59"/>
        <v>21.68</v>
      </c>
      <c r="P933" s="2">
        <f>IF(ISNUMBER(O933),SUMIFS(O$1:$O933,A$1:$A933,A933,H$1:$H933,H933,D$1:$D933,D933),"")</f>
        <v>359.16</v>
      </c>
      <c r="R933" s="5"/>
      <c r="AF933" s="2"/>
      <c r="AJ933" s="28">
        <v>0.52600000000000002</v>
      </c>
      <c r="AK933" s="28">
        <v>0.14000000000000001</v>
      </c>
      <c r="AL933" s="28"/>
      <c r="AM933" s="28"/>
      <c r="AN933" s="28"/>
      <c r="AO933" s="28"/>
      <c r="AP933" s="28">
        <v>1E-3</v>
      </c>
      <c r="AS933" s="2" t="str">
        <f t="shared" si="60"/>
        <v/>
      </c>
      <c r="AT933" s="2" t="str">
        <f>IF(ISNUMBER(AS933),SUMIFS($AS$1:AS933,$A$1:A933,A933,$H$1:H933,H933,$D$1:D933,D933),"")</f>
        <v/>
      </c>
      <c r="AU933">
        <f t="shared" si="61"/>
        <v>6</v>
      </c>
    </row>
    <row r="934" spans="1:47" x14ac:dyDescent="0.25">
      <c r="A934" s="4" t="s">
        <v>121</v>
      </c>
      <c r="B934" t="s">
        <v>24</v>
      </c>
      <c r="C934" s="3">
        <v>42479</v>
      </c>
      <c r="D934">
        <v>2</v>
      </c>
      <c r="E934">
        <v>100</v>
      </c>
      <c r="H934" s="2" t="s">
        <v>45</v>
      </c>
      <c r="I934" s="2" t="s">
        <v>23</v>
      </c>
      <c r="J934">
        <v>13</v>
      </c>
      <c r="K934" s="2" t="s">
        <v>21</v>
      </c>
      <c r="L934" s="20" t="str">
        <f t="shared" si="58"/>
        <v/>
      </c>
      <c r="N934">
        <v>28.48</v>
      </c>
      <c r="O934">
        <f t="shared" si="59"/>
        <v>28.48</v>
      </c>
      <c r="P934" s="2">
        <f>IF(ISNUMBER(O934),SUMIFS(O$1:$O934,A$1:$A934,A934,H$1:$H934,H934,D$1:$D934,D934),"")</f>
        <v>837.55</v>
      </c>
      <c r="R934" s="5"/>
      <c r="AF934" s="2"/>
      <c r="AJ934" s="28">
        <v>0.45800000000000002</v>
      </c>
      <c r="AK934" s="28">
        <v>9.1999999999999998E-2</v>
      </c>
      <c r="AL934" s="28"/>
      <c r="AM934" s="28"/>
      <c r="AN934" s="28"/>
      <c r="AO934" s="28"/>
      <c r="AP934" s="28">
        <v>1E-3</v>
      </c>
      <c r="AS934" s="2" t="str">
        <f t="shared" si="60"/>
        <v/>
      </c>
      <c r="AT934" s="2" t="str">
        <f>IF(ISNUMBER(AS934),SUMIFS($AS$1:AS934,$A$1:A934,A934,$H$1:H934,H934,$D$1:D934,D934),"")</f>
        <v/>
      </c>
      <c r="AU934">
        <f t="shared" si="61"/>
        <v>6</v>
      </c>
    </row>
    <row r="935" spans="1:47" x14ac:dyDescent="0.25">
      <c r="A935" s="4" t="s">
        <v>122</v>
      </c>
      <c r="B935" t="s">
        <v>24</v>
      </c>
      <c r="C935" s="3">
        <v>42479</v>
      </c>
      <c r="D935">
        <v>2</v>
      </c>
      <c r="E935">
        <v>200</v>
      </c>
      <c r="H935" s="2" t="s">
        <v>45</v>
      </c>
      <c r="I935" s="2" t="s">
        <v>23</v>
      </c>
      <c r="J935">
        <v>13</v>
      </c>
      <c r="K935" s="2" t="s">
        <v>21</v>
      </c>
      <c r="L935" s="20" t="str">
        <f t="shared" si="58"/>
        <v/>
      </c>
      <c r="N935">
        <v>27.05</v>
      </c>
      <c r="O935">
        <f t="shared" si="59"/>
        <v>27.05</v>
      </c>
      <c r="P935" s="2">
        <f>IF(ISNUMBER(O935),SUMIFS(O$1:$O935,A$1:$A935,A935,H$1:$H935,H935,D$1:$D935,D935),"")</f>
        <v>640.16999999999996</v>
      </c>
      <c r="R935" s="5"/>
      <c r="AF935" s="2"/>
      <c r="AJ935" s="28">
        <v>0.70299999999999996</v>
      </c>
      <c r="AK935" s="28">
        <v>8.0000000000000002E-3</v>
      </c>
      <c r="AL935" s="28"/>
      <c r="AM935" s="28"/>
      <c r="AN935" s="28"/>
      <c r="AO935" s="28"/>
      <c r="AP935" s="28">
        <v>1E-3</v>
      </c>
      <c r="AS935" s="2" t="str">
        <f t="shared" si="60"/>
        <v/>
      </c>
      <c r="AT935" s="2" t="str">
        <f>IF(ISNUMBER(AS935),SUMIFS($AS$1:AS935,$A$1:A935,A935,$H$1:H935,H935,$D$1:D935,D935),"")</f>
        <v/>
      </c>
      <c r="AU935">
        <f t="shared" si="61"/>
        <v>6</v>
      </c>
    </row>
    <row r="936" spans="1:47" x14ac:dyDescent="0.25">
      <c r="A936" s="4" t="s">
        <v>123</v>
      </c>
      <c r="B936" t="s">
        <v>24</v>
      </c>
      <c r="C936" s="3">
        <v>42479</v>
      </c>
      <c r="D936">
        <v>2</v>
      </c>
      <c r="E936">
        <v>350</v>
      </c>
      <c r="H936" s="2" t="s">
        <v>45</v>
      </c>
      <c r="I936" s="2" t="s">
        <v>23</v>
      </c>
      <c r="J936">
        <v>13</v>
      </c>
      <c r="K936" s="2" t="s">
        <v>21</v>
      </c>
      <c r="L936" s="20" t="str">
        <f t="shared" si="58"/>
        <v/>
      </c>
      <c r="N936">
        <v>64.709999999999994</v>
      </c>
      <c r="O936">
        <f t="shared" si="59"/>
        <v>64.709999999999994</v>
      </c>
      <c r="P936" s="2">
        <f>IF(ISNUMBER(O936),SUMIFS(O$1:$O936,A$1:$A936,A936,H$1:$H936,H936,D$1:$D936,D936),"")</f>
        <v>1374.2</v>
      </c>
      <c r="R936" s="5"/>
      <c r="AF936" s="2"/>
      <c r="AJ936" s="28">
        <v>0.72499999999999998</v>
      </c>
      <c r="AK936" s="28">
        <v>9.7000000000000003E-2</v>
      </c>
      <c r="AL936" s="28"/>
      <c r="AM936" s="28"/>
      <c r="AN936" s="28"/>
      <c r="AO936" s="28"/>
      <c r="AP936" s="28">
        <v>0</v>
      </c>
      <c r="AS936" s="2" t="str">
        <f t="shared" si="60"/>
        <v/>
      </c>
      <c r="AT936" s="2" t="str">
        <f>IF(ISNUMBER(AS936),SUMIFS($AS$1:AS936,$A$1:A936,A936,$H$1:H936,H936,$D$1:D936,D936),"")</f>
        <v/>
      </c>
      <c r="AU936">
        <f t="shared" si="61"/>
        <v>6</v>
      </c>
    </row>
    <row r="937" spans="1:47" x14ac:dyDescent="0.25">
      <c r="A937" s="4" t="s">
        <v>124</v>
      </c>
      <c r="B937" t="s">
        <v>24</v>
      </c>
      <c r="C937" s="3">
        <v>42479</v>
      </c>
      <c r="D937">
        <v>2</v>
      </c>
      <c r="E937">
        <v>500</v>
      </c>
      <c r="H937" s="2" t="s">
        <v>45</v>
      </c>
      <c r="I937" s="2" t="s">
        <v>23</v>
      </c>
      <c r="J937">
        <v>13</v>
      </c>
      <c r="K937" s="2" t="s">
        <v>21</v>
      </c>
      <c r="L937" s="20" t="str">
        <f t="shared" si="58"/>
        <v/>
      </c>
      <c r="N937">
        <v>80.23</v>
      </c>
      <c r="O937">
        <f t="shared" si="59"/>
        <v>80.23</v>
      </c>
      <c r="P937" s="2">
        <f>IF(ISNUMBER(O937),SUMIFS(O$1:$O937,A$1:$A937,A937,H$1:$H937,H937,D$1:$D937,D937),"")</f>
        <v>1547.04</v>
      </c>
      <c r="R937" s="5"/>
      <c r="AF937" s="2"/>
      <c r="AJ937" s="28">
        <v>0.82199999999999995</v>
      </c>
      <c r="AK937" s="28">
        <v>6.2E-2</v>
      </c>
      <c r="AL937" s="28"/>
      <c r="AM937" s="28"/>
      <c r="AN937" s="28"/>
      <c r="AO937" s="28"/>
      <c r="AP937" s="28">
        <v>1E-3</v>
      </c>
      <c r="AS937" s="2" t="str">
        <f t="shared" si="60"/>
        <v/>
      </c>
      <c r="AT937" s="2" t="str">
        <f>IF(ISNUMBER(AS937),SUMIFS($AS$1:AS937,$A$1:A937,A937,$H$1:H937,H937,$D$1:D937,D937),"")</f>
        <v/>
      </c>
      <c r="AU937">
        <f t="shared" si="61"/>
        <v>6</v>
      </c>
    </row>
    <row r="938" spans="1:47" x14ac:dyDescent="0.25">
      <c r="A938" s="4" t="s">
        <v>119</v>
      </c>
      <c r="B938" t="s">
        <v>24</v>
      </c>
      <c r="C938" s="3">
        <v>42479</v>
      </c>
      <c r="D938">
        <v>3</v>
      </c>
      <c r="E938">
        <v>0</v>
      </c>
      <c r="H938" s="2" t="s">
        <v>45</v>
      </c>
      <c r="I938" s="2" t="s">
        <v>23</v>
      </c>
      <c r="J938">
        <v>13</v>
      </c>
      <c r="K938" s="2" t="s">
        <v>21</v>
      </c>
      <c r="L938" s="20" t="str">
        <f t="shared" si="58"/>
        <v/>
      </c>
      <c r="N938">
        <v>49.9</v>
      </c>
      <c r="O938">
        <f t="shared" si="59"/>
        <v>49.9</v>
      </c>
      <c r="P938" s="2">
        <f>IF(ISNUMBER(O938),SUMIFS(O$1:$O938,A$1:$A938,A938,H$1:$H938,H938,D$1:$D938,D938),"")</f>
        <v>951.83999999999992</v>
      </c>
      <c r="R938" s="5"/>
      <c r="AF938" s="2"/>
      <c r="AJ938" s="28">
        <v>8.9999999999999993E-3</v>
      </c>
      <c r="AK938" s="28">
        <v>0.28999999999999998</v>
      </c>
      <c r="AL938" s="28"/>
      <c r="AM938" s="28"/>
      <c r="AN938" s="28"/>
      <c r="AO938" s="28"/>
      <c r="AP938" s="28">
        <v>0</v>
      </c>
      <c r="AS938" s="2" t="str">
        <f t="shared" si="60"/>
        <v/>
      </c>
      <c r="AT938" s="2" t="str">
        <f>IF(ISNUMBER(AS938),SUMIFS($AS$1:AS938,$A$1:A938,A938,$H$1:H938,H938,$D$1:D938,D938),"")</f>
        <v/>
      </c>
      <c r="AU938">
        <f t="shared" si="61"/>
        <v>6</v>
      </c>
    </row>
    <row r="939" spans="1:47" x14ac:dyDescent="0.25">
      <c r="A939" s="4" t="s">
        <v>120</v>
      </c>
      <c r="B939" t="s">
        <v>24</v>
      </c>
      <c r="C939" s="3">
        <v>42479</v>
      </c>
      <c r="D939">
        <v>3</v>
      </c>
      <c r="E939">
        <v>50</v>
      </c>
      <c r="H939" s="2" t="s">
        <v>45</v>
      </c>
      <c r="I939" s="2" t="s">
        <v>23</v>
      </c>
      <c r="J939">
        <v>13</v>
      </c>
      <c r="K939" s="2" t="s">
        <v>21</v>
      </c>
      <c r="L939" s="20" t="str">
        <f t="shared" si="58"/>
        <v/>
      </c>
      <c r="N939">
        <v>35.85</v>
      </c>
      <c r="O939">
        <f t="shared" si="59"/>
        <v>35.85</v>
      </c>
      <c r="P939" s="2">
        <f>IF(ISNUMBER(O939),SUMIFS(O$1:$O939,A$1:$A939,A939,H$1:$H939,H939,D$1:$D939,D939),"")</f>
        <v>828.65</v>
      </c>
      <c r="R939" s="5"/>
      <c r="AF939" s="2"/>
      <c r="AJ939" s="28">
        <v>1.7999999999999999E-2</v>
      </c>
      <c r="AK939" s="28">
        <v>0.40400000000000003</v>
      </c>
      <c r="AL939" s="28"/>
      <c r="AM939" s="28"/>
      <c r="AN939" s="28"/>
      <c r="AO939" s="28"/>
      <c r="AP939" s="28">
        <v>0</v>
      </c>
      <c r="AS939" s="2" t="str">
        <f t="shared" si="60"/>
        <v/>
      </c>
      <c r="AT939" s="2" t="str">
        <f>IF(ISNUMBER(AS939),SUMIFS($AS$1:AS939,$A$1:A939,A939,$H$1:H939,H939,$D$1:D939,D939),"")</f>
        <v/>
      </c>
      <c r="AU939">
        <f t="shared" si="61"/>
        <v>6</v>
      </c>
    </row>
    <row r="940" spans="1:47" x14ac:dyDescent="0.25">
      <c r="A940" s="4" t="s">
        <v>121</v>
      </c>
      <c r="B940" t="s">
        <v>24</v>
      </c>
      <c r="C940" s="3">
        <v>42479</v>
      </c>
      <c r="D940">
        <v>3</v>
      </c>
      <c r="E940">
        <v>100</v>
      </c>
      <c r="H940" s="2" t="s">
        <v>45</v>
      </c>
      <c r="I940" s="2" t="s">
        <v>23</v>
      </c>
      <c r="J940">
        <v>13</v>
      </c>
      <c r="K940" s="2" t="s">
        <v>21</v>
      </c>
      <c r="L940" s="20" t="str">
        <f t="shared" si="58"/>
        <v/>
      </c>
      <c r="N940">
        <v>15.91</v>
      </c>
      <c r="O940">
        <f t="shared" si="59"/>
        <v>15.91</v>
      </c>
      <c r="P940" s="2">
        <f>IF(ISNUMBER(O940),SUMIFS(O$1:$O940,A$1:$A940,A940,H$1:$H940,H940,D$1:$D940,D940),"")</f>
        <v>661.04</v>
      </c>
      <c r="R940" s="5"/>
      <c r="AF940" s="2"/>
      <c r="AJ940" s="28">
        <v>9.4E-2</v>
      </c>
      <c r="AK940" s="28">
        <v>8.2000000000000003E-2</v>
      </c>
      <c r="AL940" s="28"/>
      <c r="AM940" s="28"/>
      <c r="AN940" s="28"/>
      <c r="AO940" s="28"/>
      <c r="AP940" s="28">
        <v>0</v>
      </c>
      <c r="AS940" s="2" t="str">
        <f t="shared" si="60"/>
        <v/>
      </c>
      <c r="AT940" s="2" t="str">
        <f>IF(ISNUMBER(AS940),SUMIFS($AS$1:AS940,$A$1:A940,A940,$H$1:H940,H940,$D$1:D940,D940),"")</f>
        <v/>
      </c>
      <c r="AU940">
        <f t="shared" si="61"/>
        <v>6</v>
      </c>
    </row>
    <row r="941" spans="1:47" x14ac:dyDescent="0.25">
      <c r="A941" s="4" t="s">
        <v>122</v>
      </c>
      <c r="B941" t="s">
        <v>24</v>
      </c>
      <c r="C941" s="3">
        <v>42479</v>
      </c>
      <c r="D941">
        <v>3</v>
      </c>
      <c r="E941">
        <v>200</v>
      </c>
      <c r="H941" s="2" t="s">
        <v>45</v>
      </c>
      <c r="I941" s="2" t="s">
        <v>23</v>
      </c>
      <c r="J941">
        <v>13</v>
      </c>
      <c r="K941" s="2" t="s">
        <v>21</v>
      </c>
      <c r="L941" s="20" t="str">
        <f t="shared" si="58"/>
        <v/>
      </c>
      <c r="N941">
        <v>23.64</v>
      </c>
      <c r="O941">
        <f t="shared" si="59"/>
        <v>23.64</v>
      </c>
      <c r="P941" s="2">
        <f>IF(ISNUMBER(O941),SUMIFS(O$1:$O941,A$1:$A941,A941,H$1:$H941,H941,D$1:$D941,D941),"")</f>
        <v>985.70999999999992</v>
      </c>
      <c r="R941" s="5"/>
      <c r="AF941" s="2"/>
      <c r="AJ941" s="28">
        <v>0.16500000000000001</v>
      </c>
      <c r="AK941" s="28">
        <v>3.4000000000000002E-2</v>
      </c>
      <c r="AL941" s="28"/>
      <c r="AM941" s="28"/>
      <c r="AN941" s="28"/>
      <c r="AO941" s="28"/>
      <c r="AP941" s="28">
        <v>0</v>
      </c>
      <c r="AS941" s="2" t="str">
        <f t="shared" si="60"/>
        <v/>
      </c>
      <c r="AT941" s="2" t="str">
        <f>IF(ISNUMBER(AS941),SUMIFS($AS$1:AS941,$A$1:A941,A941,$H$1:H941,H941,$D$1:D941,D941),"")</f>
        <v/>
      </c>
      <c r="AU941">
        <f t="shared" si="61"/>
        <v>6</v>
      </c>
    </row>
    <row r="942" spans="1:47" x14ac:dyDescent="0.25">
      <c r="A942" s="4" t="s">
        <v>123</v>
      </c>
      <c r="B942" t="s">
        <v>24</v>
      </c>
      <c r="C942" s="3">
        <v>42479</v>
      </c>
      <c r="D942">
        <v>3</v>
      </c>
      <c r="E942">
        <v>350</v>
      </c>
      <c r="H942" s="2" t="s">
        <v>45</v>
      </c>
      <c r="I942" s="2" t="s">
        <v>23</v>
      </c>
      <c r="J942">
        <v>13</v>
      </c>
      <c r="K942" s="2" t="s">
        <v>21</v>
      </c>
      <c r="L942" s="20" t="str">
        <f t="shared" si="58"/>
        <v/>
      </c>
      <c r="N942">
        <v>33.42</v>
      </c>
      <c r="O942">
        <f t="shared" si="59"/>
        <v>33.42</v>
      </c>
      <c r="P942" s="2">
        <f>IF(ISNUMBER(O942),SUMIFS(O$1:$O942,A$1:$A942,A942,H$1:$H942,H942,D$1:$D942,D942),"")</f>
        <v>1623.1000000000001</v>
      </c>
      <c r="R942" s="5"/>
      <c r="AF942" s="2"/>
      <c r="AJ942" s="28">
        <v>0.28499999999999998</v>
      </c>
      <c r="AK942" s="28">
        <v>2.4E-2</v>
      </c>
      <c r="AL942" s="28"/>
      <c r="AM942" s="28"/>
      <c r="AN942" s="28"/>
      <c r="AO942" s="28"/>
      <c r="AP942" s="28">
        <v>0</v>
      </c>
      <c r="AS942" s="2" t="str">
        <f t="shared" si="60"/>
        <v/>
      </c>
      <c r="AT942" s="2" t="str">
        <f>IF(ISNUMBER(AS942),SUMIFS($AS$1:AS942,$A$1:A942,A942,$H$1:H942,H942,$D$1:D942,D942),"")</f>
        <v/>
      </c>
      <c r="AU942">
        <f t="shared" si="61"/>
        <v>6</v>
      </c>
    </row>
    <row r="943" spans="1:47" x14ac:dyDescent="0.25">
      <c r="A943" s="4" t="s">
        <v>124</v>
      </c>
      <c r="B943" t="s">
        <v>24</v>
      </c>
      <c r="C943" s="3">
        <v>42479</v>
      </c>
      <c r="D943">
        <v>3</v>
      </c>
      <c r="E943">
        <v>500</v>
      </c>
      <c r="H943" s="2" t="s">
        <v>45</v>
      </c>
      <c r="I943" s="2" t="s">
        <v>23</v>
      </c>
      <c r="J943">
        <v>13</v>
      </c>
      <c r="K943" s="2" t="s">
        <v>21</v>
      </c>
      <c r="L943" s="20" t="str">
        <f t="shared" si="58"/>
        <v/>
      </c>
      <c r="N943">
        <v>28.03</v>
      </c>
      <c r="O943">
        <f t="shared" si="59"/>
        <v>28.03</v>
      </c>
      <c r="P943" s="2">
        <f>IF(ISNUMBER(O943),SUMIFS(O$1:$O943,A$1:$A943,A943,H$1:$H943,H943,D$1:$D943,D943),"")</f>
        <v>1565.8499999999997</v>
      </c>
      <c r="R943" s="5"/>
      <c r="AF943" s="2"/>
      <c r="AJ943" s="28">
        <v>0.47199999999999998</v>
      </c>
      <c r="AK943" s="28">
        <v>3.9E-2</v>
      </c>
      <c r="AL943" s="28"/>
      <c r="AM943" s="28"/>
      <c r="AN943" s="28"/>
      <c r="AO943" s="28"/>
      <c r="AP943" s="28">
        <v>0</v>
      </c>
      <c r="AS943" s="2" t="str">
        <f t="shared" si="60"/>
        <v/>
      </c>
      <c r="AT943" s="2" t="str">
        <f>IF(ISNUMBER(AS943),SUMIFS($AS$1:AS943,$A$1:A943,A943,$H$1:H943,H943,$D$1:D943,D943),"")</f>
        <v/>
      </c>
      <c r="AU943">
        <f t="shared" si="61"/>
        <v>6</v>
      </c>
    </row>
    <row r="944" spans="1:47" x14ac:dyDescent="0.25">
      <c r="A944" s="4" t="s">
        <v>119</v>
      </c>
      <c r="B944" t="s">
        <v>24</v>
      </c>
      <c r="C944" s="3">
        <v>42496</v>
      </c>
      <c r="D944">
        <v>1</v>
      </c>
      <c r="E944">
        <v>0</v>
      </c>
      <c r="H944" s="2" t="s">
        <v>45</v>
      </c>
      <c r="I944" s="2" t="s">
        <v>22</v>
      </c>
      <c r="J944">
        <v>13</v>
      </c>
      <c r="K944" s="2" t="s">
        <v>118</v>
      </c>
      <c r="L944" s="20">
        <f t="shared" si="58"/>
        <v>2392</v>
      </c>
      <c r="M944">
        <v>239.2</v>
      </c>
      <c r="O944" t="str">
        <f t="shared" si="59"/>
        <v/>
      </c>
      <c r="P944" s="2" t="str">
        <f>IF(ISNUMBER(O944),SUMIFS(O$1:$O944,A$1:$A944,A944,H$1:$H944,H944,D$1:$D944,D944),"")</f>
        <v/>
      </c>
      <c r="R944" s="5"/>
      <c r="AF944" s="2"/>
      <c r="AJ944" s="28"/>
      <c r="AK944" s="28"/>
      <c r="AL944" s="28"/>
      <c r="AM944" s="28"/>
      <c r="AN944" s="28"/>
      <c r="AO944" s="28"/>
      <c r="AP944" s="28"/>
      <c r="AS944" s="2" t="str">
        <f t="shared" si="60"/>
        <v/>
      </c>
      <c r="AT944" s="2" t="str">
        <f>IF(ISNUMBER(AS944),SUMIFS($AS$1:AS944,$A$1:A944,A944,$H$1:H944,H944,$D$1:D944,D944),"")</f>
        <v/>
      </c>
      <c r="AU944">
        <f t="shared" si="61"/>
        <v>1</v>
      </c>
    </row>
    <row r="945" spans="1:47" x14ac:dyDescent="0.25">
      <c r="A945" s="4" t="s">
        <v>120</v>
      </c>
      <c r="B945" t="s">
        <v>24</v>
      </c>
      <c r="C945" s="3">
        <v>42496</v>
      </c>
      <c r="D945">
        <v>1</v>
      </c>
      <c r="E945">
        <v>50</v>
      </c>
      <c r="H945" s="2" t="s">
        <v>45</v>
      </c>
      <c r="I945" s="2" t="s">
        <v>22</v>
      </c>
      <c r="J945">
        <v>13</v>
      </c>
      <c r="K945" s="2" t="s">
        <v>118</v>
      </c>
      <c r="L945" s="20">
        <f t="shared" si="58"/>
        <v>2324</v>
      </c>
      <c r="M945">
        <v>232.4</v>
      </c>
      <c r="O945" t="str">
        <f t="shared" si="59"/>
        <v/>
      </c>
      <c r="P945" s="2" t="str">
        <f>IF(ISNUMBER(O945),SUMIFS(O$1:$O945,A$1:$A945,A945,H$1:$H945,H945,D$1:$D945,D945),"")</f>
        <v/>
      </c>
      <c r="R945" s="5"/>
      <c r="AF945" s="2"/>
      <c r="AJ945" s="28"/>
      <c r="AK945" s="28"/>
      <c r="AL945" s="28"/>
      <c r="AM945" s="28"/>
      <c r="AN945" s="28"/>
      <c r="AO945" s="28"/>
      <c r="AP945" s="28"/>
      <c r="AS945" s="2" t="str">
        <f t="shared" si="60"/>
        <v/>
      </c>
      <c r="AT945" s="2" t="str">
        <f>IF(ISNUMBER(AS945),SUMIFS($AS$1:AS945,$A$1:A945,A945,$H$1:H945,H945,$D$1:D945,D945),"")</f>
        <v/>
      </c>
      <c r="AU945">
        <f t="shared" si="61"/>
        <v>1</v>
      </c>
    </row>
    <row r="946" spans="1:47" x14ac:dyDescent="0.25">
      <c r="A946" s="4" t="s">
        <v>121</v>
      </c>
      <c r="B946" t="s">
        <v>24</v>
      </c>
      <c r="C946" s="3">
        <v>42496</v>
      </c>
      <c r="D946">
        <v>1</v>
      </c>
      <c r="E946">
        <v>100</v>
      </c>
      <c r="H946" s="2" t="s">
        <v>45</v>
      </c>
      <c r="I946" s="2" t="s">
        <v>22</v>
      </c>
      <c r="J946">
        <v>13</v>
      </c>
      <c r="K946" s="2" t="s">
        <v>118</v>
      </c>
      <c r="L946" s="20">
        <f t="shared" si="58"/>
        <v>2562</v>
      </c>
      <c r="M946">
        <v>256.2</v>
      </c>
      <c r="O946" t="str">
        <f t="shared" si="59"/>
        <v/>
      </c>
      <c r="P946" s="2" t="str">
        <f>IF(ISNUMBER(O946),SUMIFS(O$1:$O946,A$1:$A946,A946,H$1:$H946,H946,D$1:$D946,D946),"")</f>
        <v/>
      </c>
      <c r="R946" s="5"/>
      <c r="AF946" s="2"/>
      <c r="AJ946" s="28"/>
      <c r="AK946" s="28"/>
      <c r="AL946" s="28"/>
      <c r="AM946" s="28"/>
      <c r="AN946" s="28"/>
      <c r="AO946" s="28"/>
      <c r="AP946" s="28"/>
      <c r="AS946" s="2" t="str">
        <f t="shared" si="60"/>
        <v/>
      </c>
      <c r="AT946" s="2" t="str">
        <f>IF(ISNUMBER(AS946),SUMIFS($AS$1:AS946,$A$1:A946,A946,$H$1:H946,H946,$D$1:D946,D946),"")</f>
        <v/>
      </c>
      <c r="AU946">
        <f t="shared" si="61"/>
        <v>1</v>
      </c>
    </row>
    <row r="947" spans="1:47" x14ac:dyDescent="0.25">
      <c r="A947" s="4" t="s">
        <v>122</v>
      </c>
      <c r="B947" t="s">
        <v>24</v>
      </c>
      <c r="C947" s="3">
        <v>42496</v>
      </c>
      <c r="D947">
        <v>1</v>
      </c>
      <c r="E947">
        <v>200</v>
      </c>
      <c r="H947" s="2" t="s">
        <v>45</v>
      </c>
      <c r="I947" s="2" t="s">
        <v>22</v>
      </c>
      <c r="J947">
        <v>13</v>
      </c>
      <c r="K947" s="2" t="s">
        <v>118</v>
      </c>
      <c r="L947" s="20">
        <f t="shared" si="58"/>
        <v>2460</v>
      </c>
      <c r="M947">
        <v>246</v>
      </c>
      <c r="O947" t="str">
        <f t="shared" si="59"/>
        <v/>
      </c>
      <c r="P947" s="2" t="str">
        <f>IF(ISNUMBER(O947),SUMIFS(O$1:$O947,A$1:$A947,A947,H$1:$H947,H947,D$1:$D947,D947),"")</f>
        <v/>
      </c>
      <c r="R947" s="5"/>
      <c r="AF947" s="2"/>
      <c r="AJ947" s="28"/>
      <c r="AK947" s="28"/>
      <c r="AL947" s="28"/>
      <c r="AM947" s="28"/>
      <c r="AN947" s="28"/>
      <c r="AO947" s="28"/>
      <c r="AP947" s="28"/>
      <c r="AS947" s="2" t="str">
        <f t="shared" si="60"/>
        <v/>
      </c>
      <c r="AT947" s="2" t="str">
        <f>IF(ISNUMBER(AS947),SUMIFS($AS$1:AS947,$A$1:A947,A947,$H$1:H947,H947,$D$1:D947,D947),"")</f>
        <v/>
      </c>
      <c r="AU947">
        <f t="shared" si="61"/>
        <v>1</v>
      </c>
    </row>
    <row r="948" spans="1:47" x14ac:dyDescent="0.25">
      <c r="A948" s="4" t="s">
        <v>123</v>
      </c>
      <c r="B948" t="s">
        <v>24</v>
      </c>
      <c r="C948" s="3">
        <v>42496</v>
      </c>
      <c r="D948">
        <v>1</v>
      </c>
      <c r="E948">
        <v>350</v>
      </c>
      <c r="H948" s="2" t="s">
        <v>45</v>
      </c>
      <c r="I948" s="2" t="s">
        <v>22</v>
      </c>
      <c r="J948">
        <v>13</v>
      </c>
      <c r="K948" s="2" t="s">
        <v>118</v>
      </c>
      <c r="L948" s="20">
        <f t="shared" si="58"/>
        <v>2426</v>
      </c>
      <c r="M948">
        <v>242.6</v>
      </c>
      <c r="O948" t="str">
        <f t="shared" si="59"/>
        <v/>
      </c>
      <c r="P948" s="2" t="str">
        <f>IF(ISNUMBER(O948),SUMIFS(O$1:$O948,A$1:$A948,A948,H$1:$H948,H948,D$1:$D948,D948),"")</f>
        <v/>
      </c>
      <c r="R948" s="5"/>
      <c r="AF948" s="2"/>
      <c r="AJ948" s="28"/>
      <c r="AK948" s="28"/>
      <c r="AL948" s="28"/>
      <c r="AM948" s="28"/>
      <c r="AN948" s="28"/>
      <c r="AO948" s="28"/>
      <c r="AP948" s="28"/>
      <c r="AS948" s="2" t="str">
        <f t="shared" si="60"/>
        <v/>
      </c>
      <c r="AT948" s="2" t="str">
        <f>IF(ISNUMBER(AS948),SUMIFS($AS$1:AS948,$A$1:A948,A948,$H$1:H948,H948,$D$1:D948,D948),"")</f>
        <v/>
      </c>
      <c r="AU948">
        <f t="shared" si="61"/>
        <v>1</v>
      </c>
    </row>
    <row r="949" spans="1:47" x14ac:dyDescent="0.25">
      <c r="A949" s="4" t="s">
        <v>124</v>
      </c>
      <c r="B949" t="s">
        <v>24</v>
      </c>
      <c r="C949" s="3">
        <v>42496</v>
      </c>
      <c r="D949">
        <v>1</v>
      </c>
      <c r="E949">
        <v>500</v>
      </c>
      <c r="H949" s="2" t="s">
        <v>45</v>
      </c>
      <c r="I949" s="2" t="s">
        <v>22</v>
      </c>
      <c r="J949">
        <v>13</v>
      </c>
      <c r="K949" s="2" t="s">
        <v>118</v>
      </c>
      <c r="L949" s="20">
        <f t="shared" si="58"/>
        <v>2290</v>
      </c>
      <c r="M949">
        <v>229</v>
      </c>
      <c r="O949" t="str">
        <f t="shared" si="59"/>
        <v/>
      </c>
      <c r="P949" s="2" t="str">
        <f>IF(ISNUMBER(O949),SUMIFS(O$1:$O949,A$1:$A949,A949,H$1:$H949,H949,D$1:$D949,D949),"")</f>
        <v/>
      </c>
      <c r="R949" s="5"/>
      <c r="AF949" s="2"/>
      <c r="AJ949" s="28"/>
      <c r="AK949" s="28"/>
      <c r="AL949" s="28"/>
      <c r="AM949" s="28"/>
      <c r="AN949" s="28"/>
      <c r="AO949" s="28"/>
      <c r="AP949" s="28"/>
      <c r="AS949" s="2" t="str">
        <f t="shared" si="60"/>
        <v/>
      </c>
      <c r="AT949" s="2" t="str">
        <f>IF(ISNUMBER(AS949),SUMIFS($AS$1:AS949,$A$1:A949,A949,$H$1:H949,H949,$D$1:D949,D949),"")</f>
        <v/>
      </c>
      <c r="AU949">
        <f t="shared" si="61"/>
        <v>1</v>
      </c>
    </row>
    <row r="950" spans="1:47" x14ac:dyDescent="0.25">
      <c r="A950" s="4" t="s">
        <v>119</v>
      </c>
      <c r="B950" t="s">
        <v>24</v>
      </c>
      <c r="C950" s="3">
        <v>42496</v>
      </c>
      <c r="D950">
        <v>2</v>
      </c>
      <c r="E950">
        <v>0</v>
      </c>
      <c r="H950" s="2" t="s">
        <v>45</v>
      </c>
      <c r="I950" s="2" t="s">
        <v>22</v>
      </c>
      <c r="J950">
        <v>13</v>
      </c>
      <c r="K950" s="2" t="s">
        <v>118</v>
      </c>
      <c r="L950" s="20">
        <f t="shared" si="58"/>
        <v>3004</v>
      </c>
      <c r="M950">
        <v>300.39999999999998</v>
      </c>
      <c r="O950" t="str">
        <f t="shared" si="59"/>
        <v/>
      </c>
      <c r="P950" s="2" t="str">
        <f>IF(ISNUMBER(O950),SUMIFS(O$1:$O950,A$1:$A950,A950,H$1:$H950,H950,D$1:$D950,D950),"")</f>
        <v/>
      </c>
      <c r="R950" s="5"/>
      <c r="AF950" s="2"/>
      <c r="AJ950" s="28"/>
      <c r="AK950" s="28"/>
      <c r="AL950" s="28"/>
      <c r="AM950" s="28"/>
      <c r="AN950" s="28"/>
      <c r="AO950" s="28"/>
      <c r="AP950" s="28"/>
      <c r="AS950" s="2" t="str">
        <f t="shared" si="60"/>
        <v/>
      </c>
      <c r="AT950" s="2" t="str">
        <f>IF(ISNUMBER(AS950),SUMIFS($AS$1:AS950,$A$1:A950,A950,$H$1:H950,H950,$D$1:D950,D950),"")</f>
        <v/>
      </c>
      <c r="AU950">
        <f t="shared" si="61"/>
        <v>1</v>
      </c>
    </row>
    <row r="951" spans="1:47" x14ac:dyDescent="0.25">
      <c r="A951" s="4" t="s">
        <v>120</v>
      </c>
      <c r="B951" t="s">
        <v>24</v>
      </c>
      <c r="C951" s="3">
        <v>42496</v>
      </c>
      <c r="D951">
        <v>2</v>
      </c>
      <c r="E951">
        <v>50</v>
      </c>
      <c r="H951" s="2" t="s">
        <v>45</v>
      </c>
      <c r="I951" s="2" t="s">
        <v>22</v>
      </c>
      <c r="J951">
        <v>13</v>
      </c>
      <c r="K951" s="2" t="s">
        <v>118</v>
      </c>
      <c r="L951" s="20">
        <f t="shared" si="58"/>
        <v>3004</v>
      </c>
      <c r="M951">
        <v>300.39999999999998</v>
      </c>
      <c r="O951" t="str">
        <f t="shared" si="59"/>
        <v/>
      </c>
      <c r="P951" s="2" t="str">
        <f>IF(ISNUMBER(O951),SUMIFS(O$1:$O951,A$1:$A951,A951,H$1:$H951,H951,D$1:$D951,D951),"")</f>
        <v/>
      </c>
      <c r="R951" s="5"/>
      <c r="AF951" s="2"/>
      <c r="AJ951" s="28"/>
      <c r="AK951" s="28"/>
      <c r="AL951" s="28"/>
      <c r="AM951" s="28"/>
      <c r="AN951" s="28"/>
      <c r="AO951" s="28"/>
      <c r="AP951" s="28"/>
      <c r="AS951" s="2" t="str">
        <f t="shared" si="60"/>
        <v/>
      </c>
      <c r="AT951" s="2" t="str">
        <f>IF(ISNUMBER(AS951),SUMIFS($AS$1:AS951,$A$1:A951,A951,$H$1:H951,H951,$D$1:D951,D951),"")</f>
        <v/>
      </c>
      <c r="AU951">
        <f t="shared" si="61"/>
        <v>1</v>
      </c>
    </row>
    <row r="952" spans="1:47" x14ac:dyDescent="0.25">
      <c r="A952" s="4" t="s">
        <v>121</v>
      </c>
      <c r="B952" t="s">
        <v>24</v>
      </c>
      <c r="C952" s="3">
        <v>42496</v>
      </c>
      <c r="D952">
        <v>2</v>
      </c>
      <c r="E952">
        <v>100</v>
      </c>
      <c r="H952" s="2" t="s">
        <v>45</v>
      </c>
      <c r="I952" s="2" t="s">
        <v>22</v>
      </c>
      <c r="J952">
        <v>13</v>
      </c>
      <c r="K952" s="2" t="s">
        <v>118</v>
      </c>
      <c r="L952" s="20">
        <f t="shared" si="58"/>
        <v>3480</v>
      </c>
      <c r="M952">
        <v>348</v>
      </c>
      <c r="O952" t="str">
        <f t="shared" si="59"/>
        <v/>
      </c>
      <c r="P952" s="2" t="str">
        <f>IF(ISNUMBER(O952),SUMIFS(O$1:$O952,A$1:$A952,A952,H$1:$H952,H952,D$1:$D952,D952),"")</f>
        <v/>
      </c>
      <c r="R952" s="5"/>
      <c r="AF952" s="2"/>
      <c r="AJ952" s="28"/>
      <c r="AK952" s="28"/>
      <c r="AL952" s="28"/>
      <c r="AM952" s="28"/>
      <c r="AN952" s="28"/>
      <c r="AO952" s="28"/>
      <c r="AP952" s="28"/>
      <c r="AS952" s="2" t="str">
        <f t="shared" si="60"/>
        <v/>
      </c>
      <c r="AT952" s="2" t="str">
        <f>IF(ISNUMBER(AS952),SUMIFS($AS$1:AS952,$A$1:A952,A952,$H$1:H952,H952,$D$1:D952,D952),"")</f>
        <v/>
      </c>
      <c r="AU952">
        <f t="shared" si="61"/>
        <v>1</v>
      </c>
    </row>
    <row r="953" spans="1:47" x14ac:dyDescent="0.25">
      <c r="A953" s="4" t="s">
        <v>122</v>
      </c>
      <c r="B953" t="s">
        <v>24</v>
      </c>
      <c r="C953" s="3">
        <v>42496</v>
      </c>
      <c r="D953">
        <v>2</v>
      </c>
      <c r="E953">
        <v>200</v>
      </c>
      <c r="H953" s="2" t="s">
        <v>45</v>
      </c>
      <c r="I953" s="2" t="s">
        <v>22</v>
      </c>
      <c r="J953">
        <v>13</v>
      </c>
      <c r="K953" s="2" t="s">
        <v>118</v>
      </c>
      <c r="L953" s="20">
        <f t="shared" si="58"/>
        <v>3412</v>
      </c>
      <c r="M953">
        <v>341.2</v>
      </c>
      <c r="O953" t="str">
        <f t="shared" si="59"/>
        <v/>
      </c>
      <c r="P953" s="2" t="str">
        <f>IF(ISNUMBER(O953),SUMIFS(O$1:$O953,A$1:$A953,A953,H$1:$H953,H953,D$1:$D953,D953),"")</f>
        <v/>
      </c>
      <c r="R953" s="5"/>
      <c r="AF953" s="2"/>
      <c r="AJ953" s="28"/>
      <c r="AK953" s="28"/>
      <c r="AL953" s="28"/>
      <c r="AM953" s="28"/>
      <c r="AN953" s="28"/>
      <c r="AO953" s="28"/>
      <c r="AP953" s="28"/>
      <c r="AS953" s="2" t="str">
        <f t="shared" si="60"/>
        <v/>
      </c>
      <c r="AT953" s="2" t="str">
        <f>IF(ISNUMBER(AS953),SUMIFS($AS$1:AS953,$A$1:A953,A953,$H$1:H953,H953,$D$1:D953,D953),"")</f>
        <v/>
      </c>
      <c r="AU953">
        <f t="shared" si="61"/>
        <v>1</v>
      </c>
    </row>
    <row r="954" spans="1:47" x14ac:dyDescent="0.25">
      <c r="A954" s="4" t="s">
        <v>123</v>
      </c>
      <c r="B954" t="s">
        <v>24</v>
      </c>
      <c r="C954" s="3">
        <v>42496</v>
      </c>
      <c r="D954">
        <v>2</v>
      </c>
      <c r="E954">
        <v>350</v>
      </c>
      <c r="H954" s="2" t="s">
        <v>45</v>
      </c>
      <c r="I954" s="2" t="s">
        <v>22</v>
      </c>
      <c r="J954">
        <v>13</v>
      </c>
      <c r="K954" s="2" t="s">
        <v>118</v>
      </c>
      <c r="L954" s="20">
        <f t="shared" si="58"/>
        <v>3412</v>
      </c>
      <c r="M954">
        <v>341.2</v>
      </c>
      <c r="O954" t="str">
        <f t="shared" si="59"/>
        <v/>
      </c>
      <c r="P954" s="2" t="str">
        <f>IF(ISNUMBER(O954),SUMIFS(O$1:$O954,A$1:$A954,A954,H$1:$H954,H954,D$1:$D954,D954),"")</f>
        <v/>
      </c>
      <c r="R954" s="5"/>
      <c r="AF954" s="2"/>
      <c r="AJ954" s="28"/>
      <c r="AK954" s="28"/>
      <c r="AL954" s="28"/>
      <c r="AM954" s="28"/>
      <c r="AN954" s="28"/>
      <c r="AO954" s="28"/>
      <c r="AP954" s="28"/>
      <c r="AS954" s="2" t="str">
        <f t="shared" si="60"/>
        <v/>
      </c>
      <c r="AT954" s="2" t="str">
        <f>IF(ISNUMBER(AS954),SUMIFS($AS$1:AS954,$A$1:A954,A954,$H$1:H954,H954,$D$1:D954,D954),"")</f>
        <v/>
      </c>
      <c r="AU954">
        <f t="shared" si="61"/>
        <v>1</v>
      </c>
    </row>
    <row r="955" spans="1:47" x14ac:dyDescent="0.25">
      <c r="A955" s="4" t="s">
        <v>124</v>
      </c>
      <c r="B955" t="s">
        <v>24</v>
      </c>
      <c r="C955" s="3">
        <v>42496</v>
      </c>
      <c r="D955">
        <v>2</v>
      </c>
      <c r="E955">
        <v>500</v>
      </c>
      <c r="H955" s="2" t="s">
        <v>45</v>
      </c>
      <c r="I955" s="2" t="s">
        <v>22</v>
      </c>
      <c r="J955">
        <v>13</v>
      </c>
      <c r="K955" s="2" t="s">
        <v>118</v>
      </c>
      <c r="L955" s="20">
        <f t="shared" si="58"/>
        <v>3650</v>
      </c>
      <c r="M955">
        <v>365</v>
      </c>
      <c r="O955" t="str">
        <f t="shared" si="59"/>
        <v/>
      </c>
      <c r="P955" s="2" t="str">
        <f>IF(ISNUMBER(O955),SUMIFS(O$1:$O955,A$1:$A955,A955,H$1:$H955,H955,D$1:$D955,D955),"")</f>
        <v/>
      </c>
      <c r="R955" s="5"/>
      <c r="AF955" s="2"/>
      <c r="AJ955" s="28"/>
      <c r="AK955" s="28"/>
      <c r="AL955" s="28"/>
      <c r="AM955" s="28"/>
      <c r="AN955" s="28"/>
      <c r="AO955" s="28"/>
      <c r="AP955" s="28"/>
      <c r="AS955" s="2" t="str">
        <f t="shared" si="60"/>
        <v/>
      </c>
      <c r="AT955" s="2" t="str">
        <f>IF(ISNUMBER(AS955),SUMIFS($AS$1:AS955,$A$1:A955,A955,$H$1:H955,H955,$D$1:D955,D955),"")</f>
        <v/>
      </c>
      <c r="AU955">
        <f t="shared" si="61"/>
        <v>1</v>
      </c>
    </row>
    <row r="956" spans="1:47" x14ac:dyDescent="0.25">
      <c r="A956" s="4" t="s">
        <v>119</v>
      </c>
      <c r="B956" t="s">
        <v>24</v>
      </c>
      <c r="C956" s="3">
        <v>42496</v>
      </c>
      <c r="D956">
        <v>3</v>
      </c>
      <c r="E956">
        <v>0</v>
      </c>
      <c r="H956" s="2" t="s">
        <v>45</v>
      </c>
      <c r="I956" s="2" t="s">
        <v>22</v>
      </c>
      <c r="J956">
        <v>13</v>
      </c>
      <c r="K956" s="2" t="s">
        <v>118</v>
      </c>
      <c r="L956" s="20">
        <f t="shared" si="58"/>
        <v>4330</v>
      </c>
      <c r="M956">
        <v>433</v>
      </c>
      <c r="O956" t="str">
        <f t="shared" si="59"/>
        <v/>
      </c>
      <c r="P956" s="2" t="str">
        <f>IF(ISNUMBER(O956),SUMIFS(O$1:$O956,A$1:$A956,A956,H$1:$H956,H956,D$1:$D956,D956),"")</f>
        <v/>
      </c>
      <c r="R956" s="5"/>
      <c r="AF956" s="2"/>
      <c r="AJ956" s="28"/>
      <c r="AK956" s="28"/>
      <c r="AL956" s="28"/>
      <c r="AM956" s="28"/>
      <c r="AN956" s="28"/>
      <c r="AO956" s="28"/>
      <c r="AP956" s="28"/>
      <c r="AS956" s="2" t="str">
        <f t="shared" si="60"/>
        <v/>
      </c>
      <c r="AT956" s="2" t="str">
        <f>IF(ISNUMBER(AS956),SUMIFS($AS$1:AS956,$A$1:A956,A956,$H$1:H956,H956,$D$1:D956,D956),"")</f>
        <v/>
      </c>
      <c r="AU956">
        <f t="shared" si="61"/>
        <v>1</v>
      </c>
    </row>
    <row r="957" spans="1:47" x14ac:dyDescent="0.25">
      <c r="A957" s="4" t="s">
        <v>120</v>
      </c>
      <c r="B957" t="s">
        <v>24</v>
      </c>
      <c r="C957" s="3">
        <v>42496</v>
      </c>
      <c r="D957">
        <v>3</v>
      </c>
      <c r="E957">
        <v>50</v>
      </c>
      <c r="H957" s="2" t="s">
        <v>45</v>
      </c>
      <c r="I957" s="2" t="s">
        <v>22</v>
      </c>
      <c r="J957">
        <v>13</v>
      </c>
      <c r="K957" s="2" t="s">
        <v>118</v>
      </c>
      <c r="L957" s="20">
        <f t="shared" si="58"/>
        <v>4636</v>
      </c>
      <c r="M957">
        <v>463.6</v>
      </c>
      <c r="O957" t="str">
        <f t="shared" si="59"/>
        <v/>
      </c>
      <c r="P957" s="2" t="str">
        <f>IF(ISNUMBER(O957),SUMIFS(O$1:$O957,A$1:$A957,A957,H$1:$H957,H957,D$1:$D957,D957),"")</f>
        <v/>
      </c>
      <c r="R957" s="5"/>
      <c r="AF957" s="2"/>
      <c r="AJ957" s="28"/>
      <c r="AK957" s="28"/>
      <c r="AL957" s="28"/>
      <c r="AM957" s="28"/>
      <c r="AN957" s="28"/>
      <c r="AO957" s="28"/>
      <c r="AP957" s="28"/>
      <c r="AS957" s="2" t="str">
        <f t="shared" si="60"/>
        <v/>
      </c>
      <c r="AT957" s="2" t="str">
        <f>IF(ISNUMBER(AS957),SUMIFS($AS$1:AS957,$A$1:A957,A957,$H$1:H957,H957,$D$1:D957,D957),"")</f>
        <v/>
      </c>
      <c r="AU957">
        <f t="shared" si="61"/>
        <v>1</v>
      </c>
    </row>
    <row r="958" spans="1:47" x14ac:dyDescent="0.25">
      <c r="A958" s="4" t="s">
        <v>121</v>
      </c>
      <c r="B958" t="s">
        <v>24</v>
      </c>
      <c r="C958" s="3">
        <v>42496</v>
      </c>
      <c r="D958">
        <v>3</v>
      </c>
      <c r="E958">
        <v>100</v>
      </c>
      <c r="H958" s="2" t="s">
        <v>45</v>
      </c>
      <c r="I958" s="2" t="s">
        <v>22</v>
      </c>
      <c r="J958">
        <v>13</v>
      </c>
      <c r="K958" s="2" t="s">
        <v>118</v>
      </c>
      <c r="L958" s="20">
        <f t="shared" si="58"/>
        <v>4092</v>
      </c>
      <c r="M958">
        <v>409.2</v>
      </c>
      <c r="O958" t="str">
        <f t="shared" si="59"/>
        <v/>
      </c>
      <c r="P958" s="2" t="str">
        <f>IF(ISNUMBER(O958),SUMIFS(O$1:$O958,A$1:$A958,A958,H$1:$H958,H958,D$1:$D958,D958),"")</f>
        <v/>
      </c>
      <c r="R958" s="5"/>
      <c r="AF958" s="2"/>
      <c r="AJ958" s="28"/>
      <c r="AK958" s="28"/>
      <c r="AL958" s="28"/>
      <c r="AM958" s="28"/>
      <c r="AN958" s="28"/>
      <c r="AO958" s="28"/>
      <c r="AP958" s="28"/>
      <c r="AS958" s="2" t="str">
        <f t="shared" si="60"/>
        <v/>
      </c>
      <c r="AT958" s="2" t="str">
        <f>IF(ISNUMBER(AS958),SUMIFS($AS$1:AS958,$A$1:A958,A958,$H$1:H958,H958,$D$1:D958,D958),"")</f>
        <v/>
      </c>
      <c r="AU958">
        <f t="shared" si="61"/>
        <v>1</v>
      </c>
    </row>
    <row r="959" spans="1:47" x14ac:dyDescent="0.25">
      <c r="A959" s="4" t="s">
        <v>122</v>
      </c>
      <c r="B959" t="s">
        <v>24</v>
      </c>
      <c r="C959" s="3">
        <v>42496</v>
      </c>
      <c r="D959">
        <v>3</v>
      </c>
      <c r="E959">
        <v>200</v>
      </c>
      <c r="H959" s="2" t="s">
        <v>45</v>
      </c>
      <c r="I959" s="2" t="s">
        <v>22</v>
      </c>
      <c r="J959">
        <v>13</v>
      </c>
      <c r="K959" s="2" t="s">
        <v>118</v>
      </c>
      <c r="L959" s="20">
        <f t="shared" si="58"/>
        <v>4398</v>
      </c>
      <c r="M959">
        <v>439.8</v>
      </c>
      <c r="O959" t="str">
        <f t="shared" si="59"/>
        <v/>
      </c>
      <c r="P959" s="2" t="str">
        <f>IF(ISNUMBER(O959),SUMIFS(O$1:$O959,A$1:$A959,A959,H$1:$H959,H959,D$1:$D959,D959),"")</f>
        <v/>
      </c>
      <c r="R959" s="5"/>
      <c r="AF959" s="2"/>
      <c r="AJ959" s="28"/>
      <c r="AK959" s="28"/>
      <c r="AL959" s="28"/>
      <c r="AM959" s="28"/>
      <c r="AN959" s="28"/>
      <c r="AO959" s="28"/>
      <c r="AP959" s="28"/>
      <c r="AS959" s="2" t="str">
        <f t="shared" si="60"/>
        <v/>
      </c>
      <c r="AT959" s="2" t="str">
        <f>IF(ISNUMBER(AS959),SUMIFS($AS$1:AS959,$A$1:A959,A959,$H$1:H959,H959,$D$1:D959,D959),"")</f>
        <v/>
      </c>
      <c r="AU959">
        <f t="shared" si="61"/>
        <v>1</v>
      </c>
    </row>
    <row r="960" spans="1:47" x14ac:dyDescent="0.25">
      <c r="A960" s="4" t="s">
        <v>123</v>
      </c>
      <c r="B960" t="s">
        <v>24</v>
      </c>
      <c r="C960" s="3">
        <v>42496</v>
      </c>
      <c r="D960">
        <v>3</v>
      </c>
      <c r="E960">
        <v>350</v>
      </c>
      <c r="H960" s="2" t="s">
        <v>45</v>
      </c>
      <c r="I960" s="2" t="s">
        <v>22</v>
      </c>
      <c r="J960">
        <v>13</v>
      </c>
      <c r="K960" s="2" t="s">
        <v>118</v>
      </c>
      <c r="L960" s="20">
        <f t="shared" si="58"/>
        <v>4806</v>
      </c>
      <c r="M960">
        <v>480.6</v>
      </c>
      <c r="O960" t="str">
        <f t="shared" si="59"/>
        <v/>
      </c>
      <c r="P960" s="2" t="str">
        <f>IF(ISNUMBER(O960),SUMIFS(O$1:$O960,A$1:$A960,A960,H$1:$H960,H960,D$1:$D960,D960),"")</f>
        <v/>
      </c>
      <c r="R960" s="5"/>
      <c r="AF960" s="2"/>
      <c r="AJ960" s="28"/>
      <c r="AK960" s="28"/>
      <c r="AL960" s="28"/>
      <c r="AM960" s="28"/>
      <c r="AN960" s="28"/>
      <c r="AO960" s="28"/>
      <c r="AP960" s="28"/>
      <c r="AS960" s="2" t="str">
        <f t="shared" si="60"/>
        <v/>
      </c>
      <c r="AT960" s="2" t="str">
        <f>IF(ISNUMBER(AS960),SUMIFS($AS$1:AS960,$A$1:A960,A960,$H$1:H960,H960,$D$1:D960,D960),"")</f>
        <v/>
      </c>
      <c r="AU960">
        <f t="shared" si="61"/>
        <v>1</v>
      </c>
    </row>
    <row r="961" spans="1:47" x14ac:dyDescent="0.25">
      <c r="A961" s="4" t="s">
        <v>124</v>
      </c>
      <c r="B961" t="s">
        <v>24</v>
      </c>
      <c r="C961" s="3">
        <v>42496</v>
      </c>
      <c r="D961">
        <v>3</v>
      </c>
      <c r="E961">
        <v>500</v>
      </c>
      <c r="H961" s="2" t="s">
        <v>45</v>
      </c>
      <c r="I961" s="2" t="s">
        <v>22</v>
      </c>
      <c r="J961">
        <v>13</v>
      </c>
      <c r="K961" s="2" t="s">
        <v>118</v>
      </c>
      <c r="L961" s="20">
        <f t="shared" si="58"/>
        <v>5316</v>
      </c>
      <c r="M961">
        <v>531.6</v>
      </c>
      <c r="O961" t="str">
        <f t="shared" si="59"/>
        <v/>
      </c>
      <c r="P961" s="2" t="str">
        <f>IF(ISNUMBER(O961),SUMIFS(O$1:$O961,A$1:$A961,A961,H$1:$H961,H961,D$1:$D961,D961),"")</f>
        <v/>
      </c>
      <c r="R961" s="5"/>
      <c r="AF961" s="2"/>
      <c r="AJ961" s="28"/>
      <c r="AK961" s="28"/>
      <c r="AL961" s="28"/>
      <c r="AM961" s="28"/>
      <c r="AN961" s="28"/>
      <c r="AO961" s="28"/>
      <c r="AP961" s="28"/>
      <c r="AS961" s="2" t="str">
        <f t="shared" si="60"/>
        <v/>
      </c>
      <c r="AT961" s="2" t="str">
        <f>IF(ISNUMBER(AS961),SUMIFS($AS$1:AS961,$A$1:A961,A961,$H$1:H961,H961,$D$1:D961,D961),"")</f>
        <v/>
      </c>
      <c r="AU961">
        <f t="shared" si="61"/>
        <v>1</v>
      </c>
    </row>
    <row r="962" spans="1:47" x14ac:dyDescent="0.25">
      <c r="A962" s="4" t="s">
        <v>119</v>
      </c>
      <c r="B962" t="s">
        <v>24</v>
      </c>
      <c r="C962" s="3">
        <v>42510</v>
      </c>
      <c r="D962">
        <v>1</v>
      </c>
      <c r="E962">
        <v>0</v>
      </c>
      <c r="H962" s="2" t="s">
        <v>45</v>
      </c>
      <c r="I962" s="2" t="s">
        <v>22</v>
      </c>
      <c r="J962">
        <v>13</v>
      </c>
      <c r="K962" s="2" t="s">
        <v>118</v>
      </c>
      <c r="L962" s="20">
        <f t="shared" ref="L962:L1025" si="62">IF(LEN(M962)&gt;0,M962*10,"")</f>
        <v>2494</v>
      </c>
      <c r="M962">
        <v>249.4</v>
      </c>
      <c r="O962" t="str">
        <f t="shared" ref="O962:O1025" si="63">IF(LEN(N962)&gt;0,N962,"")</f>
        <v/>
      </c>
      <c r="P962" s="2" t="str">
        <f>IF(ISNUMBER(O962),SUMIFS(O$1:$O962,A$1:$A962,A962,H$1:$H962,H962,D$1:$D962,D962),"")</f>
        <v/>
      </c>
      <c r="R962" s="5"/>
      <c r="AF962" s="2"/>
      <c r="AJ962" s="28"/>
      <c r="AK962" s="28"/>
      <c r="AL962" s="28"/>
      <c r="AM962" s="28"/>
      <c r="AN962" s="28"/>
      <c r="AO962" s="28"/>
      <c r="AP962" s="28"/>
      <c r="AS962" s="2" t="str">
        <f t="shared" si="60"/>
        <v/>
      </c>
      <c r="AT962" s="2" t="str">
        <f>IF(ISNUMBER(AS962),SUMIFS($AS$1:AS962,$A$1:A962,A962,$H$1:H962,H962,$D$1:D962,D962),"")</f>
        <v/>
      </c>
      <c r="AU962">
        <f t="shared" si="61"/>
        <v>1</v>
      </c>
    </row>
    <row r="963" spans="1:47" x14ac:dyDescent="0.25">
      <c r="A963" s="4" t="s">
        <v>120</v>
      </c>
      <c r="B963" t="s">
        <v>24</v>
      </c>
      <c r="C963" s="3">
        <v>42510</v>
      </c>
      <c r="D963">
        <v>1</v>
      </c>
      <c r="E963">
        <v>50</v>
      </c>
      <c r="H963" s="2" t="s">
        <v>45</v>
      </c>
      <c r="I963" s="2" t="s">
        <v>22</v>
      </c>
      <c r="J963">
        <v>13</v>
      </c>
      <c r="K963" s="2" t="s">
        <v>118</v>
      </c>
      <c r="L963" s="20">
        <f t="shared" si="62"/>
        <v>2324</v>
      </c>
      <c r="M963">
        <v>232.4</v>
      </c>
      <c r="O963" t="str">
        <f t="shared" si="63"/>
        <v/>
      </c>
      <c r="P963" s="2" t="str">
        <f>IF(ISNUMBER(O963),SUMIFS(O$1:$O963,A$1:$A963,A963,H$1:$H963,H963,D$1:$D963,D963),"")</f>
        <v/>
      </c>
      <c r="R963" s="5"/>
      <c r="AF963" s="2"/>
      <c r="AJ963" s="28"/>
      <c r="AK963" s="28"/>
      <c r="AL963" s="28"/>
      <c r="AM963" s="28"/>
      <c r="AN963" s="28"/>
      <c r="AO963" s="28"/>
      <c r="AP963" s="28"/>
      <c r="AS963" s="2" t="str">
        <f t="shared" si="60"/>
        <v/>
      </c>
      <c r="AT963" s="2" t="str">
        <f>IF(ISNUMBER(AS963),SUMIFS($AS$1:AS963,$A$1:A963,A963,$H$1:H963,H963,$D$1:D963,D963),"")</f>
        <v/>
      </c>
      <c r="AU963">
        <f t="shared" si="61"/>
        <v>1</v>
      </c>
    </row>
    <row r="964" spans="1:47" x14ac:dyDescent="0.25">
      <c r="A964" s="4" t="s">
        <v>121</v>
      </c>
      <c r="B964" t="s">
        <v>24</v>
      </c>
      <c r="C964" s="3">
        <v>42510</v>
      </c>
      <c r="D964">
        <v>1</v>
      </c>
      <c r="E964">
        <v>100</v>
      </c>
      <c r="H964" s="2" t="s">
        <v>45</v>
      </c>
      <c r="I964" s="2" t="s">
        <v>22</v>
      </c>
      <c r="J964">
        <v>13</v>
      </c>
      <c r="K964" s="2" t="s">
        <v>118</v>
      </c>
      <c r="L964" s="20">
        <f t="shared" si="62"/>
        <v>2562</v>
      </c>
      <c r="M964">
        <v>256.2</v>
      </c>
      <c r="O964" t="str">
        <f t="shared" si="63"/>
        <v/>
      </c>
      <c r="P964" s="2" t="str">
        <f>IF(ISNUMBER(O964),SUMIFS(O$1:$O964,A$1:$A964,A964,H$1:$H964,H964,D$1:$D964,D964),"")</f>
        <v/>
      </c>
      <c r="R964" s="5"/>
      <c r="AF964" s="2"/>
      <c r="AJ964" s="28"/>
      <c r="AK964" s="28"/>
      <c r="AL964" s="28"/>
      <c r="AM964" s="28"/>
      <c r="AN964" s="28"/>
      <c r="AO964" s="28"/>
      <c r="AP964" s="28"/>
      <c r="AS964" s="2" t="str">
        <f t="shared" si="60"/>
        <v/>
      </c>
      <c r="AT964" s="2" t="str">
        <f>IF(ISNUMBER(AS964),SUMIFS($AS$1:AS964,$A$1:A964,A964,$H$1:H964,H964,$D$1:D964,D964),"")</f>
        <v/>
      </c>
      <c r="AU964">
        <f t="shared" si="61"/>
        <v>1</v>
      </c>
    </row>
    <row r="965" spans="1:47" x14ac:dyDescent="0.25">
      <c r="A965" s="4" t="s">
        <v>122</v>
      </c>
      <c r="B965" t="s">
        <v>24</v>
      </c>
      <c r="C965" s="3">
        <v>42510</v>
      </c>
      <c r="D965">
        <v>1</v>
      </c>
      <c r="E965">
        <v>200</v>
      </c>
      <c r="H965" s="2" t="s">
        <v>45</v>
      </c>
      <c r="I965" s="2" t="s">
        <v>22</v>
      </c>
      <c r="J965">
        <v>13</v>
      </c>
      <c r="K965" s="2" t="s">
        <v>118</v>
      </c>
      <c r="L965" s="20">
        <f t="shared" si="62"/>
        <v>2528</v>
      </c>
      <c r="M965">
        <v>252.8</v>
      </c>
      <c r="O965" t="str">
        <f t="shared" si="63"/>
        <v/>
      </c>
      <c r="P965" s="2" t="str">
        <f>IF(ISNUMBER(O965),SUMIFS(O$1:$O965,A$1:$A965,A965,H$1:$H965,H965,D$1:$D965,D965),"")</f>
        <v/>
      </c>
      <c r="R965" s="5"/>
      <c r="AF965" s="2"/>
      <c r="AJ965" s="28"/>
      <c r="AK965" s="28"/>
      <c r="AL965" s="28"/>
      <c r="AM965" s="28"/>
      <c r="AN965" s="28"/>
      <c r="AO965" s="28"/>
      <c r="AP965" s="28"/>
      <c r="AS965" s="2" t="str">
        <f t="shared" si="60"/>
        <v/>
      </c>
      <c r="AT965" s="2" t="str">
        <f>IF(ISNUMBER(AS965),SUMIFS($AS$1:AS965,$A$1:A965,A965,$H$1:H965,H965,$D$1:D965,D965),"")</f>
        <v/>
      </c>
      <c r="AU965">
        <f t="shared" si="61"/>
        <v>1</v>
      </c>
    </row>
    <row r="966" spans="1:47" x14ac:dyDescent="0.25">
      <c r="A966" s="4" t="s">
        <v>123</v>
      </c>
      <c r="B966" t="s">
        <v>24</v>
      </c>
      <c r="C966" s="3">
        <v>42510</v>
      </c>
      <c r="D966">
        <v>1</v>
      </c>
      <c r="E966">
        <v>350</v>
      </c>
      <c r="H966" s="2" t="s">
        <v>45</v>
      </c>
      <c r="I966" s="2" t="s">
        <v>22</v>
      </c>
      <c r="J966">
        <v>13</v>
      </c>
      <c r="K966" s="2" t="s">
        <v>118</v>
      </c>
      <c r="L966" s="20">
        <f t="shared" si="62"/>
        <v>2596</v>
      </c>
      <c r="M966">
        <v>259.60000000000002</v>
      </c>
      <c r="O966" t="str">
        <f t="shared" si="63"/>
        <v/>
      </c>
      <c r="P966" s="2" t="str">
        <f>IF(ISNUMBER(O966),SUMIFS(O$1:$O966,A$1:$A966,A966,H$1:$H966,H966,D$1:$D966,D966),"")</f>
        <v/>
      </c>
      <c r="R966" s="5"/>
      <c r="AF966" s="2"/>
      <c r="AJ966" s="28"/>
      <c r="AK966" s="28"/>
      <c r="AL966" s="28"/>
      <c r="AM966" s="28"/>
      <c r="AN966" s="28"/>
      <c r="AO966" s="28"/>
      <c r="AP966" s="28"/>
      <c r="AS966" s="2" t="str">
        <f t="shared" ref="AS966:AS1029" si="64">IF(AND(ISNUMBER(AG966),ISNUMBER(O966)),ROUND(O966*AG966,3),"")</f>
        <v/>
      </c>
      <c r="AT966" s="2" t="str">
        <f>IF(ISNUMBER(AS966),SUMIFS($AS$1:AS966,$A$1:A966,A966,$H$1:H966,H966,$D$1:D966,D966),"")</f>
        <v/>
      </c>
      <c r="AU966">
        <f t="shared" ref="AU966:AU1029" si="65">COUNT(M966:AT966)</f>
        <v>1</v>
      </c>
    </row>
    <row r="967" spans="1:47" x14ac:dyDescent="0.25">
      <c r="A967" s="4" t="s">
        <v>124</v>
      </c>
      <c r="B967" t="s">
        <v>24</v>
      </c>
      <c r="C967" s="3">
        <v>42510</v>
      </c>
      <c r="D967">
        <v>1</v>
      </c>
      <c r="E967">
        <v>500</v>
      </c>
      <c r="H967" s="2" t="s">
        <v>45</v>
      </c>
      <c r="I967" s="2" t="s">
        <v>22</v>
      </c>
      <c r="J967">
        <v>13</v>
      </c>
      <c r="K967" s="2" t="s">
        <v>118</v>
      </c>
      <c r="L967" s="20">
        <f t="shared" si="62"/>
        <v>2290</v>
      </c>
      <c r="M967">
        <v>229</v>
      </c>
      <c r="O967" t="str">
        <f t="shared" si="63"/>
        <v/>
      </c>
      <c r="P967" s="2" t="str">
        <f>IF(ISNUMBER(O967),SUMIFS(O$1:$O967,A$1:$A967,A967,H$1:$H967,H967,D$1:$D967,D967),"")</f>
        <v/>
      </c>
      <c r="R967" s="5"/>
      <c r="AF967" s="2"/>
      <c r="AJ967" s="28"/>
      <c r="AK967" s="28"/>
      <c r="AL967" s="28"/>
      <c r="AM967" s="28"/>
      <c r="AN967" s="28"/>
      <c r="AO967" s="28"/>
      <c r="AP967" s="28"/>
      <c r="AS967" s="2" t="str">
        <f t="shared" si="64"/>
        <v/>
      </c>
      <c r="AT967" s="2" t="str">
        <f>IF(ISNUMBER(AS967),SUMIFS($AS$1:AS967,$A$1:A967,A967,$H$1:H967,H967,$D$1:D967,D967),"")</f>
        <v/>
      </c>
      <c r="AU967">
        <f t="shared" si="65"/>
        <v>1</v>
      </c>
    </row>
    <row r="968" spans="1:47" x14ac:dyDescent="0.25">
      <c r="A968" s="4" t="s">
        <v>119</v>
      </c>
      <c r="B968" t="s">
        <v>24</v>
      </c>
      <c r="C968" s="3">
        <v>42510</v>
      </c>
      <c r="D968">
        <v>2</v>
      </c>
      <c r="E968">
        <v>0</v>
      </c>
      <c r="H968" s="2" t="s">
        <v>45</v>
      </c>
      <c r="I968" s="2" t="s">
        <v>22</v>
      </c>
      <c r="J968">
        <v>13</v>
      </c>
      <c r="K968" s="2" t="s">
        <v>118</v>
      </c>
      <c r="L968" s="20">
        <f t="shared" si="62"/>
        <v>2222</v>
      </c>
      <c r="M968">
        <v>222.2</v>
      </c>
      <c r="O968" t="str">
        <f t="shared" si="63"/>
        <v/>
      </c>
      <c r="P968" s="2" t="str">
        <f>IF(ISNUMBER(O968),SUMIFS(O$1:$O968,A$1:$A968,A968,H$1:$H968,H968,D$1:$D968,D968),"")</f>
        <v/>
      </c>
      <c r="R968" s="5"/>
      <c r="AF968" s="2"/>
      <c r="AJ968" s="28"/>
      <c r="AK968" s="28"/>
      <c r="AL968" s="28"/>
      <c r="AM968" s="28"/>
      <c r="AN968" s="28"/>
      <c r="AO968" s="28"/>
      <c r="AP968" s="28"/>
      <c r="AS968" s="2" t="str">
        <f t="shared" si="64"/>
        <v/>
      </c>
      <c r="AT968" s="2" t="str">
        <f>IF(ISNUMBER(AS968),SUMIFS($AS$1:AS968,$A$1:A968,A968,$H$1:H968,H968,$D$1:D968,D968),"")</f>
        <v/>
      </c>
      <c r="AU968">
        <f t="shared" si="65"/>
        <v>1</v>
      </c>
    </row>
    <row r="969" spans="1:47" x14ac:dyDescent="0.25">
      <c r="A969" s="4" t="s">
        <v>120</v>
      </c>
      <c r="B969" t="s">
        <v>24</v>
      </c>
      <c r="C969" s="3">
        <v>42510</v>
      </c>
      <c r="D969">
        <v>2</v>
      </c>
      <c r="E969">
        <v>50</v>
      </c>
      <c r="H969" s="2" t="s">
        <v>45</v>
      </c>
      <c r="I969" s="2" t="s">
        <v>22</v>
      </c>
      <c r="J969">
        <v>13</v>
      </c>
      <c r="K969" s="2" t="s">
        <v>118</v>
      </c>
      <c r="L969" s="20">
        <f t="shared" si="62"/>
        <v>2392</v>
      </c>
      <c r="M969">
        <v>239.2</v>
      </c>
      <c r="O969" t="str">
        <f t="shared" si="63"/>
        <v/>
      </c>
      <c r="P969" s="2" t="str">
        <f>IF(ISNUMBER(O969),SUMIFS(O$1:$O969,A$1:$A969,A969,H$1:$H969,H969,D$1:$D969,D969),"")</f>
        <v/>
      </c>
      <c r="R969" s="5"/>
      <c r="AF969" s="2"/>
      <c r="AJ969" s="28"/>
      <c r="AK969" s="28"/>
      <c r="AL969" s="28"/>
      <c r="AM969" s="28"/>
      <c r="AN969" s="28"/>
      <c r="AO969" s="28"/>
      <c r="AP969" s="28"/>
      <c r="AS969" s="2" t="str">
        <f t="shared" si="64"/>
        <v/>
      </c>
      <c r="AT969" s="2" t="str">
        <f>IF(ISNUMBER(AS969),SUMIFS($AS$1:AS969,$A$1:A969,A969,$H$1:H969,H969,$D$1:D969,D969),"")</f>
        <v/>
      </c>
      <c r="AU969">
        <f t="shared" si="65"/>
        <v>1</v>
      </c>
    </row>
    <row r="970" spans="1:47" x14ac:dyDescent="0.25">
      <c r="A970" s="4" t="s">
        <v>121</v>
      </c>
      <c r="B970" t="s">
        <v>24</v>
      </c>
      <c r="C970" s="3">
        <v>42510</v>
      </c>
      <c r="D970">
        <v>2</v>
      </c>
      <c r="E970">
        <v>100</v>
      </c>
      <c r="H970" s="2" t="s">
        <v>45</v>
      </c>
      <c r="I970" s="2" t="s">
        <v>22</v>
      </c>
      <c r="J970">
        <v>13</v>
      </c>
      <c r="K970" s="2" t="s">
        <v>118</v>
      </c>
      <c r="L970" s="20">
        <f t="shared" si="62"/>
        <v>2426</v>
      </c>
      <c r="M970">
        <v>242.6</v>
      </c>
      <c r="O970" t="str">
        <f t="shared" si="63"/>
        <v/>
      </c>
      <c r="P970" s="2" t="str">
        <f>IF(ISNUMBER(O970),SUMIFS(O$1:$O970,A$1:$A970,A970,H$1:$H970,H970,D$1:$D970,D970),"")</f>
        <v/>
      </c>
      <c r="R970" s="5"/>
      <c r="AF970" s="2"/>
      <c r="AJ970" s="28"/>
      <c r="AK970" s="28"/>
      <c r="AL970" s="28"/>
      <c r="AM970" s="28"/>
      <c r="AN970" s="28"/>
      <c r="AO970" s="28"/>
      <c r="AP970" s="28"/>
      <c r="AS970" s="2" t="str">
        <f t="shared" si="64"/>
        <v/>
      </c>
      <c r="AT970" s="2" t="str">
        <f>IF(ISNUMBER(AS970),SUMIFS($AS$1:AS970,$A$1:A970,A970,$H$1:H970,H970,$D$1:D970,D970),"")</f>
        <v/>
      </c>
      <c r="AU970">
        <f t="shared" si="65"/>
        <v>1</v>
      </c>
    </row>
    <row r="971" spans="1:47" x14ac:dyDescent="0.25">
      <c r="A971" s="4" t="s">
        <v>122</v>
      </c>
      <c r="B971" t="s">
        <v>24</v>
      </c>
      <c r="C971" s="3">
        <v>42510</v>
      </c>
      <c r="D971">
        <v>2</v>
      </c>
      <c r="E971">
        <v>200</v>
      </c>
      <c r="H971" s="2" t="s">
        <v>45</v>
      </c>
      <c r="I971" s="2" t="s">
        <v>22</v>
      </c>
      <c r="J971">
        <v>13</v>
      </c>
      <c r="K971" s="2" t="s">
        <v>118</v>
      </c>
      <c r="L971" s="20">
        <f t="shared" si="62"/>
        <v>2392</v>
      </c>
      <c r="M971">
        <v>239.2</v>
      </c>
      <c r="O971" t="str">
        <f t="shared" si="63"/>
        <v/>
      </c>
      <c r="P971" s="2" t="str">
        <f>IF(ISNUMBER(O971),SUMIFS(O$1:$O971,A$1:$A971,A971,H$1:$H971,H971,D$1:$D971,D971),"")</f>
        <v/>
      </c>
      <c r="R971" s="5"/>
      <c r="AF971" s="2"/>
      <c r="AJ971" s="28"/>
      <c r="AK971" s="28"/>
      <c r="AL971" s="28"/>
      <c r="AM971" s="28"/>
      <c r="AN971" s="28"/>
      <c r="AO971" s="28"/>
      <c r="AP971" s="28"/>
      <c r="AS971" s="2" t="str">
        <f t="shared" si="64"/>
        <v/>
      </c>
      <c r="AT971" s="2" t="str">
        <f>IF(ISNUMBER(AS971),SUMIFS($AS$1:AS971,$A$1:A971,A971,$H$1:H971,H971,$D$1:D971,D971),"")</f>
        <v/>
      </c>
      <c r="AU971">
        <f t="shared" si="65"/>
        <v>1</v>
      </c>
    </row>
    <row r="972" spans="1:47" x14ac:dyDescent="0.25">
      <c r="A972" s="4" t="s">
        <v>123</v>
      </c>
      <c r="B972" t="s">
        <v>24</v>
      </c>
      <c r="C972" s="3">
        <v>42510</v>
      </c>
      <c r="D972">
        <v>2</v>
      </c>
      <c r="E972">
        <v>350</v>
      </c>
      <c r="H972" s="2" t="s">
        <v>45</v>
      </c>
      <c r="I972" s="2" t="s">
        <v>22</v>
      </c>
      <c r="J972">
        <v>13</v>
      </c>
      <c r="K972" s="2" t="s">
        <v>118</v>
      </c>
      <c r="L972" s="20">
        <f t="shared" si="62"/>
        <v>2426</v>
      </c>
      <c r="M972">
        <v>242.6</v>
      </c>
      <c r="O972" t="str">
        <f t="shared" si="63"/>
        <v/>
      </c>
      <c r="P972" s="2" t="str">
        <f>IF(ISNUMBER(O972),SUMIFS(O$1:$O972,A$1:$A972,A972,H$1:$H972,H972,D$1:$D972,D972),"")</f>
        <v/>
      </c>
      <c r="R972" s="5"/>
      <c r="AF972" s="2"/>
      <c r="AJ972" s="28"/>
      <c r="AK972" s="28"/>
      <c r="AL972" s="28"/>
      <c r="AM972" s="28"/>
      <c r="AN972" s="28"/>
      <c r="AO972" s="28"/>
      <c r="AP972" s="28"/>
      <c r="AS972" s="2" t="str">
        <f t="shared" si="64"/>
        <v/>
      </c>
      <c r="AT972" s="2" t="str">
        <f>IF(ISNUMBER(AS972),SUMIFS($AS$1:AS972,$A$1:A972,A972,$H$1:H972,H972,$D$1:D972,D972),"")</f>
        <v/>
      </c>
      <c r="AU972">
        <f t="shared" si="65"/>
        <v>1</v>
      </c>
    </row>
    <row r="973" spans="1:47" x14ac:dyDescent="0.25">
      <c r="A973" s="4" t="s">
        <v>124</v>
      </c>
      <c r="B973" t="s">
        <v>24</v>
      </c>
      <c r="C973" s="3">
        <v>42510</v>
      </c>
      <c r="D973">
        <v>2</v>
      </c>
      <c r="E973">
        <v>500</v>
      </c>
      <c r="H973" s="2" t="s">
        <v>45</v>
      </c>
      <c r="I973" s="2" t="s">
        <v>22</v>
      </c>
      <c r="J973">
        <v>13</v>
      </c>
      <c r="K973" s="2" t="s">
        <v>118</v>
      </c>
      <c r="L973" s="20">
        <f t="shared" si="62"/>
        <v>2664</v>
      </c>
      <c r="M973">
        <v>266.39999999999998</v>
      </c>
      <c r="O973" t="str">
        <f t="shared" si="63"/>
        <v/>
      </c>
      <c r="P973" s="2" t="str">
        <f>IF(ISNUMBER(O973),SUMIFS(O$1:$O973,A$1:$A973,A973,H$1:$H973,H973,D$1:$D973,D973),"")</f>
        <v/>
      </c>
      <c r="R973" s="5"/>
      <c r="AF973" s="2"/>
      <c r="AJ973" s="28"/>
      <c r="AK973" s="28"/>
      <c r="AL973" s="28"/>
      <c r="AM973" s="28"/>
      <c r="AN973" s="28"/>
      <c r="AO973" s="28"/>
      <c r="AP973" s="28"/>
      <c r="AS973" s="2" t="str">
        <f t="shared" si="64"/>
        <v/>
      </c>
      <c r="AT973" s="2" t="str">
        <f>IF(ISNUMBER(AS973),SUMIFS($AS$1:AS973,$A$1:A973,A973,$H$1:H973,H973,$D$1:D973,D973),"")</f>
        <v/>
      </c>
      <c r="AU973">
        <f t="shared" si="65"/>
        <v>1</v>
      </c>
    </row>
    <row r="974" spans="1:47" x14ac:dyDescent="0.25">
      <c r="A974" s="4" t="s">
        <v>119</v>
      </c>
      <c r="B974" t="s">
        <v>24</v>
      </c>
      <c r="C974" s="3">
        <v>42510</v>
      </c>
      <c r="D974">
        <v>3</v>
      </c>
      <c r="E974">
        <v>0</v>
      </c>
      <c r="H974" s="2" t="s">
        <v>45</v>
      </c>
      <c r="I974" s="2" t="s">
        <v>22</v>
      </c>
      <c r="J974">
        <v>13</v>
      </c>
      <c r="K974" s="2" t="s">
        <v>118</v>
      </c>
      <c r="L974" s="20">
        <f t="shared" si="62"/>
        <v>2460</v>
      </c>
      <c r="M974">
        <v>246</v>
      </c>
      <c r="O974" t="str">
        <f t="shared" si="63"/>
        <v/>
      </c>
      <c r="P974" s="2" t="str">
        <f>IF(ISNUMBER(O974),SUMIFS(O$1:$O974,A$1:$A974,A974,H$1:$H974,H974,D$1:$D974,D974),"")</f>
        <v/>
      </c>
      <c r="R974" s="5"/>
      <c r="AF974" s="2"/>
      <c r="AJ974" s="28"/>
      <c r="AK974" s="28"/>
      <c r="AL974" s="28"/>
      <c r="AM974" s="28"/>
      <c r="AN974" s="28"/>
      <c r="AO974" s="28"/>
      <c r="AP974" s="28"/>
      <c r="AS974" s="2" t="str">
        <f t="shared" si="64"/>
        <v/>
      </c>
      <c r="AT974" s="2" t="str">
        <f>IF(ISNUMBER(AS974),SUMIFS($AS$1:AS974,$A$1:A974,A974,$H$1:H974,H974,$D$1:D974,D974),"")</f>
        <v/>
      </c>
      <c r="AU974">
        <f t="shared" si="65"/>
        <v>1</v>
      </c>
    </row>
    <row r="975" spans="1:47" x14ac:dyDescent="0.25">
      <c r="A975" s="4" t="s">
        <v>120</v>
      </c>
      <c r="B975" t="s">
        <v>24</v>
      </c>
      <c r="C975" s="3">
        <v>42510</v>
      </c>
      <c r="D975">
        <v>3</v>
      </c>
      <c r="E975">
        <v>50</v>
      </c>
      <c r="H975" s="2" t="s">
        <v>45</v>
      </c>
      <c r="I975" s="2" t="s">
        <v>22</v>
      </c>
      <c r="J975">
        <v>13</v>
      </c>
      <c r="K975" s="2" t="s">
        <v>118</v>
      </c>
      <c r="L975" s="20">
        <f t="shared" si="62"/>
        <v>2630</v>
      </c>
      <c r="M975">
        <v>263</v>
      </c>
      <c r="O975" t="str">
        <f t="shared" si="63"/>
        <v/>
      </c>
      <c r="P975" s="2" t="str">
        <f>IF(ISNUMBER(O975),SUMIFS(O$1:$O975,A$1:$A975,A975,H$1:$H975,H975,D$1:$D975,D975),"")</f>
        <v/>
      </c>
      <c r="R975" s="5"/>
      <c r="AF975" s="2"/>
      <c r="AJ975" s="28"/>
      <c r="AK975" s="28"/>
      <c r="AL975" s="28"/>
      <c r="AM975" s="28"/>
      <c r="AN975" s="28"/>
      <c r="AO975" s="28"/>
      <c r="AP975" s="28"/>
      <c r="AS975" s="2" t="str">
        <f t="shared" si="64"/>
        <v/>
      </c>
      <c r="AT975" s="2" t="str">
        <f>IF(ISNUMBER(AS975),SUMIFS($AS$1:AS975,$A$1:A975,A975,$H$1:H975,H975,$D$1:D975,D975),"")</f>
        <v/>
      </c>
      <c r="AU975">
        <f t="shared" si="65"/>
        <v>1</v>
      </c>
    </row>
    <row r="976" spans="1:47" x14ac:dyDescent="0.25">
      <c r="A976" s="4" t="s">
        <v>121</v>
      </c>
      <c r="B976" t="s">
        <v>24</v>
      </c>
      <c r="C976" s="3">
        <v>42510</v>
      </c>
      <c r="D976">
        <v>3</v>
      </c>
      <c r="E976">
        <v>100</v>
      </c>
      <c r="H976" s="2" t="s">
        <v>45</v>
      </c>
      <c r="I976" s="2" t="s">
        <v>22</v>
      </c>
      <c r="J976">
        <v>13</v>
      </c>
      <c r="K976" s="2" t="s">
        <v>118</v>
      </c>
      <c r="L976" s="20">
        <f t="shared" si="62"/>
        <v>2460</v>
      </c>
      <c r="M976">
        <v>246</v>
      </c>
      <c r="O976" t="str">
        <f t="shared" si="63"/>
        <v/>
      </c>
      <c r="P976" s="2" t="str">
        <f>IF(ISNUMBER(O976),SUMIFS(O$1:$O976,A$1:$A976,A976,H$1:$H976,H976,D$1:$D976,D976),"")</f>
        <v/>
      </c>
      <c r="R976" s="5"/>
      <c r="AF976" s="2"/>
      <c r="AJ976" s="28"/>
      <c r="AK976" s="28"/>
      <c r="AL976" s="28"/>
      <c r="AM976" s="28"/>
      <c r="AN976" s="28"/>
      <c r="AO976" s="28"/>
      <c r="AP976" s="28"/>
      <c r="AS976" s="2" t="str">
        <f t="shared" si="64"/>
        <v/>
      </c>
      <c r="AT976" s="2" t="str">
        <f>IF(ISNUMBER(AS976),SUMIFS($AS$1:AS976,$A$1:A976,A976,$H$1:H976,H976,$D$1:D976,D976),"")</f>
        <v/>
      </c>
      <c r="AU976">
        <f t="shared" si="65"/>
        <v>1</v>
      </c>
    </row>
    <row r="977" spans="1:47" x14ac:dyDescent="0.25">
      <c r="A977" s="4" t="s">
        <v>122</v>
      </c>
      <c r="B977" t="s">
        <v>24</v>
      </c>
      <c r="C977" s="3">
        <v>42510</v>
      </c>
      <c r="D977">
        <v>3</v>
      </c>
      <c r="E977">
        <v>200</v>
      </c>
      <c r="H977" s="2" t="s">
        <v>45</v>
      </c>
      <c r="I977" s="2" t="s">
        <v>22</v>
      </c>
      <c r="J977">
        <v>13</v>
      </c>
      <c r="K977" s="2" t="s">
        <v>118</v>
      </c>
      <c r="L977" s="20">
        <f t="shared" si="62"/>
        <v>2664</v>
      </c>
      <c r="M977">
        <v>266.39999999999998</v>
      </c>
      <c r="O977" t="str">
        <f t="shared" si="63"/>
        <v/>
      </c>
      <c r="P977" s="2" t="str">
        <f>IF(ISNUMBER(O977),SUMIFS(O$1:$O977,A$1:$A977,A977,H$1:$H977,H977,D$1:$D977,D977),"")</f>
        <v/>
      </c>
      <c r="R977" s="5"/>
      <c r="AF977" s="2"/>
      <c r="AJ977" s="28"/>
      <c r="AK977" s="28"/>
      <c r="AL977" s="28"/>
      <c r="AM977" s="28"/>
      <c r="AN977" s="28"/>
      <c r="AO977" s="28"/>
      <c r="AP977" s="28"/>
      <c r="AS977" s="2" t="str">
        <f t="shared" si="64"/>
        <v/>
      </c>
      <c r="AT977" s="2" t="str">
        <f>IF(ISNUMBER(AS977),SUMIFS($AS$1:AS977,$A$1:A977,A977,$H$1:H977,H977,$D$1:D977,D977),"")</f>
        <v/>
      </c>
      <c r="AU977">
        <f t="shared" si="65"/>
        <v>1</v>
      </c>
    </row>
    <row r="978" spans="1:47" x14ac:dyDescent="0.25">
      <c r="A978" s="4" t="s">
        <v>123</v>
      </c>
      <c r="B978" t="s">
        <v>24</v>
      </c>
      <c r="C978" s="3">
        <v>42510</v>
      </c>
      <c r="D978">
        <v>3</v>
      </c>
      <c r="E978">
        <v>350</v>
      </c>
      <c r="H978" s="2" t="s">
        <v>45</v>
      </c>
      <c r="I978" s="2" t="s">
        <v>22</v>
      </c>
      <c r="J978">
        <v>13</v>
      </c>
      <c r="K978" s="2" t="s">
        <v>118</v>
      </c>
      <c r="L978" s="20">
        <f t="shared" si="62"/>
        <v>2460</v>
      </c>
      <c r="M978">
        <v>246</v>
      </c>
      <c r="O978" t="str">
        <f t="shared" si="63"/>
        <v/>
      </c>
      <c r="P978" s="2" t="str">
        <f>IF(ISNUMBER(O978),SUMIFS(O$1:$O978,A$1:$A978,A978,H$1:$H978,H978,D$1:$D978,D978),"")</f>
        <v/>
      </c>
      <c r="R978" s="5"/>
      <c r="AF978" s="2"/>
      <c r="AJ978" s="28"/>
      <c r="AK978" s="28"/>
      <c r="AL978" s="28"/>
      <c r="AM978" s="28"/>
      <c r="AN978" s="28"/>
      <c r="AO978" s="28"/>
      <c r="AP978" s="28"/>
      <c r="AS978" s="2" t="str">
        <f t="shared" si="64"/>
        <v/>
      </c>
      <c r="AT978" s="2" t="str">
        <f>IF(ISNUMBER(AS978),SUMIFS($AS$1:AS978,$A$1:A978,A978,$H$1:H978,H978,$D$1:D978,D978),"")</f>
        <v/>
      </c>
      <c r="AU978">
        <f t="shared" si="65"/>
        <v>1</v>
      </c>
    </row>
    <row r="979" spans="1:47" x14ac:dyDescent="0.25">
      <c r="A979" s="4" t="s">
        <v>124</v>
      </c>
      <c r="B979" t="s">
        <v>24</v>
      </c>
      <c r="C979" s="3">
        <v>42510</v>
      </c>
      <c r="D979">
        <v>3</v>
      </c>
      <c r="E979">
        <v>500</v>
      </c>
      <c r="H979" s="2" t="s">
        <v>45</v>
      </c>
      <c r="I979" s="2" t="s">
        <v>22</v>
      </c>
      <c r="J979">
        <v>13</v>
      </c>
      <c r="K979" s="2" t="s">
        <v>118</v>
      </c>
      <c r="L979" s="20">
        <f t="shared" si="62"/>
        <v>2494</v>
      </c>
      <c r="M979">
        <v>249.4</v>
      </c>
      <c r="O979" t="str">
        <f t="shared" si="63"/>
        <v/>
      </c>
      <c r="P979" s="2" t="str">
        <f>IF(ISNUMBER(O979),SUMIFS(O$1:$O979,A$1:$A979,A979,H$1:$H979,H979,D$1:$D979,D979),"")</f>
        <v/>
      </c>
      <c r="R979" s="5"/>
      <c r="AF979" s="2"/>
      <c r="AJ979" s="28"/>
      <c r="AK979" s="28"/>
      <c r="AL979" s="28"/>
      <c r="AM979" s="28"/>
      <c r="AN979" s="28"/>
      <c r="AO979" s="28"/>
      <c r="AP979" s="28"/>
      <c r="AS979" s="2" t="str">
        <f t="shared" si="64"/>
        <v/>
      </c>
      <c r="AT979" s="2" t="str">
        <f>IF(ISNUMBER(AS979),SUMIFS($AS$1:AS979,$A$1:A979,A979,$H$1:H979,H979,$D$1:D979,D979),"")</f>
        <v/>
      </c>
      <c r="AU979">
        <f t="shared" si="65"/>
        <v>1</v>
      </c>
    </row>
    <row r="980" spans="1:47" x14ac:dyDescent="0.25">
      <c r="A980" s="4" t="s">
        <v>119</v>
      </c>
      <c r="B980" t="s">
        <v>24</v>
      </c>
      <c r="C980" s="3">
        <v>42534</v>
      </c>
      <c r="D980">
        <v>1</v>
      </c>
      <c r="E980">
        <v>0</v>
      </c>
      <c r="H980" s="2" t="s">
        <v>45</v>
      </c>
      <c r="I980" s="2" t="s">
        <v>25</v>
      </c>
      <c r="J980">
        <v>14</v>
      </c>
      <c r="K980" s="2" t="s">
        <v>21</v>
      </c>
      <c r="L980" s="20" t="str">
        <f t="shared" si="62"/>
        <v/>
      </c>
      <c r="N980">
        <v>16.649999999999999</v>
      </c>
      <c r="O980">
        <f t="shared" si="63"/>
        <v>16.649999999999999</v>
      </c>
      <c r="P980" s="2">
        <f>IF(ISNUMBER(O980),SUMIFS(O$1:$O980,A$1:$A980,A980,H$1:$H980,H980,D$1:$D980,D980),"")</f>
        <v>376.18</v>
      </c>
      <c r="R980" s="5"/>
      <c r="AF980" s="2"/>
      <c r="AJ980" s="28"/>
      <c r="AK980" s="28"/>
      <c r="AL980" s="28"/>
      <c r="AM980" s="28"/>
      <c r="AN980" s="28"/>
      <c r="AO980" s="28"/>
      <c r="AP980" s="28"/>
      <c r="AS980" s="2" t="str">
        <f t="shared" si="64"/>
        <v/>
      </c>
      <c r="AT980" s="2" t="str">
        <f>IF(ISNUMBER(AS980),SUMIFS($AS$1:AS980,$A$1:A980,A980,$H$1:H980,H980,$D$1:D980,D980),"")</f>
        <v/>
      </c>
      <c r="AU980">
        <f t="shared" si="65"/>
        <v>3</v>
      </c>
    </row>
    <row r="981" spans="1:47" x14ac:dyDescent="0.25">
      <c r="A981" s="4" t="s">
        <v>120</v>
      </c>
      <c r="B981" t="s">
        <v>24</v>
      </c>
      <c r="C981" s="3">
        <v>42534</v>
      </c>
      <c r="D981">
        <v>1</v>
      </c>
      <c r="E981">
        <v>50</v>
      </c>
      <c r="H981" s="2" t="s">
        <v>45</v>
      </c>
      <c r="I981" s="2" t="s">
        <v>25</v>
      </c>
      <c r="J981">
        <v>14</v>
      </c>
      <c r="K981" s="2" t="s">
        <v>21</v>
      </c>
      <c r="L981" s="20" t="str">
        <f t="shared" si="62"/>
        <v/>
      </c>
      <c r="N981">
        <v>25.92</v>
      </c>
      <c r="O981">
        <f t="shared" si="63"/>
        <v>25.92</v>
      </c>
      <c r="P981" s="2">
        <f>IF(ISNUMBER(O981),SUMIFS(O$1:$O981,A$1:$A981,A981,H$1:$H981,H981,D$1:$D981,D981),"")</f>
        <v>439.05000000000007</v>
      </c>
      <c r="R981" s="5"/>
      <c r="AF981" s="2"/>
      <c r="AJ981" s="28"/>
      <c r="AK981" s="28"/>
      <c r="AL981" s="28"/>
      <c r="AM981" s="28"/>
      <c r="AN981" s="28"/>
      <c r="AO981" s="28"/>
      <c r="AP981" s="28"/>
      <c r="AS981" s="2" t="str">
        <f t="shared" si="64"/>
        <v/>
      </c>
      <c r="AT981" s="2" t="str">
        <f>IF(ISNUMBER(AS981),SUMIFS($AS$1:AS981,$A$1:A981,A981,$H$1:H981,H981,$D$1:D981,D981),"")</f>
        <v/>
      </c>
      <c r="AU981">
        <f t="shared" si="65"/>
        <v>3</v>
      </c>
    </row>
    <row r="982" spans="1:47" x14ac:dyDescent="0.25">
      <c r="A982" s="4" t="s">
        <v>121</v>
      </c>
      <c r="B982" t="s">
        <v>24</v>
      </c>
      <c r="C982" s="3">
        <v>42534</v>
      </c>
      <c r="D982">
        <v>1</v>
      </c>
      <c r="E982">
        <v>100</v>
      </c>
      <c r="H982" s="2" t="s">
        <v>45</v>
      </c>
      <c r="I982" s="2" t="s">
        <v>25</v>
      </c>
      <c r="J982">
        <v>14</v>
      </c>
      <c r="K982" s="2" t="s">
        <v>21</v>
      </c>
      <c r="L982" s="20" t="str">
        <f t="shared" si="62"/>
        <v/>
      </c>
      <c r="N982">
        <v>43.01</v>
      </c>
      <c r="O982">
        <f t="shared" si="63"/>
        <v>43.01</v>
      </c>
      <c r="P982" s="2">
        <f>IF(ISNUMBER(O982),SUMIFS(O$1:$O982,A$1:$A982,A982,H$1:$H982,H982,D$1:$D982,D982),"")</f>
        <v>842.34</v>
      </c>
      <c r="R982" s="5"/>
      <c r="AF982" s="2"/>
      <c r="AJ982" s="28"/>
      <c r="AK982" s="28"/>
      <c r="AL982" s="28"/>
      <c r="AM982" s="28"/>
      <c r="AN982" s="28"/>
      <c r="AO982" s="28"/>
      <c r="AP982" s="28"/>
      <c r="AS982" s="2" t="str">
        <f t="shared" si="64"/>
        <v/>
      </c>
      <c r="AT982" s="2" t="str">
        <f>IF(ISNUMBER(AS982),SUMIFS($AS$1:AS982,$A$1:A982,A982,$H$1:H982,H982,$D$1:D982,D982),"")</f>
        <v/>
      </c>
      <c r="AU982">
        <f t="shared" si="65"/>
        <v>3</v>
      </c>
    </row>
    <row r="983" spans="1:47" x14ac:dyDescent="0.25">
      <c r="A983" s="4" t="s">
        <v>122</v>
      </c>
      <c r="B983" t="s">
        <v>24</v>
      </c>
      <c r="C983" s="3">
        <v>42534</v>
      </c>
      <c r="D983">
        <v>1</v>
      </c>
      <c r="E983">
        <v>200</v>
      </c>
      <c r="H983" s="2" t="s">
        <v>45</v>
      </c>
      <c r="I983" s="2" t="s">
        <v>25</v>
      </c>
      <c r="J983">
        <v>14</v>
      </c>
      <c r="K983" s="2" t="s">
        <v>21</v>
      </c>
      <c r="L983" s="20" t="str">
        <f t="shared" si="62"/>
        <v/>
      </c>
      <c r="N983">
        <v>64.78</v>
      </c>
      <c r="O983">
        <f t="shared" si="63"/>
        <v>64.78</v>
      </c>
      <c r="P983" s="2">
        <f>IF(ISNUMBER(O983),SUMIFS(O$1:$O983,A$1:$A983,A983,H$1:$H983,H983,D$1:$D983,D983),"")</f>
        <v>902.65</v>
      </c>
      <c r="R983" s="5"/>
      <c r="AF983" s="2"/>
      <c r="AJ983" s="28"/>
      <c r="AK983" s="28"/>
      <c r="AL983" s="28"/>
      <c r="AM983" s="28"/>
      <c r="AN983" s="28"/>
      <c r="AO983" s="28"/>
      <c r="AP983" s="28"/>
      <c r="AS983" s="2" t="str">
        <f t="shared" si="64"/>
        <v/>
      </c>
      <c r="AT983" s="2" t="str">
        <f>IF(ISNUMBER(AS983),SUMIFS($AS$1:AS983,$A$1:A983,A983,$H$1:H983,H983,$D$1:D983,D983),"")</f>
        <v/>
      </c>
      <c r="AU983">
        <f t="shared" si="65"/>
        <v>3</v>
      </c>
    </row>
    <row r="984" spans="1:47" x14ac:dyDescent="0.25">
      <c r="A984" s="4" t="s">
        <v>123</v>
      </c>
      <c r="B984" t="s">
        <v>24</v>
      </c>
      <c r="C984" s="3">
        <v>42534</v>
      </c>
      <c r="D984">
        <v>1</v>
      </c>
      <c r="E984">
        <v>350</v>
      </c>
      <c r="H984" s="2" t="s">
        <v>45</v>
      </c>
      <c r="I984" s="2" t="s">
        <v>25</v>
      </c>
      <c r="J984">
        <v>14</v>
      </c>
      <c r="K984" s="2" t="s">
        <v>21</v>
      </c>
      <c r="L984" s="20" t="str">
        <f t="shared" si="62"/>
        <v/>
      </c>
      <c r="N984">
        <v>127.19</v>
      </c>
      <c r="O984">
        <f t="shared" si="63"/>
        <v>127.19</v>
      </c>
      <c r="P984" s="2">
        <f>IF(ISNUMBER(O984),SUMIFS(O$1:$O984,A$1:$A984,A984,H$1:$H984,H984,D$1:$D984,D984),"")</f>
        <v>1294.97</v>
      </c>
      <c r="R984" s="5"/>
      <c r="AF984" s="2"/>
      <c r="AJ984" s="28"/>
      <c r="AK984" s="28"/>
      <c r="AL984" s="28"/>
      <c r="AM984" s="28"/>
      <c r="AN984" s="28"/>
      <c r="AO984" s="28"/>
      <c r="AP984" s="28"/>
      <c r="AS984" s="2" t="str">
        <f t="shared" si="64"/>
        <v/>
      </c>
      <c r="AT984" s="2" t="str">
        <f>IF(ISNUMBER(AS984),SUMIFS($AS$1:AS984,$A$1:A984,A984,$H$1:H984,H984,$D$1:D984,D984),"")</f>
        <v/>
      </c>
      <c r="AU984">
        <f t="shared" si="65"/>
        <v>3</v>
      </c>
    </row>
    <row r="985" spans="1:47" x14ac:dyDescent="0.25">
      <c r="A985" s="4" t="s">
        <v>124</v>
      </c>
      <c r="B985" t="s">
        <v>24</v>
      </c>
      <c r="C985" s="3">
        <v>42534</v>
      </c>
      <c r="D985">
        <v>1</v>
      </c>
      <c r="E985">
        <v>500</v>
      </c>
      <c r="H985" s="2" t="s">
        <v>45</v>
      </c>
      <c r="I985" s="2" t="s">
        <v>25</v>
      </c>
      <c r="J985">
        <v>14</v>
      </c>
      <c r="K985" s="2" t="s">
        <v>21</v>
      </c>
      <c r="L985" s="20" t="str">
        <f t="shared" si="62"/>
        <v/>
      </c>
      <c r="N985">
        <v>106.34</v>
      </c>
      <c r="O985">
        <f t="shared" si="63"/>
        <v>106.34</v>
      </c>
      <c r="P985" s="2">
        <f>IF(ISNUMBER(O985),SUMIFS(O$1:$O985,A$1:$A985,A985,H$1:$H985,H985,D$1:$D985,D985),"")</f>
        <v>1366.44</v>
      </c>
      <c r="R985" s="5"/>
      <c r="AF985" s="2"/>
      <c r="AJ985" s="28"/>
      <c r="AK985" s="28"/>
      <c r="AL985" s="28"/>
      <c r="AM985" s="28"/>
      <c r="AN985" s="28"/>
      <c r="AO985" s="28"/>
      <c r="AP985" s="28"/>
      <c r="AS985" s="2" t="str">
        <f t="shared" si="64"/>
        <v/>
      </c>
      <c r="AT985" s="2" t="str">
        <f>IF(ISNUMBER(AS985),SUMIFS($AS$1:AS985,$A$1:A985,A985,$H$1:H985,H985,$D$1:D985,D985),"")</f>
        <v/>
      </c>
      <c r="AU985">
        <f t="shared" si="65"/>
        <v>3</v>
      </c>
    </row>
    <row r="986" spans="1:47" x14ac:dyDescent="0.25">
      <c r="A986" s="4" t="s">
        <v>119</v>
      </c>
      <c r="B986" t="s">
        <v>24</v>
      </c>
      <c r="C986" s="3">
        <v>42534</v>
      </c>
      <c r="D986">
        <v>2</v>
      </c>
      <c r="E986">
        <v>0</v>
      </c>
      <c r="H986" s="2" t="s">
        <v>45</v>
      </c>
      <c r="I986" s="2" t="s">
        <v>25</v>
      </c>
      <c r="J986">
        <v>14</v>
      </c>
      <c r="K986" s="2" t="s">
        <v>21</v>
      </c>
      <c r="L986" s="20" t="str">
        <f t="shared" si="62"/>
        <v/>
      </c>
      <c r="N986">
        <v>39.06</v>
      </c>
      <c r="O986">
        <f t="shared" si="63"/>
        <v>39.06</v>
      </c>
      <c r="P986" s="2">
        <f>IF(ISNUMBER(O986),SUMIFS(O$1:$O986,A$1:$A986,A986,H$1:$H986,H986,D$1:$D986,D986),"")</f>
        <v>475.65000000000003</v>
      </c>
      <c r="R986" s="5"/>
      <c r="AF986" s="2"/>
      <c r="AJ986" s="28"/>
      <c r="AK986" s="28"/>
      <c r="AL986" s="28"/>
      <c r="AM986" s="28"/>
      <c r="AN986" s="28"/>
      <c r="AO986" s="28"/>
      <c r="AP986" s="28"/>
      <c r="AS986" s="2" t="str">
        <f t="shared" si="64"/>
        <v/>
      </c>
      <c r="AT986" s="2" t="str">
        <f>IF(ISNUMBER(AS986),SUMIFS($AS$1:AS986,$A$1:A986,A986,$H$1:H986,H986,$D$1:D986,D986),"")</f>
        <v/>
      </c>
      <c r="AU986">
        <f t="shared" si="65"/>
        <v>3</v>
      </c>
    </row>
    <row r="987" spans="1:47" x14ac:dyDescent="0.25">
      <c r="A987" s="4" t="s">
        <v>120</v>
      </c>
      <c r="B987" t="s">
        <v>24</v>
      </c>
      <c r="C987" s="3">
        <v>42534</v>
      </c>
      <c r="D987">
        <v>2</v>
      </c>
      <c r="E987">
        <v>50</v>
      </c>
      <c r="H987" s="2" t="s">
        <v>45</v>
      </c>
      <c r="I987" s="2" t="s">
        <v>25</v>
      </c>
      <c r="J987">
        <v>14</v>
      </c>
      <c r="K987" s="2" t="s">
        <v>21</v>
      </c>
      <c r="L987" s="20" t="str">
        <f t="shared" si="62"/>
        <v/>
      </c>
      <c r="N987">
        <v>36.06</v>
      </c>
      <c r="O987">
        <f t="shared" si="63"/>
        <v>36.06</v>
      </c>
      <c r="P987" s="2">
        <f>IF(ISNUMBER(O987),SUMIFS(O$1:$O987,A$1:$A987,A987,H$1:$H987,H987,D$1:$D987,D987),"")</f>
        <v>395.22</v>
      </c>
      <c r="R987" s="5"/>
      <c r="AF987" s="2"/>
      <c r="AJ987" s="28"/>
      <c r="AK987" s="28"/>
      <c r="AL987" s="28"/>
      <c r="AM987" s="28"/>
      <c r="AN987" s="28"/>
      <c r="AO987" s="28"/>
      <c r="AP987" s="28"/>
      <c r="AS987" s="2" t="str">
        <f t="shared" si="64"/>
        <v/>
      </c>
      <c r="AT987" s="2" t="str">
        <f>IF(ISNUMBER(AS987),SUMIFS($AS$1:AS987,$A$1:A987,A987,$H$1:H987,H987,$D$1:D987,D987),"")</f>
        <v/>
      </c>
      <c r="AU987">
        <f t="shared" si="65"/>
        <v>3</v>
      </c>
    </row>
    <row r="988" spans="1:47" x14ac:dyDescent="0.25">
      <c r="A988" s="4" t="s">
        <v>121</v>
      </c>
      <c r="B988" t="s">
        <v>24</v>
      </c>
      <c r="C988" s="3">
        <v>42534</v>
      </c>
      <c r="D988">
        <v>2</v>
      </c>
      <c r="E988">
        <v>100</v>
      </c>
      <c r="H988" s="2" t="s">
        <v>45</v>
      </c>
      <c r="I988" s="2" t="s">
        <v>25</v>
      </c>
      <c r="J988">
        <v>14</v>
      </c>
      <c r="K988" s="2" t="s">
        <v>21</v>
      </c>
      <c r="L988" s="20" t="str">
        <f t="shared" si="62"/>
        <v/>
      </c>
      <c r="N988">
        <v>75.28</v>
      </c>
      <c r="O988">
        <f t="shared" si="63"/>
        <v>75.28</v>
      </c>
      <c r="P988" s="2">
        <f>IF(ISNUMBER(O988),SUMIFS(O$1:$O988,A$1:$A988,A988,H$1:$H988,H988,D$1:$D988,D988),"")</f>
        <v>912.82999999999993</v>
      </c>
      <c r="R988" s="5"/>
      <c r="AF988" s="2"/>
      <c r="AJ988" s="28"/>
      <c r="AK988" s="28"/>
      <c r="AL988" s="28"/>
      <c r="AM988" s="28"/>
      <c r="AN988" s="28"/>
      <c r="AO988" s="28"/>
      <c r="AP988" s="28"/>
      <c r="AS988" s="2" t="str">
        <f t="shared" si="64"/>
        <v/>
      </c>
      <c r="AT988" s="2" t="str">
        <f>IF(ISNUMBER(AS988),SUMIFS($AS$1:AS988,$A$1:A988,A988,$H$1:H988,H988,$D$1:D988,D988),"")</f>
        <v/>
      </c>
      <c r="AU988">
        <f t="shared" si="65"/>
        <v>3</v>
      </c>
    </row>
    <row r="989" spans="1:47" x14ac:dyDescent="0.25">
      <c r="A989" s="4" t="s">
        <v>122</v>
      </c>
      <c r="B989" t="s">
        <v>24</v>
      </c>
      <c r="C989" s="3">
        <v>42534</v>
      </c>
      <c r="D989">
        <v>2</v>
      </c>
      <c r="E989">
        <v>200</v>
      </c>
      <c r="H989" s="2" t="s">
        <v>45</v>
      </c>
      <c r="I989" s="2" t="s">
        <v>25</v>
      </c>
      <c r="J989">
        <v>14</v>
      </c>
      <c r="K989" s="2" t="s">
        <v>21</v>
      </c>
      <c r="L989" s="20" t="str">
        <f t="shared" si="62"/>
        <v/>
      </c>
      <c r="N989">
        <v>73.849999999999994</v>
      </c>
      <c r="O989">
        <f t="shared" si="63"/>
        <v>73.849999999999994</v>
      </c>
      <c r="P989" s="2">
        <f>IF(ISNUMBER(O989),SUMIFS(O$1:$O989,A$1:$A989,A989,H$1:$H989,H989,D$1:$D989,D989),"")</f>
        <v>714.02</v>
      </c>
      <c r="R989" s="5"/>
      <c r="AF989" s="2"/>
      <c r="AJ989" s="28"/>
      <c r="AK989" s="28"/>
      <c r="AL989" s="28"/>
      <c r="AM989" s="28"/>
      <c r="AN989" s="28"/>
      <c r="AO989" s="28"/>
      <c r="AP989" s="28"/>
      <c r="AS989" s="2" t="str">
        <f t="shared" si="64"/>
        <v/>
      </c>
      <c r="AT989" s="2" t="str">
        <f>IF(ISNUMBER(AS989),SUMIFS($AS$1:AS989,$A$1:A989,A989,$H$1:H989,H989,$D$1:D989,D989),"")</f>
        <v/>
      </c>
      <c r="AU989">
        <f t="shared" si="65"/>
        <v>3</v>
      </c>
    </row>
    <row r="990" spans="1:47" x14ac:dyDescent="0.25">
      <c r="A990" s="4" t="s">
        <v>123</v>
      </c>
      <c r="B990" t="s">
        <v>24</v>
      </c>
      <c r="C990" s="3">
        <v>42534</v>
      </c>
      <c r="D990">
        <v>2</v>
      </c>
      <c r="E990">
        <v>350</v>
      </c>
      <c r="H990" s="2" t="s">
        <v>45</v>
      </c>
      <c r="I990" s="2" t="s">
        <v>25</v>
      </c>
      <c r="J990">
        <v>14</v>
      </c>
      <c r="K990" s="2" t="s">
        <v>21</v>
      </c>
      <c r="L990" s="20" t="str">
        <f t="shared" si="62"/>
        <v/>
      </c>
      <c r="N990">
        <v>139.65</v>
      </c>
      <c r="O990">
        <f t="shared" si="63"/>
        <v>139.65</v>
      </c>
      <c r="P990" s="2">
        <f>IF(ISNUMBER(O990),SUMIFS(O$1:$O990,A$1:$A990,A990,H$1:$H990,H990,D$1:$D990,D990),"")</f>
        <v>1513.8500000000001</v>
      </c>
      <c r="R990" s="5"/>
      <c r="AF990" s="2"/>
      <c r="AJ990" s="28"/>
      <c r="AK990" s="28"/>
      <c r="AL990" s="28"/>
      <c r="AM990" s="28"/>
      <c r="AN990" s="28"/>
      <c r="AO990" s="28"/>
      <c r="AP990" s="28"/>
      <c r="AS990" s="2" t="str">
        <f t="shared" si="64"/>
        <v/>
      </c>
      <c r="AT990" s="2" t="str">
        <f>IF(ISNUMBER(AS990),SUMIFS($AS$1:AS990,$A$1:A990,A990,$H$1:H990,H990,$D$1:D990,D990),"")</f>
        <v/>
      </c>
      <c r="AU990">
        <f t="shared" si="65"/>
        <v>3</v>
      </c>
    </row>
    <row r="991" spans="1:47" x14ac:dyDescent="0.25">
      <c r="A991" s="4" t="s">
        <v>124</v>
      </c>
      <c r="B991" t="s">
        <v>24</v>
      </c>
      <c r="C991" s="3">
        <v>42534</v>
      </c>
      <c r="D991">
        <v>2</v>
      </c>
      <c r="E991">
        <v>500</v>
      </c>
      <c r="H991" s="2" t="s">
        <v>45</v>
      </c>
      <c r="I991" s="2" t="s">
        <v>25</v>
      </c>
      <c r="J991">
        <v>14</v>
      </c>
      <c r="K991" s="2" t="s">
        <v>21</v>
      </c>
      <c r="L991" s="20" t="str">
        <f t="shared" si="62"/>
        <v/>
      </c>
      <c r="N991">
        <v>151.52000000000001</v>
      </c>
      <c r="O991">
        <f t="shared" si="63"/>
        <v>151.52000000000001</v>
      </c>
      <c r="P991" s="2">
        <f>IF(ISNUMBER(O991),SUMIFS(O$1:$O991,A$1:$A991,A991,H$1:$H991,H991,D$1:$D991,D991),"")</f>
        <v>1698.56</v>
      </c>
      <c r="R991" s="5"/>
      <c r="AF991" s="2"/>
      <c r="AJ991" s="28"/>
      <c r="AK991" s="28"/>
      <c r="AL991" s="28"/>
      <c r="AM991" s="28"/>
      <c r="AN991" s="28"/>
      <c r="AO991" s="28"/>
      <c r="AP991" s="28"/>
      <c r="AS991" s="2" t="str">
        <f t="shared" si="64"/>
        <v/>
      </c>
      <c r="AT991" s="2" t="str">
        <f>IF(ISNUMBER(AS991),SUMIFS($AS$1:AS991,$A$1:A991,A991,$H$1:H991,H991,$D$1:D991,D991),"")</f>
        <v/>
      </c>
      <c r="AU991">
        <f t="shared" si="65"/>
        <v>3</v>
      </c>
    </row>
    <row r="992" spans="1:47" x14ac:dyDescent="0.25">
      <c r="A992" s="4" t="s">
        <v>119</v>
      </c>
      <c r="B992" t="s">
        <v>24</v>
      </c>
      <c r="C992" s="3">
        <v>42534</v>
      </c>
      <c r="D992">
        <v>3</v>
      </c>
      <c r="E992">
        <v>0</v>
      </c>
      <c r="H992" s="2" t="s">
        <v>45</v>
      </c>
      <c r="I992" s="2" t="s">
        <v>25</v>
      </c>
      <c r="J992">
        <v>14</v>
      </c>
      <c r="K992" s="2" t="s">
        <v>21</v>
      </c>
      <c r="L992" s="20" t="str">
        <f t="shared" si="62"/>
        <v/>
      </c>
      <c r="N992">
        <v>18.03</v>
      </c>
      <c r="O992">
        <f t="shared" si="63"/>
        <v>18.03</v>
      </c>
      <c r="P992" s="2">
        <f>IF(ISNUMBER(O992),SUMIFS(O$1:$O992,A$1:$A992,A992,H$1:$H992,H992,D$1:$D992,D992),"")</f>
        <v>969.86999999999989</v>
      </c>
      <c r="R992" s="5"/>
      <c r="AF992" s="2"/>
      <c r="AJ992" s="28"/>
      <c r="AK992" s="28"/>
      <c r="AL992" s="28"/>
      <c r="AM992" s="28"/>
      <c r="AN992" s="28"/>
      <c r="AO992" s="28"/>
      <c r="AP992" s="28"/>
      <c r="AS992" s="2" t="str">
        <f t="shared" si="64"/>
        <v/>
      </c>
      <c r="AT992" s="2" t="str">
        <f>IF(ISNUMBER(AS992),SUMIFS($AS$1:AS992,$A$1:A992,A992,$H$1:H992,H992,$D$1:D992,D992),"")</f>
        <v/>
      </c>
      <c r="AU992">
        <f t="shared" si="65"/>
        <v>3</v>
      </c>
    </row>
    <row r="993" spans="1:47" x14ac:dyDescent="0.25">
      <c r="A993" s="4" t="s">
        <v>120</v>
      </c>
      <c r="B993" t="s">
        <v>24</v>
      </c>
      <c r="C993" s="3">
        <v>42534</v>
      </c>
      <c r="D993">
        <v>3</v>
      </c>
      <c r="E993">
        <v>50</v>
      </c>
      <c r="H993" s="2" t="s">
        <v>45</v>
      </c>
      <c r="I993" s="2" t="s">
        <v>25</v>
      </c>
      <c r="J993">
        <v>14</v>
      </c>
      <c r="K993" s="2" t="s">
        <v>21</v>
      </c>
      <c r="L993" s="20" t="str">
        <f t="shared" si="62"/>
        <v/>
      </c>
      <c r="N993">
        <v>29.84</v>
      </c>
      <c r="O993">
        <f t="shared" si="63"/>
        <v>29.84</v>
      </c>
      <c r="P993" s="2">
        <f>IF(ISNUMBER(O993),SUMIFS(O$1:$O993,A$1:$A993,A993,H$1:$H993,H993,D$1:$D993,D993),"")</f>
        <v>858.49</v>
      </c>
      <c r="R993" s="5"/>
      <c r="AF993" s="2"/>
      <c r="AJ993" s="28"/>
      <c r="AK993" s="28"/>
      <c r="AL993" s="28"/>
      <c r="AM993" s="28"/>
      <c r="AN993" s="28"/>
      <c r="AO993" s="28"/>
      <c r="AP993" s="28"/>
      <c r="AS993" s="2" t="str">
        <f t="shared" si="64"/>
        <v/>
      </c>
      <c r="AT993" s="2" t="str">
        <f>IF(ISNUMBER(AS993),SUMIFS($AS$1:AS993,$A$1:A993,A993,$H$1:H993,H993,$D$1:D993,D993),"")</f>
        <v/>
      </c>
      <c r="AU993">
        <f t="shared" si="65"/>
        <v>3</v>
      </c>
    </row>
    <row r="994" spans="1:47" x14ac:dyDescent="0.25">
      <c r="A994" s="4" t="s">
        <v>121</v>
      </c>
      <c r="B994" t="s">
        <v>24</v>
      </c>
      <c r="C994" s="3">
        <v>42534</v>
      </c>
      <c r="D994">
        <v>3</v>
      </c>
      <c r="E994">
        <v>100</v>
      </c>
      <c r="H994" s="2" t="s">
        <v>45</v>
      </c>
      <c r="I994" s="2" t="s">
        <v>25</v>
      </c>
      <c r="J994">
        <v>14</v>
      </c>
      <c r="K994" s="2" t="s">
        <v>21</v>
      </c>
      <c r="L994" s="20" t="str">
        <f t="shared" si="62"/>
        <v/>
      </c>
      <c r="N994">
        <v>1.75</v>
      </c>
      <c r="O994">
        <f t="shared" si="63"/>
        <v>1.75</v>
      </c>
      <c r="P994" s="2">
        <f>IF(ISNUMBER(O994),SUMIFS(O$1:$O994,A$1:$A994,A994,H$1:$H994,H994,D$1:$D994,D994),"")</f>
        <v>662.79</v>
      </c>
      <c r="R994" s="5"/>
      <c r="AF994" s="2"/>
      <c r="AJ994" s="28"/>
      <c r="AK994" s="28"/>
      <c r="AL994" s="28"/>
      <c r="AM994" s="28"/>
      <c r="AN994" s="28"/>
      <c r="AO994" s="28"/>
      <c r="AP994" s="28"/>
      <c r="AS994" s="2" t="str">
        <f t="shared" si="64"/>
        <v/>
      </c>
      <c r="AT994" s="2" t="str">
        <f>IF(ISNUMBER(AS994),SUMIFS($AS$1:AS994,$A$1:A994,A994,$H$1:H994,H994,$D$1:D994,D994),"")</f>
        <v/>
      </c>
      <c r="AU994">
        <f t="shared" si="65"/>
        <v>3</v>
      </c>
    </row>
    <row r="995" spans="1:47" x14ac:dyDescent="0.25">
      <c r="A995" s="4" t="s">
        <v>122</v>
      </c>
      <c r="B995" t="s">
        <v>24</v>
      </c>
      <c r="C995" s="3">
        <v>42534</v>
      </c>
      <c r="D995">
        <v>3</v>
      </c>
      <c r="E995">
        <v>200</v>
      </c>
      <c r="H995" s="2" t="s">
        <v>45</v>
      </c>
      <c r="I995" s="2" t="s">
        <v>25</v>
      </c>
      <c r="J995">
        <v>14</v>
      </c>
      <c r="K995" s="2" t="s">
        <v>21</v>
      </c>
      <c r="L995" s="20" t="str">
        <f t="shared" si="62"/>
        <v/>
      </c>
      <c r="N995">
        <v>20.03</v>
      </c>
      <c r="O995">
        <f t="shared" si="63"/>
        <v>20.03</v>
      </c>
      <c r="P995" s="2">
        <f>IF(ISNUMBER(O995),SUMIFS(O$1:$O995,A$1:$A995,A995,H$1:$H995,H995,D$1:$D995,D995),"")</f>
        <v>1005.7399999999999</v>
      </c>
      <c r="R995" s="5"/>
      <c r="AF995" s="2"/>
      <c r="AJ995" s="28"/>
      <c r="AK995" s="28"/>
      <c r="AL995" s="28"/>
      <c r="AM995" s="28"/>
      <c r="AN995" s="28"/>
      <c r="AO995" s="28"/>
      <c r="AP995" s="28"/>
      <c r="AS995" s="2" t="str">
        <f t="shared" si="64"/>
        <v/>
      </c>
      <c r="AT995" s="2" t="str">
        <f>IF(ISNUMBER(AS995),SUMIFS($AS$1:AS995,$A$1:A995,A995,$H$1:H995,H995,$D$1:D995,D995),"")</f>
        <v/>
      </c>
      <c r="AU995">
        <f t="shared" si="65"/>
        <v>3</v>
      </c>
    </row>
    <row r="996" spans="1:47" x14ac:dyDescent="0.25">
      <c r="A996" s="4" t="s">
        <v>123</v>
      </c>
      <c r="B996" t="s">
        <v>24</v>
      </c>
      <c r="C996" s="3">
        <v>42534</v>
      </c>
      <c r="D996">
        <v>3</v>
      </c>
      <c r="E996">
        <v>350</v>
      </c>
      <c r="H996" s="2" t="s">
        <v>45</v>
      </c>
      <c r="I996" s="2" t="s">
        <v>25</v>
      </c>
      <c r="J996">
        <v>14</v>
      </c>
      <c r="K996" s="2" t="s">
        <v>21</v>
      </c>
      <c r="L996" s="20" t="str">
        <f t="shared" si="62"/>
        <v/>
      </c>
      <c r="N996">
        <v>80.73</v>
      </c>
      <c r="O996">
        <f t="shared" si="63"/>
        <v>80.73</v>
      </c>
      <c r="P996" s="2">
        <f>IF(ISNUMBER(O996),SUMIFS(O$1:$O996,A$1:$A996,A996,H$1:$H996,H996,D$1:$D996,D996),"")</f>
        <v>1703.8300000000002</v>
      </c>
      <c r="R996" s="5"/>
      <c r="AF996" s="2"/>
      <c r="AJ996" s="28"/>
      <c r="AK996" s="28"/>
      <c r="AL996" s="28"/>
      <c r="AM996" s="28"/>
      <c r="AN996" s="28"/>
      <c r="AO996" s="28"/>
      <c r="AP996" s="28"/>
      <c r="AS996" s="2" t="str">
        <f t="shared" si="64"/>
        <v/>
      </c>
      <c r="AT996" s="2" t="str">
        <f>IF(ISNUMBER(AS996),SUMIFS($AS$1:AS996,$A$1:A996,A996,$H$1:H996,H996,$D$1:D996,D996),"")</f>
        <v/>
      </c>
      <c r="AU996">
        <f t="shared" si="65"/>
        <v>3</v>
      </c>
    </row>
    <row r="997" spans="1:47" x14ac:dyDescent="0.25">
      <c r="A997" s="4" t="s">
        <v>124</v>
      </c>
      <c r="B997" t="s">
        <v>24</v>
      </c>
      <c r="C997" s="3">
        <v>42534</v>
      </c>
      <c r="D997">
        <v>3</v>
      </c>
      <c r="E997">
        <v>500</v>
      </c>
      <c r="H997" s="2" t="s">
        <v>45</v>
      </c>
      <c r="I997" s="2" t="s">
        <v>25</v>
      </c>
      <c r="J997">
        <v>14</v>
      </c>
      <c r="K997" s="2" t="s">
        <v>21</v>
      </c>
      <c r="L997" s="20" t="str">
        <f t="shared" si="62"/>
        <v/>
      </c>
      <c r="N997">
        <v>115.3</v>
      </c>
      <c r="O997">
        <f t="shared" si="63"/>
        <v>115.3</v>
      </c>
      <c r="P997" s="2">
        <f>IF(ISNUMBER(O997),SUMIFS(O$1:$O997,A$1:$A997,A997,H$1:$H997,H997,D$1:$D997,D997),"")</f>
        <v>1681.1499999999996</v>
      </c>
      <c r="R997" s="5"/>
      <c r="AF997" s="2"/>
      <c r="AJ997" s="28"/>
      <c r="AK997" s="28"/>
      <c r="AL997" s="28"/>
      <c r="AM997" s="28"/>
      <c r="AN997" s="28"/>
      <c r="AO997" s="28"/>
      <c r="AP997" s="28"/>
      <c r="AS997" s="2" t="str">
        <f t="shared" si="64"/>
        <v/>
      </c>
      <c r="AT997" s="2" t="str">
        <f>IF(ISNUMBER(AS997),SUMIFS($AS$1:AS997,$A$1:A997,A997,$H$1:H997,H997,$D$1:D997,D997),"")</f>
        <v/>
      </c>
      <c r="AU997">
        <f t="shared" si="65"/>
        <v>3</v>
      </c>
    </row>
    <row r="998" spans="1:47" x14ac:dyDescent="0.25">
      <c r="A998" s="4" t="s">
        <v>119</v>
      </c>
      <c r="B998" t="s">
        <v>24</v>
      </c>
      <c r="C998" s="3">
        <v>42605</v>
      </c>
      <c r="D998">
        <v>1</v>
      </c>
      <c r="E998">
        <v>0</v>
      </c>
      <c r="H998" s="2" t="s">
        <v>46</v>
      </c>
      <c r="I998" s="2" t="s">
        <v>25</v>
      </c>
      <c r="J998">
        <v>15</v>
      </c>
      <c r="K998" s="2" t="s">
        <v>21</v>
      </c>
      <c r="L998" s="20" t="str">
        <f t="shared" si="62"/>
        <v/>
      </c>
      <c r="N998">
        <v>22.96</v>
      </c>
      <c r="O998">
        <f t="shared" si="63"/>
        <v>22.96</v>
      </c>
      <c r="P998" s="2">
        <f>IF(ISNUMBER(O998),SUMIFS(O$1:$O998,A$1:$A998,A998,H$1:$H998,H998,D$1:$D998,D998),"")</f>
        <v>22.96</v>
      </c>
      <c r="R998" s="5"/>
      <c r="AF998" s="2"/>
      <c r="AJ998" s="28">
        <v>0.67200000000000004</v>
      </c>
      <c r="AK998" s="28">
        <v>0.29799999999999999</v>
      </c>
      <c r="AL998" s="28"/>
      <c r="AM998" s="28"/>
      <c r="AN998" s="28"/>
      <c r="AO998" s="28"/>
      <c r="AP998" s="28">
        <v>0</v>
      </c>
      <c r="AS998" s="2" t="str">
        <f t="shared" si="64"/>
        <v/>
      </c>
      <c r="AT998" s="2" t="str">
        <f>IF(ISNUMBER(AS998),SUMIFS($AS$1:AS998,$A$1:A998,A998,$H$1:H998,H998,$D$1:D998,D998),"")</f>
        <v/>
      </c>
      <c r="AU998">
        <f t="shared" si="65"/>
        <v>6</v>
      </c>
    </row>
    <row r="999" spans="1:47" x14ac:dyDescent="0.25">
      <c r="A999" s="4" t="s">
        <v>120</v>
      </c>
      <c r="B999" t="s">
        <v>24</v>
      </c>
      <c r="C999" s="3">
        <v>42605</v>
      </c>
      <c r="D999">
        <v>1</v>
      </c>
      <c r="E999">
        <v>50</v>
      </c>
      <c r="H999" s="2" t="s">
        <v>46</v>
      </c>
      <c r="I999" s="2" t="s">
        <v>25</v>
      </c>
      <c r="J999">
        <v>15</v>
      </c>
      <c r="K999" s="2" t="s">
        <v>21</v>
      </c>
      <c r="L999" s="20" t="str">
        <f t="shared" si="62"/>
        <v/>
      </c>
      <c r="N999">
        <v>20.77</v>
      </c>
      <c r="O999">
        <f t="shared" si="63"/>
        <v>20.77</v>
      </c>
      <c r="P999" s="2">
        <f>IF(ISNUMBER(O999),SUMIFS(O$1:$O999,A$1:$A999,A999,H$1:$H999,H999,D$1:$D999,D999),"")</f>
        <v>20.77</v>
      </c>
      <c r="R999" s="5"/>
      <c r="AF999" s="2"/>
      <c r="AJ999" s="28">
        <v>0.84599999999999997</v>
      </c>
      <c r="AK999" s="28">
        <v>8.8999999999999996E-2</v>
      </c>
      <c r="AL999" s="28"/>
      <c r="AM999" s="28"/>
      <c r="AN999" s="28"/>
      <c r="AO999" s="28"/>
      <c r="AP999" s="28">
        <v>0</v>
      </c>
      <c r="AS999" s="2" t="str">
        <f t="shared" si="64"/>
        <v/>
      </c>
      <c r="AT999" s="2" t="str">
        <f>IF(ISNUMBER(AS999),SUMIFS($AS$1:AS999,$A$1:A999,A999,$H$1:H999,H999,$D$1:D999,D999),"")</f>
        <v/>
      </c>
      <c r="AU999">
        <f t="shared" si="65"/>
        <v>6</v>
      </c>
    </row>
    <row r="1000" spans="1:47" x14ac:dyDescent="0.25">
      <c r="A1000" s="4" t="s">
        <v>121</v>
      </c>
      <c r="B1000" t="s">
        <v>24</v>
      </c>
      <c r="C1000" s="3">
        <v>42605</v>
      </c>
      <c r="D1000">
        <v>1</v>
      </c>
      <c r="E1000">
        <v>100</v>
      </c>
      <c r="H1000" s="2" t="s">
        <v>46</v>
      </c>
      <c r="I1000" s="2" t="s">
        <v>25</v>
      </c>
      <c r="J1000">
        <v>15</v>
      </c>
      <c r="K1000" s="2" t="s">
        <v>21</v>
      </c>
      <c r="L1000" s="20" t="str">
        <f t="shared" si="62"/>
        <v/>
      </c>
      <c r="N1000">
        <v>63.76</v>
      </c>
      <c r="O1000">
        <f t="shared" si="63"/>
        <v>63.76</v>
      </c>
      <c r="P1000" s="2">
        <f>IF(ISNUMBER(O1000),SUMIFS(O$1:$O1000,A$1:$A1000,A1000,H$1:$H1000,H1000,D$1:$D1000,D1000),"")</f>
        <v>63.76</v>
      </c>
      <c r="R1000" s="5"/>
      <c r="AF1000" s="2"/>
      <c r="AJ1000" s="28">
        <v>0.84699999999999998</v>
      </c>
      <c r="AK1000" s="28">
        <v>9.8000000000000004E-2</v>
      </c>
      <c r="AL1000" s="28"/>
      <c r="AM1000" s="28"/>
      <c r="AN1000" s="28"/>
      <c r="AO1000" s="28"/>
      <c r="AP1000" s="28">
        <v>1E-3</v>
      </c>
      <c r="AS1000" s="2" t="str">
        <f t="shared" si="64"/>
        <v/>
      </c>
      <c r="AT1000" s="2" t="str">
        <f>IF(ISNUMBER(AS1000),SUMIFS($AS$1:AS1000,$A$1:A1000,A1000,$H$1:H1000,H1000,$D$1:D1000,D1000),"")</f>
        <v/>
      </c>
      <c r="AU1000">
        <f t="shared" si="65"/>
        <v>6</v>
      </c>
    </row>
    <row r="1001" spans="1:47" x14ac:dyDescent="0.25">
      <c r="A1001" s="4" t="s">
        <v>122</v>
      </c>
      <c r="B1001" t="s">
        <v>24</v>
      </c>
      <c r="C1001" s="3">
        <v>42605</v>
      </c>
      <c r="D1001">
        <v>1</v>
      </c>
      <c r="E1001">
        <v>200</v>
      </c>
      <c r="H1001" s="2" t="s">
        <v>46</v>
      </c>
      <c r="I1001" s="2" t="s">
        <v>25</v>
      </c>
      <c r="J1001">
        <v>15</v>
      </c>
      <c r="K1001" s="2" t="s">
        <v>21</v>
      </c>
      <c r="L1001" s="20" t="str">
        <f t="shared" si="62"/>
        <v/>
      </c>
      <c r="N1001">
        <v>112.17</v>
      </c>
      <c r="O1001">
        <f t="shared" si="63"/>
        <v>112.17</v>
      </c>
      <c r="P1001" s="2">
        <f>IF(ISNUMBER(O1001),SUMIFS(O$1:$O1001,A$1:$A1001,A1001,H$1:$H1001,H1001,D$1:$D1001,D1001),"")</f>
        <v>112.17</v>
      </c>
      <c r="R1001" s="5"/>
      <c r="AF1001" s="2"/>
      <c r="AJ1001" s="28">
        <v>0.93500000000000005</v>
      </c>
      <c r="AK1001" s="28">
        <v>8.0000000000000002E-3</v>
      </c>
      <c r="AL1001" s="28"/>
      <c r="AM1001" s="28"/>
      <c r="AN1001" s="28"/>
      <c r="AO1001" s="28"/>
      <c r="AP1001" s="28">
        <v>1E-3</v>
      </c>
      <c r="AS1001" s="2" t="str">
        <f t="shared" si="64"/>
        <v/>
      </c>
      <c r="AT1001" s="2" t="str">
        <f>IF(ISNUMBER(AS1001),SUMIFS($AS$1:AS1001,$A$1:A1001,A1001,$H$1:H1001,H1001,$D$1:D1001,D1001),"")</f>
        <v/>
      </c>
      <c r="AU1001">
        <f t="shared" si="65"/>
        <v>6</v>
      </c>
    </row>
    <row r="1002" spans="1:47" x14ac:dyDescent="0.25">
      <c r="A1002" s="4" t="s">
        <v>123</v>
      </c>
      <c r="B1002" t="s">
        <v>24</v>
      </c>
      <c r="C1002" s="3">
        <v>42605</v>
      </c>
      <c r="D1002">
        <v>1</v>
      </c>
      <c r="E1002">
        <v>350</v>
      </c>
      <c r="H1002" s="2" t="s">
        <v>46</v>
      </c>
      <c r="I1002" s="2" t="s">
        <v>25</v>
      </c>
      <c r="J1002">
        <v>15</v>
      </c>
      <c r="K1002" s="2" t="s">
        <v>21</v>
      </c>
      <c r="L1002" s="20" t="str">
        <f t="shared" si="62"/>
        <v/>
      </c>
      <c r="N1002">
        <v>174.85</v>
      </c>
      <c r="O1002">
        <f t="shared" si="63"/>
        <v>174.85</v>
      </c>
      <c r="P1002" s="2">
        <f>IF(ISNUMBER(O1002),SUMIFS(O$1:$O1002,A$1:$A1002,A1002,H$1:$H1002,H1002,D$1:$D1002,D1002),"")</f>
        <v>174.85</v>
      </c>
      <c r="R1002" s="5"/>
      <c r="AF1002" s="2"/>
      <c r="AJ1002" s="28">
        <v>0.95899999999999996</v>
      </c>
      <c r="AK1002" s="28">
        <v>0</v>
      </c>
      <c r="AL1002" s="28"/>
      <c r="AM1002" s="28"/>
      <c r="AN1002" s="28"/>
      <c r="AO1002" s="28"/>
      <c r="AP1002" s="28">
        <v>0</v>
      </c>
      <c r="AS1002" s="2" t="str">
        <f t="shared" si="64"/>
        <v/>
      </c>
      <c r="AT1002" s="2" t="str">
        <f>IF(ISNUMBER(AS1002),SUMIFS($AS$1:AS1002,$A$1:A1002,A1002,$H$1:H1002,H1002,$D$1:D1002,D1002),"")</f>
        <v/>
      </c>
      <c r="AU1002">
        <f t="shared" si="65"/>
        <v>6</v>
      </c>
    </row>
    <row r="1003" spans="1:47" x14ac:dyDescent="0.25">
      <c r="A1003" s="4" t="s">
        <v>124</v>
      </c>
      <c r="B1003" t="s">
        <v>24</v>
      </c>
      <c r="C1003" s="3">
        <v>42605</v>
      </c>
      <c r="D1003">
        <v>1</v>
      </c>
      <c r="E1003">
        <v>500</v>
      </c>
      <c r="H1003" s="2" t="s">
        <v>46</v>
      </c>
      <c r="I1003" s="2" t="s">
        <v>25</v>
      </c>
      <c r="J1003">
        <v>15</v>
      </c>
      <c r="K1003" s="2" t="s">
        <v>21</v>
      </c>
      <c r="L1003" s="20" t="str">
        <f t="shared" si="62"/>
        <v/>
      </c>
      <c r="N1003">
        <v>184.84</v>
      </c>
      <c r="O1003">
        <f t="shared" si="63"/>
        <v>184.84</v>
      </c>
      <c r="P1003" s="2">
        <f>IF(ISNUMBER(O1003),SUMIFS(O$1:$O1003,A$1:$A1003,A1003,H$1:$H1003,H1003,D$1:$D1003,D1003),"")</f>
        <v>184.84</v>
      </c>
      <c r="R1003" s="5"/>
      <c r="AF1003" s="2"/>
      <c r="AJ1003" s="28">
        <v>0.88200000000000001</v>
      </c>
      <c r="AK1003" s="28">
        <v>5.3999999999999999E-2</v>
      </c>
      <c r="AL1003" s="28"/>
      <c r="AM1003" s="28"/>
      <c r="AN1003" s="28"/>
      <c r="AO1003" s="28"/>
      <c r="AP1003" s="28">
        <v>0</v>
      </c>
      <c r="AS1003" s="2" t="str">
        <f t="shared" si="64"/>
        <v/>
      </c>
      <c r="AT1003" s="2" t="str">
        <f>IF(ISNUMBER(AS1003),SUMIFS($AS$1:AS1003,$A$1:A1003,A1003,$H$1:H1003,H1003,$D$1:D1003,D1003),"")</f>
        <v/>
      </c>
      <c r="AU1003">
        <f t="shared" si="65"/>
        <v>6</v>
      </c>
    </row>
    <row r="1004" spans="1:47" x14ac:dyDescent="0.25">
      <c r="A1004" s="4" t="s">
        <v>119</v>
      </c>
      <c r="B1004" t="s">
        <v>24</v>
      </c>
      <c r="C1004" s="3">
        <v>42605</v>
      </c>
      <c r="D1004">
        <v>2</v>
      </c>
      <c r="E1004">
        <v>0</v>
      </c>
      <c r="H1004" s="2" t="s">
        <v>46</v>
      </c>
      <c r="I1004" s="2" t="s">
        <v>25</v>
      </c>
      <c r="J1004">
        <v>15</v>
      </c>
      <c r="K1004" s="2" t="s">
        <v>21</v>
      </c>
      <c r="L1004" s="20" t="str">
        <f t="shared" si="62"/>
        <v/>
      </c>
      <c r="N1004">
        <v>37.35</v>
      </c>
      <c r="O1004">
        <f t="shared" si="63"/>
        <v>37.35</v>
      </c>
      <c r="P1004" s="2">
        <f>IF(ISNUMBER(O1004),SUMIFS(O$1:$O1004,A$1:$A1004,A1004,H$1:$H1004,H1004,D$1:$D1004,D1004),"")</f>
        <v>37.35</v>
      </c>
      <c r="R1004" s="5"/>
      <c r="AF1004" s="2"/>
      <c r="AJ1004" s="28">
        <v>0.70699999999999996</v>
      </c>
      <c r="AK1004" s="28">
        <v>0.28499999999999998</v>
      </c>
      <c r="AL1004" s="28"/>
      <c r="AM1004" s="28"/>
      <c r="AN1004" s="28"/>
      <c r="AO1004" s="28"/>
      <c r="AP1004" s="28">
        <v>0</v>
      </c>
      <c r="AS1004" s="2" t="str">
        <f t="shared" si="64"/>
        <v/>
      </c>
      <c r="AT1004" s="2" t="str">
        <f>IF(ISNUMBER(AS1004),SUMIFS($AS$1:AS1004,$A$1:A1004,A1004,$H$1:H1004,H1004,$D$1:D1004,D1004),"")</f>
        <v/>
      </c>
      <c r="AU1004">
        <f t="shared" si="65"/>
        <v>6</v>
      </c>
    </row>
    <row r="1005" spans="1:47" x14ac:dyDescent="0.25">
      <c r="A1005" s="4" t="s">
        <v>120</v>
      </c>
      <c r="B1005" t="s">
        <v>24</v>
      </c>
      <c r="C1005" s="3">
        <v>42605</v>
      </c>
      <c r="D1005">
        <v>2</v>
      </c>
      <c r="E1005">
        <v>50</v>
      </c>
      <c r="H1005" s="2" t="s">
        <v>46</v>
      </c>
      <c r="I1005" s="2" t="s">
        <v>25</v>
      </c>
      <c r="J1005">
        <v>15</v>
      </c>
      <c r="K1005" s="2" t="s">
        <v>21</v>
      </c>
      <c r="L1005" s="20" t="str">
        <f t="shared" si="62"/>
        <v/>
      </c>
      <c r="N1005">
        <v>54.39</v>
      </c>
      <c r="O1005">
        <f t="shared" si="63"/>
        <v>54.39</v>
      </c>
      <c r="P1005" s="2">
        <f>IF(ISNUMBER(O1005),SUMIFS(O$1:$O1005,A$1:$A1005,A1005,H$1:$H1005,H1005,D$1:$D1005,D1005),"")</f>
        <v>54.39</v>
      </c>
      <c r="R1005" s="5"/>
      <c r="AF1005" s="2"/>
      <c r="AJ1005" s="28">
        <v>0.83299999999999996</v>
      </c>
      <c r="AK1005" s="28">
        <v>0.104</v>
      </c>
      <c r="AL1005" s="28"/>
      <c r="AM1005" s="28"/>
      <c r="AN1005" s="28"/>
      <c r="AO1005" s="28"/>
      <c r="AP1005" s="28">
        <v>1E-3</v>
      </c>
      <c r="AS1005" s="2" t="str">
        <f t="shared" si="64"/>
        <v/>
      </c>
      <c r="AT1005" s="2" t="str">
        <f>IF(ISNUMBER(AS1005),SUMIFS($AS$1:AS1005,$A$1:A1005,A1005,$H$1:H1005,H1005,$D$1:D1005,D1005),"")</f>
        <v/>
      </c>
      <c r="AU1005">
        <f t="shared" si="65"/>
        <v>6</v>
      </c>
    </row>
    <row r="1006" spans="1:47" x14ac:dyDescent="0.25">
      <c r="A1006" s="4" t="s">
        <v>121</v>
      </c>
      <c r="B1006" t="s">
        <v>24</v>
      </c>
      <c r="C1006" s="3">
        <v>42605</v>
      </c>
      <c r="D1006">
        <v>2</v>
      </c>
      <c r="E1006">
        <v>100</v>
      </c>
      <c r="H1006" s="2" t="s">
        <v>46</v>
      </c>
      <c r="I1006" s="2" t="s">
        <v>25</v>
      </c>
      <c r="J1006">
        <v>15</v>
      </c>
      <c r="K1006" s="2" t="s">
        <v>21</v>
      </c>
      <c r="L1006" s="20" t="str">
        <f t="shared" si="62"/>
        <v/>
      </c>
      <c r="N1006">
        <v>71.39</v>
      </c>
      <c r="O1006">
        <f t="shared" si="63"/>
        <v>71.39</v>
      </c>
      <c r="P1006" s="2">
        <f>IF(ISNUMBER(O1006),SUMIFS(O$1:$O1006,A$1:$A1006,A1006,H$1:$H1006,H1006,D$1:$D1006,D1006),"")</f>
        <v>71.39</v>
      </c>
      <c r="R1006" s="5"/>
      <c r="AF1006" s="2"/>
      <c r="AJ1006" s="28">
        <v>0.876</v>
      </c>
      <c r="AK1006" s="28">
        <v>7.6999999999999999E-2</v>
      </c>
      <c r="AL1006" s="28"/>
      <c r="AM1006" s="28"/>
      <c r="AN1006" s="28"/>
      <c r="AO1006" s="28"/>
      <c r="AP1006" s="28">
        <v>0</v>
      </c>
      <c r="AS1006" s="2" t="str">
        <f t="shared" si="64"/>
        <v/>
      </c>
      <c r="AT1006" s="2" t="str">
        <f>IF(ISNUMBER(AS1006),SUMIFS($AS$1:AS1006,$A$1:A1006,A1006,$H$1:H1006,H1006,$D$1:D1006,D1006),"")</f>
        <v/>
      </c>
      <c r="AU1006">
        <f t="shared" si="65"/>
        <v>6</v>
      </c>
    </row>
    <row r="1007" spans="1:47" x14ac:dyDescent="0.25">
      <c r="A1007" s="4" t="s">
        <v>122</v>
      </c>
      <c r="B1007" t="s">
        <v>24</v>
      </c>
      <c r="C1007" s="3">
        <v>42605</v>
      </c>
      <c r="D1007">
        <v>2</v>
      </c>
      <c r="E1007">
        <v>200</v>
      </c>
      <c r="H1007" s="2" t="s">
        <v>46</v>
      </c>
      <c r="I1007" s="2" t="s">
        <v>25</v>
      </c>
      <c r="J1007">
        <v>15</v>
      </c>
      <c r="K1007" s="2" t="s">
        <v>21</v>
      </c>
      <c r="L1007" s="20" t="str">
        <f t="shared" si="62"/>
        <v/>
      </c>
      <c r="N1007">
        <v>122.82</v>
      </c>
      <c r="O1007">
        <f t="shared" si="63"/>
        <v>122.82</v>
      </c>
      <c r="P1007" s="2">
        <f>IF(ISNUMBER(O1007),SUMIFS(O$1:$O1007,A$1:$A1007,A1007,H$1:$H1007,H1007,D$1:$D1007,D1007),"")</f>
        <v>122.82</v>
      </c>
      <c r="R1007" s="5"/>
      <c r="AF1007" s="2"/>
      <c r="AJ1007" s="28">
        <v>0.90600000000000003</v>
      </c>
      <c r="AK1007" s="28">
        <v>2.4E-2</v>
      </c>
      <c r="AL1007" s="28"/>
      <c r="AM1007" s="28"/>
      <c r="AN1007" s="28"/>
      <c r="AO1007" s="28"/>
      <c r="AP1007" s="28">
        <v>1E-3</v>
      </c>
      <c r="AS1007" s="2" t="str">
        <f t="shared" si="64"/>
        <v/>
      </c>
      <c r="AT1007" s="2" t="str">
        <f>IF(ISNUMBER(AS1007),SUMIFS($AS$1:AS1007,$A$1:A1007,A1007,$H$1:H1007,H1007,$D$1:D1007,D1007),"")</f>
        <v/>
      </c>
      <c r="AU1007">
        <f t="shared" si="65"/>
        <v>6</v>
      </c>
    </row>
    <row r="1008" spans="1:47" x14ac:dyDescent="0.25">
      <c r="A1008" s="4" t="s">
        <v>123</v>
      </c>
      <c r="B1008" t="s">
        <v>24</v>
      </c>
      <c r="C1008" s="3">
        <v>42605</v>
      </c>
      <c r="D1008">
        <v>2</v>
      </c>
      <c r="E1008">
        <v>350</v>
      </c>
      <c r="H1008" s="2" t="s">
        <v>46</v>
      </c>
      <c r="I1008" s="2" t="s">
        <v>25</v>
      </c>
      <c r="J1008">
        <v>15</v>
      </c>
      <c r="K1008" s="2" t="s">
        <v>21</v>
      </c>
      <c r="L1008" s="20" t="str">
        <f t="shared" si="62"/>
        <v/>
      </c>
      <c r="N1008">
        <v>178.53</v>
      </c>
      <c r="O1008">
        <f t="shared" si="63"/>
        <v>178.53</v>
      </c>
      <c r="P1008" s="2">
        <f>IF(ISNUMBER(O1008),SUMIFS(O$1:$O1008,A$1:$A1008,A1008,H$1:$H1008,H1008,D$1:$D1008,D1008),"")</f>
        <v>178.53</v>
      </c>
      <c r="R1008" s="5"/>
      <c r="AF1008" s="2"/>
      <c r="AJ1008" s="28">
        <v>0.89</v>
      </c>
      <c r="AK1008" s="28">
        <v>1.4E-2</v>
      </c>
      <c r="AL1008" s="28"/>
      <c r="AM1008" s="28"/>
      <c r="AN1008" s="28"/>
      <c r="AO1008" s="28"/>
      <c r="AP1008" s="28">
        <v>1E-3</v>
      </c>
      <c r="AS1008" s="2" t="str">
        <f t="shared" si="64"/>
        <v/>
      </c>
      <c r="AT1008" s="2" t="str">
        <f>IF(ISNUMBER(AS1008),SUMIFS($AS$1:AS1008,$A$1:A1008,A1008,$H$1:H1008,H1008,$D$1:D1008,D1008),"")</f>
        <v/>
      </c>
      <c r="AU1008">
        <f t="shared" si="65"/>
        <v>6</v>
      </c>
    </row>
    <row r="1009" spans="1:47" x14ac:dyDescent="0.25">
      <c r="A1009" s="4" t="s">
        <v>124</v>
      </c>
      <c r="B1009" t="s">
        <v>24</v>
      </c>
      <c r="C1009" s="3">
        <v>42605</v>
      </c>
      <c r="D1009">
        <v>2</v>
      </c>
      <c r="E1009">
        <v>500</v>
      </c>
      <c r="H1009" s="2" t="s">
        <v>46</v>
      </c>
      <c r="I1009" s="2" t="s">
        <v>25</v>
      </c>
      <c r="J1009">
        <v>15</v>
      </c>
      <c r="K1009" s="2" t="s">
        <v>21</v>
      </c>
      <c r="L1009" s="20" t="str">
        <f t="shared" si="62"/>
        <v/>
      </c>
      <c r="N1009">
        <v>205.23</v>
      </c>
      <c r="O1009">
        <f t="shared" si="63"/>
        <v>205.23</v>
      </c>
      <c r="P1009" s="2">
        <f>IF(ISNUMBER(O1009),SUMIFS(O$1:$O1009,A$1:$A1009,A1009,H$1:$H1009,H1009,D$1:$D1009,D1009),"")</f>
        <v>205.23</v>
      </c>
      <c r="R1009" s="5"/>
      <c r="AF1009" s="2"/>
      <c r="AJ1009" s="28">
        <v>0.95</v>
      </c>
      <c r="AK1009" s="28">
        <v>5.0000000000000001E-3</v>
      </c>
      <c r="AL1009" s="28"/>
      <c r="AM1009" s="28"/>
      <c r="AN1009" s="28"/>
      <c r="AO1009" s="28"/>
      <c r="AP1009" s="28">
        <v>0</v>
      </c>
      <c r="AS1009" s="2" t="str">
        <f t="shared" si="64"/>
        <v/>
      </c>
      <c r="AT1009" s="2" t="str">
        <f>IF(ISNUMBER(AS1009),SUMIFS($AS$1:AS1009,$A$1:A1009,A1009,$H$1:H1009,H1009,$D$1:D1009,D1009),"")</f>
        <v/>
      </c>
      <c r="AU1009">
        <f t="shared" si="65"/>
        <v>6</v>
      </c>
    </row>
    <row r="1010" spans="1:47" x14ac:dyDescent="0.25">
      <c r="A1010" s="4" t="s">
        <v>119</v>
      </c>
      <c r="B1010" t="s">
        <v>24</v>
      </c>
      <c r="C1010" s="3">
        <v>42605</v>
      </c>
      <c r="D1010">
        <v>3</v>
      </c>
      <c r="E1010">
        <v>0</v>
      </c>
      <c r="H1010" s="2" t="s">
        <v>46</v>
      </c>
      <c r="I1010" s="2" t="s">
        <v>25</v>
      </c>
      <c r="J1010">
        <v>15</v>
      </c>
      <c r="K1010" s="2" t="s">
        <v>21</v>
      </c>
      <c r="L1010" s="20" t="str">
        <f t="shared" si="62"/>
        <v/>
      </c>
      <c r="N1010">
        <v>24.14</v>
      </c>
      <c r="O1010">
        <f t="shared" si="63"/>
        <v>24.14</v>
      </c>
      <c r="P1010" s="2">
        <f>IF(ISNUMBER(O1010),SUMIFS(O$1:$O1010,A$1:$A1010,A1010,H$1:$H1010,H1010,D$1:$D1010,D1010),"")</f>
        <v>24.14</v>
      </c>
      <c r="R1010" s="5"/>
      <c r="AF1010" s="2"/>
      <c r="AJ1010" s="28">
        <v>0.25700000000000001</v>
      </c>
      <c r="AK1010" s="28">
        <v>0.71199999999999997</v>
      </c>
      <c r="AL1010" s="28"/>
      <c r="AM1010" s="28"/>
      <c r="AN1010" s="28"/>
      <c r="AO1010" s="28"/>
      <c r="AP1010" s="28">
        <v>0</v>
      </c>
      <c r="AS1010" s="2" t="str">
        <f t="shared" si="64"/>
        <v/>
      </c>
      <c r="AT1010" s="2" t="str">
        <f>IF(ISNUMBER(AS1010),SUMIFS($AS$1:AS1010,$A$1:A1010,A1010,$H$1:H1010,H1010,$D$1:D1010,D1010),"")</f>
        <v/>
      </c>
      <c r="AU1010">
        <f t="shared" si="65"/>
        <v>6</v>
      </c>
    </row>
    <row r="1011" spans="1:47" x14ac:dyDescent="0.25">
      <c r="A1011" s="4" t="s">
        <v>120</v>
      </c>
      <c r="B1011" t="s">
        <v>24</v>
      </c>
      <c r="C1011" s="3">
        <v>42605</v>
      </c>
      <c r="D1011">
        <v>3</v>
      </c>
      <c r="E1011">
        <v>50</v>
      </c>
      <c r="H1011" s="2" t="s">
        <v>46</v>
      </c>
      <c r="I1011" s="2" t="s">
        <v>25</v>
      </c>
      <c r="J1011">
        <v>15</v>
      </c>
      <c r="K1011" s="2" t="s">
        <v>21</v>
      </c>
      <c r="L1011" s="20" t="str">
        <f t="shared" si="62"/>
        <v/>
      </c>
      <c r="N1011">
        <v>33.380000000000003</v>
      </c>
      <c r="O1011">
        <f t="shared" si="63"/>
        <v>33.380000000000003</v>
      </c>
      <c r="P1011" s="2">
        <f>IF(ISNUMBER(O1011),SUMIFS(O$1:$O1011,A$1:$A1011,A1011,H$1:$H1011,H1011,D$1:$D1011,D1011),"")</f>
        <v>33.380000000000003</v>
      </c>
      <c r="R1011" s="5"/>
      <c r="AF1011" s="2"/>
      <c r="AJ1011" s="28">
        <v>0.38600000000000001</v>
      </c>
      <c r="AK1011" s="28">
        <v>0.58899999999999997</v>
      </c>
      <c r="AL1011" s="28"/>
      <c r="AM1011" s="28"/>
      <c r="AN1011" s="28"/>
      <c r="AO1011" s="28"/>
      <c r="AP1011" s="28">
        <v>0</v>
      </c>
      <c r="AS1011" s="2" t="str">
        <f t="shared" si="64"/>
        <v/>
      </c>
      <c r="AT1011" s="2" t="str">
        <f>IF(ISNUMBER(AS1011),SUMIFS($AS$1:AS1011,$A$1:A1011,A1011,$H$1:H1011,H1011,$D$1:D1011,D1011),"")</f>
        <v/>
      </c>
      <c r="AU1011">
        <f t="shared" si="65"/>
        <v>6</v>
      </c>
    </row>
    <row r="1012" spans="1:47" x14ac:dyDescent="0.25">
      <c r="A1012" s="4" t="s">
        <v>121</v>
      </c>
      <c r="B1012" t="s">
        <v>24</v>
      </c>
      <c r="C1012" s="3">
        <v>42605</v>
      </c>
      <c r="D1012">
        <v>3</v>
      </c>
      <c r="E1012">
        <v>100</v>
      </c>
      <c r="H1012" s="2" t="s">
        <v>46</v>
      </c>
      <c r="I1012" s="2" t="s">
        <v>25</v>
      </c>
      <c r="J1012">
        <v>15</v>
      </c>
      <c r="K1012" s="2" t="s">
        <v>21</v>
      </c>
      <c r="L1012" s="20" t="str">
        <f t="shared" si="62"/>
        <v/>
      </c>
      <c r="N1012">
        <v>1.48</v>
      </c>
      <c r="O1012">
        <f t="shared" si="63"/>
        <v>1.48</v>
      </c>
      <c r="P1012" s="2">
        <f>IF(ISNUMBER(O1012),SUMIFS(O$1:$O1012,A$1:$A1012,A1012,H$1:$H1012,H1012,D$1:$D1012,D1012),"")</f>
        <v>1.48</v>
      </c>
      <c r="R1012" s="5"/>
      <c r="AF1012" s="2"/>
      <c r="AJ1012" s="28">
        <v>0.64</v>
      </c>
      <c r="AK1012" s="28">
        <v>0.32700000000000001</v>
      </c>
      <c r="AL1012" s="28"/>
      <c r="AM1012" s="28"/>
      <c r="AN1012" s="28"/>
      <c r="AO1012" s="28"/>
      <c r="AP1012" s="28">
        <v>0</v>
      </c>
      <c r="AS1012" s="2" t="str">
        <f t="shared" si="64"/>
        <v/>
      </c>
      <c r="AT1012" s="2" t="str">
        <f>IF(ISNUMBER(AS1012),SUMIFS($AS$1:AS1012,$A$1:A1012,A1012,$H$1:H1012,H1012,$D$1:D1012,D1012),"")</f>
        <v/>
      </c>
      <c r="AU1012">
        <f t="shared" si="65"/>
        <v>6</v>
      </c>
    </row>
    <row r="1013" spans="1:47" x14ac:dyDescent="0.25">
      <c r="A1013" s="4" t="s">
        <v>122</v>
      </c>
      <c r="B1013" t="s">
        <v>24</v>
      </c>
      <c r="C1013" s="3">
        <v>42605</v>
      </c>
      <c r="D1013">
        <v>3</v>
      </c>
      <c r="E1013">
        <v>200</v>
      </c>
      <c r="H1013" s="2" t="s">
        <v>46</v>
      </c>
      <c r="I1013" s="2" t="s">
        <v>25</v>
      </c>
      <c r="J1013">
        <v>15</v>
      </c>
      <c r="K1013" s="2" t="s">
        <v>21</v>
      </c>
      <c r="L1013" s="20" t="str">
        <f t="shared" si="62"/>
        <v/>
      </c>
      <c r="N1013">
        <v>17.760000000000002</v>
      </c>
      <c r="O1013">
        <f t="shared" si="63"/>
        <v>17.760000000000002</v>
      </c>
      <c r="P1013" s="2">
        <f>IF(ISNUMBER(O1013),SUMIFS(O$1:$O1013,A$1:$A1013,A1013,H$1:$H1013,H1013,D$1:$D1013,D1013),"")</f>
        <v>17.760000000000002</v>
      </c>
      <c r="R1013" s="5"/>
      <c r="AF1013" s="2"/>
      <c r="AJ1013" s="28">
        <v>0.75800000000000001</v>
      </c>
      <c r="AK1013" s="28">
        <v>0.17799999999999999</v>
      </c>
      <c r="AL1013" s="28"/>
      <c r="AM1013" s="28"/>
      <c r="AN1013" s="28"/>
      <c r="AO1013" s="28"/>
      <c r="AP1013" s="28">
        <v>1E-3</v>
      </c>
      <c r="AS1013" s="2" t="str">
        <f t="shared" si="64"/>
        <v/>
      </c>
      <c r="AT1013" s="2" t="str">
        <f>IF(ISNUMBER(AS1013),SUMIFS($AS$1:AS1013,$A$1:A1013,A1013,$H$1:H1013,H1013,$D$1:D1013,D1013),"")</f>
        <v/>
      </c>
      <c r="AU1013">
        <f t="shared" si="65"/>
        <v>6</v>
      </c>
    </row>
    <row r="1014" spans="1:47" x14ac:dyDescent="0.25">
      <c r="A1014" s="4" t="s">
        <v>123</v>
      </c>
      <c r="B1014" t="s">
        <v>24</v>
      </c>
      <c r="C1014" s="3">
        <v>42605</v>
      </c>
      <c r="D1014">
        <v>3</v>
      </c>
      <c r="E1014">
        <v>350</v>
      </c>
      <c r="H1014" s="2" t="s">
        <v>46</v>
      </c>
      <c r="I1014" s="2" t="s">
        <v>25</v>
      </c>
      <c r="J1014">
        <v>15</v>
      </c>
      <c r="K1014" s="2" t="s">
        <v>21</v>
      </c>
      <c r="L1014" s="20" t="str">
        <f t="shared" si="62"/>
        <v/>
      </c>
      <c r="N1014">
        <v>180.22</v>
      </c>
      <c r="O1014">
        <f t="shared" si="63"/>
        <v>180.22</v>
      </c>
      <c r="P1014" s="2">
        <f>IF(ISNUMBER(O1014),SUMIFS(O$1:$O1014,A$1:$A1014,A1014,H$1:$H1014,H1014,D$1:$D1014,D1014),"")</f>
        <v>180.22</v>
      </c>
      <c r="R1014" s="5"/>
      <c r="AF1014" s="2"/>
      <c r="AJ1014" s="28">
        <v>0.76</v>
      </c>
      <c r="AK1014" s="28">
        <v>2.1000000000000001E-2</v>
      </c>
      <c r="AL1014" s="28"/>
      <c r="AM1014" s="28"/>
      <c r="AN1014" s="28"/>
      <c r="AO1014" s="28"/>
      <c r="AP1014" s="28">
        <v>0</v>
      </c>
      <c r="AS1014" s="2" t="str">
        <f t="shared" si="64"/>
        <v/>
      </c>
      <c r="AT1014" s="2" t="str">
        <f>IF(ISNUMBER(AS1014),SUMIFS($AS$1:AS1014,$A$1:A1014,A1014,$H$1:H1014,H1014,$D$1:D1014,D1014),"")</f>
        <v/>
      </c>
      <c r="AU1014">
        <f t="shared" si="65"/>
        <v>6</v>
      </c>
    </row>
    <row r="1015" spans="1:47" x14ac:dyDescent="0.25">
      <c r="A1015" s="4" t="s">
        <v>124</v>
      </c>
      <c r="B1015" t="s">
        <v>24</v>
      </c>
      <c r="C1015" s="3">
        <v>42605</v>
      </c>
      <c r="D1015">
        <v>3</v>
      </c>
      <c r="E1015">
        <v>500</v>
      </c>
      <c r="H1015" s="2" t="s">
        <v>46</v>
      </c>
      <c r="I1015" s="2" t="s">
        <v>25</v>
      </c>
      <c r="J1015">
        <v>15</v>
      </c>
      <c r="K1015" s="2" t="s">
        <v>21</v>
      </c>
      <c r="L1015" s="20" t="str">
        <f t="shared" si="62"/>
        <v/>
      </c>
      <c r="N1015">
        <v>156.04</v>
      </c>
      <c r="O1015">
        <f t="shared" si="63"/>
        <v>156.04</v>
      </c>
      <c r="P1015" s="2">
        <f>IF(ISNUMBER(O1015),SUMIFS(O$1:$O1015,A$1:$A1015,A1015,H$1:$H1015,H1015,D$1:$D1015,D1015),"")</f>
        <v>156.04</v>
      </c>
      <c r="R1015" s="5"/>
      <c r="AF1015" s="2"/>
      <c r="AJ1015" s="28">
        <v>0.93200000000000005</v>
      </c>
      <c r="AK1015" s="28">
        <v>3.3000000000000002E-2</v>
      </c>
      <c r="AL1015" s="28"/>
      <c r="AM1015" s="28"/>
      <c r="AN1015" s="28"/>
      <c r="AO1015" s="28"/>
      <c r="AP1015" s="28">
        <v>0</v>
      </c>
      <c r="AS1015" s="2" t="str">
        <f t="shared" si="64"/>
        <v/>
      </c>
      <c r="AT1015" s="2" t="str">
        <f>IF(ISNUMBER(AS1015),SUMIFS($AS$1:AS1015,$A$1:A1015,A1015,$H$1:H1015,H1015,$D$1:D1015,D1015),"")</f>
        <v/>
      </c>
      <c r="AU1015">
        <f t="shared" si="65"/>
        <v>6</v>
      </c>
    </row>
    <row r="1016" spans="1:47" x14ac:dyDescent="0.25">
      <c r="A1016" s="4" t="s">
        <v>119</v>
      </c>
      <c r="B1016" t="s">
        <v>24</v>
      </c>
      <c r="C1016" s="3">
        <v>42642</v>
      </c>
      <c r="D1016">
        <v>1</v>
      </c>
      <c r="E1016">
        <v>0</v>
      </c>
      <c r="H1016" s="2" t="s">
        <v>46</v>
      </c>
      <c r="I1016" s="2" t="s">
        <v>26</v>
      </c>
      <c r="J1016">
        <v>16</v>
      </c>
      <c r="K1016" s="2" t="s">
        <v>21</v>
      </c>
      <c r="L1016" s="20" t="str">
        <f t="shared" si="62"/>
        <v/>
      </c>
      <c r="N1016">
        <v>61.75</v>
      </c>
      <c r="O1016">
        <f t="shared" si="63"/>
        <v>61.75</v>
      </c>
      <c r="P1016" s="2">
        <f>IF(ISNUMBER(O1016),SUMIFS(O$1:$O1016,A$1:$A1016,A1016,H$1:$H1016,H1016,D$1:$D1016,D1016),"")</f>
        <v>84.710000000000008</v>
      </c>
      <c r="R1016" s="5"/>
      <c r="AF1016" s="2"/>
      <c r="AJ1016" s="28">
        <v>0.60199999999999998</v>
      </c>
      <c r="AK1016" s="28">
        <v>0.29699999999999999</v>
      </c>
      <c r="AL1016" s="28"/>
      <c r="AM1016" s="28"/>
      <c r="AN1016" s="28"/>
      <c r="AO1016" s="28"/>
      <c r="AP1016" s="28">
        <v>0</v>
      </c>
      <c r="AS1016" s="2" t="str">
        <f t="shared" si="64"/>
        <v/>
      </c>
      <c r="AT1016" s="2" t="str">
        <f>IF(ISNUMBER(AS1016),SUMIFS($AS$1:AS1016,$A$1:A1016,A1016,$H$1:H1016,H1016,$D$1:D1016,D1016),"")</f>
        <v/>
      </c>
      <c r="AU1016">
        <f t="shared" si="65"/>
        <v>6</v>
      </c>
    </row>
    <row r="1017" spans="1:47" x14ac:dyDescent="0.25">
      <c r="A1017" s="4" t="s">
        <v>120</v>
      </c>
      <c r="B1017" t="s">
        <v>24</v>
      </c>
      <c r="C1017" s="3">
        <v>42642</v>
      </c>
      <c r="D1017">
        <v>1</v>
      </c>
      <c r="E1017">
        <v>50</v>
      </c>
      <c r="H1017" s="2" t="s">
        <v>46</v>
      </c>
      <c r="I1017" s="2" t="s">
        <v>26</v>
      </c>
      <c r="J1017">
        <v>16</v>
      </c>
      <c r="K1017" s="2" t="s">
        <v>21</v>
      </c>
      <c r="L1017" s="20" t="str">
        <f t="shared" si="62"/>
        <v/>
      </c>
      <c r="N1017">
        <v>47.94</v>
      </c>
      <c r="O1017">
        <f t="shared" si="63"/>
        <v>47.94</v>
      </c>
      <c r="P1017" s="2">
        <f>IF(ISNUMBER(O1017),SUMIFS(O$1:$O1017,A$1:$A1017,A1017,H$1:$H1017,H1017,D$1:$D1017,D1017),"")</f>
        <v>68.709999999999994</v>
      </c>
      <c r="R1017" s="5"/>
      <c r="AF1017" s="2"/>
      <c r="AJ1017" s="28">
        <v>0.59399999999999997</v>
      </c>
      <c r="AK1017" s="28">
        <v>0.374</v>
      </c>
      <c r="AL1017" s="28"/>
      <c r="AM1017" s="28"/>
      <c r="AN1017" s="28"/>
      <c r="AO1017" s="28"/>
      <c r="AP1017" s="28">
        <v>0</v>
      </c>
      <c r="AS1017" s="2" t="str">
        <f t="shared" si="64"/>
        <v/>
      </c>
      <c r="AT1017" s="2" t="str">
        <f>IF(ISNUMBER(AS1017),SUMIFS($AS$1:AS1017,$A$1:A1017,A1017,$H$1:H1017,H1017,$D$1:D1017,D1017),"")</f>
        <v/>
      </c>
      <c r="AU1017">
        <f t="shared" si="65"/>
        <v>6</v>
      </c>
    </row>
    <row r="1018" spans="1:47" x14ac:dyDescent="0.25">
      <c r="A1018" s="4" t="s">
        <v>121</v>
      </c>
      <c r="B1018" t="s">
        <v>24</v>
      </c>
      <c r="C1018" s="3">
        <v>42642</v>
      </c>
      <c r="D1018">
        <v>1</v>
      </c>
      <c r="E1018">
        <v>100</v>
      </c>
      <c r="H1018" s="2" t="s">
        <v>46</v>
      </c>
      <c r="I1018" s="2" t="s">
        <v>26</v>
      </c>
      <c r="J1018">
        <v>16</v>
      </c>
      <c r="K1018" s="2" t="s">
        <v>21</v>
      </c>
      <c r="L1018" s="20" t="str">
        <f t="shared" si="62"/>
        <v/>
      </c>
      <c r="N1018">
        <v>88.49</v>
      </c>
      <c r="O1018">
        <f t="shared" si="63"/>
        <v>88.49</v>
      </c>
      <c r="P1018" s="2">
        <f>IF(ISNUMBER(O1018),SUMIFS(O$1:$O1018,A$1:$A1018,A1018,H$1:$H1018,H1018,D$1:$D1018,D1018),"")</f>
        <v>152.25</v>
      </c>
      <c r="R1018" s="5"/>
      <c r="AF1018" s="2"/>
      <c r="AJ1018" s="28">
        <v>0.60699999999999998</v>
      </c>
      <c r="AK1018" s="28">
        <v>0.35599999999999998</v>
      </c>
      <c r="AL1018" s="28"/>
      <c r="AM1018" s="28"/>
      <c r="AN1018" s="28"/>
      <c r="AO1018" s="28"/>
      <c r="AP1018" s="28">
        <v>0</v>
      </c>
      <c r="AS1018" s="2" t="str">
        <f t="shared" si="64"/>
        <v/>
      </c>
      <c r="AT1018" s="2" t="str">
        <f>IF(ISNUMBER(AS1018),SUMIFS($AS$1:AS1018,$A$1:A1018,A1018,$H$1:H1018,H1018,$D$1:D1018,D1018),"")</f>
        <v/>
      </c>
      <c r="AU1018">
        <f t="shared" si="65"/>
        <v>6</v>
      </c>
    </row>
    <row r="1019" spans="1:47" x14ac:dyDescent="0.25">
      <c r="A1019" s="4" t="s">
        <v>122</v>
      </c>
      <c r="B1019" t="s">
        <v>24</v>
      </c>
      <c r="C1019" s="3">
        <v>42642</v>
      </c>
      <c r="D1019">
        <v>1</v>
      </c>
      <c r="E1019">
        <v>200</v>
      </c>
      <c r="H1019" s="2" t="s">
        <v>46</v>
      </c>
      <c r="I1019" s="2" t="s">
        <v>26</v>
      </c>
      <c r="J1019">
        <v>16</v>
      </c>
      <c r="K1019" s="2" t="s">
        <v>21</v>
      </c>
      <c r="L1019" s="20" t="str">
        <f t="shared" si="62"/>
        <v/>
      </c>
      <c r="N1019">
        <v>89.03</v>
      </c>
      <c r="O1019">
        <f t="shared" si="63"/>
        <v>89.03</v>
      </c>
      <c r="P1019" s="2">
        <f>IF(ISNUMBER(O1019),SUMIFS(O$1:$O1019,A$1:$A1019,A1019,H$1:$H1019,H1019,D$1:$D1019,D1019),"")</f>
        <v>201.2</v>
      </c>
      <c r="R1019" s="5"/>
      <c r="AF1019" s="2"/>
      <c r="AJ1019" s="28">
        <v>0.96899999999999997</v>
      </c>
      <c r="AK1019" s="28">
        <v>1.2999999999999999E-2</v>
      </c>
      <c r="AL1019" s="28"/>
      <c r="AM1019" s="28"/>
      <c r="AN1019" s="28"/>
      <c r="AO1019" s="28"/>
      <c r="AP1019" s="28">
        <v>0</v>
      </c>
      <c r="AS1019" s="2" t="str">
        <f t="shared" si="64"/>
        <v/>
      </c>
      <c r="AT1019" s="2" t="str">
        <f>IF(ISNUMBER(AS1019),SUMIFS($AS$1:AS1019,$A$1:A1019,A1019,$H$1:H1019,H1019,$D$1:D1019,D1019),"")</f>
        <v/>
      </c>
      <c r="AU1019">
        <f t="shared" si="65"/>
        <v>6</v>
      </c>
    </row>
    <row r="1020" spans="1:47" x14ac:dyDescent="0.25">
      <c r="A1020" s="4" t="s">
        <v>123</v>
      </c>
      <c r="B1020" t="s">
        <v>24</v>
      </c>
      <c r="C1020" s="3">
        <v>42642</v>
      </c>
      <c r="D1020">
        <v>1</v>
      </c>
      <c r="E1020">
        <v>350</v>
      </c>
      <c r="H1020" s="2" t="s">
        <v>46</v>
      </c>
      <c r="I1020" s="2" t="s">
        <v>26</v>
      </c>
      <c r="J1020">
        <v>16</v>
      </c>
      <c r="K1020" s="2" t="s">
        <v>21</v>
      </c>
      <c r="L1020" s="20" t="str">
        <f t="shared" si="62"/>
        <v/>
      </c>
      <c r="N1020">
        <v>153.21</v>
      </c>
      <c r="O1020">
        <f t="shared" si="63"/>
        <v>153.21</v>
      </c>
      <c r="P1020" s="2">
        <f>IF(ISNUMBER(O1020),SUMIFS(O$1:$O1020,A$1:$A1020,A1020,H$1:$H1020,H1020,D$1:$D1020,D1020),"")</f>
        <v>328.06</v>
      </c>
      <c r="R1020" s="5"/>
      <c r="AF1020" s="2"/>
      <c r="AJ1020" s="28">
        <v>0.98599999999999999</v>
      </c>
      <c r="AK1020" s="28">
        <v>3.0000000000000001E-3</v>
      </c>
      <c r="AL1020" s="28"/>
      <c r="AM1020" s="28"/>
      <c r="AN1020" s="28"/>
      <c r="AO1020" s="28"/>
      <c r="AP1020" s="28">
        <v>0</v>
      </c>
      <c r="AS1020" s="2" t="str">
        <f t="shared" si="64"/>
        <v/>
      </c>
      <c r="AT1020" s="2" t="str">
        <f>IF(ISNUMBER(AS1020),SUMIFS($AS$1:AS1020,$A$1:A1020,A1020,$H$1:H1020,H1020,$D$1:D1020,D1020),"")</f>
        <v/>
      </c>
      <c r="AU1020">
        <f t="shared" si="65"/>
        <v>6</v>
      </c>
    </row>
    <row r="1021" spans="1:47" x14ac:dyDescent="0.25">
      <c r="A1021" s="4" t="s">
        <v>124</v>
      </c>
      <c r="B1021" t="s">
        <v>24</v>
      </c>
      <c r="C1021" s="3">
        <v>42642</v>
      </c>
      <c r="D1021">
        <v>1</v>
      </c>
      <c r="E1021">
        <v>500</v>
      </c>
      <c r="H1021" s="2" t="s">
        <v>46</v>
      </c>
      <c r="I1021" s="2" t="s">
        <v>26</v>
      </c>
      <c r="J1021">
        <v>16</v>
      </c>
      <c r="K1021" s="2" t="s">
        <v>21</v>
      </c>
      <c r="L1021" s="20" t="str">
        <f t="shared" si="62"/>
        <v/>
      </c>
      <c r="N1021">
        <v>214.78</v>
      </c>
      <c r="O1021">
        <f t="shared" si="63"/>
        <v>214.78</v>
      </c>
      <c r="P1021" s="2">
        <f>IF(ISNUMBER(O1021),SUMIFS(O$1:$O1021,A$1:$A1021,A1021,H$1:$H1021,H1021,D$1:$D1021,D1021),"")</f>
        <v>399.62</v>
      </c>
      <c r="R1021" s="5"/>
      <c r="AF1021" s="2"/>
      <c r="AJ1021" s="28">
        <v>0.90400000000000003</v>
      </c>
      <c r="AK1021" s="28">
        <v>1.7000000000000001E-2</v>
      </c>
      <c r="AL1021" s="28"/>
      <c r="AM1021" s="28"/>
      <c r="AN1021" s="28"/>
      <c r="AO1021" s="28"/>
      <c r="AP1021" s="28">
        <v>0</v>
      </c>
      <c r="AS1021" s="2" t="str">
        <f t="shared" si="64"/>
        <v/>
      </c>
      <c r="AT1021" s="2" t="str">
        <f>IF(ISNUMBER(AS1021),SUMIFS($AS$1:AS1021,$A$1:A1021,A1021,$H$1:H1021,H1021,$D$1:D1021,D1021),"")</f>
        <v/>
      </c>
      <c r="AU1021">
        <f t="shared" si="65"/>
        <v>6</v>
      </c>
    </row>
    <row r="1022" spans="1:47" x14ac:dyDescent="0.25">
      <c r="A1022" s="4" t="s">
        <v>119</v>
      </c>
      <c r="B1022" t="s">
        <v>24</v>
      </c>
      <c r="C1022" s="3">
        <v>42642</v>
      </c>
      <c r="D1022">
        <v>2</v>
      </c>
      <c r="E1022">
        <v>0</v>
      </c>
      <c r="H1022" s="2" t="s">
        <v>46</v>
      </c>
      <c r="I1022" s="2" t="s">
        <v>26</v>
      </c>
      <c r="J1022">
        <v>16</v>
      </c>
      <c r="K1022" s="2" t="s">
        <v>21</v>
      </c>
      <c r="L1022" s="20" t="str">
        <f t="shared" si="62"/>
        <v/>
      </c>
      <c r="N1022">
        <v>133.02000000000001</v>
      </c>
      <c r="O1022">
        <f t="shared" si="63"/>
        <v>133.02000000000001</v>
      </c>
      <c r="P1022" s="2">
        <f>IF(ISNUMBER(O1022),SUMIFS(O$1:$O1022,A$1:$A1022,A1022,H$1:$H1022,H1022,D$1:$D1022,D1022),"")</f>
        <v>170.37</v>
      </c>
      <c r="R1022" s="5"/>
      <c r="AF1022" s="2"/>
      <c r="AJ1022" s="28">
        <v>0.45</v>
      </c>
      <c r="AK1022" s="28">
        <v>0.51500000000000001</v>
      </c>
      <c r="AL1022" s="28"/>
      <c r="AM1022" s="28"/>
      <c r="AN1022" s="28"/>
      <c r="AO1022" s="28"/>
      <c r="AP1022" s="28">
        <v>0</v>
      </c>
      <c r="AS1022" s="2" t="str">
        <f t="shared" si="64"/>
        <v/>
      </c>
      <c r="AT1022" s="2" t="str">
        <f>IF(ISNUMBER(AS1022),SUMIFS($AS$1:AS1022,$A$1:A1022,A1022,$H$1:H1022,H1022,$D$1:D1022,D1022),"")</f>
        <v/>
      </c>
      <c r="AU1022">
        <f t="shared" si="65"/>
        <v>6</v>
      </c>
    </row>
    <row r="1023" spans="1:47" x14ac:dyDescent="0.25">
      <c r="A1023" s="4" t="s">
        <v>120</v>
      </c>
      <c r="B1023" t="s">
        <v>24</v>
      </c>
      <c r="C1023" s="3">
        <v>42642</v>
      </c>
      <c r="D1023">
        <v>2</v>
      </c>
      <c r="E1023">
        <v>50</v>
      </c>
      <c r="H1023" s="2" t="s">
        <v>46</v>
      </c>
      <c r="I1023" s="2" t="s">
        <v>26</v>
      </c>
      <c r="J1023">
        <v>16</v>
      </c>
      <c r="K1023" s="2" t="s">
        <v>21</v>
      </c>
      <c r="L1023" s="20" t="str">
        <f t="shared" si="62"/>
        <v/>
      </c>
      <c r="N1023">
        <v>77.94</v>
      </c>
      <c r="O1023">
        <f t="shared" si="63"/>
        <v>77.94</v>
      </c>
      <c r="P1023" s="2">
        <f>IF(ISNUMBER(O1023),SUMIFS(O$1:$O1023,A$1:$A1023,A1023,H$1:$H1023,H1023,D$1:$D1023,D1023),"")</f>
        <v>132.32999999999998</v>
      </c>
      <c r="R1023" s="5"/>
      <c r="AF1023" s="2"/>
      <c r="AJ1023" s="28">
        <v>0.45900000000000002</v>
      </c>
      <c r="AK1023" s="28">
        <v>0.52300000000000002</v>
      </c>
      <c r="AL1023" s="28"/>
      <c r="AM1023" s="28"/>
      <c r="AN1023" s="28"/>
      <c r="AO1023" s="28"/>
      <c r="AP1023" s="28">
        <v>0</v>
      </c>
      <c r="AS1023" s="2" t="str">
        <f t="shared" si="64"/>
        <v/>
      </c>
      <c r="AT1023" s="2" t="str">
        <f>IF(ISNUMBER(AS1023),SUMIFS($AS$1:AS1023,$A$1:A1023,A1023,$H$1:H1023,H1023,$D$1:D1023,D1023),"")</f>
        <v/>
      </c>
      <c r="AU1023">
        <f t="shared" si="65"/>
        <v>6</v>
      </c>
    </row>
    <row r="1024" spans="1:47" x14ac:dyDescent="0.25">
      <c r="A1024" s="4" t="s">
        <v>121</v>
      </c>
      <c r="B1024" t="s">
        <v>24</v>
      </c>
      <c r="C1024" s="3">
        <v>42642</v>
      </c>
      <c r="D1024">
        <v>2</v>
      </c>
      <c r="E1024">
        <v>100</v>
      </c>
      <c r="H1024" s="2" t="s">
        <v>46</v>
      </c>
      <c r="I1024" s="2" t="s">
        <v>26</v>
      </c>
      <c r="J1024">
        <v>16</v>
      </c>
      <c r="K1024" s="2" t="s">
        <v>21</v>
      </c>
      <c r="L1024" s="20" t="str">
        <f t="shared" si="62"/>
        <v/>
      </c>
      <c r="N1024">
        <v>106.83</v>
      </c>
      <c r="O1024">
        <f t="shared" si="63"/>
        <v>106.83</v>
      </c>
      <c r="P1024" s="2">
        <f>IF(ISNUMBER(O1024),SUMIFS(O$1:$O1024,A$1:$A1024,A1024,H$1:$H1024,H1024,D$1:$D1024,D1024),"")</f>
        <v>178.22</v>
      </c>
      <c r="R1024" s="5"/>
      <c r="AF1024" s="2"/>
      <c r="AJ1024" s="28">
        <v>0.78700000000000003</v>
      </c>
      <c r="AK1024" s="28">
        <v>0.151</v>
      </c>
      <c r="AL1024" s="28"/>
      <c r="AM1024" s="28"/>
      <c r="AN1024" s="28"/>
      <c r="AO1024" s="28"/>
      <c r="AP1024" s="28">
        <v>0</v>
      </c>
      <c r="AS1024" s="2" t="str">
        <f t="shared" si="64"/>
        <v/>
      </c>
      <c r="AT1024" s="2" t="str">
        <f>IF(ISNUMBER(AS1024),SUMIFS($AS$1:AS1024,$A$1:A1024,A1024,$H$1:H1024,H1024,$D$1:D1024,D1024),"")</f>
        <v/>
      </c>
      <c r="AU1024">
        <f t="shared" si="65"/>
        <v>6</v>
      </c>
    </row>
    <row r="1025" spans="1:47" x14ac:dyDescent="0.25">
      <c r="A1025" s="4" t="s">
        <v>122</v>
      </c>
      <c r="B1025" t="s">
        <v>24</v>
      </c>
      <c r="C1025" s="3">
        <v>42642</v>
      </c>
      <c r="D1025">
        <v>2</v>
      </c>
      <c r="E1025">
        <v>200</v>
      </c>
      <c r="H1025" s="2" t="s">
        <v>46</v>
      </c>
      <c r="I1025" s="2" t="s">
        <v>26</v>
      </c>
      <c r="J1025">
        <v>16</v>
      </c>
      <c r="K1025" s="2" t="s">
        <v>21</v>
      </c>
      <c r="L1025" s="20" t="str">
        <f t="shared" si="62"/>
        <v/>
      </c>
      <c r="N1025">
        <v>149.6</v>
      </c>
      <c r="O1025">
        <f t="shared" si="63"/>
        <v>149.6</v>
      </c>
      <c r="P1025" s="2">
        <f>IF(ISNUMBER(O1025),SUMIFS(O$1:$O1025,A$1:$A1025,A1025,H$1:$H1025,H1025,D$1:$D1025,D1025),"")</f>
        <v>272.41999999999996</v>
      </c>
      <c r="R1025" s="5"/>
      <c r="AF1025" s="2"/>
      <c r="AJ1025" s="28">
        <v>0.86199999999999999</v>
      </c>
      <c r="AK1025" s="28">
        <v>8.7999999999999995E-2</v>
      </c>
      <c r="AL1025" s="28"/>
      <c r="AM1025" s="28"/>
      <c r="AN1025" s="28"/>
      <c r="AO1025" s="28"/>
      <c r="AP1025" s="28">
        <v>0</v>
      </c>
      <c r="AS1025" s="2" t="str">
        <f t="shared" si="64"/>
        <v/>
      </c>
      <c r="AT1025" s="2" t="str">
        <f>IF(ISNUMBER(AS1025),SUMIFS($AS$1:AS1025,$A$1:A1025,A1025,$H$1:H1025,H1025,$D$1:D1025,D1025),"")</f>
        <v/>
      </c>
      <c r="AU1025">
        <f t="shared" si="65"/>
        <v>6</v>
      </c>
    </row>
    <row r="1026" spans="1:47" x14ac:dyDescent="0.25">
      <c r="A1026" s="4" t="s">
        <v>123</v>
      </c>
      <c r="B1026" t="s">
        <v>24</v>
      </c>
      <c r="C1026" s="3">
        <v>42642</v>
      </c>
      <c r="D1026">
        <v>2</v>
      </c>
      <c r="E1026">
        <v>350</v>
      </c>
      <c r="H1026" s="2" t="s">
        <v>46</v>
      </c>
      <c r="I1026" s="2" t="s">
        <v>26</v>
      </c>
      <c r="J1026">
        <v>16</v>
      </c>
      <c r="K1026" s="2" t="s">
        <v>21</v>
      </c>
      <c r="L1026" s="20" t="str">
        <f t="shared" ref="L1026:L1063" si="66">IF(LEN(M1026)&gt;0,M1026*10,"")</f>
        <v/>
      </c>
      <c r="N1026">
        <v>206.26</v>
      </c>
      <c r="O1026">
        <f t="shared" ref="O1026:O1060" si="67">IF(LEN(N1026)&gt;0,N1026,"")</f>
        <v>206.26</v>
      </c>
      <c r="P1026" s="2">
        <f>IF(ISNUMBER(O1026),SUMIFS(O$1:$O1026,A$1:$A1026,A1026,H$1:$H1026,H1026,D$1:$D1026,D1026),"")</f>
        <v>384.78999999999996</v>
      </c>
      <c r="R1026" s="5"/>
      <c r="AF1026" s="2"/>
      <c r="AJ1026" s="28">
        <v>0.70899999999999996</v>
      </c>
      <c r="AK1026" s="28">
        <v>0.03</v>
      </c>
      <c r="AL1026" s="28"/>
      <c r="AM1026" s="28"/>
      <c r="AN1026" s="28"/>
      <c r="AO1026" s="28"/>
      <c r="AP1026" s="28">
        <v>0</v>
      </c>
      <c r="AS1026" s="2" t="str">
        <f t="shared" si="64"/>
        <v/>
      </c>
      <c r="AT1026" s="2" t="str">
        <f>IF(ISNUMBER(AS1026),SUMIFS($AS$1:AS1026,$A$1:A1026,A1026,$H$1:H1026,H1026,$D$1:D1026,D1026),"")</f>
        <v/>
      </c>
      <c r="AU1026">
        <f t="shared" si="65"/>
        <v>6</v>
      </c>
    </row>
    <row r="1027" spans="1:47" x14ac:dyDescent="0.25">
      <c r="A1027" s="4" t="s">
        <v>124</v>
      </c>
      <c r="B1027" t="s">
        <v>24</v>
      </c>
      <c r="C1027" s="3">
        <v>42642</v>
      </c>
      <c r="D1027">
        <v>2</v>
      </c>
      <c r="E1027">
        <v>500</v>
      </c>
      <c r="H1027" s="2" t="s">
        <v>46</v>
      </c>
      <c r="I1027" s="2" t="s">
        <v>26</v>
      </c>
      <c r="J1027">
        <v>16</v>
      </c>
      <c r="K1027" s="2" t="s">
        <v>21</v>
      </c>
      <c r="L1027" s="20" t="str">
        <f t="shared" si="66"/>
        <v/>
      </c>
      <c r="N1027">
        <v>245.77</v>
      </c>
      <c r="O1027">
        <f t="shared" si="67"/>
        <v>245.77</v>
      </c>
      <c r="P1027" s="2">
        <f>IF(ISNUMBER(O1027),SUMIFS(O$1:$O1027,A$1:$A1027,A1027,H$1:$H1027,H1027,D$1:$D1027,D1027),"")</f>
        <v>451</v>
      </c>
      <c r="R1027" s="5"/>
      <c r="AF1027" s="2"/>
      <c r="AJ1027" s="28">
        <v>0.97299999999999998</v>
      </c>
      <c r="AK1027" s="28">
        <v>7.0000000000000001E-3</v>
      </c>
      <c r="AL1027" s="28"/>
      <c r="AM1027" s="28"/>
      <c r="AN1027" s="28"/>
      <c r="AO1027" s="28"/>
      <c r="AP1027" s="28">
        <v>0</v>
      </c>
      <c r="AS1027" s="2" t="str">
        <f t="shared" si="64"/>
        <v/>
      </c>
      <c r="AT1027" s="2" t="str">
        <f>IF(ISNUMBER(AS1027),SUMIFS($AS$1:AS1027,$A$1:A1027,A1027,$H$1:H1027,H1027,$D$1:D1027,D1027),"")</f>
        <v/>
      </c>
      <c r="AU1027">
        <f t="shared" si="65"/>
        <v>6</v>
      </c>
    </row>
    <row r="1028" spans="1:47" x14ac:dyDescent="0.25">
      <c r="A1028" s="4" t="s">
        <v>119</v>
      </c>
      <c r="B1028" t="s">
        <v>24</v>
      </c>
      <c r="C1028" s="3">
        <v>42642</v>
      </c>
      <c r="D1028">
        <v>3</v>
      </c>
      <c r="E1028">
        <v>0</v>
      </c>
      <c r="H1028" s="2" t="s">
        <v>46</v>
      </c>
      <c r="I1028" s="2" t="s">
        <v>26</v>
      </c>
      <c r="J1028">
        <v>16</v>
      </c>
      <c r="K1028" s="2" t="s">
        <v>21</v>
      </c>
      <c r="L1028" s="20" t="str">
        <f t="shared" si="66"/>
        <v/>
      </c>
      <c r="N1028">
        <v>139.91999999999999</v>
      </c>
      <c r="O1028">
        <f t="shared" si="67"/>
        <v>139.91999999999999</v>
      </c>
      <c r="P1028" s="2">
        <f>IF(ISNUMBER(O1028),SUMIFS(O$1:$O1028,A$1:$A1028,A1028,H$1:$H1028,H1028,D$1:$D1028,D1028),"")</f>
        <v>164.06</v>
      </c>
      <c r="R1028" s="5"/>
      <c r="AF1028" s="2"/>
      <c r="AJ1028" s="28">
        <v>0.437</v>
      </c>
      <c r="AK1028" s="28">
        <v>0.51100000000000001</v>
      </c>
      <c r="AL1028" s="28"/>
      <c r="AM1028" s="28"/>
      <c r="AN1028" s="28"/>
      <c r="AO1028" s="28"/>
      <c r="AP1028" s="28">
        <v>0</v>
      </c>
      <c r="AS1028" s="2" t="str">
        <f t="shared" si="64"/>
        <v/>
      </c>
      <c r="AT1028" s="2" t="str">
        <f>IF(ISNUMBER(AS1028),SUMIFS($AS$1:AS1028,$A$1:A1028,A1028,$H$1:H1028,H1028,$D$1:D1028,D1028),"")</f>
        <v/>
      </c>
      <c r="AU1028">
        <f t="shared" si="65"/>
        <v>6</v>
      </c>
    </row>
    <row r="1029" spans="1:47" x14ac:dyDescent="0.25">
      <c r="A1029" s="4" t="s">
        <v>120</v>
      </c>
      <c r="B1029" t="s">
        <v>24</v>
      </c>
      <c r="C1029" s="3">
        <v>42642</v>
      </c>
      <c r="D1029">
        <v>3</v>
      </c>
      <c r="E1029">
        <v>50</v>
      </c>
      <c r="H1029" s="2" t="s">
        <v>46</v>
      </c>
      <c r="I1029" s="2" t="s">
        <v>26</v>
      </c>
      <c r="J1029">
        <v>16</v>
      </c>
      <c r="K1029" s="2" t="s">
        <v>21</v>
      </c>
      <c r="L1029" s="20" t="str">
        <f t="shared" si="66"/>
        <v/>
      </c>
      <c r="N1029">
        <v>202.86</v>
      </c>
      <c r="O1029">
        <f t="shared" si="67"/>
        <v>202.86</v>
      </c>
      <c r="P1029" s="2">
        <f>IF(ISNUMBER(O1029),SUMIFS(O$1:$O1029,A$1:$A1029,A1029,H$1:$H1029,H1029,D$1:$D1029,D1029),"")</f>
        <v>236.24</v>
      </c>
      <c r="R1029" s="5"/>
      <c r="AF1029" s="2"/>
      <c r="AJ1029" s="28">
        <v>0.41199999999999998</v>
      </c>
      <c r="AK1029" s="28">
        <v>0.56699999999999995</v>
      </c>
      <c r="AL1029" s="28"/>
      <c r="AM1029" s="28"/>
      <c r="AN1029" s="28"/>
      <c r="AO1029" s="28"/>
      <c r="AP1029" s="28">
        <v>0</v>
      </c>
      <c r="AS1029" s="2" t="str">
        <f t="shared" si="64"/>
        <v/>
      </c>
      <c r="AT1029" s="2" t="str">
        <f>IF(ISNUMBER(AS1029),SUMIFS($AS$1:AS1029,$A$1:A1029,A1029,$H$1:H1029,H1029,$D$1:D1029,D1029),"")</f>
        <v/>
      </c>
      <c r="AU1029">
        <f t="shared" si="65"/>
        <v>6</v>
      </c>
    </row>
    <row r="1030" spans="1:47" x14ac:dyDescent="0.25">
      <c r="A1030" s="4" t="s">
        <v>121</v>
      </c>
      <c r="B1030" t="s">
        <v>24</v>
      </c>
      <c r="C1030" s="3">
        <v>42642</v>
      </c>
      <c r="D1030">
        <v>3</v>
      </c>
      <c r="E1030">
        <v>100</v>
      </c>
      <c r="H1030" s="2" t="s">
        <v>46</v>
      </c>
      <c r="I1030" s="2" t="s">
        <v>26</v>
      </c>
      <c r="J1030">
        <v>16</v>
      </c>
      <c r="K1030" s="2" t="s">
        <v>21</v>
      </c>
      <c r="L1030" s="20" t="str">
        <f t="shared" si="66"/>
        <v/>
      </c>
      <c r="N1030">
        <v>44.88</v>
      </c>
      <c r="O1030">
        <f t="shared" si="67"/>
        <v>44.88</v>
      </c>
      <c r="P1030" s="2">
        <f>IF(ISNUMBER(O1030),SUMIFS(O$1:$O1030,A$1:$A1030,A1030,H$1:$H1030,H1030,D$1:$D1030,D1030),"")</f>
        <v>46.36</v>
      </c>
      <c r="R1030" s="5"/>
      <c r="AF1030" s="2"/>
      <c r="AJ1030" s="28">
        <v>0.72</v>
      </c>
      <c r="AK1030" s="28">
        <v>0.115</v>
      </c>
      <c r="AL1030" s="28"/>
      <c r="AM1030" s="28"/>
      <c r="AN1030" s="28"/>
      <c r="AO1030" s="28"/>
      <c r="AP1030" s="28">
        <v>0</v>
      </c>
      <c r="AS1030" s="2" t="str">
        <f t="shared" ref="AS1030:AS1060" si="68">IF(AND(ISNUMBER(AG1030),ISNUMBER(O1030)),ROUND(O1030*AG1030,3),"")</f>
        <v/>
      </c>
      <c r="AT1030" s="2" t="str">
        <f>IF(ISNUMBER(AS1030),SUMIFS($AS$1:AS1030,$A$1:A1030,A1030,$H$1:H1030,H1030,$D$1:D1030,D1030),"")</f>
        <v/>
      </c>
      <c r="AU1030">
        <f t="shared" ref="AU1030:AU1060" si="69">COUNT(M1030:AT1030)</f>
        <v>6</v>
      </c>
    </row>
    <row r="1031" spans="1:47" x14ac:dyDescent="0.25">
      <c r="A1031" s="4" t="s">
        <v>122</v>
      </c>
      <c r="B1031" t="s">
        <v>24</v>
      </c>
      <c r="C1031" s="3">
        <v>42642</v>
      </c>
      <c r="D1031">
        <v>3</v>
      </c>
      <c r="E1031">
        <v>200</v>
      </c>
      <c r="H1031" s="2" t="s">
        <v>46</v>
      </c>
      <c r="I1031" s="2" t="s">
        <v>26</v>
      </c>
      <c r="J1031">
        <v>16</v>
      </c>
      <c r="K1031" s="2" t="s">
        <v>21</v>
      </c>
      <c r="L1031" s="20" t="str">
        <f t="shared" si="66"/>
        <v/>
      </c>
      <c r="N1031">
        <v>96.82</v>
      </c>
      <c r="O1031">
        <f t="shared" si="67"/>
        <v>96.82</v>
      </c>
      <c r="P1031" s="2">
        <f>IF(ISNUMBER(O1031),SUMIFS(O$1:$O1031,A$1:$A1031,A1031,H$1:$H1031,H1031,D$1:$D1031,D1031),"")</f>
        <v>114.58</v>
      </c>
      <c r="R1031" s="5"/>
      <c r="AF1031" s="2"/>
      <c r="AJ1031" s="28">
        <v>0.75800000000000001</v>
      </c>
      <c r="AK1031" s="28">
        <v>0.13100000000000001</v>
      </c>
      <c r="AL1031" s="28"/>
      <c r="AM1031" s="28"/>
      <c r="AN1031" s="28"/>
      <c r="AO1031" s="28"/>
      <c r="AP1031" s="28">
        <v>0</v>
      </c>
      <c r="AS1031" s="2" t="str">
        <f t="shared" si="68"/>
        <v/>
      </c>
      <c r="AT1031" s="2" t="str">
        <f>IF(ISNUMBER(AS1031),SUMIFS($AS$1:AS1031,$A$1:A1031,A1031,$H$1:H1031,H1031,$D$1:D1031,D1031),"")</f>
        <v/>
      </c>
      <c r="AU1031">
        <f t="shared" si="69"/>
        <v>6</v>
      </c>
    </row>
    <row r="1032" spans="1:47" x14ac:dyDescent="0.25">
      <c r="A1032" s="4" t="s">
        <v>123</v>
      </c>
      <c r="B1032" t="s">
        <v>24</v>
      </c>
      <c r="C1032" s="3">
        <v>42642</v>
      </c>
      <c r="D1032">
        <v>3</v>
      </c>
      <c r="E1032">
        <v>350</v>
      </c>
      <c r="H1032" s="2" t="s">
        <v>46</v>
      </c>
      <c r="I1032" s="2" t="s">
        <v>26</v>
      </c>
      <c r="J1032">
        <v>16</v>
      </c>
      <c r="K1032" s="2" t="s">
        <v>21</v>
      </c>
      <c r="L1032" s="20" t="str">
        <f t="shared" si="66"/>
        <v/>
      </c>
      <c r="N1032">
        <v>205.87</v>
      </c>
      <c r="O1032">
        <f t="shared" si="67"/>
        <v>205.87</v>
      </c>
      <c r="P1032" s="2">
        <f>IF(ISNUMBER(O1032),SUMIFS(O$1:$O1032,A$1:$A1032,A1032,H$1:$H1032,H1032,D$1:$D1032,D1032),"")</f>
        <v>386.09000000000003</v>
      </c>
      <c r="R1032" s="5"/>
      <c r="AF1032" s="2"/>
      <c r="AJ1032" s="28">
        <v>0.90500000000000003</v>
      </c>
      <c r="AK1032" s="28">
        <v>2.8000000000000001E-2</v>
      </c>
      <c r="AL1032" s="28"/>
      <c r="AM1032" s="28"/>
      <c r="AN1032" s="28"/>
      <c r="AO1032" s="28"/>
      <c r="AP1032" s="28">
        <v>0</v>
      </c>
      <c r="AS1032" s="2" t="str">
        <f t="shared" si="68"/>
        <v/>
      </c>
      <c r="AT1032" s="2" t="str">
        <f>IF(ISNUMBER(AS1032),SUMIFS($AS$1:AS1032,$A$1:A1032,A1032,$H$1:H1032,H1032,$D$1:D1032,D1032),"")</f>
        <v/>
      </c>
      <c r="AU1032">
        <f t="shared" si="69"/>
        <v>6</v>
      </c>
    </row>
    <row r="1033" spans="1:47" x14ac:dyDescent="0.25">
      <c r="A1033" s="4" t="s">
        <v>124</v>
      </c>
      <c r="B1033" t="s">
        <v>24</v>
      </c>
      <c r="C1033" s="3">
        <v>42642</v>
      </c>
      <c r="D1033">
        <v>3</v>
      </c>
      <c r="E1033">
        <v>500</v>
      </c>
      <c r="H1033" s="2" t="s">
        <v>46</v>
      </c>
      <c r="I1033" s="2" t="s">
        <v>26</v>
      </c>
      <c r="J1033">
        <v>16</v>
      </c>
      <c r="K1033" s="2" t="s">
        <v>21</v>
      </c>
      <c r="L1033" s="20" t="str">
        <f t="shared" si="66"/>
        <v/>
      </c>
      <c r="N1033">
        <v>227.6</v>
      </c>
      <c r="O1033">
        <f t="shared" si="67"/>
        <v>227.6</v>
      </c>
      <c r="P1033" s="2">
        <f>IF(ISNUMBER(O1033),SUMIFS(O$1:$O1033,A$1:$A1033,A1033,H$1:$H1033,H1033,D$1:$D1033,D1033),"")</f>
        <v>383.64</v>
      </c>
      <c r="R1033" s="5"/>
      <c r="AF1033" s="2"/>
      <c r="AJ1033" s="28">
        <v>0.88700000000000001</v>
      </c>
      <c r="AK1033" s="28">
        <v>7.8E-2</v>
      </c>
      <c r="AL1033" s="28"/>
      <c r="AM1033" s="28"/>
      <c r="AN1033" s="28"/>
      <c r="AO1033" s="28"/>
      <c r="AP1033" s="28">
        <v>0</v>
      </c>
      <c r="AS1033" s="2" t="str">
        <f t="shared" si="68"/>
        <v/>
      </c>
      <c r="AT1033" s="2" t="str">
        <f>IF(ISNUMBER(AS1033),SUMIFS($AS$1:AS1033,$A$1:A1033,A1033,$H$1:H1033,H1033,$D$1:D1033,D1033),"")</f>
        <v/>
      </c>
      <c r="AU1033">
        <f t="shared" si="69"/>
        <v>6</v>
      </c>
    </row>
    <row r="1034" spans="1:47" x14ac:dyDescent="0.25">
      <c r="A1034" s="4" t="s">
        <v>119</v>
      </c>
      <c r="B1034" t="s">
        <v>24</v>
      </c>
      <c r="C1034" s="3">
        <v>42675</v>
      </c>
      <c r="D1034">
        <v>1</v>
      </c>
      <c r="E1034">
        <v>0</v>
      </c>
      <c r="H1034" s="2" t="s">
        <v>46</v>
      </c>
      <c r="I1034" s="2" t="s">
        <v>26</v>
      </c>
      <c r="J1034">
        <v>17</v>
      </c>
      <c r="K1034" s="2" t="s">
        <v>21</v>
      </c>
      <c r="L1034" s="20" t="str">
        <f t="shared" si="66"/>
        <v/>
      </c>
      <c r="N1034">
        <v>128.30000000000001</v>
      </c>
      <c r="O1034">
        <f t="shared" si="67"/>
        <v>128.30000000000001</v>
      </c>
      <c r="P1034" s="2">
        <f>IF(ISNUMBER(O1034),SUMIFS(O$1:$O1034,A$1:$A1034,A1034,H$1:$H1034,H1034,D$1:$D1034,D1034),"")</f>
        <v>213.01000000000002</v>
      </c>
      <c r="R1034" s="5"/>
      <c r="AF1034" s="2"/>
      <c r="AJ1034" s="28"/>
      <c r="AK1034" s="28"/>
      <c r="AL1034" s="28"/>
      <c r="AM1034" s="28"/>
      <c r="AN1034" s="28"/>
      <c r="AO1034" s="28"/>
      <c r="AP1034" s="28"/>
      <c r="AS1034" s="2" t="str">
        <f t="shared" si="68"/>
        <v/>
      </c>
      <c r="AT1034" s="2" t="str">
        <f>IF(ISNUMBER(AS1034),SUMIFS($AS$1:AS1034,$A$1:A1034,A1034,$H$1:H1034,H1034,$D$1:D1034,D1034),"")</f>
        <v/>
      </c>
      <c r="AU1034">
        <f t="shared" si="69"/>
        <v>3</v>
      </c>
    </row>
    <row r="1035" spans="1:47" x14ac:dyDescent="0.25">
      <c r="A1035" s="4" t="s">
        <v>120</v>
      </c>
      <c r="B1035" t="s">
        <v>24</v>
      </c>
      <c r="C1035" s="3">
        <v>42675</v>
      </c>
      <c r="D1035">
        <v>1</v>
      </c>
      <c r="E1035">
        <v>50</v>
      </c>
      <c r="H1035" s="2" t="s">
        <v>46</v>
      </c>
      <c r="I1035" s="2" t="s">
        <v>26</v>
      </c>
      <c r="J1035">
        <v>17</v>
      </c>
      <c r="K1035" s="2" t="s">
        <v>21</v>
      </c>
      <c r="L1035" s="20" t="str">
        <f t="shared" si="66"/>
        <v/>
      </c>
      <c r="N1035">
        <v>131.16</v>
      </c>
      <c r="O1035">
        <f t="shared" si="67"/>
        <v>131.16</v>
      </c>
      <c r="P1035" s="2">
        <f>IF(ISNUMBER(O1035),SUMIFS(O$1:$O1035,A$1:$A1035,A1035,H$1:$H1035,H1035,D$1:$D1035,D1035),"")</f>
        <v>199.87</v>
      </c>
      <c r="R1035" s="5"/>
      <c r="AF1035" s="2"/>
      <c r="AJ1035" s="28"/>
      <c r="AK1035" s="28"/>
      <c r="AL1035" s="28"/>
      <c r="AM1035" s="28"/>
      <c r="AN1035" s="28"/>
      <c r="AO1035" s="28"/>
      <c r="AP1035" s="28"/>
      <c r="AS1035" s="2" t="str">
        <f t="shared" si="68"/>
        <v/>
      </c>
      <c r="AT1035" s="2" t="str">
        <f>IF(ISNUMBER(AS1035),SUMIFS($AS$1:AS1035,$A$1:A1035,A1035,$H$1:H1035,H1035,$D$1:D1035,D1035),"")</f>
        <v/>
      </c>
      <c r="AU1035">
        <f t="shared" si="69"/>
        <v>3</v>
      </c>
    </row>
    <row r="1036" spans="1:47" x14ac:dyDescent="0.25">
      <c r="A1036" s="4" t="s">
        <v>121</v>
      </c>
      <c r="B1036" t="s">
        <v>24</v>
      </c>
      <c r="C1036" s="3">
        <v>42675</v>
      </c>
      <c r="D1036">
        <v>1</v>
      </c>
      <c r="E1036">
        <v>100</v>
      </c>
      <c r="H1036" s="2" t="s">
        <v>46</v>
      </c>
      <c r="I1036" s="2" t="s">
        <v>26</v>
      </c>
      <c r="J1036">
        <v>17</v>
      </c>
      <c r="K1036" s="2" t="s">
        <v>21</v>
      </c>
      <c r="L1036" s="20" t="str">
        <f t="shared" si="66"/>
        <v/>
      </c>
      <c r="N1036">
        <v>135.35</v>
      </c>
      <c r="O1036">
        <f t="shared" si="67"/>
        <v>135.35</v>
      </c>
      <c r="P1036" s="2">
        <f>IF(ISNUMBER(O1036),SUMIFS(O$1:$O1036,A$1:$A1036,A1036,H$1:$H1036,H1036,D$1:$D1036,D1036),"")</f>
        <v>287.60000000000002</v>
      </c>
      <c r="R1036" s="5"/>
      <c r="AF1036" s="2"/>
      <c r="AJ1036" s="28"/>
      <c r="AK1036" s="28"/>
      <c r="AL1036" s="28"/>
      <c r="AM1036" s="28"/>
      <c r="AN1036" s="28"/>
      <c r="AO1036" s="28"/>
      <c r="AP1036" s="28"/>
      <c r="AS1036" s="2" t="str">
        <f t="shared" si="68"/>
        <v/>
      </c>
      <c r="AT1036" s="2" t="str">
        <f>IF(ISNUMBER(AS1036),SUMIFS($AS$1:AS1036,$A$1:A1036,A1036,$H$1:H1036,H1036,$D$1:D1036,D1036),"")</f>
        <v/>
      </c>
      <c r="AU1036">
        <f t="shared" si="69"/>
        <v>3</v>
      </c>
    </row>
    <row r="1037" spans="1:47" x14ac:dyDescent="0.25">
      <c r="A1037" s="4" t="s">
        <v>122</v>
      </c>
      <c r="B1037" t="s">
        <v>24</v>
      </c>
      <c r="C1037" s="3">
        <v>42675</v>
      </c>
      <c r="D1037">
        <v>1</v>
      </c>
      <c r="E1037">
        <v>200</v>
      </c>
      <c r="H1037" s="2" t="s">
        <v>46</v>
      </c>
      <c r="I1037" s="2" t="s">
        <v>26</v>
      </c>
      <c r="J1037">
        <v>17</v>
      </c>
      <c r="K1037" s="2" t="s">
        <v>21</v>
      </c>
      <c r="L1037" s="20" t="str">
        <f t="shared" si="66"/>
        <v/>
      </c>
      <c r="N1037">
        <v>122.21</v>
      </c>
      <c r="O1037">
        <f t="shared" si="67"/>
        <v>122.21</v>
      </c>
      <c r="P1037" s="2">
        <f>IF(ISNUMBER(O1037),SUMIFS(O$1:$O1037,A$1:$A1037,A1037,H$1:$H1037,H1037,D$1:$D1037,D1037),"")</f>
        <v>323.40999999999997</v>
      </c>
      <c r="R1037" s="5"/>
      <c r="AF1037" s="2"/>
      <c r="AJ1037" s="28"/>
      <c r="AK1037" s="28"/>
      <c r="AL1037" s="28"/>
      <c r="AM1037" s="28"/>
      <c r="AN1037" s="28"/>
      <c r="AO1037" s="28"/>
      <c r="AP1037" s="28"/>
      <c r="AS1037" s="2" t="str">
        <f t="shared" si="68"/>
        <v/>
      </c>
      <c r="AT1037" s="2" t="str">
        <f>IF(ISNUMBER(AS1037),SUMIFS($AS$1:AS1037,$A$1:A1037,A1037,$H$1:H1037,H1037,$D$1:D1037,D1037),"")</f>
        <v/>
      </c>
      <c r="AU1037">
        <f t="shared" si="69"/>
        <v>3</v>
      </c>
    </row>
    <row r="1038" spans="1:47" x14ac:dyDescent="0.25">
      <c r="A1038" s="4" t="s">
        <v>123</v>
      </c>
      <c r="B1038" t="s">
        <v>24</v>
      </c>
      <c r="C1038" s="3">
        <v>42675</v>
      </c>
      <c r="D1038">
        <v>1</v>
      </c>
      <c r="E1038">
        <v>350</v>
      </c>
      <c r="H1038" s="2" t="s">
        <v>46</v>
      </c>
      <c r="I1038" s="2" t="s">
        <v>26</v>
      </c>
      <c r="J1038">
        <v>17</v>
      </c>
      <c r="K1038" s="2" t="s">
        <v>21</v>
      </c>
      <c r="L1038" s="20" t="str">
        <f t="shared" si="66"/>
        <v/>
      </c>
      <c r="N1038">
        <v>197.29</v>
      </c>
      <c r="O1038">
        <f t="shared" si="67"/>
        <v>197.29</v>
      </c>
      <c r="P1038" s="2">
        <f>IF(ISNUMBER(O1038),SUMIFS(O$1:$O1038,A$1:$A1038,A1038,H$1:$H1038,H1038,D$1:$D1038,D1038),"")</f>
        <v>525.35</v>
      </c>
      <c r="R1038" s="5"/>
      <c r="AF1038" s="2"/>
      <c r="AJ1038" s="28"/>
      <c r="AK1038" s="28"/>
      <c r="AL1038" s="28"/>
      <c r="AM1038" s="28"/>
      <c r="AN1038" s="28"/>
      <c r="AO1038" s="28"/>
      <c r="AP1038" s="28"/>
      <c r="AS1038" s="2" t="str">
        <f t="shared" si="68"/>
        <v/>
      </c>
      <c r="AT1038" s="2" t="str">
        <f>IF(ISNUMBER(AS1038),SUMIFS($AS$1:AS1038,$A$1:A1038,A1038,$H$1:H1038,H1038,$D$1:D1038,D1038),"")</f>
        <v/>
      </c>
      <c r="AU1038">
        <f t="shared" si="69"/>
        <v>3</v>
      </c>
    </row>
    <row r="1039" spans="1:47" x14ac:dyDescent="0.25">
      <c r="A1039" s="4" t="s">
        <v>124</v>
      </c>
      <c r="B1039" t="s">
        <v>24</v>
      </c>
      <c r="C1039" s="3">
        <v>42675</v>
      </c>
      <c r="D1039">
        <v>1</v>
      </c>
      <c r="E1039">
        <v>500</v>
      </c>
      <c r="H1039" s="2" t="s">
        <v>46</v>
      </c>
      <c r="I1039" s="2" t="s">
        <v>26</v>
      </c>
      <c r="J1039">
        <v>17</v>
      </c>
      <c r="K1039" s="2" t="s">
        <v>21</v>
      </c>
      <c r="L1039" s="20" t="str">
        <f t="shared" si="66"/>
        <v/>
      </c>
      <c r="N1039">
        <v>217.25</v>
      </c>
      <c r="O1039">
        <f t="shared" si="67"/>
        <v>217.25</v>
      </c>
      <c r="P1039" s="2">
        <f>IF(ISNUMBER(O1039),SUMIFS(O$1:$O1039,A$1:$A1039,A1039,H$1:$H1039,H1039,D$1:$D1039,D1039),"")</f>
        <v>616.87</v>
      </c>
      <c r="R1039" s="5"/>
      <c r="AF1039" s="2"/>
      <c r="AJ1039" s="28"/>
      <c r="AK1039" s="28"/>
      <c r="AL1039" s="28"/>
      <c r="AM1039" s="28"/>
      <c r="AN1039" s="28"/>
      <c r="AO1039" s="28"/>
      <c r="AP1039" s="28"/>
      <c r="AS1039" s="2" t="str">
        <f t="shared" si="68"/>
        <v/>
      </c>
      <c r="AT1039" s="2" t="str">
        <f>IF(ISNUMBER(AS1039),SUMIFS($AS$1:AS1039,$A$1:A1039,A1039,$H$1:H1039,H1039,$D$1:D1039,D1039),"")</f>
        <v/>
      </c>
      <c r="AU1039">
        <f t="shared" si="69"/>
        <v>3</v>
      </c>
    </row>
    <row r="1040" spans="1:47" x14ac:dyDescent="0.25">
      <c r="A1040" s="4" t="s">
        <v>119</v>
      </c>
      <c r="B1040" t="s">
        <v>24</v>
      </c>
      <c r="C1040" s="3">
        <v>42675</v>
      </c>
      <c r="D1040">
        <v>2</v>
      </c>
      <c r="E1040">
        <v>0</v>
      </c>
      <c r="H1040" s="2" t="s">
        <v>46</v>
      </c>
      <c r="I1040" s="2" t="s">
        <v>26</v>
      </c>
      <c r="J1040">
        <v>17</v>
      </c>
      <c r="K1040" s="2" t="s">
        <v>21</v>
      </c>
      <c r="L1040" s="20" t="str">
        <f t="shared" si="66"/>
        <v/>
      </c>
      <c r="N1040">
        <v>119.5</v>
      </c>
      <c r="O1040">
        <f t="shared" si="67"/>
        <v>119.5</v>
      </c>
      <c r="P1040" s="2">
        <f>IF(ISNUMBER(O1040),SUMIFS(O$1:$O1040,A$1:$A1040,A1040,H$1:$H1040,H1040,D$1:$D1040,D1040),"")</f>
        <v>289.87</v>
      </c>
      <c r="R1040" s="5"/>
      <c r="AF1040" s="2"/>
      <c r="AJ1040" s="28"/>
      <c r="AK1040" s="28"/>
      <c r="AL1040" s="28"/>
      <c r="AM1040" s="28"/>
      <c r="AN1040" s="28"/>
      <c r="AO1040" s="28"/>
      <c r="AP1040" s="28"/>
      <c r="AS1040" s="2" t="str">
        <f t="shared" si="68"/>
        <v/>
      </c>
      <c r="AT1040" s="2" t="str">
        <f>IF(ISNUMBER(AS1040),SUMIFS($AS$1:AS1040,$A$1:A1040,A1040,$H$1:H1040,H1040,$D$1:D1040,D1040),"")</f>
        <v/>
      </c>
      <c r="AU1040">
        <f t="shared" si="69"/>
        <v>3</v>
      </c>
    </row>
    <row r="1041" spans="1:47" x14ac:dyDescent="0.25">
      <c r="A1041" s="4" t="s">
        <v>120</v>
      </c>
      <c r="B1041" t="s">
        <v>24</v>
      </c>
      <c r="C1041" s="3">
        <v>42675</v>
      </c>
      <c r="D1041">
        <v>2</v>
      </c>
      <c r="E1041">
        <v>50</v>
      </c>
      <c r="H1041" s="2" t="s">
        <v>46</v>
      </c>
      <c r="I1041" s="2" t="s">
        <v>26</v>
      </c>
      <c r="J1041">
        <v>17</v>
      </c>
      <c r="K1041" s="2" t="s">
        <v>21</v>
      </c>
      <c r="L1041" s="20" t="str">
        <f t="shared" si="66"/>
        <v/>
      </c>
      <c r="N1041">
        <v>97.13</v>
      </c>
      <c r="O1041">
        <f t="shared" si="67"/>
        <v>97.13</v>
      </c>
      <c r="P1041" s="2">
        <f>IF(ISNUMBER(O1041),SUMIFS(O$1:$O1041,A$1:$A1041,A1041,H$1:$H1041,H1041,D$1:$D1041,D1041),"")</f>
        <v>229.45999999999998</v>
      </c>
      <c r="R1041" s="5"/>
      <c r="AF1041" s="2"/>
      <c r="AJ1041" s="28"/>
      <c r="AK1041" s="28"/>
      <c r="AL1041" s="28"/>
      <c r="AM1041" s="28"/>
      <c r="AN1041" s="28"/>
      <c r="AO1041" s="28"/>
      <c r="AP1041" s="28"/>
      <c r="AS1041" s="2" t="str">
        <f t="shared" si="68"/>
        <v/>
      </c>
      <c r="AT1041" s="2" t="str">
        <f>IF(ISNUMBER(AS1041),SUMIFS($AS$1:AS1041,$A$1:A1041,A1041,$H$1:H1041,H1041,$D$1:D1041,D1041),"")</f>
        <v/>
      </c>
      <c r="AU1041">
        <f t="shared" si="69"/>
        <v>3</v>
      </c>
    </row>
    <row r="1042" spans="1:47" x14ac:dyDescent="0.25">
      <c r="A1042" s="4" t="s">
        <v>121</v>
      </c>
      <c r="B1042" t="s">
        <v>24</v>
      </c>
      <c r="C1042" s="3">
        <v>42675</v>
      </c>
      <c r="D1042">
        <v>2</v>
      </c>
      <c r="E1042">
        <v>100</v>
      </c>
      <c r="H1042" s="2" t="s">
        <v>46</v>
      </c>
      <c r="I1042" s="2" t="s">
        <v>26</v>
      </c>
      <c r="J1042">
        <v>17</v>
      </c>
      <c r="K1042" s="2" t="s">
        <v>21</v>
      </c>
      <c r="L1042" s="20" t="str">
        <f t="shared" si="66"/>
        <v/>
      </c>
      <c r="N1042">
        <v>132.26</v>
      </c>
      <c r="O1042">
        <f t="shared" si="67"/>
        <v>132.26</v>
      </c>
      <c r="P1042" s="2">
        <f>IF(ISNUMBER(O1042),SUMIFS(O$1:$O1042,A$1:$A1042,A1042,H$1:$H1042,H1042,D$1:$D1042,D1042),"")</f>
        <v>310.48</v>
      </c>
      <c r="R1042" s="5"/>
      <c r="AF1042" s="2"/>
      <c r="AJ1042" s="28"/>
      <c r="AK1042" s="28"/>
      <c r="AL1042" s="28"/>
      <c r="AM1042" s="28"/>
      <c r="AN1042" s="28"/>
      <c r="AO1042" s="28"/>
      <c r="AP1042" s="28"/>
      <c r="AS1042" s="2" t="str">
        <f t="shared" si="68"/>
        <v/>
      </c>
      <c r="AT1042" s="2" t="str">
        <f>IF(ISNUMBER(AS1042),SUMIFS($AS$1:AS1042,$A$1:A1042,A1042,$H$1:H1042,H1042,$D$1:D1042,D1042),"")</f>
        <v/>
      </c>
      <c r="AU1042">
        <f t="shared" si="69"/>
        <v>3</v>
      </c>
    </row>
    <row r="1043" spans="1:47" x14ac:dyDescent="0.25">
      <c r="A1043" s="4" t="s">
        <v>122</v>
      </c>
      <c r="B1043" t="s">
        <v>24</v>
      </c>
      <c r="C1043" s="3">
        <v>42675</v>
      </c>
      <c r="D1043">
        <v>2</v>
      </c>
      <c r="E1043">
        <v>200</v>
      </c>
      <c r="H1043" s="2" t="s">
        <v>46</v>
      </c>
      <c r="I1043" s="2" t="s">
        <v>26</v>
      </c>
      <c r="J1043">
        <v>17</v>
      </c>
      <c r="K1043" s="2" t="s">
        <v>21</v>
      </c>
      <c r="L1043" s="20" t="str">
        <f t="shared" si="66"/>
        <v/>
      </c>
      <c r="N1043">
        <v>102.55</v>
      </c>
      <c r="O1043">
        <f t="shared" si="67"/>
        <v>102.55</v>
      </c>
      <c r="P1043" s="2">
        <f>IF(ISNUMBER(O1043),SUMIFS(O$1:$O1043,A$1:$A1043,A1043,H$1:$H1043,H1043,D$1:$D1043,D1043),"")</f>
        <v>374.96999999999997</v>
      </c>
      <c r="R1043" s="5"/>
      <c r="AF1043" s="2"/>
      <c r="AJ1043" s="28"/>
      <c r="AK1043" s="28"/>
      <c r="AL1043" s="28"/>
      <c r="AM1043" s="28"/>
      <c r="AN1043" s="28"/>
      <c r="AO1043" s="28"/>
      <c r="AP1043" s="28"/>
      <c r="AS1043" s="2" t="str">
        <f t="shared" si="68"/>
        <v/>
      </c>
      <c r="AT1043" s="2" t="str">
        <f>IF(ISNUMBER(AS1043),SUMIFS($AS$1:AS1043,$A$1:A1043,A1043,$H$1:H1043,H1043,$D$1:D1043,D1043),"")</f>
        <v/>
      </c>
      <c r="AU1043">
        <f t="shared" si="69"/>
        <v>3</v>
      </c>
    </row>
    <row r="1044" spans="1:47" x14ac:dyDescent="0.25">
      <c r="A1044" s="4" t="s">
        <v>123</v>
      </c>
      <c r="B1044" t="s">
        <v>24</v>
      </c>
      <c r="C1044" s="3">
        <v>42675</v>
      </c>
      <c r="D1044">
        <v>2</v>
      </c>
      <c r="E1044">
        <v>350</v>
      </c>
      <c r="H1044" s="2" t="s">
        <v>46</v>
      </c>
      <c r="I1044" s="2" t="s">
        <v>26</v>
      </c>
      <c r="J1044">
        <v>17</v>
      </c>
      <c r="K1044" s="2" t="s">
        <v>21</v>
      </c>
      <c r="L1044" s="20" t="str">
        <f t="shared" si="66"/>
        <v/>
      </c>
      <c r="N1044">
        <v>220.04</v>
      </c>
      <c r="O1044">
        <f t="shared" si="67"/>
        <v>220.04</v>
      </c>
      <c r="P1044" s="2">
        <f>IF(ISNUMBER(O1044),SUMIFS(O$1:$O1044,A$1:$A1044,A1044,H$1:$H1044,H1044,D$1:$D1044,D1044),"")</f>
        <v>604.82999999999993</v>
      </c>
      <c r="R1044" s="5"/>
      <c r="AF1044" s="2"/>
      <c r="AJ1044" s="28"/>
      <c r="AK1044" s="28"/>
      <c r="AL1044" s="28"/>
      <c r="AM1044" s="28"/>
      <c r="AN1044" s="28"/>
      <c r="AO1044" s="28"/>
      <c r="AP1044" s="28"/>
      <c r="AS1044" s="2" t="str">
        <f t="shared" si="68"/>
        <v/>
      </c>
      <c r="AT1044" s="2" t="str">
        <f>IF(ISNUMBER(AS1044),SUMIFS($AS$1:AS1044,$A$1:A1044,A1044,$H$1:H1044,H1044,$D$1:D1044,D1044),"")</f>
        <v/>
      </c>
      <c r="AU1044">
        <f t="shared" si="69"/>
        <v>3</v>
      </c>
    </row>
    <row r="1045" spans="1:47" x14ac:dyDescent="0.25">
      <c r="A1045" s="4" t="s">
        <v>124</v>
      </c>
      <c r="B1045" t="s">
        <v>24</v>
      </c>
      <c r="C1045" s="3">
        <v>42675</v>
      </c>
      <c r="D1045">
        <v>2</v>
      </c>
      <c r="E1045">
        <v>500</v>
      </c>
      <c r="H1045" s="2" t="s">
        <v>46</v>
      </c>
      <c r="I1045" s="2" t="s">
        <v>26</v>
      </c>
      <c r="J1045">
        <v>17</v>
      </c>
      <c r="K1045" s="2" t="s">
        <v>21</v>
      </c>
      <c r="L1045" s="20" t="str">
        <f t="shared" si="66"/>
        <v/>
      </c>
      <c r="N1045">
        <v>197.85</v>
      </c>
      <c r="O1045">
        <f t="shared" si="67"/>
        <v>197.85</v>
      </c>
      <c r="P1045" s="2">
        <f>IF(ISNUMBER(O1045),SUMIFS(O$1:$O1045,A$1:$A1045,A1045,H$1:$H1045,H1045,D$1:$D1045,D1045),"")</f>
        <v>648.85</v>
      </c>
      <c r="R1045" s="5"/>
      <c r="AF1045" s="2"/>
      <c r="AJ1045" s="28"/>
      <c r="AK1045" s="28"/>
      <c r="AL1045" s="28"/>
      <c r="AM1045" s="28"/>
      <c r="AN1045" s="28"/>
      <c r="AO1045" s="28"/>
      <c r="AP1045" s="28"/>
      <c r="AS1045" s="2" t="str">
        <f t="shared" si="68"/>
        <v/>
      </c>
      <c r="AT1045" s="2" t="str">
        <f>IF(ISNUMBER(AS1045),SUMIFS($AS$1:AS1045,$A$1:A1045,A1045,$H$1:H1045,H1045,$D$1:D1045,D1045),"")</f>
        <v/>
      </c>
      <c r="AU1045">
        <f t="shared" si="69"/>
        <v>3</v>
      </c>
    </row>
    <row r="1046" spans="1:47" x14ac:dyDescent="0.25">
      <c r="A1046" s="4" t="s">
        <v>119</v>
      </c>
      <c r="B1046" t="s">
        <v>24</v>
      </c>
      <c r="C1046" s="3">
        <v>42675</v>
      </c>
      <c r="D1046">
        <v>3</v>
      </c>
      <c r="E1046">
        <v>0</v>
      </c>
      <c r="H1046" s="2" t="s">
        <v>46</v>
      </c>
      <c r="I1046" s="2" t="s">
        <v>26</v>
      </c>
      <c r="J1046">
        <v>17</v>
      </c>
      <c r="K1046" s="2" t="s">
        <v>21</v>
      </c>
      <c r="L1046" s="20" t="str">
        <f t="shared" si="66"/>
        <v/>
      </c>
      <c r="N1046">
        <v>199.08</v>
      </c>
      <c r="O1046">
        <f t="shared" si="67"/>
        <v>199.08</v>
      </c>
      <c r="P1046" s="2">
        <f>IF(ISNUMBER(O1046),SUMIFS(O$1:$O1046,A$1:$A1046,A1046,H$1:$H1046,H1046,D$1:$D1046,D1046),"")</f>
        <v>363.14</v>
      </c>
      <c r="R1046" s="5"/>
      <c r="AF1046" s="2"/>
      <c r="AJ1046" s="28"/>
      <c r="AK1046" s="28"/>
      <c r="AL1046" s="28"/>
      <c r="AM1046" s="28"/>
      <c r="AN1046" s="28"/>
      <c r="AO1046" s="28"/>
      <c r="AP1046" s="28"/>
      <c r="AS1046" s="2" t="str">
        <f t="shared" si="68"/>
        <v/>
      </c>
      <c r="AT1046" s="2" t="str">
        <f>IF(ISNUMBER(AS1046),SUMIFS($AS$1:AS1046,$A$1:A1046,A1046,$H$1:H1046,H1046,$D$1:D1046,D1046),"")</f>
        <v/>
      </c>
      <c r="AU1046">
        <f t="shared" si="69"/>
        <v>3</v>
      </c>
    </row>
    <row r="1047" spans="1:47" x14ac:dyDescent="0.25">
      <c r="A1047" s="4" t="s">
        <v>120</v>
      </c>
      <c r="B1047" t="s">
        <v>24</v>
      </c>
      <c r="C1047" s="3">
        <v>42675</v>
      </c>
      <c r="D1047">
        <v>3</v>
      </c>
      <c r="E1047">
        <v>50</v>
      </c>
      <c r="H1047" s="2" t="s">
        <v>46</v>
      </c>
      <c r="I1047" s="2" t="s">
        <v>26</v>
      </c>
      <c r="J1047">
        <v>17</v>
      </c>
      <c r="K1047" s="2" t="s">
        <v>21</v>
      </c>
      <c r="L1047" s="20" t="str">
        <f t="shared" si="66"/>
        <v/>
      </c>
      <c r="N1047">
        <v>216.52</v>
      </c>
      <c r="O1047">
        <f t="shared" si="67"/>
        <v>216.52</v>
      </c>
      <c r="P1047" s="2">
        <f>IF(ISNUMBER(O1047),SUMIFS(O$1:$O1047,A$1:$A1047,A1047,H$1:$H1047,H1047,D$1:$D1047,D1047),"")</f>
        <v>452.76</v>
      </c>
      <c r="R1047" s="5"/>
      <c r="AF1047" s="2"/>
      <c r="AJ1047" s="28"/>
      <c r="AK1047" s="28"/>
      <c r="AL1047" s="28"/>
      <c r="AM1047" s="28"/>
      <c r="AN1047" s="28"/>
      <c r="AO1047" s="28"/>
      <c r="AP1047" s="28"/>
      <c r="AS1047" s="2" t="str">
        <f t="shared" si="68"/>
        <v/>
      </c>
      <c r="AT1047" s="2" t="str">
        <f>IF(ISNUMBER(AS1047),SUMIFS($AS$1:AS1047,$A$1:A1047,A1047,$H$1:H1047,H1047,$D$1:D1047,D1047),"")</f>
        <v/>
      </c>
      <c r="AU1047">
        <f t="shared" si="69"/>
        <v>3</v>
      </c>
    </row>
    <row r="1048" spans="1:47" x14ac:dyDescent="0.25">
      <c r="A1048" s="4" t="s">
        <v>121</v>
      </c>
      <c r="B1048" t="s">
        <v>24</v>
      </c>
      <c r="C1048" s="3">
        <v>42675</v>
      </c>
      <c r="D1048">
        <v>3</v>
      </c>
      <c r="E1048">
        <v>100</v>
      </c>
      <c r="H1048" s="2" t="s">
        <v>46</v>
      </c>
      <c r="I1048" s="2" t="s">
        <v>26</v>
      </c>
      <c r="J1048">
        <v>17</v>
      </c>
      <c r="K1048" s="2" t="s">
        <v>21</v>
      </c>
      <c r="L1048" s="20" t="str">
        <f t="shared" si="66"/>
        <v/>
      </c>
      <c r="N1048">
        <v>154.43</v>
      </c>
      <c r="O1048">
        <f t="shared" si="67"/>
        <v>154.43</v>
      </c>
      <c r="P1048" s="2">
        <f>IF(ISNUMBER(O1048),SUMIFS(O$1:$O1048,A$1:$A1048,A1048,H$1:$H1048,H1048,D$1:$D1048,D1048),"")</f>
        <v>200.79000000000002</v>
      </c>
      <c r="R1048" s="5"/>
      <c r="AF1048" s="2"/>
      <c r="AJ1048" s="28"/>
      <c r="AK1048" s="28"/>
      <c r="AL1048" s="28"/>
      <c r="AM1048" s="28"/>
      <c r="AN1048" s="28"/>
      <c r="AO1048" s="28"/>
      <c r="AP1048" s="28"/>
      <c r="AS1048" s="2" t="str">
        <f t="shared" si="68"/>
        <v/>
      </c>
      <c r="AT1048" s="2" t="str">
        <f>IF(ISNUMBER(AS1048),SUMIFS($AS$1:AS1048,$A$1:A1048,A1048,$H$1:H1048,H1048,$D$1:D1048,D1048),"")</f>
        <v/>
      </c>
      <c r="AU1048">
        <f t="shared" si="69"/>
        <v>3</v>
      </c>
    </row>
    <row r="1049" spans="1:47" x14ac:dyDescent="0.25">
      <c r="A1049" s="4" t="s">
        <v>122</v>
      </c>
      <c r="B1049" t="s">
        <v>24</v>
      </c>
      <c r="C1049" s="3">
        <v>42675</v>
      </c>
      <c r="D1049">
        <v>3</v>
      </c>
      <c r="E1049">
        <v>200</v>
      </c>
      <c r="H1049" s="2" t="s">
        <v>46</v>
      </c>
      <c r="I1049" s="2" t="s">
        <v>26</v>
      </c>
      <c r="J1049">
        <v>17</v>
      </c>
      <c r="K1049" s="2" t="s">
        <v>21</v>
      </c>
      <c r="L1049" s="20" t="str">
        <f t="shared" si="66"/>
        <v/>
      </c>
      <c r="N1049">
        <v>252.7</v>
      </c>
      <c r="O1049">
        <f t="shared" si="67"/>
        <v>252.7</v>
      </c>
      <c r="P1049" s="2">
        <f>IF(ISNUMBER(O1049),SUMIFS(O$1:$O1049,A$1:$A1049,A1049,H$1:$H1049,H1049,D$1:$D1049,D1049),"")</f>
        <v>367.28</v>
      </c>
      <c r="R1049" s="5"/>
      <c r="AF1049" s="2"/>
      <c r="AJ1049" s="28"/>
      <c r="AK1049" s="28"/>
      <c r="AL1049" s="28"/>
      <c r="AM1049" s="28"/>
      <c r="AN1049" s="28"/>
      <c r="AO1049" s="28"/>
      <c r="AP1049" s="28"/>
      <c r="AS1049" s="2" t="str">
        <f t="shared" si="68"/>
        <v/>
      </c>
      <c r="AT1049" s="2" t="str">
        <f>IF(ISNUMBER(AS1049),SUMIFS($AS$1:AS1049,$A$1:A1049,A1049,$H$1:H1049,H1049,$D$1:D1049,D1049),"")</f>
        <v/>
      </c>
      <c r="AU1049">
        <f t="shared" si="69"/>
        <v>3</v>
      </c>
    </row>
    <row r="1050" spans="1:47" x14ac:dyDescent="0.25">
      <c r="A1050" s="4" t="s">
        <v>123</v>
      </c>
      <c r="B1050" t="s">
        <v>24</v>
      </c>
      <c r="C1050" s="3">
        <v>42675</v>
      </c>
      <c r="D1050">
        <v>3</v>
      </c>
      <c r="E1050">
        <v>350</v>
      </c>
      <c r="H1050" s="2" t="s">
        <v>46</v>
      </c>
      <c r="I1050" s="2" t="s">
        <v>26</v>
      </c>
      <c r="J1050">
        <v>17</v>
      </c>
      <c r="K1050" s="2" t="s">
        <v>21</v>
      </c>
      <c r="L1050" s="20" t="str">
        <f t="shared" si="66"/>
        <v/>
      </c>
      <c r="N1050">
        <v>206.49</v>
      </c>
      <c r="O1050">
        <f t="shared" si="67"/>
        <v>206.49</v>
      </c>
      <c r="P1050" s="2">
        <f>IF(ISNUMBER(O1050),SUMIFS(O$1:$O1050,A$1:$A1050,A1050,H$1:$H1050,H1050,D$1:$D1050,D1050),"")</f>
        <v>592.58000000000004</v>
      </c>
      <c r="R1050" s="5"/>
      <c r="AF1050" s="2"/>
      <c r="AJ1050" s="28"/>
      <c r="AK1050" s="28"/>
      <c r="AL1050" s="28"/>
      <c r="AM1050" s="28"/>
      <c r="AN1050" s="28"/>
      <c r="AO1050" s="28"/>
      <c r="AP1050" s="28"/>
      <c r="AS1050" s="2" t="str">
        <f t="shared" si="68"/>
        <v/>
      </c>
      <c r="AT1050" s="2" t="str">
        <f>IF(ISNUMBER(AS1050),SUMIFS($AS$1:AS1050,$A$1:A1050,A1050,$H$1:H1050,H1050,$D$1:D1050,D1050),"")</f>
        <v/>
      </c>
      <c r="AU1050">
        <f t="shared" si="69"/>
        <v>3</v>
      </c>
    </row>
    <row r="1051" spans="1:47" x14ac:dyDescent="0.25">
      <c r="A1051" s="4" t="s">
        <v>124</v>
      </c>
      <c r="B1051" t="s">
        <v>24</v>
      </c>
      <c r="C1051" s="3">
        <v>42675</v>
      </c>
      <c r="D1051">
        <v>3</v>
      </c>
      <c r="E1051">
        <v>500</v>
      </c>
      <c r="H1051" s="2" t="s">
        <v>46</v>
      </c>
      <c r="I1051" s="2" t="s">
        <v>26</v>
      </c>
      <c r="J1051">
        <v>17</v>
      </c>
      <c r="K1051" s="2" t="s">
        <v>21</v>
      </c>
      <c r="L1051" s="20" t="str">
        <f t="shared" si="66"/>
        <v/>
      </c>
      <c r="N1051">
        <v>245.38</v>
      </c>
      <c r="O1051">
        <f t="shared" si="67"/>
        <v>245.38</v>
      </c>
      <c r="P1051" s="2">
        <f>IF(ISNUMBER(O1051),SUMIFS(O$1:$O1051,A$1:$A1051,A1051,H$1:$H1051,H1051,D$1:$D1051,D1051),"")</f>
        <v>629.02</v>
      </c>
      <c r="R1051" s="5"/>
      <c r="AF1051" s="2"/>
      <c r="AJ1051" s="28"/>
      <c r="AK1051" s="28"/>
      <c r="AL1051" s="28"/>
      <c r="AM1051" s="28"/>
      <c r="AN1051" s="28"/>
      <c r="AO1051" s="28"/>
      <c r="AP1051" s="28"/>
      <c r="AS1051" s="2" t="str">
        <f t="shared" si="68"/>
        <v/>
      </c>
      <c r="AT1051" s="2" t="str">
        <f>IF(ISNUMBER(AS1051),SUMIFS($AS$1:AS1051,$A$1:A1051,A1051,$H$1:H1051,H1051,$D$1:D1051,D1051),"")</f>
        <v/>
      </c>
      <c r="AU1051">
        <f t="shared" si="69"/>
        <v>3</v>
      </c>
    </row>
    <row r="1052" spans="1:47" x14ac:dyDescent="0.25">
      <c r="A1052" s="4" t="s">
        <v>119</v>
      </c>
      <c r="B1052" t="s">
        <v>24</v>
      </c>
      <c r="C1052" s="3">
        <v>42703</v>
      </c>
      <c r="D1052">
        <v>1</v>
      </c>
      <c r="E1052">
        <v>0</v>
      </c>
      <c r="H1052" s="2" t="s">
        <v>46</v>
      </c>
      <c r="I1052" s="2" t="s">
        <v>26</v>
      </c>
      <c r="J1052">
        <v>18</v>
      </c>
      <c r="K1052" s="2" t="s">
        <v>21</v>
      </c>
      <c r="L1052" s="20" t="str">
        <f t="shared" si="66"/>
        <v/>
      </c>
      <c r="N1052">
        <v>134.99</v>
      </c>
      <c r="O1052">
        <f t="shared" si="67"/>
        <v>134.99</v>
      </c>
      <c r="P1052" s="2">
        <f>IF(ISNUMBER(O1052),SUMIFS(O$1:$O1052,A$1:$A1052,A1052,H$1:$H1052,H1052,D$1:$D1052,D1052),"")</f>
        <v>348</v>
      </c>
      <c r="R1052" s="5"/>
      <c r="AF1052" s="2"/>
      <c r="AJ1052" s="28"/>
      <c r="AK1052" s="28"/>
      <c r="AL1052" s="28"/>
      <c r="AM1052" s="28"/>
      <c r="AN1052" s="28"/>
      <c r="AO1052" s="28"/>
      <c r="AP1052" s="28"/>
      <c r="AS1052" s="2" t="str">
        <f t="shared" si="68"/>
        <v/>
      </c>
      <c r="AT1052" s="2" t="str">
        <f>IF(ISNUMBER(AS1052),SUMIFS($AS$1:AS1052,$A$1:A1052,A1052,$H$1:H1052,H1052,$D$1:D1052,D1052),"")</f>
        <v/>
      </c>
      <c r="AU1052">
        <f t="shared" si="69"/>
        <v>3</v>
      </c>
    </row>
    <row r="1053" spans="1:47" x14ac:dyDescent="0.25">
      <c r="A1053" s="4" t="s">
        <v>120</v>
      </c>
      <c r="B1053" t="s">
        <v>24</v>
      </c>
      <c r="C1053" s="3">
        <v>42703</v>
      </c>
      <c r="D1053">
        <v>1</v>
      </c>
      <c r="E1053">
        <v>50</v>
      </c>
      <c r="H1053" s="2" t="s">
        <v>46</v>
      </c>
      <c r="I1053" s="2" t="s">
        <v>26</v>
      </c>
      <c r="J1053">
        <v>18</v>
      </c>
      <c r="K1053" s="2" t="s">
        <v>21</v>
      </c>
      <c r="L1053" s="20" t="str">
        <f t="shared" si="66"/>
        <v/>
      </c>
      <c r="N1053">
        <v>139.86000000000001</v>
      </c>
      <c r="O1053">
        <f t="shared" si="67"/>
        <v>139.86000000000001</v>
      </c>
      <c r="P1053" s="2">
        <f>IF(ISNUMBER(O1053),SUMIFS(O$1:$O1053,A$1:$A1053,A1053,H$1:$H1053,H1053,D$1:$D1053,D1053),"")</f>
        <v>339.73</v>
      </c>
      <c r="R1053" s="5"/>
      <c r="AF1053" s="2"/>
      <c r="AJ1053" s="28"/>
      <c r="AK1053" s="28"/>
      <c r="AL1053" s="28"/>
      <c r="AM1053" s="28"/>
      <c r="AN1053" s="28"/>
      <c r="AO1053" s="28"/>
      <c r="AP1053" s="28"/>
      <c r="AS1053" s="2" t="str">
        <f t="shared" si="68"/>
        <v/>
      </c>
      <c r="AT1053" s="2" t="str">
        <f>IF(ISNUMBER(AS1053),SUMIFS($AS$1:AS1053,$A$1:A1053,A1053,$H$1:H1053,H1053,$D$1:D1053,D1053),"")</f>
        <v/>
      </c>
      <c r="AU1053">
        <f t="shared" si="69"/>
        <v>3</v>
      </c>
    </row>
    <row r="1054" spans="1:47" x14ac:dyDescent="0.25">
      <c r="A1054" s="4" t="s">
        <v>121</v>
      </c>
      <c r="B1054" t="s">
        <v>24</v>
      </c>
      <c r="C1054" s="3">
        <v>42703</v>
      </c>
      <c r="D1054">
        <v>1</v>
      </c>
      <c r="E1054">
        <v>100</v>
      </c>
      <c r="H1054" s="2" t="s">
        <v>46</v>
      </c>
      <c r="I1054" s="2" t="s">
        <v>26</v>
      </c>
      <c r="J1054">
        <v>18</v>
      </c>
      <c r="K1054" s="2" t="s">
        <v>21</v>
      </c>
      <c r="L1054" s="20" t="str">
        <f t="shared" si="66"/>
        <v/>
      </c>
      <c r="N1054">
        <v>127.2</v>
      </c>
      <c r="O1054">
        <f t="shared" si="67"/>
        <v>127.2</v>
      </c>
      <c r="P1054" s="2">
        <f>IF(ISNUMBER(O1054),SUMIFS(O$1:$O1054,A$1:$A1054,A1054,H$1:$H1054,H1054,D$1:$D1054,D1054),"")</f>
        <v>414.8</v>
      </c>
      <c r="R1054" s="5"/>
      <c r="AF1054" s="2"/>
      <c r="AJ1054" s="28"/>
      <c r="AK1054" s="28"/>
      <c r="AL1054" s="28"/>
      <c r="AM1054" s="28"/>
      <c r="AN1054" s="28"/>
      <c r="AO1054" s="28"/>
      <c r="AP1054" s="28"/>
      <c r="AS1054" s="2" t="str">
        <f t="shared" si="68"/>
        <v/>
      </c>
      <c r="AT1054" s="2" t="str">
        <f>IF(ISNUMBER(AS1054),SUMIFS($AS$1:AS1054,$A$1:A1054,A1054,$H$1:H1054,H1054,$D$1:D1054,D1054),"")</f>
        <v/>
      </c>
      <c r="AU1054">
        <f t="shared" si="69"/>
        <v>3</v>
      </c>
    </row>
    <row r="1055" spans="1:47" x14ac:dyDescent="0.25">
      <c r="A1055" s="4" t="s">
        <v>122</v>
      </c>
      <c r="B1055" t="s">
        <v>24</v>
      </c>
      <c r="C1055" s="3">
        <v>42703</v>
      </c>
      <c r="D1055">
        <v>1</v>
      </c>
      <c r="E1055">
        <v>200</v>
      </c>
      <c r="H1055" s="2" t="s">
        <v>46</v>
      </c>
      <c r="I1055" s="2" t="s">
        <v>26</v>
      </c>
      <c r="J1055">
        <v>18</v>
      </c>
      <c r="K1055" s="2" t="s">
        <v>21</v>
      </c>
      <c r="L1055" s="20" t="str">
        <f t="shared" si="66"/>
        <v/>
      </c>
      <c r="N1055">
        <v>114.22</v>
      </c>
      <c r="O1055">
        <f t="shared" si="67"/>
        <v>114.22</v>
      </c>
      <c r="P1055" s="2">
        <f>IF(ISNUMBER(O1055),SUMIFS(O$1:$O1055,A$1:$A1055,A1055,H$1:$H1055,H1055,D$1:$D1055,D1055),"")</f>
        <v>437.63</v>
      </c>
      <c r="R1055" s="5"/>
      <c r="AF1055" s="2"/>
      <c r="AJ1055" s="28"/>
      <c r="AK1055" s="28"/>
      <c r="AL1055" s="28"/>
      <c r="AM1055" s="28"/>
      <c r="AN1055" s="28"/>
      <c r="AO1055" s="28"/>
      <c r="AP1055" s="28"/>
      <c r="AS1055" s="2" t="str">
        <f t="shared" si="68"/>
        <v/>
      </c>
      <c r="AT1055" s="2" t="str">
        <f>IF(ISNUMBER(AS1055),SUMIFS($AS$1:AS1055,$A$1:A1055,A1055,$H$1:H1055,H1055,$D$1:D1055,D1055),"")</f>
        <v/>
      </c>
      <c r="AU1055">
        <f t="shared" si="69"/>
        <v>3</v>
      </c>
    </row>
    <row r="1056" spans="1:47" x14ac:dyDescent="0.25">
      <c r="A1056" s="4" t="s">
        <v>123</v>
      </c>
      <c r="B1056" t="s">
        <v>24</v>
      </c>
      <c r="C1056" s="3">
        <v>42703</v>
      </c>
      <c r="D1056">
        <v>1</v>
      </c>
      <c r="E1056">
        <v>350</v>
      </c>
      <c r="H1056" s="2" t="s">
        <v>46</v>
      </c>
      <c r="I1056" s="2" t="s">
        <v>26</v>
      </c>
      <c r="J1056">
        <v>18</v>
      </c>
      <c r="K1056" s="2" t="s">
        <v>21</v>
      </c>
      <c r="L1056" s="20" t="str">
        <f t="shared" si="66"/>
        <v/>
      </c>
      <c r="N1056">
        <v>198.71</v>
      </c>
      <c r="O1056">
        <f t="shared" si="67"/>
        <v>198.71</v>
      </c>
      <c r="P1056" s="2">
        <f>IF(ISNUMBER(O1056),SUMIFS(O$1:$O1056,A$1:$A1056,A1056,H$1:$H1056,H1056,D$1:$D1056,D1056),"")</f>
        <v>724.06000000000006</v>
      </c>
      <c r="R1056" s="5"/>
      <c r="AF1056" s="2"/>
      <c r="AJ1056" s="28"/>
      <c r="AK1056" s="28"/>
      <c r="AL1056" s="28"/>
      <c r="AM1056" s="28"/>
      <c r="AN1056" s="28"/>
      <c r="AO1056" s="28"/>
      <c r="AP1056" s="28"/>
      <c r="AS1056" s="2" t="str">
        <f t="shared" si="68"/>
        <v/>
      </c>
      <c r="AT1056" s="2" t="str">
        <f>IF(ISNUMBER(AS1056),SUMIFS($AS$1:AS1056,$A$1:A1056,A1056,$H$1:H1056,H1056,$D$1:D1056,D1056),"")</f>
        <v/>
      </c>
      <c r="AU1056">
        <f t="shared" si="69"/>
        <v>3</v>
      </c>
    </row>
    <row r="1057" spans="1:47" x14ac:dyDescent="0.25">
      <c r="A1057" s="4" t="s">
        <v>124</v>
      </c>
      <c r="B1057" t="s">
        <v>24</v>
      </c>
      <c r="C1057" s="3">
        <v>42703</v>
      </c>
      <c r="D1057">
        <v>1</v>
      </c>
      <c r="E1057">
        <v>500</v>
      </c>
      <c r="H1057" s="2" t="s">
        <v>46</v>
      </c>
      <c r="I1057" s="2" t="s">
        <v>26</v>
      </c>
      <c r="J1057">
        <v>18</v>
      </c>
      <c r="K1057" s="2" t="s">
        <v>21</v>
      </c>
      <c r="L1057" s="20" t="str">
        <f t="shared" si="66"/>
        <v/>
      </c>
      <c r="N1057">
        <v>193.1</v>
      </c>
      <c r="O1057">
        <f t="shared" si="67"/>
        <v>193.1</v>
      </c>
      <c r="P1057" s="2">
        <f>IF(ISNUMBER(O1057),SUMIFS(O$1:$O1057,A$1:$A1057,A1057,H$1:$H1057,H1057,D$1:$D1057,D1057),"")</f>
        <v>809.97</v>
      </c>
      <c r="R1057" s="5"/>
      <c r="AF1057" s="2"/>
      <c r="AJ1057" s="28"/>
      <c r="AK1057" s="28"/>
      <c r="AL1057" s="28"/>
      <c r="AM1057" s="28"/>
      <c r="AN1057" s="28"/>
      <c r="AO1057" s="28"/>
      <c r="AP1057" s="28"/>
      <c r="AS1057" s="2" t="str">
        <f t="shared" si="68"/>
        <v/>
      </c>
      <c r="AT1057" s="2" t="str">
        <f>IF(ISNUMBER(AS1057),SUMIFS($AS$1:AS1057,$A$1:A1057,A1057,$H$1:H1057,H1057,$D$1:D1057,D1057),"")</f>
        <v/>
      </c>
      <c r="AU1057">
        <f t="shared" si="69"/>
        <v>3</v>
      </c>
    </row>
    <row r="1058" spans="1:47" x14ac:dyDescent="0.25">
      <c r="A1058" s="4" t="s">
        <v>119</v>
      </c>
      <c r="B1058" t="s">
        <v>24</v>
      </c>
      <c r="C1058" s="3">
        <v>42703</v>
      </c>
      <c r="D1058">
        <v>2</v>
      </c>
      <c r="E1058">
        <v>0</v>
      </c>
      <c r="H1058" s="2" t="s">
        <v>46</v>
      </c>
      <c r="I1058" s="2" t="s">
        <v>26</v>
      </c>
      <c r="J1058">
        <v>18</v>
      </c>
      <c r="K1058" s="2" t="s">
        <v>21</v>
      </c>
      <c r="L1058" s="20" t="str">
        <f t="shared" si="66"/>
        <v/>
      </c>
      <c r="N1058">
        <v>174.77</v>
      </c>
      <c r="O1058">
        <f t="shared" si="67"/>
        <v>174.77</v>
      </c>
      <c r="P1058" s="2">
        <f>IF(ISNUMBER(O1058),SUMIFS(O$1:$O1058,A$1:$A1058,A1058,H$1:$H1058,H1058,D$1:$D1058,D1058),"")</f>
        <v>464.64</v>
      </c>
      <c r="R1058" s="5"/>
      <c r="AF1058" s="2"/>
      <c r="AJ1058" s="28"/>
      <c r="AK1058" s="28"/>
      <c r="AL1058" s="28"/>
      <c r="AM1058" s="28"/>
      <c r="AN1058" s="28"/>
      <c r="AO1058" s="28"/>
      <c r="AP1058" s="28"/>
      <c r="AS1058" s="2" t="str">
        <f t="shared" si="68"/>
        <v/>
      </c>
      <c r="AT1058" s="2" t="str">
        <f>IF(ISNUMBER(AS1058),SUMIFS($AS$1:AS1058,$A$1:A1058,A1058,$H$1:H1058,H1058,$D$1:D1058,D1058),"")</f>
        <v/>
      </c>
      <c r="AU1058">
        <f t="shared" si="69"/>
        <v>3</v>
      </c>
    </row>
    <row r="1059" spans="1:47" x14ac:dyDescent="0.25">
      <c r="A1059" s="4" t="s">
        <v>120</v>
      </c>
      <c r="B1059" t="s">
        <v>24</v>
      </c>
      <c r="C1059" s="3">
        <v>42703</v>
      </c>
      <c r="D1059">
        <v>2</v>
      </c>
      <c r="E1059">
        <v>50</v>
      </c>
      <c r="H1059" s="2" t="s">
        <v>46</v>
      </c>
      <c r="I1059" s="2" t="s">
        <v>26</v>
      </c>
      <c r="J1059">
        <v>18</v>
      </c>
      <c r="K1059" s="2" t="s">
        <v>21</v>
      </c>
      <c r="L1059" s="20" t="str">
        <f t="shared" si="66"/>
        <v/>
      </c>
      <c r="N1059">
        <v>149.22999999999999</v>
      </c>
      <c r="O1059">
        <f t="shared" si="67"/>
        <v>149.22999999999999</v>
      </c>
      <c r="P1059" s="2">
        <f>IF(ISNUMBER(O1059),SUMIFS(O$1:$O1059,A$1:$A1059,A1059,H$1:$H1059,H1059,D$1:$D1059,D1059),"")</f>
        <v>378.68999999999994</v>
      </c>
      <c r="R1059" s="5"/>
      <c r="AF1059" s="2"/>
      <c r="AJ1059" s="28"/>
      <c r="AK1059" s="28"/>
      <c r="AL1059" s="28"/>
      <c r="AM1059" s="28"/>
      <c r="AN1059" s="28"/>
      <c r="AO1059" s="28"/>
      <c r="AP1059" s="28"/>
      <c r="AS1059" s="2" t="str">
        <f t="shared" si="68"/>
        <v/>
      </c>
      <c r="AT1059" s="2" t="str">
        <f>IF(ISNUMBER(AS1059),SUMIFS($AS$1:AS1059,$A$1:A1059,A1059,$H$1:H1059,H1059,$D$1:D1059,D1059),"")</f>
        <v/>
      </c>
      <c r="AU1059">
        <f t="shared" si="69"/>
        <v>3</v>
      </c>
    </row>
    <row r="1060" spans="1:47" x14ac:dyDescent="0.25">
      <c r="A1060" s="4" t="s">
        <v>121</v>
      </c>
      <c r="B1060" t="s">
        <v>24</v>
      </c>
      <c r="C1060" s="3">
        <v>42703</v>
      </c>
      <c r="D1060">
        <v>2</v>
      </c>
      <c r="E1060">
        <v>100</v>
      </c>
      <c r="H1060" s="2" t="s">
        <v>46</v>
      </c>
      <c r="I1060" s="2" t="s">
        <v>26</v>
      </c>
      <c r="J1060">
        <v>18</v>
      </c>
      <c r="K1060" s="2" t="s">
        <v>21</v>
      </c>
      <c r="L1060" s="20" t="str">
        <f t="shared" si="66"/>
        <v/>
      </c>
      <c r="N1060">
        <v>181.72</v>
      </c>
      <c r="O1060">
        <f t="shared" si="67"/>
        <v>181.72</v>
      </c>
      <c r="P1060" s="2">
        <f>IF(ISNUMBER(O1060),SUMIFS(O$1:$O1060,A$1:$A1060,A1060,H$1:$H1060,H1060,D$1:$D1060,D1060),"")</f>
        <v>492.20000000000005</v>
      </c>
      <c r="R1060" s="5"/>
      <c r="AF1060" s="2"/>
      <c r="AJ1060" s="28"/>
      <c r="AK1060" s="28"/>
      <c r="AL1060" s="28"/>
      <c r="AM1060" s="28"/>
      <c r="AN1060" s="28"/>
      <c r="AO1060" s="28"/>
      <c r="AP1060" s="28"/>
      <c r="AS1060" s="2" t="str">
        <f t="shared" si="68"/>
        <v/>
      </c>
      <c r="AT1060" s="2" t="str">
        <f>IF(ISNUMBER(AS1060),SUMIFS($AS$1:AS1060,$A$1:A1060,A1060,$H$1:H1060,H1060,$D$1:D1060,D1060),"")</f>
        <v/>
      </c>
      <c r="AU1060">
        <f t="shared" si="69"/>
        <v>3</v>
      </c>
    </row>
    <row r="1061" spans="1:47" x14ac:dyDescent="0.25">
      <c r="A1061" s="4" t="s">
        <v>122</v>
      </c>
      <c r="B1061" t="s">
        <v>24</v>
      </c>
      <c r="C1061" s="3">
        <v>42703</v>
      </c>
      <c r="D1061">
        <v>2</v>
      </c>
      <c r="E1061">
        <v>200</v>
      </c>
      <c r="H1061" s="2" t="s">
        <v>46</v>
      </c>
      <c r="I1061" s="2" t="s">
        <v>26</v>
      </c>
      <c r="J1061">
        <v>18</v>
      </c>
      <c r="K1061" s="2" t="s">
        <v>21</v>
      </c>
      <c r="L1061" s="20" t="str">
        <f t="shared" si="66"/>
        <v/>
      </c>
      <c r="N1061">
        <v>126.32</v>
      </c>
      <c r="O1061">
        <f t="shared" ref="O1061:O1124" si="70">IF(LEN(N1061)&gt;0,N1061,"")</f>
        <v>126.32</v>
      </c>
      <c r="P1061" s="2">
        <f>IF(ISNUMBER(O1061),SUMIFS(O$1:$O1061,A$1:$A1061,A1061,H$1:$H1061,H1061,D$1:$D1061,D1061),"")</f>
        <v>501.28999999999996</v>
      </c>
      <c r="R1061" s="5"/>
      <c r="AF1061" s="2"/>
      <c r="AJ1061" s="28"/>
      <c r="AK1061" s="28"/>
      <c r="AL1061" s="28"/>
      <c r="AM1061" s="28"/>
      <c r="AN1061" s="28"/>
      <c r="AO1061" s="28"/>
      <c r="AP1061" s="28"/>
      <c r="AS1061" s="2" t="str">
        <f t="shared" ref="AS1061:AS1124" si="71">IF(AND(ISNUMBER(AG1061),ISNUMBER(O1061)),ROUND(O1061*AG1061,3),"")</f>
        <v/>
      </c>
      <c r="AT1061" s="2" t="str">
        <f>IF(ISNUMBER(AS1061),SUMIFS($AS$1:AS1061,$A$1:A1061,A1061,$H$1:H1061,H1061,$D$1:D1061,D1061),"")</f>
        <v/>
      </c>
      <c r="AU1061">
        <f t="shared" ref="AU1061:AU1124" si="72">COUNT(M1061:AT1061)</f>
        <v>3</v>
      </c>
    </row>
    <row r="1062" spans="1:47" x14ac:dyDescent="0.25">
      <c r="A1062" s="4" t="s">
        <v>123</v>
      </c>
      <c r="B1062" t="s">
        <v>24</v>
      </c>
      <c r="C1062" s="3">
        <v>42703</v>
      </c>
      <c r="D1062">
        <v>2</v>
      </c>
      <c r="E1062">
        <v>350</v>
      </c>
      <c r="H1062" s="2" t="s">
        <v>46</v>
      </c>
      <c r="I1062" s="2" t="s">
        <v>26</v>
      </c>
      <c r="J1062">
        <v>18</v>
      </c>
      <c r="K1062" s="2" t="s">
        <v>21</v>
      </c>
      <c r="L1062" s="20" t="str">
        <f t="shared" si="66"/>
        <v/>
      </c>
      <c r="N1062">
        <v>208.95</v>
      </c>
      <c r="O1062">
        <f t="shared" si="70"/>
        <v>208.95</v>
      </c>
      <c r="P1062" s="2">
        <f>IF(ISNUMBER(O1062),SUMIFS(O$1:$O1062,A$1:$A1062,A1062,H$1:$H1062,H1062,D$1:$D1062,D1062),"")</f>
        <v>813.78</v>
      </c>
      <c r="R1062" s="5"/>
      <c r="AF1062" s="2"/>
      <c r="AJ1062" s="28"/>
      <c r="AK1062" s="28"/>
      <c r="AL1062" s="28"/>
      <c r="AM1062" s="28"/>
      <c r="AN1062" s="28"/>
      <c r="AO1062" s="28"/>
      <c r="AP1062" s="28"/>
      <c r="AS1062" s="2" t="str">
        <f t="shared" si="71"/>
        <v/>
      </c>
      <c r="AT1062" s="2" t="str">
        <f>IF(ISNUMBER(AS1062),SUMIFS($AS$1:AS1062,$A$1:A1062,A1062,$H$1:H1062,H1062,$D$1:D1062,D1062),"")</f>
        <v/>
      </c>
      <c r="AU1062">
        <f t="shared" si="72"/>
        <v>3</v>
      </c>
    </row>
    <row r="1063" spans="1:47" x14ac:dyDescent="0.25">
      <c r="A1063" s="4" t="s">
        <v>124</v>
      </c>
      <c r="B1063" t="s">
        <v>24</v>
      </c>
      <c r="C1063" s="3">
        <v>42703</v>
      </c>
      <c r="D1063">
        <v>2</v>
      </c>
      <c r="E1063">
        <v>500</v>
      </c>
      <c r="H1063" s="2" t="s">
        <v>46</v>
      </c>
      <c r="I1063" s="2" t="s">
        <v>26</v>
      </c>
      <c r="J1063">
        <v>18</v>
      </c>
      <c r="K1063" s="2" t="s">
        <v>21</v>
      </c>
      <c r="L1063" s="20" t="str">
        <f t="shared" si="66"/>
        <v/>
      </c>
      <c r="N1063">
        <v>188.46</v>
      </c>
      <c r="O1063">
        <f t="shared" si="70"/>
        <v>188.46</v>
      </c>
      <c r="P1063" s="2">
        <f>IF(ISNUMBER(O1063),SUMIFS(O$1:$O1063,A$1:$A1063,A1063,H$1:$H1063,H1063,D$1:$D1063,D1063),"")</f>
        <v>837.31000000000006</v>
      </c>
      <c r="R1063" s="5"/>
      <c r="AF1063" s="2"/>
      <c r="AJ1063" s="28"/>
      <c r="AK1063" s="28"/>
      <c r="AL1063" s="28"/>
      <c r="AM1063" s="28"/>
      <c r="AN1063" s="28"/>
      <c r="AO1063" s="28"/>
      <c r="AP1063" s="28"/>
      <c r="AS1063" s="2" t="str">
        <f t="shared" si="71"/>
        <v/>
      </c>
      <c r="AT1063" s="2" t="str">
        <f>IF(ISNUMBER(AS1063),SUMIFS($AS$1:AS1063,$A$1:A1063,A1063,$H$1:H1063,H1063,$D$1:D1063,D1063),"")</f>
        <v/>
      </c>
      <c r="AU1063">
        <f t="shared" si="72"/>
        <v>3</v>
      </c>
    </row>
    <row r="1064" spans="1:47" x14ac:dyDescent="0.25">
      <c r="A1064" s="4" t="s">
        <v>119</v>
      </c>
      <c r="B1064" t="s">
        <v>24</v>
      </c>
      <c r="C1064" s="3">
        <v>42703</v>
      </c>
      <c r="D1064">
        <v>3</v>
      </c>
      <c r="E1064">
        <v>0</v>
      </c>
      <c r="H1064" s="2" t="s">
        <v>46</v>
      </c>
      <c r="I1064" s="2" t="s">
        <v>26</v>
      </c>
      <c r="J1064">
        <v>18</v>
      </c>
      <c r="K1064" s="2" t="s">
        <v>21</v>
      </c>
      <c r="L1064" s="20" t="str">
        <f t="shared" ref="L1064:L1082" si="73">IF(LEN(M1064)&gt;0,M1064*10,"")</f>
        <v/>
      </c>
      <c r="N1064">
        <v>202.01</v>
      </c>
      <c r="O1064">
        <f t="shared" si="70"/>
        <v>202.01</v>
      </c>
      <c r="P1064" s="2">
        <f>IF(ISNUMBER(O1064),SUMIFS(O$1:$O1064,A$1:$A1064,A1064,H$1:$H1064,H1064,D$1:$D1064,D1064),"")</f>
        <v>565.15</v>
      </c>
      <c r="R1064" s="5"/>
      <c r="AF1064" s="2"/>
      <c r="AJ1064" s="28"/>
      <c r="AK1064" s="28"/>
      <c r="AL1064" s="28"/>
      <c r="AM1064" s="28"/>
      <c r="AN1064" s="28"/>
      <c r="AO1064" s="28"/>
      <c r="AP1064" s="28"/>
      <c r="AS1064" s="2" t="str">
        <f t="shared" si="71"/>
        <v/>
      </c>
      <c r="AT1064" s="2" t="str">
        <f>IF(ISNUMBER(AS1064),SUMIFS($AS$1:AS1064,$A$1:A1064,A1064,$H$1:H1064,H1064,$D$1:D1064,D1064),"")</f>
        <v/>
      </c>
      <c r="AU1064">
        <f t="shared" si="72"/>
        <v>3</v>
      </c>
    </row>
    <row r="1065" spans="1:47" x14ac:dyDescent="0.25">
      <c r="A1065" s="4" t="s">
        <v>120</v>
      </c>
      <c r="B1065" t="s">
        <v>24</v>
      </c>
      <c r="C1065" s="3">
        <v>42703</v>
      </c>
      <c r="D1065">
        <v>3</v>
      </c>
      <c r="E1065">
        <v>50</v>
      </c>
      <c r="H1065" s="2" t="s">
        <v>46</v>
      </c>
      <c r="I1065" s="2" t="s">
        <v>26</v>
      </c>
      <c r="J1065">
        <v>18</v>
      </c>
      <c r="K1065" s="2" t="s">
        <v>21</v>
      </c>
      <c r="L1065" s="20" t="str">
        <f t="shared" si="73"/>
        <v/>
      </c>
      <c r="N1065">
        <v>225.26</v>
      </c>
      <c r="O1065">
        <f t="shared" si="70"/>
        <v>225.26</v>
      </c>
      <c r="P1065" s="2">
        <f>IF(ISNUMBER(O1065),SUMIFS(O$1:$O1065,A$1:$A1065,A1065,H$1:$H1065,H1065,D$1:$D1065,D1065),"")</f>
        <v>678.02</v>
      </c>
      <c r="R1065" s="5"/>
      <c r="AF1065" s="2"/>
      <c r="AJ1065" s="28"/>
      <c r="AK1065" s="28"/>
      <c r="AL1065" s="28"/>
      <c r="AM1065" s="28"/>
      <c r="AN1065" s="28"/>
      <c r="AO1065" s="28"/>
      <c r="AP1065" s="28"/>
      <c r="AS1065" s="2" t="str">
        <f t="shared" si="71"/>
        <v/>
      </c>
      <c r="AT1065" s="2" t="str">
        <f>IF(ISNUMBER(AS1065),SUMIFS($AS$1:AS1065,$A$1:A1065,A1065,$H$1:H1065,H1065,$D$1:D1065,D1065),"")</f>
        <v/>
      </c>
      <c r="AU1065">
        <f t="shared" si="72"/>
        <v>3</v>
      </c>
    </row>
    <row r="1066" spans="1:47" x14ac:dyDescent="0.25">
      <c r="A1066" s="4" t="s">
        <v>121</v>
      </c>
      <c r="B1066" t="s">
        <v>24</v>
      </c>
      <c r="C1066" s="3">
        <v>42703</v>
      </c>
      <c r="D1066">
        <v>3</v>
      </c>
      <c r="E1066">
        <v>100</v>
      </c>
      <c r="H1066" s="2" t="s">
        <v>46</v>
      </c>
      <c r="I1066" s="2" t="s">
        <v>26</v>
      </c>
      <c r="J1066">
        <v>18</v>
      </c>
      <c r="K1066" s="2" t="s">
        <v>21</v>
      </c>
      <c r="L1066" s="20" t="str">
        <f t="shared" si="73"/>
        <v/>
      </c>
      <c r="N1066">
        <v>167.63</v>
      </c>
      <c r="O1066">
        <f t="shared" si="70"/>
        <v>167.63</v>
      </c>
      <c r="P1066" s="2">
        <f>IF(ISNUMBER(O1066),SUMIFS(O$1:$O1066,A$1:$A1066,A1066,H$1:$H1066,H1066,D$1:$D1066,D1066),"")</f>
        <v>368.42</v>
      </c>
      <c r="R1066" s="5"/>
      <c r="AF1066" s="2"/>
      <c r="AJ1066" s="28"/>
      <c r="AK1066" s="28"/>
      <c r="AL1066" s="28"/>
      <c r="AM1066" s="28"/>
      <c r="AN1066" s="28"/>
      <c r="AO1066" s="28"/>
      <c r="AP1066" s="28"/>
      <c r="AS1066" s="2" t="str">
        <f t="shared" si="71"/>
        <v/>
      </c>
      <c r="AT1066" s="2" t="str">
        <f>IF(ISNUMBER(AS1066),SUMIFS($AS$1:AS1066,$A$1:A1066,A1066,$H$1:H1066,H1066,$D$1:D1066,D1066),"")</f>
        <v/>
      </c>
      <c r="AU1066">
        <f t="shared" si="72"/>
        <v>3</v>
      </c>
    </row>
    <row r="1067" spans="1:47" x14ac:dyDescent="0.25">
      <c r="A1067" s="4" t="s">
        <v>122</v>
      </c>
      <c r="B1067" t="s">
        <v>24</v>
      </c>
      <c r="C1067" s="3">
        <v>42703</v>
      </c>
      <c r="D1067">
        <v>3</v>
      </c>
      <c r="E1067">
        <v>200</v>
      </c>
      <c r="H1067" s="2" t="s">
        <v>46</v>
      </c>
      <c r="I1067" s="2" t="s">
        <v>26</v>
      </c>
      <c r="J1067">
        <v>18</v>
      </c>
      <c r="K1067" s="2" t="s">
        <v>21</v>
      </c>
      <c r="L1067" s="20" t="str">
        <f t="shared" si="73"/>
        <v/>
      </c>
      <c r="N1067">
        <v>191.77</v>
      </c>
      <c r="O1067">
        <f t="shared" si="70"/>
        <v>191.77</v>
      </c>
      <c r="P1067" s="2">
        <f>IF(ISNUMBER(O1067),SUMIFS(O$1:$O1067,A$1:$A1067,A1067,H$1:$H1067,H1067,D$1:$D1067,D1067),"")</f>
        <v>559.04999999999995</v>
      </c>
      <c r="R1067" s="5"/>
      <c r="AF1067" s="2"/>
      <c r="AJ1067" s="28"/>
      <c r="AK1067" s="28"/>
      <c r="AL1067" s="28"/>
      <c r="AM1067" s="28"/>
      <c r="AN1067" s="28"/>
      <c r="AO1067" s="28"/>
      <c r="AP1067" s="28"/>
      <c r="AS1067" s="2" t="str">
        <f t="shared" si="71"/>
        <v/>
      </c>
      <c r="AT1067" s="2" t="str">
        <f>IF(ISNUMBER(AS1067),SUMIFS($AS$1:AS1067,$A$1:A1067,A1067,$H$1:H1067,H1067,$D$1:D1067,D1067),"")</f>
        <v/>
      </c>
      <c r="AU1067">
        <f t="shared" si="72"/>
        <v>3</v>
      </c>
    </row>
    <row r="1068" spans="1:47" x14ac:dyDescent="0.25">
      <c r="A1068" s="4" t="s">
        <v>123</v>
      </c>
      <c r="B1068" t="s">
        <v>24</v>
      </c>
      <c r="C1068" s="3">
        <v>42703</v>
      </c>
      <c r="D1068">
        <v>3</v>
      </c>
      <c r="E1068">
        <v>350</v>
      </c>
      <c r="H1068" s="2" t="s">
        <v>46</v>
      </c>
      <c r="I1068" s="2" t="s">
        <v>26</v>
      </c>
      <c r="J1068">
        <v>18</v>
      </c>
      <c r="K1068" s="2" t="s">
        <v>21</v>
      </c>
      <c r="L1068" s="20" t="str">
        <f t="shared" si="73"/>
        <v/>
      </c>
      <c r="N1068">
        <v>241.88</v>
      </c>
      <c r="O1068">
        <f t="shared" si="70"/>
        <v>241.88</v>
      </c>
      <c r="P1068" s="2">
        <f>IF(ISNUMBER(O1068),SUMIFS(O$1:$O1068,A$1:$A1068,A1068,H$1:$H1068,H1068,D$1:$D1068,D1068),"")</f>
        <v>834.46</v>
      </c>
      <c r="R1068" s="5"/>
      <c r="AF1068" s="2"/>
      <c r="AS1068" s="2" t="str">
        <f t="shared" si="71"/>
        <v/>
      </c>
      <c r="AT1068" s="2" t="str">
        <f>IF(ISNUMBER(AS1068),SUMIFS($AS$1:AS1068,$A$1:A1068,A1068,$H$1:H1068,H1068,$D$1:D1068,D1068),"")</f>
        <v/>
      </c>
      <c r="AU1068">
        <f t="shared" si="72"/>
        <v>3</v>
      </c>
    </row>
    <row r="1069" spans="1:47" x14ac:dyDescent="0.25">
      <c r="A1069" s="4" t="s">
        <v>124</v>
      </c>
      <c r="B1069" t="s">
        <v>24</v>
      </c>
      <c r="C1069" s="3">
        <v>42703</v>
      </c>
      <c r="D1069">
        <v>3</v>
      </c>
      <c r="E1069">
        <v>500</v>
      </c>
      <c r="H1069" s="2" t="s">
        <v>46</v>
      </c>
      <c r="I1069" s="2" t="s">
        <v>26</v>
      </c>
      <c r="J1069">
        <v>18</v>
      </c>
      <c r="K1069" s="2" t="s">
        <v>21</v>
      </c>
      <c r="L1069" s="20" t="str">
        <f t="shared" si="73"/>
        <v/>
      </c>
      <c r="N1069">
        <v>224.54</v>
      </c>
      <c r="O1069">
        <f t="shared" si="70"/>
        <v>224.54</v>
      </c>
      <c r="P1069" s="2">
        <f>IF(ISNUMBER(O1069),SUMIFS(O$1:$O1069,A$1:$A1069,A1069,H$1:$H1069,H1069,D$1:$D1069,D1069),"")</f>
        <v>853.56</v>
      </c>
      <c r="R1069" s="5"/>
      <c r="AF1069" s="2"/>
      <c r="AS1069" s="2" t="str">
        <f t="shared" si="71"/>
        <v/>
      </c>
      <c r="AT1069" s="2" t="str">
        <f>IF(ISNUMBER(AS1069),SUMIFS($AS$1:AS1069,$A$1:A1069,A1069,$H$1:H1069,H1069,$D$1:D1069,D1069),"")</f>
        <v/>
      </c>
      <c r="AU1069">
        <f t="shared" si="72"/>
        <v>3</v>
      </c>
    </row>
    <row r="1070" spans="1:47" x14ac:dyDescent="0.25">
      <c r="A1070" s="4" t="s">
        <v>112</v>
      </c>
      <c r="B1070" t="s">
        <v>24</v>
      </c>
      <c r="C1070" s="3">
        <v>41988</v>
      </c>
      <c r="D1070">
        <v>1</v>
      </c>
      <c r="E1070">
        <v>0</v>
      </c>
      <c r="H1070" s="2" t="s">
        <v>44</v>
      </c>
      <c r="I1070" s="2" t="s">
        <v>22</v>
      </c>
      <c r="J1070">
        <v>1</v>
      </c>
      <c r="K1070" s="2" t="s">
        <v>21</v>
      </c>
      <c r="L1070" s="20" t="str">
        <f t="shared" si="73"/>
        <v/>
      </c>
      <c r="N1070">
        <v>151.68</v>
      </c>
      <c r="O1070">
        <f t="shared" si="70"/>
        <v>151.68</v>
      </c>
      <c r="P1070" s="2">
        <f>IF(ISNUMBER(O1070),SUMIFS(O$1:$O1070,A$1:$A1070,A1070,H$1:$H1070,H1070,D$1:$D1070,D1070),"")</f>
        <v>151.68</v>
      </c>
      <c r="R1070" s="5"/>
      <c r="AE1070">
        <v>25.2</v>
      </c>
      <c r="AF1070" s="2">
        <f t="shared" ref="AF1070" si="74">IF(ISNUMBER(AG1070),AG1070,"")</f>
        <v>3.7999999999999999E-2</v>
      </c>
      <c r="AG1070">
        <v>3.7999999999999999E-2</v>
      </c>
      <c r="AJ1070">
        <v>0.33700000000000002</v>
      </c>
      <c r="AK1070">
        <v>3.0000000000000001E-3</v>
      </c>
      <c r="AL1070">
        <v>0.17899999999999999</v>
      </c>
      <c r="AM1070">
        <v>0.10100000000000001</v>
      </c>
      <c r="AN1070">
        <v>0.214</v>
      </c>
      <c r="AP1070">
        <v>0.16700000000000001</v>
      </c>
      <c r="AS1070" s="2">
        <f t="shared" si="71"/>
        <v>5.7640000000000002</v>
      </c>
      <c r="AT1070" s="2">
        <f>IF(ISNUMBER(AS1070),SUMIFS($AS$1:AS1070,$A$1:A1070,A1070,$H$1:H1070,H1070,$D$1:D1070,D1070),"")</f>
        <v>5.7640000000000002</v>
      </c>
      <c r="AU1070">
        <f t="shared" si="72"/>
        <v>14</v>
      </c>
    </row>
    <row r="1071" spans="1:47" x14ac:dyDescent="0.25">
      <c r="A1071" s="4" t="s">
        <v>113</v>
      </c>
      <c r="B1071" t="s">
        <v>24</v>
      </c>
      <c r="C1071" s="3">
        <v>41988</v>
      </c>
      <c r="D1071">
        <v>1</v>
      </c>
      <c r="E1071">
        <v>50</v>
      </c>
      <c r="H1071" s="2" t="s">
        <v>44</v>
      </c>
      <c r="I1071" s="2" t="s">
        <v>22</v>
      </c>
      <c r="J1071">
        <v>1</v>
      </c>
      <c r="K1071" s="2" t="s">
        <v>21</v>
      </c>
      <c r="L1071" s="20" t="str">
        <f t="shared" si="73"/>
        <v/>
      </c>
      <c r="N1071">
        <v>183.57</v>
      </c>
      <c r="O1071">
        <f t="shared" si="70"/>
        <v>183.57</v>
      </c>
      <c r="P1071" s="2">
        <f>IF(ISNUMBER(O1071),SUMIFS(O$1:$O1071,A$1:$A1071,A1071,H$1:$H1071,H1071,D$1:$D1071,D1071),"")</f>
        <v>183.57</v>
      </c>
      <c r="R1071" s="5"/>
      <c r="AE1071">
        <v>27.2</v>
      </c>
      <c r="AF1071" s="2">
        <f t="shared" ref="AF1071" si="75">IF(ISNUMBER(AG1071),AG1071,"")</f>
        <v>4.0999999999999995E-2</v>
      </c>
      <c r="AG1071">
        <v>4.0999999999999995E-2</v>
      </c>
      <c r="AJ1071">
        <v>0.27900000000000003</v>
      </c>
      <c r="AK1071">
        <v>3.0000000000000001E-3</v>
      </c>
      <c r="AL1071">
        <v>0.112</v>
      </c>
      <c r="AM1071">
        <v>0.10100000000000001</v>
      </c>
      <c r="AN1071">
        <v>0.192</v>
      </c>
      <c r="AP1071">
        <v>0.311</v>
      </c>
      <c r="AS1071" s="2">
        <f t="shared" si="71"/>
        <v>7.5259999999999998</v>
      </c>
      <c r="AT1071" s="2">
        <f>IF(ISNUMBER(AS1071),SUMIFS($AS$1:AS1071,$A$1:A1071,A1071,$H$1:H1071,H1071,$D$1:D1071,D1071),"")</f>
        <v>7.5259999999999998</v>
      </c>
      <c r="AU1071">
        <f t="shared" si="72"/>
        <v>14</v>
      </c>
    </row>
    <row r="1072" spans="1:47" x14ac:dyDescent="0.25">
      <c r="A1072" s="4" t="s">
        <v>114</v>
      </c>
      <c r="B1072" t="s">
        <v>24</v>
      </c>
      <c r="C1072" s="3">
        <v>41988</v>
      </c>
      <c r="D1072">
        <v>1</v>
      </c>
      <c r="E1072">
        <v>100</v>
      </c>
      <c r="H1072" s="2" t="s">
        <v>44</v>
      </c>
      <c r="I1072" s="2" t="s">
        <v>22</v>
      </c>
      <c r="J1072">
        <v>1</v>
      </c>
      <c r="K1072" s="2" t="s">
        <v>21</v>
      </c>
      <c r="L1072" s="20" t="str">
        <f t="shared" si="73"/>
        <v/>
      </c>
      <c r="N1072">
        <v>181.1</v>
      </c>
      <c r="O1072">
        <f t="shared" si="70"/>
        <v>181.1</v>
      </c>
      <c r="P1072" s="2">
        <f>IF(ISNUMBER(O1072),SUMIFS(O$1:$O1072,A$1:$A1072,A1072,H$1:$H1072,H1072,D$1:$D1072,D1072),"")</f>
        <v>181.1</v>
      </c>
      <c r="R1072" s="5"/>
      <c r="AE1072">
        <v>27.9</v>
      </c>
      <c r="AF1072" s="2">
        <f t="shared" ref="AF1072" si="76">IF(ISNUMBER(AG1072),AG1072,"")</f>
        <v>4.2000000000000003E-2</v>
      </c>
      <c r="AG1072">
        <v>4.2000000000000003E-2</v>
      </c>
      <c r="AJ1072">
        <v>0.34599999999999997</v>
      </c>
      <c r="AK1072">
        <v>6.0000000000000001E-3</v>
      </c>
      <c r="AL1072">
        <v>0.17599999999999999</v>
      </c>
      <c r="AM1072">
        <v>0.23300000000000001</v>
      </c>
      <c r="AN1072">
        <v>0.219</v>
      </c>
      <c r="AP1072">
        <v>2.1000000000000001E-2</v>
      </c>
      <c r="AS1072" s="2">
        <f t="shared" si="71"/>
        <v>7.6059999999999999</v>
      </c>
      <c r="AT1072" s="2">
        <f>IF(ISNUMBER(AS1072),SUMIFS($AS$1:AS1072,$A$1:A1072,A1072,$H$1:H1072,H1072,$D$1:D1072,D1072),"")</f>
        <v>7.6059999999999999</v>
      </c>
      <c r="AU1072">
        <f t="shared" si="72"/>
        <v>14</v>
      </c>
    </row>
    <row r="1073" spans="1:47" x14ac:dyDescent="0.25">
      <c r="A1073" s="4" t="s">
        <v>115</v>
      </c>
      <c r="B1073" t="s">
        <v>24</v>
      </c>
      <c r="C1073" s="3">
        <v>41988</v>
      </c>
      <c r="D1073">
        <v>1</v>
      </c>
      <c r="E1073">
        <v>200</v>
      </c>
      <c r="H1073" s="2" t="s">
        <v>44</v>
      </c>
      <c r="I1073" s="2" t="s">
        <v>22</v>
      </c>
      <c r="J1073">
        <v>1</v>
      </c>
      <c r="K1073" s="2" t="s">
        <v>21</v>
      </c>
      <c r="L1073" s="20" t="str">
        <f t="shared" si="73"/>
        <v/>
      </c>
      <c r="N1073">
        <v>193.09</v>
      </c>
      <c r="O1073">
        <f t="shared" si="70"/>
        <v>193.09</v>
      </c>
      <c r="P1073" s="2">
        <f>IF(ISNUMBER(O1073),SUMIFS(O$1:$O1073,A$1:$A1073,A1073,H$1:$H1073,H1073,D$1:$D1073,D1073),"")</f>
        <v>193.09</v>
      </c>
      <c r="R1073" s="5"/>
      <c r="AE1073">
        <v>24.9</v>
      </c>
      <c r="AF1073" s="2">
        <f t="shared" ref="AF1073" si="77">IF(ISNUMBER(AG1073),AG1073,"")</f>
        <v>3.7000000000000005E-2</v>
      </c>
      <c r="AG1073">
        <v>3.7000000000000005E-2</v>
      </c>
      <c r="AJ1073">
        <v>0.36599999999999999</v>
      </c>
      <c r="AK1073">
        <v>1.0999999999999999E-2</v>
      </c>
      <c r="AL1073">
        <v>0.215</v>
      </c>
      <c r="AM1073">
        <v>0.17399999999999999</v>
      </c>
      <c r="AN1073">
        <v>0.216</v>
      </c>
      <c r="AP1073">
        <v>1.7000000000000001E-2</v>
      </c>
      <c r="AS1073" s="2">
        <f t="shared" si="71"/>
        <v>7.1440000000000001</v>
      </c>
      <c r="AT1073" s="2">
        <f>IF(ISNUMBER(AS1073),SUMIFS($AS$1:AS1073,$A$1:A1073,A1073,$H$1:H1073,H1073,$D$1:D1073,D1073),"")</f>
        <v>7.1440000000000001</v>
      </c>
      <c r="AU1073">
        <f t="shared" si="72"/>
        <v>14</v>
      </c>
    </row>
    <row r="1074" spans="1:47" x14ac:dyDescent="0.25">
      <c r="A1074" s="4" t="s">
        <v>116</v>
      </c>
      <c r="B1074" t="s">
        <v>24</v>
      </c>
      <c r="C1074" s="3">
        <v>41988</v>
      </c>
      <c r="D1074">
        <v>1</v>
      </c>
      <c r="E1074">
        <v>350</v>
      </c>
      <c r="H1074" s="2" t="s">
        <v>44</v>
      </c>
      <c r="I1074" s="2" t="s">
        <v>22</v>
      </c>
      <c r="J1074">
        <v>1</v>
      </c>
      <c r="K1074" s="2" t="s">
        <v>21</v>
      </c>
      <c r="L1074" s="20" t="str">
        <f t="shared" si="73"/>
        <v/>
      </c>
      <c r="N1074">
        <v>126.72</v>
      </c>
      <c r="O1074">
        <f t="shared" si="70"/>
        <v>126.72</v>
      </c>
      <c r="P1074" s="2">
        <f>IF(ISNUMBER(O1074),SUMIFS(O$1:$O1074,A$1:$A1074,A1074,H$1:$H1074,H1074,D$1:$D1074,D1074),"")</f>
        <v>126.72</v>
      </c>
      <c r="R1074" s="5"/>
      <c r="AE1074">
        <v>28.5</v>
      </c>
      <c r="AF1074" s="2">
        <f t="shared" ref="AF1074" si="78">IF(ISNUMBER(AG1074),AG1074,"")</f>
        <v>4.2999999999999997E-2</v>
      </c>
      <c r="AG1074">
        <v>4.2999999999999997E-2</v>
      </c>
      <c r="AJ1074">
        <v>0.35</v>
      </c>
      <c r="AK1074">
        <v>6.0000000000000001E-3</v>
      </c>
      <c r="AL1074">
        <v>0.24399999999999999</v>
      </c>
      <c r="AM1074">
        <v>0.17</v>
      </c>
      <c r="AN1074">
        <v>0.20699999999999999</v>
      </c>
      <c r="AP1074">
        <v>2.3E-2</v>
      </c>
      <c r="AS1074" s="2">
        <f t="shared" si="71"/>
        <v>5.4489999999999998</v>
      </c>
      <c r="AT1074" s="2">
        <f>IF(ISNUMBER(AS1074),SUMIFS($AS$1:AS1074,$A$1:A1074,A1074,$H$1:H1074,H1074,$D$1:D1074,D1074),"")</f>
        <v>5.4489999999999998</v>
      </c>
      <c r="AU1074">
        <f t="shared" si="72"/>
        <v>14</v>
      </c>
    </row>
    <row r="1075" spans="1:47" x14ac:dyDescent="0.25">
      <c r="A1075" s="4" t="s">
        <v>117</v>
      </c>
      <c r="B1075" t="s">
        <v>24</v>
      </c>
      <c r="C1075" s="3">
        <v>41988</v>
      </c>
      <c r="D1075">
        <v>1</v>
      </c>
      <c r="E1075">
        <v>500</v>
      </c>
      <c r="H1075" s="2" t="s">
        <v>44</v>
      </c>
      <c r="I1075" s="2" t="s">
        <v>22</v>
      </c>
      <c r="J1075">
        <v>1</v>
      </c>
      <c r="K1075" s="2" t="s">
        <v>21</v>
      </c>
      <c r="L1075" s="20" t="str">
        <f t="shared" si="73"/>
        <v/>
      </c>
      <c r="N1075">
        <v>173.43</v>
      </c>
      <c r="O1075">
        <f t="shared" si="70"/>
        <v>173.43</v>
      </c>
      <c r="P1075" s="2">
        <f>IF(ISNUMBER(O1075),SUMIFS(O$1:$O1075,A$1:$A1075,A1075,H$1:$H1075,H1075,D$1:$D1075,D1075),"")</f>
        <v>173.43</v>
      </c>
      <c r="R1075" s="5"/>
      <c r="AE1075">
        <v>27.3</v>
      </c>
      <c r="AF1075" s="2">
        <f t="shared" ref="AF1075" si="79">IF(ISNUMBER(AG1075),AG1075,"")</f>
        <v>4.0999999999999995E-2</v>
      </c>
      <c r="AG1075">
        <v>4.0999999999999995E-2</v>
      </c>
      <c r="AJ1075">
        <v>0.375</v>
      </c>
      <c r="AK1075">
        <v>6.0000000000000001E-3</v>
      </c>
      <c r="AL1075">
        <v>0.23699999999999999</v>
      </c>
      <c r="AM1075">
        <v>0.11799999999999999</v>
      </c>
      <c r="AN1075">
        <v>0.25900000000000001</v>
      </c>
      <c r="AP1075">
        <v>6.0000000000000001E-3</v>
      </c>
      <c r="AS1075" s="2">
        <f t="shared" si="71"/>
        <v>7.1109999999999998</v>
      </c>
      <c r="AT1075" s="2">
        <f>IF(ISNUMBER(AS1075),SUMIFS($AS$1:AS1075,$A$1:A1075,A1075,$H$1:H1075,H1075,$D$1:D1075,D1075),"")</f>
        <v>7.1109999999999998</v>
      </c>
      <c r="AU1075">
        <f t="shared" si="72"/>
        <v>14</v>
      </c>
    </row>
    <row r="1076" spans="1:47" x14ac:dyDescent="0.25">
      <c r="A1076" s="4" t="s">
        <v>112</v>
      </c>
      <c r="B1076" t="s">
        <v>24</v>
      </c>
      <c r="C1076" s="3">
        <v>41988</v>
      </c>
      <c r="D1076">
        <v>2</v>
      </c>
      <c r="E1076">
        <v>0</v>
      </c>
      <c r="H1076" s="2" t="s">
        <v>44</v>
      </c>
      <c r="I1076" s="2" t="s">
        <v>22</v>
      </c>
      <c r="J1076">
        <v>1</v>
      </c>
      <c r="K1076" s="2" t="s">
        <v>21</v>
      </c>
      <c r="L1076" s="20" t="str">
        <f t="shared" si="73"/>
        <v/>
      </c>
      <c r="N1076">
        <v>174.89</v>
      </c>
      <c r="O1076">
        <f t="shared" si="70"/>
        <v>174.89</v>
      </c>
      <c r="P1076" s="2">
        <f>IF(ISNUMBER(O1076),SUMIFS(O$1:$O1076,A$1:$A1076,A1076,H$1:$H1076,H1076,D$1:$D1076,D1076),"")</f>
        <v>174.89</v>
      </c>
      <c r="R1076" s="5"/>
      <c r="AE1076">
        <v>24.5</v>
      </c>
      <c r="AF1076" s="2">
        <f t="shared" ref="AF1076" si="80">IF(ISNUMBER(AG1076),AG1076,"")</f>
        <v>3.7000000000000005E-2</v>
      </c>
      <c r="AG1076">
        <v>3.7000000000000005E-2</v>
      </c>
      <c r="AJ1076">
        <v>0.378</v>
      </c>
      <c r="AK1076">
        <v>7.0000000000000001E-3</v>
      </c>
      <c r="AL1076">
        <v>0.11899999999999999</v>
      </c>
      <c r="AM1076">
        <v>0.13900000000000001</v>
      </c>
      <c r="AN1076">
        <v>9.2999999999999999E-2</v>
      </c>
      <c r="AP1076">
        <v>0.26300000000000001</v>
      </c>
      <c r="AS1076" s="2">
        <f t="shared" si="71"/>
        <v>6.4710000000000001</v>
      </c>
      <c r="AT1076" s="2">
        <f>IF(ISNUMBER(AS1076),SUMIFS($AS$1:AS1076,$A$1:A1076,A1076,$H$1:H1076,H1076,$D$1:D1076,D1076),"")</f>
        <v>6.4710000000000001</v>
      </c>
      <c r="AU1076">
        <f t="shared" si="72"/>
        <v>14</v>
      </c>
    </row>
    <row r="1077" spans="1:47" x14ac:dyDescent="0.25">
      <c r="A1077" s="4" t="s">
        <v>113</v>
      </c>
      <c r="B1077" t="s">
        <v>24</v>
      </c>
      <c r="C1077" s="3">
        <v>41988</v>
      </c>
      <c r="D1077">
        <v>2</v>
      </c>
      <c r="E1077">
        <v>50</v>
      </c>
      <c r="H1077" s="2" t="s">
        <v>44</v>
      </c>
      <c r="I1077" s="2" t="s">
        <v>22</v>
      </c>
      <c r="J1077">
        <v>1</v>
      </c>
      <c r="K1077" s="2" t="s">
        <v>21</v>
      </c>
      <c r="L1077" s="20" t="str">
        <f t="shared" si="73"/>
        <v/>
      </c>
      <c r="N1077">
        <v>212.4</v>
      </c>
      <c r="O1077">
        <f t="shared" si="70"/>
        <v>212.4</v>
      </c>
      <c r="P1077" s="2">
        <f>IF(ISNUMBER(O1077),SUMIFS(O$1:$O1077,A$1:$A1077,A1077,H$1:$H1077,H1077,D$1:$D1077,D1077),"")</f>
        <v>212.4</v>
      </c>
      <c r="R1077" s="5"/>
      <c r="AE1077">
        <v>26.7</v>
      </c>
      <c r="AF1077" s="2">
        <f t="shared" ref="AF1077" si="81">IF(ISNUMBER(AG1077),AG1077,"")</f>
        <v>0.04</v>
      </c>
      <c r="AG1077">
        <v>0.04</v>
      </c>
      <c r="AJ1077">
        <v>0.36199999999999999</v>
      </c>
      <c r="AK1077">
        <v>1.4E-2</v>
      </c>
      <c r="AL1077">
        <v>0.156</v>
      </c>
      <c r="AM1077">
        <v>0.13600000000000001</v>
      </c>
      <c r="AN1077">
        <v>0.124</v>
      </c>
      <c r="AP1077">
        <v>0.20799999999999999</v>
      </c>
      <c r="AS1077" s="2">
        <f t="shared" si="71"/>
        <v>8.4960000000000004</v>
      </c>
      <c r="AT1077" s="2">
        <f>IF(ISNUMBER(AS1077),SUMIFS($AS$1:AS1077,$A$1:A1077,A1077,$H$1:H1077,H1077,$D$1:D1077,D1077),"")</f>
        <v>8.4960000000000004</v>
      </c>
      <c r="AU1077">
        <f t="shared" si="72"/>
        <v>14</v>
      </c>
    </row>
    <row r="1078" spans="1:47" x14ac:dyDescent="0.25">
      <c r="A1078" s="4" t="s">
        <v>114</v>
      </c>
      <c r="B1078" t="s">
        <v>24</v>
      </c>
      <c r="C1078" s="3">
        <v>41988</v>
      </c>
      <c r="D1078">
        <v>2</v>
      </c>
      <c r="E1078">
        <v>100</v>
      </c>
      <c r="H1078" s="2" t="s">
        <v>44</v>
      </c>
      <c r="I1078" s="2" t="s">
        <v>22</v>
      </c>
      <c r="J1078">
        <v>1</v>
      </c>
      <c r="K1078" s="2" t="s">
        <v>21</v>
      </c>
      <c r="L1078" s="20" t="str">
        <f t="shared" si="73"/>
        <v/>
      </c>
      <c r="N1078">
        <v>151.72999999999999</v>
      </c>
      <c r="O1078">
        <f t="shared" si="70"/>
        <v>151.72999999999999</v>
      </c>
      <c r="P1078" s="2">
        <f>IF(ISNUMBER(O1078),SUMIFS(O$1:$O1078,A$1:$A1078,A1078,H$1:$H1078,H1078,D$1:$D1078,D1078),"")</f>
        <v>151.72999999999999</v>
      </c>
      <c r="R1078" s="5"/>
      <c r="AE1078">
        <v>25</v>
      </c>
      <c r="AF1078" s="2">
        <f t="shared" ref="AF1078" si="82">IF(ISNUMBER(AG1078),AG1078,"")</f>
        <v>3.7000000000000005E-2</v>
      </c>
      <c r="AG1078">
        <v>3.7000000000000005E-2</v>
      </c>
      <c r="AJ1078">
        <v>0.38600000000000001</v>
      </c>
      <c r="AK1078">
        <v>0.02</v>
      </c>
      <c r="AL1078">
        <v>0.14799999999999999</v>
      </c>
      <c r="AM1078">
        <v>0.23300000000000001</v>
      </c>
      <c r="AN1078">
        <v>9.7000000000000003E-2</v>
      </c>
      <c r="AP1078">
        <v>0.11600000000000001</v>
      </c>
      <c r="AS1078" s="2">
        <f t="shared" si="71"/>
        <v>5.6139999999999999</v>
      </c>
      <c r="AT1078" s="2">
        <f>IF(ISNUMBER(AS1078),SUMIFS($AS$1:AS1078,$A$1:A1078,A1078,$H$1:H1078,H1078,$D$1:D1078,D1078),"")</f>
        <v>5.6139999999999999</v>
      </c>
      <c r="AU1078">
        <f t="shared" si="72"/>
        <v>14</v>
      </c>
    </row>
    <row r="1079" spans="1:47" x14ac:dyDescent="0.25">
      <c r="A1079" s="4" t="s">
        <v>115</v>
      </c>
      <c r="B1079" t="s">
        <v>24</v>
      </c>
      <c r="C1079" s="3">
        <v>41988</v>
      </c>
      <c r="D1079">
        <v>2</v>
      </c>
      <c r="E1079">
        <v>200</v>
      </c>
      <c r="H1079" s="2" t="s">
        <v>44</v>
      </c>
      <c r="I1079" s="2" t="s">
        <v>22</v>
      </c>
      <c r="J1079">
        <v>1</v>
      </c>
      <c r="K1079" s="2" t="s">
        <v>21</v>
      </c>
      <c r="L1079" s="20" t="str">
        <f t="shared" si="73"/>
        <v/>
      </c>
      <c r="N1079">
        <v>175.28</v>
      </c>
      <c r="O1079">
        <f t="shared" si="70"/>
        <v>175.28</v>
      </c>
      <c r="P1079" s="2">
        <f>IF(ISNUMBER(O1079),SUMIFS(O$1:$O1079,A$1:$A1079,A1079,H$1:$H1079,H1079,D$1:$D1079,D1079),"")</f>
        <v>175.28</v>
      </c>
      <c r="R1079" s="5"/>
      <c r="AE1079">
        <v>26.4</v>
      </c>
      <c r="AF1079" s="2">
        <f t="shared" ref="AF1079" si="83">IF(ISNUMBER(AG1079),AG1079,"")</f>
        <v>0.04</v>
      </c>
      <c r="AG1079">
        <v>0.04</v>
      </c>
      <c r="AJ1079">
        <v>0.34</v>
      </c>
      <c r="AK1079">
        <v>5.0000000000000001E-3</v>
      </c>
      <c r="AL1079">
        <v>0.115</v>
      </c>
      <c r="AM1079">
        <v>0.13100000000000001</v>
      </c>
      <c r="AN1079">
        <v>0.105</v>
      </c>
      <c r="AP1079">
        <v>0.30399999999999999</v>
      </c>
      <c r="AS1079" s="2">
        <f t="shared" si="71"/>
        <v>7.0110000000000001</v>
      </c>
      <c r="AT1079" s="2">
        <f>IF(ISNUMBER(AS1079),SUMIFS($AS$1:AS1079,$A$1:A1079,A1079,$H$1:H1079,H1079,$D$1:D1079,D1079),"")</f>
        <v>7.0110000000000001</v>
      </c>
      <c r="AU1079">
        <f t="shared" si="72"/>
        <v>14</v>
      </c>
    </row>
    <row r="1080" spans="1:47" x14ac:dyDescent="0.25">
      <c r="A1080" s="4" t="s">
        <v>116</v>
      </c>
      <c r="B1080" t="s">
        <v>24</v>
      </c>
      <c r="C1080" s="3">
        <v>41988</v>
      </c>
      <c r="D1080">
        <v>2</v>
      </c>
      <c r="E1080">
        <v>350</v>
      </c>
      <c r="H1080" s="2" t="s">
        <v>44</v>
      </c>
      <c r="I1080" s="2" t="s">
        <v>22</v>
      </c>
      <c r="J1080">
        <v>1</v>
      </c>
      <c r="K1080" s="2" t="s">
        <v>21</v>
      </c>
      <c r="L1080" s="20" t="str">
        <f t="shared" si="73"/>
        <v/>
      </c>
      <c r="N1080">
        <v>153.62</v>
      </c>
      <c r="O1080">
        <f t="shared" si="70"/>
        <v>153.62</v>
      </c>
      <c r="P1080" s="2">
        <f>IF(ISNUMBER(O1080),SUMIFS(O$1:$O1080,A$1:$A1080,A1080,H$1:$H1080,H1080,D$1:$D1080,D1080),"")</f>
        <v>153.62</v>
      </c>
      <c r="R1080" s="5"/>
      <c r="AE1080">
        <v>26.9</v>
      </c>
      <c r="AF1080" s="2">
        <f t="shared" ref="AF1080" si="84">IF(ISNUMBER(AG1080),AG1080,"")</f>
        <v>4.0999999999999995E-2</v>
      </c>
      <c r="AG1080">
        <v>4.0999999999999995E-2</v>
      </c>
      <c r="AJ1080">
        <v>0.50700000000000001</v>
      </c>
      <c r="AK1080">
        <v>1.7000000000000001E-2</v>
      </c>
      <c r="AL1080">
        <v>0.184</v>
      </c>
      <c r="AM1080">
        <v>0.11600000000000001</v>
      </c>
      <c r="AN1080">
        <v>0.108</v>
      </c>
      <c r="AP1080">
        <v>6.8000000000000005E-2</v>
      </c>
      <c r="AS1080" s="2">
        <f t="shared" si="71"/>
        <v>6.298</v>
      </c>
      <c r="AT1080" s="2">
        <f>IF(ISNUMBER(AS1080),SUMIFS($AS$1:AS1080,$A$1:A1080,A1080,$H$1:H1080,H1080,$D$1:D1080,D1080),"")</f>
        <v>6.298</v>
      </c>
      <c r="AU1080">
        <f t="shared" si="72"/>
        <v>14</v>
      </c>
    </row>
    <row r="1081" spans="1:47" x14ac:dyDescent="0.25">
      <c r="A1081" s="4" t="s">
        <v>117</v>
      </c>
      <c r="B1081" t="s">
        <v>24</v>
      </c>
      <c r="C1081" s="3">
        <v>41988</v>
      </c>
      <c r="D1081">
        <v>2</v>
      </c>
      <c r="E1081">
        <v>500</v>
      </c>
      <c r="H1081" s="2" t="s">
        <v>44</v>
      </c>
      <c r="I1081" s="2" t="s">
        <v>22</v>
      </c>
      <c r="J1081">
        <v>1</v>
      </c>
      <c r="K1081" s="2" t="s">
        <v>21</v>
      </c>
      <c r="L1081" s="20" t="str">
        <f t="shared" si="73"/>
        <v/>
      </c>
      <c r="N1081">
        <v>189.4</v>
      </c>
      <c r="O1081">
        <f t="shared" si="70"/>
        <v>189.4</v>
      </c>
      <c r="P1081" s="2">
        <f>IF(ISNUMBER(O1081),SUMIFS(O$1:$O1081,A$1:$A1081,A1081,H$1:$H1081,H1081,D$1:$D1081,D1081),"")</f>
        <v>189.4</v>
      </c>
      <c r="R1081" s="5"/>
      <c r="AE1081">
        <v>27</v>
      </c>
      <c r="AF1081" s="2">
        <f t="shared" ref="AF1081" si="85">IF(ISNUMBER(AG1081),AG1081,"")</f>
        <v>4.0999999999999995E-2</v>
      </c>
      <c r="AG1081">
        <v>4.0999999999999995E-2</v>
      </c>
      <c r="AJ1081">
        <v>0.33900000000000002</v>
      </c>
      <c r="AK1081">
        <v>1.7000000000000001E-2</v>
      </c>
      <c r="AL1081">
        <v>0.11600000000000001</v>
      </c>
      <c r="AM1081">
        <v>0.111</v>
      </c>
      <c r="AN1081">
        <v>0.16</v>
      </c>
      <c r="AP1081">
        <v>0.25700000000000001</v>
      </c>
      <c r="AS1081" s="2">
        <f t="shared" si="71"/>
        <v>7.7649999999999997</v>
      </c>
      <c r="AT1081" s="2">
        <f>IF(ISNUMBER(AS1081),SUMIFS($AS$1:AS1081,$A$1:A1081,A1081,$H$1:H1081,H1081,$D$1:D1081,D1081),"")</f>
        <v>7.7649999999999997</v>
      </c>
      <c r="AU1081">
        <f t="shared" si="72"/>
        <v>14</v>
      </c>
    </row>
    <row r="1082" spans="1:47" x14ac:dyDescent="0.25">
      <c r="A1082" s="4" t="s">
        <v>112</v>
      </c>
      <c r="B1082" t="s">
        <v>24</v>
      </c>
      <c r="C1082" s="3">
        <v>41988</v>
      </c>
      <c r="D1082">
        <v>3</v>
      </c>
      <c r="E1082">
        <v>0</v>
      </c>
      <c r="H1082" s="2" t="s">
        <v>44</v>
      </c>
      <c r="I1082" s="2" t="s">
        <v>22</v>
      </c>
      <c r="J1082">
        <v>1</v>
      </c>
      <c r="K1082" s="2" t="s">
        <v>21</v>
      </c>
      <c r="L1082" s="20" t="str">
        <f t="shared" si="73"/>
        <v/>
      </c>
      <c r="N1082">
        <v>191.42</v>
      </c>
      <c r="O1082">
        <f t="shared" si="70"/>
        <v>191.42</v>
      </c>
      <c r="P1082" s="2">
        <f>IF(ISNUMBER(O1082),SUMIFS(O$1:$O1082,A$1:$A1082,A1082,H$1:$H1082,H1082,D$1:$D1082,D1082),"")</f>
        <v>191.42</v>
      </c>
      <c r="R1082" s="5"/>
      <c r="AE1082">
        <v>26.3</v>
      </c>
      <c r="AF1082" s="2">
        <f t="shared" ref="AF1082" si="86">IF(ISNUMBER(AG1082),AG1082,"")</f>
        <v>0.04</v>
      </c>
      <c r="AG1082">
        <v>0.04</v>
      </c>
      <c r="AJ1082">
        <v>0.38900000000000001</v>
      </c>
      <c r="AK1082">
        <v>2.7E-2</v>
      </c>
      <c r="AL1082">
        <v>0.16200000000000001</v>
      </c>
      <c r="AM1082">
        <v>0.17299999999999999</v>
      </c>
      <c r="AN1082">
        <v>0.114</v>
      </c>
      <c r="AP1082">
        <v>0.13500000000000001</v>
      </c>
      <c r="AS1082" s="2">
        <f t="shared" si="71"/>
        <v>7.657</v>
      </c>
      <c r="AT1082" s="2">
        <f>IF(ISNUMBER(AS1082),SUMIFS($AS$1:AS1082,$A$1:A1082,A1082,$H$1:H1082,H1082,$D$1:D1082,D1082),"")</f>
        <v>7.657</v>
      </c>
      <c r="AU1082">
        <f t="shared" si="72"/>
        <v>14</v>
      </c>
    </row>
    <row r="1083" spans="1:47" x14ac:dyDescent="0.25">
      <c r="A1083" s="4" t="s">
        <v>113</v>
      </c>
      <c r="B1083" t="s">
        <v>24</v>
      </c>
      <c r="C1083" s="3">
        <v>41988</v>
      </c>
      <c r="D1083">
        <v>3</v>
      </c>
      <c r="E1083">
        <v>50</v>
      </c>
      <c r="H1083" s="2" t="s">
        <v>44</v>
      </c>
      <c r="I1083" s="2" t="s">
        <v>22</v>
      </c>
      <c r="J1083">
        <v>1</v>
      </c>
      <c r="K1083" s="2" t="s">
        <v>21</v>
      </c>
      <c r="L1083" s="20" t="str">
        <f t="shared" ref="L1083:L1133" si="87">IF(LEN(M1083)&gt;0,M1083*10,"")</f>
        <v/>
      </c>
      <c r="N1083">
        <v>222.32</v>
      </c>
      <c r="O1083">
        <f t="shared" si="70"/>
        <v>222.32</v>
      </c>
      <c r="P1083" s="2">
        <f>IF(ISNUMBER(O1083),SUMIFS(O$1:$O1083,A$1:$A1083,A1083,H$1:$H1083,H1083,D$1:$D1083,D1083),"")</f>
        <v>222.32</v>
      </c>
      <c r="R1083" s="5"/>
      <c r="AE1083">
        <v>23.5</v>
      </c>
      <c r="AF1083" s="2">
        <f t="shared" ref="AF1083" si="88">IF(ISNUMBER(AG1083),AG1083,"")</f>
        <v>3.5000000000000003E-2</v>
      </c>
      <c r="AG1083">
        <v>3.5000000000000003E-2</v>
      </c>
      <c r="AJ1083">
        <v>0.28899999999999998</v>
      </c>
      <c r="AK1083">
        <v>3.3000000000000002E-2</v>
      </c>
      <c r="AL1083">
        <v>0.27600000000000002</v>
      </c>
      <c r="AM1083">
        <v>0.188</v>
      </c>
      <c r="AN1083">
        <v>0.18099999999999999</v>
      </c>
      <c r="AP1083">
        <v>3.3000000000000002E-2</v>
      </c>
      <c r="AS1083" s="2">
        <f t="shared" si="71"/>
        <v>7.7809999999999997</v>
      </c>
      <c r="AT1083" s="2">
        <f>IF(ISNUMBER(AS1083),SUMIFS($AS$1:AS1083,$A$1:A1083,A1083,$H$1:H1083,H1083,$D$1:D1083,D1083),"")</f>
        <v>7.7809999999999997</v>
      </c>
      <c r="AU1083">
        <f t="shared" si="72"/>
        <v>14</v>
      </c>
    </row>
    <row r="1084" spans="1:47" x14ac:dyDescent="0.25">
      <c r="A1084" s="4" t="s">
        <v>114</v>
      </c>
      <c r="B1084" t="s">
        <v>24</v>
      </c>
      <c r="C1084" s="3">
        <v>41988</v>
      </c>
      <c r="D1084">
        <v>3</v>
      </c>
      <c r="E1084">
        <v>100</v>
      </c>
      <c r="H1084" s="2" t="s">
        <v>44</v>
      </c>
      <c r="I1084" s="2" t="s">
        <v>22</v>
      </c>
      <c r="J1084">
        <v>1</v>
      </c>
      <c r="K1084" s="2" t="s">
        <v>21</v>
      </c>
      <c r="L1084" s="20" t="str">
        <f t="shared" si="87"/>
        <v/>
      </c>
      <c r="N1084">
        <v>182.43</v>
      </c>
      <c r="O1084">
        <f t="shared" si="70"/>
        <v>182.43</v>
      </c>
      <c r="P1084" s="2">
        <f>IF(ISNUMBER(O1084),SUMIFS(O$1:$O1084,A$1:$A1084,A1084,H$1:$H1084,H1084,D$1:$D1084,D1084),"")</f>
        <v>182.43</v>
      </c>
      <c r="R1084" s="5"/>
      <c r="AE1084">
        <v>19.100000000000001</v>
      </c>
      <c r="AF1084" s="2">
        <f t="shared" ref="AF1084" si="89">IF(ISNUMBER(AG1084),AG1084,"")</f>
        <v>2.8999999999999998E-2</v>
      </c>
      <c r="AG1084">
        <v>2.8999999999999998E-2</v>
      </c>
      <c r="AJ1084">
        <v>0.187</v>
      </c>
      <c r="AK1084">
        <v>4.1000000000000002E-2</v>
      </c>
      <c r="AL1084">
        <v>0.46800000000000003</v>
      </c>
      <c r="AM1084">
        <v>0.16500000000000001</v>
      </c>
      <c r="AN1084">
        <v>9.6000000000000002E-2</v>
      </c>
      <c r="AP1084">
        <v>4.2999999999999997E-2</v>
      </c>
      <c r="AS1084" s="2">
        <f t="shared" si="71"/>
        <v>5.29</v>
      </c>
      <c r="AT1084" s="2">
        <f>IF(ISNUMBER(AS1084),SUMIFS($AS$1:AS1084,$A$1:A1084,A1084,$H$1:H1084,H1084,$D$1:D1084,D1084),"")</f>
        <v>5.29</v>
      </c>
      <c r="AU1084">
        <f t="shared" si="72"/>
        <v>14</v>
      </c>
    </row>
    <row r="1085" spans="1:47" x14ac:dyDescent="0.25">
      <c r="A1085" s="4" t="s">
        <v>115</v>
      </c>
      <c r="B1085" t="s">
        <v>24</v>
      </c>
      <c r="C1085" s="3">
        <v>41988</v>
      </c>
      <c r="D1085">
        <v>3</v>
      </c>
      <c r="E1085">
        <v>200</v>
      </c>
      <c r="H1085" s="2" t="s">
        <v>44</v>
      </c>
      <c r="I1085" s="2" t="s">
        <v>22</v>
      </c>
      <c r="J1085">
        <v>1</v>
      </c>
      <c r="K1085" s="2" t="s">
        <v>21</v>
      </c>
      <c r="L1085" s="20" t="str">
        <f t="shared" si="87"/>
        <v/>
      </c>
      <c r="N1085">
        <v>194.08</v>
      </c>
      <c r="O1085">
        <f t="shared" si="70"/>
        <v>194.08</v>
      </c>
      <c r="P1085" s="2">
        <f>IF(ISNUMBER(O1085),SUMIFS(O$1:$O1085,A$1:$A1085,A1085,H$1:$H1085,H1085,D$1:$D1085,D1085),"")</f>
        <v>194.08</v>
      </c>
      <c r="R1085" s="5"/>
      <c r="AE1085">
        <v>22.2</v>
      </c>
      <c r="AF1085" s="2">
        <f t="shared" ref="AF1085" si="90">IF(ISNUMBER(AG1085),AG1085,"")</f>
        <v>3.3000000000000002E-2</v>
      </c>
      <c r="AG1085">
        <v>3.3000000000000002E-2</v>
      </c>
      <c r="AJ1085">
        <v>0.35</v>
      </c>
      <c r="AK1085">
        <v>3.7999999999999999E-2</v>
      </c>
      <c r="AL1085">
        <v>0.215</v>
      </c>
      <c r="AM1085">
        <v>0.13300000000000001</v>
      </c>
      <c r="AN1085">
        <v>0.115</v>
      </c>
      <c r="AP1085">
        <v>0.14899999999999999</v>
      </c>
      <c r="AS1085" s="2">
        <f t="shared" si="71"/>
        <v>6.4050000000000002</v>
      </c>
      <c r="AT1085" s="2">
        <f>IF(ISNUMBER(AS1085),SUMIFS($AS$1:AS1085,$A$1:A1085,A1085,$H$1:H1085,H1085,$D$1:D1085,D1085),"")</f>
        <v>6.4050000000000002</v>
      </c>
      <c r="AU1085">
        <f t="shared" si="72"/>
        <v>14</v>
      </c>
    </row>
    <row r="1086" spans="1:47" x14ac:dyDescent="0.25">
      <c r="A1086" s="4" t="s">
        <v>116</v>
      </c>
      <c r="B1086" t="s">
        <v>24</v>
      </c>
      <c r="C1086" s="3">
        <v>41988</v>
      </c>
      <c r="D1086">
        <v>3</v>
      </c>
      <c r="E1086">
        <v>350</v>
      </c>
      <c r="H1086" s="2" t="s">
        <v>44</v>
      </c>
      <c r="I1086" s="2" t="s">
        <v>22</v>
      </c>
      <c r="J1086">
        <v>1</v>
      </c>
      <c r="K1086" s="2" t="s">
        <v>21</v>
      </c>
      <c r="L1086" s="20" t="str">
        <f t="shared" si="87"/>
        <v/>
      </c>
      <c r="N1086">
        <v>219.18</v>
      </c>
      <c r="O1086">
        <f t="shared" si="70"/>
        <v>219.18</v>
      </c>
      <c r="P1086" s="2">
        <f>IF(ISNUMBER(O1086),SUMIFS(O$1:$O1086,A$1:$A1086,A1086,H$1:$H1086,H1086,D$1:$D1086,D1086),"")</f>
        <v>219.18</v>
      </c>
      <c r="R1086" s="5"/>
      <c r="AE1086">
        <v>22.1</v>
      </c>
      <c r="AF1086" s="2">
        <f t="shared" ref="AF1086" si="91">IF(ISNUMBER(AG1086),AG1086,"")</f>
        <v>3.3000000000000002E-2</v>
      </c>
      <c r="AG1086">
        <v>3.3000000000000002E-2</v>
      </c>
      <c r="AJ1086">
        <v>0.33200000000000002</v>
      </c>
      <c r="AK1086">
        <v>4.1000000000000002E-2</v>
      </c>
      <c r="AL1086">
        <v>0.28699999999999998</v>
      </c>
      <c r="AM1086">
        <v>0.17199999999999999</v>
      </c>
      <c r="AN1086">
        <v>0.14499999999999999</v>
      </c>
      <c r="AP1086">
        <v>1.9E-2</v>
      </c>
      <c r="AS1086" s="2">
        <f t="shared" si="71"/>
        <v>7.2329999999999997</v>
      </c>
      <c r="AT1086" s="2">
        <f>IF(ISNUMBER(AS1086),SUMIFS($AS$1:AS1086,$A$1:A1086,A1086,$H$1:H1086,H1086,$D$1:D1086,D1086),"")</f>
        <v>7.2329999999999997</v>
      </c>
      <c r="AU1086">
        <f t="shared" si="72"/>
        <v>14</v>
      </c>
    </row>
    <row r="1087" spans="1:47" x14ac:dyDescent="0.25">
      <c r="A1087" s="4" t="s">
        <v>117</v>
      </c>
      <c r="B1087" t="s">
        <v>24</v>
      </c>
      <c r="C1087" s="3">
        <v>41988</v>
      </c>
      <c r="D1087">
        <v>3</v>
      </c>
      <c r="E1087">
        <v>500</v>
      </c>
      <c r="H1087" s="2" t="s">
        <v>44</v>
      </c>
      <c r="I1087" s="2" t="s">
        <v>22</v>
      </c>
      <c r="J1087">
        <v>1</v>
      </c>
      <c r="K1087" s="2" t="s">
        <v>21</v>
      </c>
      <c r="L1087" s="20" t="str">
        <f t="shared" si="87"/>
        <v/>
      </c>
      <c r="N1087">
        <v>201.1</v>
      </c>
      <c r="O1087">
        <f t="shared" si="70"/>
        <v>201.1</v>
      </c>
      <c r="P1087" s="2">
        <f>IF(ISNUMBER(O1087),SUMIFS(O$1:$O1087,A$1:$A1087,A1087,H$1:$H1087,H1087,D$1:$D1087,D1087),"")</f>
        <v>201.1</v>
      </c>
      <c r="R1087" s="5"/>
      <c r="AE1087">
        <v>23.5</v>
      </c>
      <c r="AF1087" s="2">
        <f t="shared" ref="AF1087" si="92">IF(ISNUMBER(AG1087),AG1087,"")</f>
        <v>3.5000000000000003E-2</v>
      </c>
      <c r="AG1087">
        <v>3.5000000000000003E-2</v>
      </c>
      <c r="AJ1087">
        <v>0.42299999999999999</v>
      </c>
      <c r="AK1087">
        <v>1.4999999999999999E-2</v>
      </c>
      <c r="AL1087">
        <v>0.17</v>
      </c>
      <c r="AM1087">
        <v>0.25600000000000001</v>
      </c>
      <c r="AN1087">
        <v>7.4999999999999997E-2</v>
      </c>
      <c r="AP1087">
        <v>6.2E-2</v>
      </c>
      <c r="AS1087" s="2">
        <f t="shared" si="71"/>
        <v>7.0389999999999997</v>
      </c>
      <c r="AT1087" s="2">
        <f>IF(ISNUMBER(AS1087),SUMIFS($AS$1:AS1087,$A$1:A1087,A1087,$H$1:H1087,H1087,$D$1:D1087,D1087),"")</f>
        <v>7.0389999999999997</v>
      </c>
      <c r="AU1087">
        <f t="shared" si="72"/>
        <v>14</v>
      </c>
    </row>
    <row r="1088" spans="1:47" x14ac:dyDescent="0.25">
      <c r="A1088" s="4" t="s">
        <v>112</v>
      </c>
      <c r="B1088" t="s">
        <v>24</v>
      </c>
      <c r="C1088" s="3">
        <v>42024</v>
      </c>
      <c r="D1088">
        <v>1</v>
      </c>
      <c r="E1088">
        <v>0</v>
      </c>
      <c r="H1088" s="2" t="s">
        <v>44</v>
      </c>
      <c r="I1088" s="2" t="s">
        <v>22</v>
      </c>
      <c r="J1088">
        <v>2</v>
      </c>
      <c r="K1088" s="2" t="s">
        <v>21</v>
      </c>
      <c r="L1088" s="20" t="str">
        <f t="shared" si="87"/>
        <v/>
      </c>
      <c r="N1088">
        <v>161.91999999999999</v>
      </c>
      <c r="O1088">
        <f t="shared" si="70"/>
        <v>161.91999999999999</v>
      </c>
      <c r="P1088" s="2">
        <f>IF(ISNUMBER(O1088),SUMIFS(O$1:$O1088,A$1:$A1088,A1088,H$1:$H1088,H1088,D$1:$D1088,D1088),"")</f>
        <v>313.60000000000002</v>
      </c>
      <c r="R1088" s="5"/>
      <c r="AE1088">
        <v>12.3</v>
      </c>
      <c r="AF1088" s="2">
        <f t="shared" ref="AF1088" si="93">IF(ISNUMBER(AG1088),AG1088,"")</f>
        <v>1.9E-2</v>
      </c>
      <c r="AG1088">
        <v>1.9E-2</v>
      </c>
      <c r="AJ1088">
        <v>0.313</v>
      </c>
      <c r="AK1088">
        <v>3.0000000000000001E-3</v>
      </c>
      <c r="AL1088">
        <v>0.14699999999999999</v>
      </c>
      <c r="AM1088">
        <v>0.153</v>
      </c>
      <c r="AN1088">
        <v>0.153</v>
      </c>
      <c r="AP1088">
        <v>0.14499999999999999</v>
      </c>
      <c r="AS1088" s="2">
        <f t="shared" si="71"/>
        <v>3.0760000000000001</v>
      </c>
      <c r="AT1088" s="2">
        <f>IF(ISNUMBER(AS1088),SUMIFS($AS$1:AS1088,$A$1:A1088,A1088,$H$1:H1088,H1088,$D$1:D1088,D1088),"")</f>
        <v>8.84</v>
      </c>
      <c r="AU1088">
        <f t="shared" si="72"/>
        <v>14</v>
      </c>
    </row>
    <row r="1089" spans="1:47" x14ac:dyDescent="0.25">
      <c r="A1089" s="4" t="s">
        <v>113</v>
      </c>
      <c r="B1089" t="s">
        <v>24</v>
      </c>
      <c r="C1089" s="3">
        <v>42024</v>
      </c>
      <c r="D1089">
        <v>1</v>
      </c>
      <c r="E1089">
        <v>50</v>
      </c>
      <c r="H1089" s="2" t="s">
        <v>44</v>
      </c>
      <c r="I1089" s="2" t="s">
        <v>22</v>
      </c>
      <c r="J1089">
        <v>2</v>
      </c>
      <c r="K1089" s="2" t="s">
        <v>21</v>
      </c>
      <c r="L1089" s="20" t="str">
        <f t="shared" si="87"/>
        <v/>
      </c>
      <c r="N1089">
        <v>307.05</v>
      </c>
      <c r="O1089">
        <f t="shared" si="70"/>
        <v>307.05</v>
      </c>
      <c r="P1089" s="2">
        <f>IF(ISNUMBER(O1089),SUMIFS(O$1:$O1089,A$1:$A1089,A1089,H$1:$H1089,H1089,D$1:$D1089,D1089),"")</f>
        <v>490.62</v>
      </c>
      <c r="R1089" s="5"/>
      <c r="AE1089">
        <v>13.8</v>
      </c>
      <c r="AF1089" s="2">
        <f t="shared" ref="AF1089" si="94">IF(ISNUMBER(AG1089),AG1089,"")</f>
        <v>2.1000000000000001E-2</v>
      </c>
      <c r="AG1089">
        <v>2.1000000000000001E-2</v>
      </c>
      <c r="AJ1089">
        <v>0.33600000000000002</v>
      </c>
      <c r="AK1089">
        <v>6.0000000000000001E-3</v>
      </c>
      <c r="AL1089">
        <v>0.28199999999999997</v>
      </c>
      <c r="AM1089">
        <v>0.20899999999999999</v>
      </c>
      <c r="AN1089">
        <v>9.9000000000000005E-2</v>
      </c>
      <c r="AP1089">
        <v>1.7999999999999999E-2</v>
      </c>
      <c r="AS1089" s="2">
        <f t="shared" si="71"/>
        <v>6.4480000000000004</v>
      </c>
      <c r="AT1089" s="2">
        <f>IF(ISNUMBER(AS1089),SUMIFS($AS$1:AS1089,$A$1:A1089,A1089,$H$1:H1089,H1089,$D$1:D1089,D1089),"")</f>
        <v>13.974</v>
      </c>
      <c r="AU1089">
        <f t="shared" si="72"/>
        <v>14</v>
      </c>
    </row>
    <row r="1090" spans="1:47" x14ac:dyDescent="0.25">
      <c r="A1090" s="4" t="s">
        <v>114</v>
      </c>
      <c r="B1090" t="s">
        <v>24</v>
      </c>
      <c r="C1090" s="3">
        <v>42024</v>
      </c>
      <c r="D1090">
        <v>1</v>
      </c>
      <c r="E1090">
        <v>100</v>
      </c>
      <c r="H1090" s="2" t="s">
        <v>44</v>
      </c>
      <c r="I1090" s="2" t="s">
        <v>22</v>
      </c>
      <c r="J1090">
        <v>2</v>
      </c>
      <c r="K1090" s="2" t="s">
        <v>21</v>
      </c>
      <c r="L1090" s="20" t="str">
        <f t="shared" si="87"/>
        <v/>
      </c>
      <c r="N1090">
        <v>345.12</v>
      </c>
      <c r="O1090">
        <f t="shared" si="70"/>
        <v>345.12</v>
      </c>
      <c r="P1090" s="2">
        <f>IF(ISNUMBER(O1090),SUMIFS(O$1:$O1090,A$1:$A1090,A1090,H$1:$H1090,H1090,D$1:$D1090,D1090),"")</f>
        <v>526.22</v>
      </c>
      <c r="R1090" s="5"/>
      <c r="AE1090">
        <v>12.7</v>
      </c>
      <c r="AF1090" s="2">
        <f t="shared" ref="AF1090" si="95">IF(ISNUMBER(AG1090),AG1090,"")</f>
        <v>1.9E-2</v>
      </c>
      <c r="AG1090">
        <v>1.9E-2</v>
      </c>
      <c r="AJ1090">
        <v>0.38400000000000001</v>
      </c>
      <c r="AK1090">
        <v>6.0000000000000001E-3</v>
      </c>
      <c r="AL1090">
        <v>0.248</v>
      </c>
      <c r="AM1090">
        <v>0.16300000000000001</v>
      </c>
      <c r="AN1090">
        <v>8.4000000000000005E-2</v>
      </c>
      <c r="AP1090">
        <v>0.02</v>
      </c>
      <c r="AS1090" s="2">
        <f t="shared" si="71"/>
        <v>6.5570000000000004</v>
      </c>
      <c r="AT1090" s="2">
        <f>IF(ISNUMBER(AS1090),SUMIFS($AS$1:AS1090,$A$1:A1090,A1090,$H$1:H1090,H1090,$D$1:D1090,D1090),"")</f>
        <v>14.163</v>
      </c>
      <c r="AU1090">
        <f t="shared" si="72"/>
        <v>14</v>
      </c>
    </row>
    <row r="1091" spans="1:47" x14ac:dyDescent="0.25">
      <c r="A1091" s="4" t="s">
        <v>115</v>
      </c>
      <c r="B1091" t="s">
        <v>24</v>
      </c>
      <c r="C1091" s="3">
        <v>42024</v>
      </c>
      <c r="D1091">
        <v>1</v>
      </c>
      <c r="E1091">
        <v>200</v>
      </c>
      <c r="H1091" s="2" t="s">
        <v>44</v>
      </c>
      <c r="I1091" s="2" t="s">
        <v>22</v>
      </c>
      <c r="J1091">
        <v>2</v>
      </c>
      <c r="K1091" s="2" t="s">
        <v>21</v>
      </c>
      <c r="L1091" s="20" t="str">
        <f t="shared" si="87"/>
        <v/>
      </c>
      <c r="N1091">
        <v>398.1</v>
      </c>
      <c r="O1091">
        <f t="shared" si="70"/>
        <v>398.1</v>
      </c>
      <c r="P1091" s="2">
        <f>IF(ISNUMBER(O1091),SUMIFS(O$1:$O1091,A$1:$A1091,A1091,H$1:$H1091,H1091,D$1:$D1091,D1091),"")</f>
        <v>591.19000000000005</v>
      </c>
      <c r="R1091" s="5"/>
      <c r="AE1091">
        <v>14.1</v>
      </c>
      <c r="AF1091" s="2">
        <f t="shared" ref="AF1091" si="96">IF(ISNUMBER(AG1091),AG1091,"")</f>
        <v>2.1000000000000001E-2</v>
      </c>
      <c r="AG1091">
        <v>2.1000000000000001E-2</v>
      </c>
      <c r="AJ1091">
        <v>0.53</v>
      </c>
      <c r="AK1091">
        <v>6.0000000000000001E-3</v>
      </c>
      <c r="AL1091">
        <v>0.17899999999999999</v>
      </c>
      <c r="AM1091">
        <v>0.17100000000000001</v>
      </c>
      <c r="AN1091">
        <v>6.6000000000000003E-2</v>
      </c>
      <c r="AP1091">
        <v>7.0000000000000001E-3</v>
      </c>
      <c r="AS1091" s="2">
        <f t="shared" si="71"/>
        <v>8.36</v>
      </c>
      <c r="AT1091" s="2">
        <f>IF(ISNUMBER(AS1091),SUMIFS($AS$1:AS1091,$A$1:A1091,A1091,$H$1:H1091,H1091,$D$1:D1091,D1091),"")</f>
        <v>15.504</v>
      </c>
      <c r="AU1091">
        <f t="shared" si="72"/>
        <v>14</v>
      </c>
    </row>
    <row r="1092" spans="1:47" x14ac:dyDescent="0.25">
      <c r="A1092" s="4" t="s">
        <v>116</v>
      </c>
      <c r="B1092" t="s">
        <v>24</v>
      </c>
      <c r="C1092" s="3">
        <v>42024</v>
      </c>
      <c r="D1092">
        <v>1</v>
      </c>
      <c r="E1092">
        <v>350</v>
      </c>
      <c r="H1092" s="2" t="s">
        <v>44</v>
      </c>
      <c r="I1092" s="2" t="s">
        <v>22</v>
      </c>
      <c r="J1092">
        <v>2</v>
      </c>
      <c r="K1092" s="2" t="s">
        <v>21</v>
      </c>
      <c r="L1092" s="20" t="str">
        <f t="shared" si="87"/>
        <v/>
      </c>
      <c r="N1092">
        <v>402.51</v>
      </c>
      <c r="O1092">
        <f t="shared" si="70"/>
        <v>402.51</v>
      </c>
      <c r="P1092" s="2">
        <f>IF(ISNUMBER(O1092),SUMIFS(O$1:$O1092,A$1:$A1092,A1092,H$1:$H1092,H1092,D$1:$D1092,D1092),"")</f>
        <v>529.23</v>
      </c>
      <c r="R1092" s="5"/>
      <c r="AE1092">
        <v>14</v>
      </c>
      <c r="AF1092" s="2">
        <f t="shared" ref="AF1092" si="97">IF(ISNUMBER(AG1092),AG1092,"")</f>
        <v>2.1000000000000001E-2</v>
      </c>
      <c r="AG1092">
        <v>2.1000000000000001E-2</v>
      </c>
      <c r="AJ1092">
        <v>0.41099999999999998</v>
      </c>
      <c r="AL1092">
        <v>0.38200000000000001</v>
      </c>
      <c r="AM1092">
        <v>0.114</v>
      </c>
      <c r="AN1092">
        <v>3.6999999999999998E-2</v>
      </c>
      <c r="AP1092">
        <v>1.4999999999999999E-2</v>
      </c>
      <c r="AS1092" s="2">
        <f t="shared" si="71"/>
        <v>8.4529999999999994</v>
      </c>
      <c r="AT1092" s="2">
        <f>IF(ISNUMBER(AS1092),SUMIFS($AS$1:AS1092,$A$1:A1092,A1092,$H$1:H1092,H1092,$D$1:D1092,D1092),"")</f>
        <v>13.901999999999999</v>
      </c>
      <c r="AU1092">
        <f t="shared" si="72"/>
        <v>13</v>
      </c>
    </row>
    <row r="1093" spans="1:47" x14ac:dyDescent="0.25">
      <c r="A1093" s="4" t="s">
        <v>117</v>
      </c>
      <c r="B1093" t="s">
        <v>24</v>
      </c>
      <c r="C1093" s="3">
        <v>42024</v>
      </c>
      <c r="D1093">
        <v>1</v>
      </c>
      <c r="E1093">
        <v>500</v>
      </c>
      <c r="H1093" s="2" t="s">
        <v>44</v>
      </c>
      <c r="I1093" s="2" t="s">
        <v>22</v>
      </c>
      <c r="J1093">
        <v>2</v>
      </c>
      <c r="K1093" s="2" t="s">
        <v>21</v>
      </c>
      <c r="L1093" s="20" t="str">
        <f t="shared" si="87"/>
        <v/>
      </c>
      <c r="N1093">
        <v>355.59</v>
      </c>
      <c r="O1093">
        <f t="shared" si="70"/>
        <v>355.59</v>
      </c>
      <c r="P1093" s="2">
        <f>IF(ISNUMBER(O1093),SUMIFS(O$1:$O1093,A$1:$A1093,A1093,H$1:$H1093,H1093,D$1:$D1093,D1093),"")</f>
        <v>529.02</v>
      </c>
      <c r="R1093" s="5"/>
      <c r="AE1093">
        <v>14.9</v>
      </c>
      <c r="AF1093" s="2">
        <f t="shared" ref="AF1093" si="98">IF(ISNUMBER(AG1093),AG1093,"")</f>
        <v>2.3E-2</v>
      </c>
      <c r="AG1093">
        <v>2.3E-2</v>
      </c>
      <c r="AJ1093">
        <v>0.30199999999999999</v>
      </c>
      <c r="AK1093">
        <v>3.0000000000000001E-3</v>
      </c>
      <c r="AL1093">
        <v>0.30599999999999999</v>
      </c>
      <c r="AM1093">
        <v>0.27100000000000002</v>
      </c>
      <c r="AN1093">
        <v>5.7000000000000002E-2</v>
      </c>
      <c r="AP1093">
        <v>2E-3</v>
      </c>
      <c r="AS1093" s="2">
        <f t="shared" si="71"/>
        <v>8.1790000000000003</v>
      </c>
      <c r="AT1093" s="2">
        <f>IF(ISNUMBER(AS1093),SUMIFS($AS$1:AS1093,$A$1:A1093,A1093,$H$1:H1093,H1093,$D$1:D1093,D1093),"")</f>
        <v>15.29</v>
      </c>
      <c r="AU1093">
        <f t="shared" si="72"/>
        <v>14</v>
      </c>
    </row>
    <row r="1094" spans="1:47" x14ac:dyDescent="0.25">
      <c r="A1094" s="4" t="s">
        <v>112</v>
      </c>
      <c r="B1094" t="s">
        <v>24</v>
      </c>
      <c r="C1094" s="3">
        <v>42024</v>
      </c>
      <c r="D1094">
        <v>2</v>
      </c>
      <c r="E1094">
        <v>0</v>
      </c>
      <c r="H1094" s="2" t="s">
        <v>44</v>
      </c>
      <c r="I1094" s="2" t="s">
        <v>22</v>
      </c>
      <c r="J1094">
        <v>2</v>
      </c>
      <c r="K1094" s="2" t="s">
        <v>21</v>
      </c>
      <c r="L1094" s="20" t="str">
        <f t="shared" si="87"/>
        <v/>
      </c>
      <c r="N1094">
        <v>173.44</v>
      </c>
      <c r="O1094">
        <f t="shared" si="70"/>
        <v>173.44</v>
      </c>
      <c r="P1094" s="2">
        <f>IF(ISNUMBER(O1094),SUMIFS(O$1:$O1094,A$1:$A1094,A1094,H$1:$H1094,H1094,D$1:$D1094,D1094),"")</f>
        <v>348.33</v>
      </c>
      <c r="R1094" s="5"/>
      <c r="AE1094">
        <v>12.4</v>
      </c>
      <c r="AF1094" s="2">
        <f t="shared" ref="AF1094" si="99">IF(ISNUMBER(AG1094),AG1094,"")</f>
        <v>1.9E-2</v>
      </c>
      <c r="AG1094">
        <v>1.9E-2</v>
      </c>
      <c r="AJ1094">
        <v>0.42499999999999999</v>
      </c>
      <c r="AK1094">
        <v>1.7999999999999999E-2</v>
      </c>
      <c r="AL1094">
        <v>0.161</v>
      </c>
      <c r="AM1094">
        <v>0.183</v>
      </c>
      <c r="AN1094">
        <v>4.8000000000000001E-2</v>
      </c>
      <c r="AP1094">
        <v>9.7000000000000003E-2</v>
      </c>
      <c r="AS1094" s="2">
        <f t="shared" si="71"/>
        <v>3.2949999999999999</v>
      </c>
      <c r="AT1094" s="2">
        <f>IF(ISNUMBER(AS1094),SUMIFS($AS$1:AS1094,$A$1:A1094,A1094,$H$1:H1094,H1094,$D$1:D1094,D1094),"")</f>
        <v>9.766</v>
      </c>
      <c r="AU1094">
        <f t="shared" si="72"/>
        <v>14</v>
      </c>
    </row>
    <row r="1095" spans="1:47" x14ac:dyDescent="0.25">
      <c r="A1095" s="4" t="s">
        <v>113</v>
      </c>
      <c r="B1095" t="s">
        <v>24</v>
      </c>
      <c r="C1095" s="3">
        <v>42024</v>
      </c>
      <c r="D1095">
        <v>2</v>
      </c>
      <c r="E1095">
        <v>50</v>
      </c>
      <c r="H1095" s="2" t="s">
        <v>44</v>
      </c>
      <c r="I1095" s="2" t="s">
        <v>22</v>
      </c>
      <c r="J1095">
        <v>2</v>
      </c>
      <c r="K1095" s="2" t="s">
        <v>21</v>
      </c>
      <c r="L1095" s="20" t="str">
        <f t="shared" si="87"/>
        <v/>
      </c>
      <c r="N1095">
        <v>260.38</v>
      </c>
      <c r="O1095">
        <f t="shared" si="70"/>
        <v>260.38</v>
      </c>
      <c r="P1095" s="2">
        <f>IF(ISNUMBER(O1095),SUMIFS(O$1:$O1095,A$1:$A1095,A1095,H$1:$H1095,H1095,D$1:$D1095,D1095),"")</f>
        <v>472.78</v>
      </c>
      <c r="R1095" s="5"/>
      <c r="AE1095">
        <v>13.7</v>
      </c>
      <c r="AF1095" s="2">
        <f t="shared" ref="AF1095" si="100">IF(ISNUMBER(AG1095),AG1095,"")</f>
        <v>2.1000000000000001E-2</v>
      </c>
      <c r="AG1095">
        <v>2.1000000000000001E-2</v>
      </c>
      <c r="AJ1095">
        <v>0.38</v>
      </c>
      <c r="AK1095">
        <v>8.9999999999999993E-3</v>
      </c>
      <c r="AL1095">
        <v>0.25600000000000001</v>
      </c>
      <c r="AM1095">
        <v>0.20399999999999999</v>
      </c>
      <c r="AN1095">
        <v>2.1000000000000001E-2</v>
      </c>
      <c r="AP1095">
        <v>7.2999999999999995E-2</v>
      </c>
      <c r="AS1095" s="2">
        <f t="shared" si="71"/>
        <v>5.468</v>
      </c>
      <c r="AT1095" s="2">
        <f>IF(ISNUMBER(AS1095),SUMIFS($AS$1:AS1095,$A$1:A1095,A1095,$H$1:H1095,H1095,$D$1:D1095,D1095),"")</f>
        <v>13.964</v>
      </c>
      <c r="AU1095">
        <f t="shared" si="72"/>
        <v>14</v>
      </c>
    </row>
    <row r="1096" spans="1:47" x14ac:dyDescent="0.25">
      <c r="A1096" s="4" t="s">
        <v>114</v>
      </c>
      <c r="B1096" t="s">
        <v>24</v>
      </c>
      <c r="C1096" s="3">
        <v>42024</v>
      </c>
      <c r="D1096">
        <v>2</v>
      </c>
      <c r="E1096">
        <v>100</v>
      </c>
      <c r="H1096" s="2" t="s">
        <v>44</v>
      </c>
      <c r="I1096" s="2" t="s">
        <v>22</v>
      </c>
      <c r="J1096">
        <v>2</v>
      </c>
      <c r="K1096" s="2" t="s">
        <v>21</v>
      </c>
      <c r="L1096" s="20" t="str">
        <f t="shared" si="87"/>
        <v/>
      </c>
      <c r="N1096">
        <v>274.23</v>
      </c>
      <c r="O1096">
        <f t="shared" si="70"/>
        <v>274.23</v>
      </c>
      <c r="P1096" s="2">
        <f>IF(ISNUMBER(O1096),SUMIFS(O$1:$O1096,A$1:$A1096,A1096,H$1:$H1096,H1096,D$1:$D1096,D1096),"")</f>
        <v>425.96000000000004</v>
      </c>
      <c r="R1096" s="5"/>
      <c r="AE1096">
        <v>12.1</v>
      </c>
      <c r="AF1096" s="2">
        <f t="shared" ref="AF1096" si="101">IF(ISNUMBER(AG1096),AG1096,"")</f>
        <v>1.8000000000000002E-2</v>
      </c>
      <c r="AG1096">
        <v>1.8000000000000002E-2</v>
      </c>
      <c r="AJ1096">
        <v>0.53300000000000003</v>
      </c>
      <c r="AK1096">
        <v>2E-3</v>
      </c>
      <c r="AL1096">
        <v>0.121</v>
      </c>
      <c r="AM1096">
        <v>0.20699999999999999</v>
      </c>
      <c r="AN1096">
        <v>2.5999999999999999E-2</v>
      </c>
      <c r="AP1096">
        <v>7.2999999999999995E-2</v>
      </c>
      <c r="AS1096" s="2">
        <f t="shared" si="71"/>
        <v>4.9359999999999999</v>
      </c>
      <c r="AT1096" s="2">
        <f>IF(ISNUMBER(AS1096),SUMIFS($AS$1:AS1096,$A$1:A1096,A1096,$H$1:H1096,H1096,$D$1:D1096,D1096),"")</f>
        <v>10.55</v>
      </c>
      <c r="AU1096">
        <f t="shared" si="72"/>
        <v>14</v>
      </c>
    </row>
    <row r="1097" spans="1:47" x14ac:dyDescent="0.25">
      <c r="A1097" s="4" t="s">
        <v>115</v>
      </c>
      <c r="B1097" t="s">
        <v>24</v>
      </c>
      <c r="C1097" s="3">
        <v>42024</v>
      </c>
      <c r="D1097">
        <v>2</v>
      </c>
      <c r="E1097">
        <v>200</v>
      </c>
      <c r="H1097" s="2" t="s">
        <v>44</v>
      </c>
      <c r="I1097" s="2" t="s">
        <v>22</v>
      </c>
      <c r="J1097">
        <v>2</v>
      </c>
      <c r="K1097" s="2" t="s">
        <v>21</v>
      </c>
      <c r="L1097" s="20" t="str">
        <f t="shared" si="87"/>
        <v/>
      </c>
      <c r="N1097">
        <v>362.72</v>
      </c>
      <c r="O1097">
        <f t="shared" si="70"/>
        <v>362.72</v>
      </c>
      <c r="P1097" s="2">
        <f>IF(ISNUMBER(O1097),SUMIFS(O$1:$O1097,A$1:$A1097,A1097,H$1:$H1097,H1097,D$1:$D1097,D1097),"")</f>
        <v>538</v>
      </c>
      <c r="R1097" s="5"/>
      <c r="AE1097">
        <v>13.1</v>
      </c>
      <c r="AF1097" s="2">
        <f t="shared" ref="AF1097" si="102">IF(ISNUMBER(AG1097),AG1097,"")</f>
        <v>0.02</v>
      </c>
      <c r="AG1097">
        <v>0.02</v>
      </c>
      <c r="AJ1097">
        <v>0.41199999999999998</v>
      </c>
      <c r="AK1097">
        <v>5.0000000000000001E-3</v>
      </c>
      <c r="AL1097">
        <v>0.127</v>
      </c>
      <c r="AM1097">
        <v>0.25900000000000001</v>
      </c>
      <c r="AN1097">
        <v>4.4999999999999998E-2</v>
      </c>
      <c r="AP1097">
        <v>0.13400000000000001</v>
      </c>
      <c r="AS1097" s="2">
        <f t="shared" si="71"/>
        <v>7.2539999999999996</v>
      </c>
      <c r="AT1097" s="2">
        <f>IF(ISNUMBER(AS1097),SUMIFS($AS$1:AS1097,$A$1:A1097,A1097,$H$1:H1097,H1097,$D$1:D1097,D1097),"")</f>
        <v>14.265000000000001</v>
      </c>
      <c r="AU1097">
        <f t="shared" si="72"/>
        <v>14</v>
      </c>
    </row>
    <row r="1098" spans="1:47" x14ac:dyDescent="0.25">
      <c r="A1098" s="4" t="s">
        <v>116</v>
      </c>
      <c r="B1098" t="s">
        <v>24</v>
      </c>
      <c r="C1098" s="3">
        <v>42024</v>
      </c>
      <c r="D1098">
        <v>2</v>
      </c>
      <c r="E1098">
        <v>350</v>
      </c>
      <c r="H1098" s="2" t="s">
        <v>44</v>
      </c>
      <c r="I1098" s="2" t="s">
        <v>22</v>
      </c>
      <c r="J1098">
        <v>2</v>
      </c>
      <c r="K1098" s="2" t="s">
        <v>21</v>
      </c>
      <c r="L1098" s="20" t="str">
        <f t="shared" si="87"/>
        <v/>
      </c>
      <c r="N1098">
        <v>324.48</v>
      </c>
      <c r="O1098">
        <f t="shared" si="70"/>
        <v>324.48</v>
      </c>
      <c r="P1098" s="2">
        <f>IF(ISNUMBER(O1098),SUMIFS(O$1:$O1098,A$1:$A1098,A1098,H$1:$H1098,H1098,D$1:$D1098,D1098),"")</f>
        <v>478.1</v>
      </c>
      <c r="R1098" s="5"/>
      <c r="AE1098">
        <v>15.5</v>
      </c>
      <c r="AF1098" s="2">
        <f t="shared" ref="AF1098" si="103">IF(ISNUMBER(AG1098),AG1098,"")</f>
        <v>2.4E-2</v>
      </c>
      <c r="AG1098">
        <v>2.4E-2</v>
      </c>
      <c r="AJ1098">
        <v>0.52900000000000003</v>
      </c>
      <c r="AK1098">
        <v>1E-3</v>
      </c>
      <c r="AL1098">
        <v>0.17499999999999999</v>
      </c>
      <c r="AM1098">
        <v>0.18</v>
      </c>
      <c r="AN1098">
        <v>3.0000000000000001E-3</v>
      </c>
      <c r="AP1098">
        <v>6.6000000000000003E-2</v>
      </c>
      <c r="AS1098" s="2">
        <f t="shared" si="71"/>
        <v>7.7880000000000003</v>
      </c>
      <c r="AT1098" s="2">
        <f>IF(ISNUMBER(AS1098),SUMIFS($AS$1:AS1098,$A$1:A1098,A1098,$H$1:H1098,H1098,$D$1:D1098,D1098),"")</f>
        <v>14.086</v>
      </c>
      <c r="AU1098">
        <f t="shared" si="72"/>
        <v>14</v>
      </c>
    </row>
    <row r="1099" spans="1:47" x14ac:dyDescent="0.25">
      <c r="A1099" s="4" t="s">
        <v>117</v>
      </c>
      <c r="B1099" t="s">
        <v>24</v>
      </c>
      <c r="C1099" s="3">
        <v>42024</v>
      </c>
      <c r="D1099">
        <v>2</v>
      </c>
      <c r="E1099">
        <v>500</v>
      </c>
      <c r="H1099" s="2" t="s">
        <v>44</v>
      </c>
      <c r="I1099" s="2" t="s">
        <v>22</v>
      </c>
      <c r="J1099">
        <v>2</v>
      </c>
      <c r="K1099" s="2" t="s">
        <v>21</v>
      </c>
      <c r="L1099" s="20" t="str">
        <f t="shared" si="87"/>
        <v/>
      </c>
      <c r="N1099">
        <v>311.12</v>
      </c>
      <c r="O1099">
        <f t="shared" si="70"/>
        <v>311.12</v>
      </c>
      <c r="P1099" s="2">
        <f>IF(ISNUMBER(O1099),SUMIFS(O$1:$O1099,A$1:$A1099,A1099,H$1:$H1099,H1099,D$1:$D1099,D1099),"")</f>
        <v>500.52</v>
      </c>
      <c r="R1099" s="5"/>
      <c r="AE1099">
        <v>16</v>
      </c>
      <c r="AF1099" s="2">
        <f t="shared" ref="AF1099" si="104">IF(ISNUMBER(AG1099),AG1099,"")</f>
        <v>2.4E-2</v>
      </c>
      <c r="AG1099">
        <v>2.4E-2</v>
      </c>
      <c r="AJ1099">
        <v>0.47</v>
      </c>
      <c r="AK1099">
        <v>1.2E-2</v>
      </c>
      <c r="AL1099">
        <v>0.14499999999999999</v>
      </c>
      <c r="AM1099">
        <v>0.125</v>
      </c>
      <c r="AN1099">
        <v>2E-3</v>
      </c>
      <c r="AP1099">
        <v>0.218</v>
      </c>
      <c r="AS1099" s="2">
        <f t="shared" si="71"/>
        <v>7.4669999999999996</v>
      </c>
      <c r="AT1099" s="2">
        <f>IF(ISNUMBER(AS1099),SUMIFS($AS$1:AS1099,$A$1:A1099,A1099,$H$1:H1099,H1099,$D$1:D1099,D1099),"")</f>
        <v>15.231999999999999</v>
      </c>
      <c r="AU1099">
        <f t="shared" si="72"/>
        <v>14</v>
      </c>
    </row>
    <row r="1100" spans="1:47" x14ac:dyDescent="0.25">
      <c r="A1100" s="4" t="s">
        <v>112</v>
      </c>
      <c r="B1100" t="s">
        <v>24</v>
      </c>
      <c r="C1100" s="3">
        <v>42024</v>
      </c>
      <c r="D1100">
        <v>3</v>
      </c>
      <c r="E1100">
        <v>0</v>
      </c>
      <c r="H1100" s="2" t="s">
        <v>44</v>
      </c>
      <c r="I1100" s="2" t="s">
        <v>22</v>
      </c>
      <c r="J1100">
        <v>2</v>
      </c>
      <c r="K1100" s="2" t="s">
        <v>21</v>
      </c>
      <c r="L1100" s="20" t="str">
        <f t="shared" si="87"/>
        <v/>
      </c>
      <c r="N1100">
        <v>345.94</v>
      </c>
      <c r="O1100">
        <f t="shared" si="70"/>
        <v>345.94</v>
      </c>
      <c r="P1100" s="2">
        <f>IF(ISNUMBER(O1100),SUMIFS(O$1:$O1100,A$1:$A1100,A1100,H$1:$H1100,H1100,D$1:$D1100,D1100),"")</f>
        <v>537.36</v>
      </c>
      <c r="R1100" s="5"/>
      <c r="AE1100">
        <v>13.8</v>
      </c>
      <c r="AF1100" s="2">
        <f t="shared" ref="AF1100" si="105">IF(ISNUMBER(AG1100),AG1100,"")</f>
        <v>2.1000000000000001E-2</v>
      </c>
      <c r="AG1100">
        <v>2.1000000000000001E-2</v>
      </c>
      <c r="AJ1100">
        <v>0.35499999999999998</v>
      </c>
      <c r="AK1100">
        <v>1.2E-2</v>
      </c>
      <c r="AL1100">
        <v>0.26</v>
      </c>
      <c r="AM1100">
        <v>0.26200000000000001</v>
      </c>
      <c r="AN1100">
        <v>1.7000000000000001E-2</v>
      </c>
      <c r="AP1100">
        <v>4.1000000000000002E-2</v>
      </c>
      <c r="AS1100" s="2">
        <f t="shared" si="71"/>
        <v>7.2649999999999997</v>
      </c>
      <c r="AT1100" s="2">
        <f>IF(ISNUMBER(AS1100),SUMIFS($AS$1:AS1100,$A$1:A1100,A1100,$H$1:H1100,H1100,$D$1:D1100,D1100),"")</f>
        <v>14.922000000000001</v>
      </c>
      <c r="AU1100">
        <f t="shared" si="72"/>
        <v>14</v>
      </c>
    </row>
    <row r="1101" spans="1:47" x14ac:dyDescent="0.25">
      <c r="A1101" s="4" t="s">
        <v>113</v>
      </c>
      <c r="B1101" t="s">
        <v>24</v>
      </c>
      <c r="C1101" s="3">
        <v>42024</v>
      </c>
      <c r="D1101">
        <v>3</v>
      </c>
      <c r="E1101">
        <v>50</v>
      </c>
      <c r="H1101" s="2" t="s">
        <v>44</v>
      </c>
      <c r="I1101" s="2" t="s">
        <v>22</v>
      </c>
      <c r="J1101">
        <v>2</v>
      </c>
      <c r="K1101" s="2" t="s">
        <v>21</v>
      </c>
      <c r="L1101" s="20" t="str">
        <f t="shared" si="87"/>
        <v/>
      </c>
      <c r="N1101">
        <v>296.14</v>
      </c>
      <c r="O1101">
        <f t="shared" si="70"/>
        <v>296.14</v>
      </c>
      <c r="P1101" s="2">
        <f>IF(ISNUMBER(O1101),SUMIFS(O$1:$O1101,A$1:$A1101,A1101,H$1:$H1101,H1101,D$1:$D1101,D1101),"")</f>
        <v>518.46</v>
      </c>
      <c r="R1101" s="5"/>
      <c r="AE1101">
        <v>12.1</v>
      </c>
      <c r="AF1101" s="2">
        <f t="shared" ref="AF1101" si="106">IF(ISNUMBER(AG1101),AG1101,"")</f>
        <v>1.8000000000000002E-2</v>
      </c>
      <c r="AG1101">
        <v>1.8000000000000002E-2</v>
      </c>
      <c r="AJ1101">
        <v>0.246</v>
      </c>
      <c r="AK1101">
        <v>0.01</v>
      </c>
      <c r="AL1101">
        <v>0.35499999999999998</v>
      </c>
      <c r="AM1101">
        <v>0.23</v>
      </c>
      <c r="AN1101">
        <v>2.5000000000000001E-2</v>
      </c>
      <c r="AP1101">
        <v>0.109</v>
      </c>
      <c r="AS1101" s="2">
        <f t="shared" si="71"/>
        <v>5.3310000000000004</v>
      </c>
      <c r="AT1101" s="2">
        <f>IF(ISNUMBER(AS1101),SUMIFS($AS$1:AS1101,$A$1:A1101,A1101,$H$1:H1101,H1101,$D$1:D1101,D1101),"")</f>
        <v>13.112</v>
      </c>
      <c r="AU1101">
        <f t="shared" si="72"/>
        <v>14</v>
      </c>
    </row>
    <row r="1102" spans="1:47" x14ac:dyDescent="0.25">
      <c r="A1102" s="4" t="s">
        <v>114</v>
      </c>
      <c r="B1102" t="s">
        <v>24</v>
      </c>
      <c r="C1102" s="3">
        <v>42024</v>
      </c>
      <c r="D1102">
        <v>3</v>
      </c>
      <c r="E1102">
        <v>100</v>
      </c>
      <c r="H1102" s="2" t="s">
        <v>44</v>
      </c>
      <c r="I1102" s="2" t="s">
        <v>22</v>
      </c>
      <c r="J1102">
        <v>2</v>
      </c>
      <c r="K1102" s="2" t="s">
        <v>21</v>
      </c>
      <c r="L1102" s="20" t="str">
        <f t="shared" si="87"/>
        <v/>
      </c>
      <c r="N1102">
        <v>273.19</v>
      </c>
      <c r="O1102">
        <f t="shared" si="70"/>
        <v>273.19</v>
      </c>
      <c r="P1102" s="2">
        <f>IF(ISNUMBER(O1102),SUMIFS(O$1:$O1102,A$1:$A1102,A1102,H$1:$H1102,H1102,D$1:$D1102,D1102),"")</f>
        <v>455.62</v>
      </c>
      <c r="R1102" s="5"/>
      <c r="AE1102">
        <v>13.5</v>
      </c>
      <c r="AF1102" s="2">
        <f t="shared" ref="AF1102" si="107">IF(ISNUMBER(AG1102),AG1102,"")</f>
        <v>2.1000000000000001E-2</v>
      </c>
      <c r="AG1102">
        <v>2.1000000000000001E-2</v>
      </c>
      <c r="AJ1102">
        <v>0.14699999999999999</v>
      </c>
      <c r="AK1102">
        <v>4.2999999999999997E-2</v>
      </c>
      <c r="AL1102">
        <v>0.436</v>
      </c>
      <c r="AM1102">
        <v>0.23699999999999999</v>
      </c>
      <c r="AN1102">
        <v>4.2999999999999997E-2</v>
      </c>
      <c r="AP1102">
        <v>8.2000000000000003E-2</v>
      </c>
      <c r="AS1102" s="2">
        <f t="shared" si="71"/>
        <v>5.7370000000000001</v>
      </c>
      <c r="AT1102" s="2">
        <f>IF(ISNUMBER(AS1102),SUMIFS($AS$1:AS1102,$A$1:A1102,A1102,$H$1:H1102,H1102,$D$1:D1102,D1102),"")</f>
        <v>11.027000000000001</v>
      </c>
      <c r="AU1102">
        <f t="shared" si="72"/>
        <v>14</v>
      </c>
    </row>
    <row r="1103" spans="1:47" x14ac:dyDescent="0.25">
      <c r="A1103" s="4" t="s">
        <v>115</v>
      </c>
      <c r="B1103" t="s">
        <v>24</v>
      </c>
      <c r="C1103" s="3">
        <v>42024</v>
      </c>
      <c r="D1103">
        <v>3</v>
      </c>
      <c r="E1103">
        <v>200</v>
      </c>
      <c r="H1103" s="2" t="s">
        <v>44</v>
      </c>
      <c r="I1103" s="2" t="s">
        <v>22</v>
      </c>
      <c r="J1103">
        <v>2</v>
      </c>
      <c r="K1103" s="2" t="s">
        <v>21</v>
      </c>
      <c r="L1103" s="20" t="str">
        <f t="shared" si="87"/>
        <v/>
      </c>
      <c r="N1103">
        <v>323.8</v>
      </c>
      <c r="O1103">
        <f t="shared" si="70"/>
        <v>323.8</v>
      </c>
      <c r="P1103" s="2">
        <f>IF(ISNUMBER(O1103),SUMIFS(O$1:$O1103,A$1:$A1103,A1103,H$1:$H1103,H1103,D$1:$D1103,D1103),"")</f>
        <v>517.88</v>
      </c>
      <c r="R1103" s="5"/>
      <c r="AE1103">
        <v>11.4</v>
      </c>
      <c r="AF1103" s="2">
        <f t="shared" ref="AF1103" si="108">IF(ISNUMBER(AG1103),AG1103,"")</f>
        <v>1.7000000000000001E-2</v>
      </c>
      <c r="AG1103">
        <v>1.7000000000000001E-2</v>
      </c>
      <c r="AJ1103">
        <v>0.29499999999999998</v>
      </c>
      <c r="AK1103">
        <v>6.4000000000000001E-2</v>
      </c>
      <c r="AL1103">
        <v>0.26500000000000001</v>
      </c>
      <c r="AM1103">
        <v>0.11899999999999999</v>
      </c>
      <c r="AN1103">
        <v>3.7999999999999999E-2</v>
      </c>
      <c r="AP1103">
        <v>0.16800000000000001</v>
      </c>
      <c r="AS1103" s="2">
        <f t="shared" si="71"/>
        <v>5.5049999999999999</v>
      </c>
      <c r="AT1103" s="2">
        <f>IF(ISNUMBER(AS1103),SUMIFS($AS$1:AS1103,$A$1:A1103,A1103,$H$1:H1103,H1103,$D$1:D1103,D1103),"")</f>
        <v>11.91</v>
      </c>
      <c r="AU1103">
        <f t="shared" si="72"/>
        <v>14</v>
      </c>
    </row>
    <row r="1104" spans="1:47" x14ac:dyDescent="0.25">
      <c r="A1104" s="4" t="s">
        <v>116</v>
      </c>
      <c r="B1104" t="s">
        <v>24</v>
      </c>
      <c r="C1104" s="3">
        <v>42024</v>
      </c>
      <c r="D1104">
        <v>3</v>
      </c>
      <c r="E1104">
        <v>350</v>
      </c>
      <c r="H1104" s="2" t="s">
        <v>44</v>
      </c>
      <c r="I1104" s="2" t="s">
        <v>22</v>
      </c>
      <c r="J1104">
        <v>2</v>
      </c>
      <c r="K1104" s="2" t="s">
        <v>21</v>
      </c>
      <c r="L1104" s="20" t="str">
        <f t="shared" si="87"/>
        <v/>
      </c>
      <c r="N1104">
        <v>350.61</v>
      </c>
      <c r="O1104">
        <f t="shared" si="70"/>
        <v>350.61</v>
      </c>
      <c r="P1104" s="2">
        <f>IF(ISNUMBER(O1104),SUMIFS(O$1:$O1104,A$1:$A1104,A1104,H$1:$H1104,H1104,D$1:$D1104,D1104),"")</f>
        <v>569.79</v>
      </c>
      <c r="R1104" s="5"/>
      <c r="AE1104">
        <v>13.1</v>
      </c>
      <c r="AF1104" s="2">
        <f t="shared" ref="AF1104" si="109">IF(ISNUMBER(AG1104),AG1104,"")</f>
        <v>0.02</v>
      </c>
      <c r="AG1104">
        <v>0.02</v>
      </c>
      <c r="AJ1104">
        <v>0.248</v>
      </c>
      <c r="AK1104">
        <v>2.1000000000000001E-2</v>
      </c>
      <c r="AL1104">
        <v>0.313</v>
      </c>
      <c r="AM1104">
        <v>0.29799999999999999</v>
      </c>
      <c r="AN1104">
        <v>5.0999999999999997E-2</v>
      </c>
      <c r="AP1104">
        <v>4.2999999999999997E-2</v>
      </c>
      <c r="AS1104" s="2">
        <f t="shared" si="71"/>
        <v>7.0119999999999996</v>
      </c>
      <c r="AT1104" s="2">
        <f>IF(ISNUMBER(AS1104),SUMIFS($AS$1:AS1104,$A$1:A1104,A1104,$H$1:H1104,H1104,$D$1:D1104,D1104),"")</f>
        <v>14.244999999999999</v>
      </c>
      <c r="AU1104">
        <f t="shared" si="72"/>
        <v>14</v>
      </c>
    </row>
    <row r="1105" spans="1:47" x14ac:dyDescent="0.25">
      <c r="A1105" s="4" t="s">
        <v>117</v>
      </c>
      <c r="B1105" t="s">
        <v>24</v>
      </c>
      <c r="C1105" s="3">
        <v>42024</v>
      </c>
      <c r="D1105">
        <v>3</v>
      </c>
      <c r="E1105">
        <v>500</v>
      </c>
      <c r="H1105" s="2" t="s">
        <v>44</v>
      </c>
      <c r="I1105" s="2" t="s">
        <v>22</v>
      </c>
      <c r="J1105">
        <v>2</v>
      </c>
      <c r="K1105" s="2" t="s">
        <v>21</v>
      </c>
      <c r="L1105" s="20" t="str">
        <f t="shared" si="87"/>
        <v/>
      </c>
      <c r="N1105">
        <v>414.69</v>
      </c>
      <c r="O1105">
        <f t="shared" si="70"/>
        <v>414.69</v>
      </c>
      <c r="P1105" s="2">
        <f>IF(ISNUMBER(O1105),SUMIFS(O$1:$O1105,A$1:$A1105,A1105,H$1:$H1105,H1105,D$1:$D1105,D1105),"")</f>
        <v>615.79</v>
      </c>
      <c r="R1105" s="5"/>
      <c r="AE1105">
        <v>15.1</v>
      </c>
      <c r="AF1105" s="2">
        <f t="shared" ref="AF1105" si="110">IF(ISNUMBER(AG1105),AG1105,"")</f>
        <v>2.3E-2</v>
      </c>
      <c r="AG1105">
        <v>2.3E-2</v>
      </c>
      <c r="AJ1105">
        <v>0.54300000000000004</v>
      </c>
      <c r="AK1105">
        <v>2E-3</v>
      </c>
      <c r="AL1105">
        <v>0.26100000000000001</v>
      </c>
      <c r="AM1105">
        <v>0.13200000000000001</v>
      </c>
      <c r="AN1105">
        <v>1.4999999999999999E-2</v>
      </c>
      <c r="AP1105">
        <v>6.0000000000000001E-3</v>
      </c>
      <c r="AS1105" s="2">
        <f t="shared" si="71"/>
        <v>9.5380000000000003</v>
      </c>
      <c r="AT1105" s="2">
        <f>IF(ISNUMBER(AS1105),SUMIFS($AS$1:AS1105,$A$1:A1105,A1105,$H$1:H1105,H1105,$D$1:D1105,D1105),"")</f>
        <v>16.576999999999998</v>
      </c>
      <c r="AU1105">
        <f t="shared" si="72"/>
        <v>14</v>
      </c>
    </row>
    <row r="1106" spans="1:47" x14ac:dyDescent="0.25">
      <c r="A1106" s="4" t="s">
        <v>112</v>
      </c>
      <c r="B1106" t="s">
        <v>24</v>
      </c>
      <c r="C1106" s="3">
        <v>42081</v>
      </c>
      <c r="D1106">
        <v>1</v>
      </c>
      <c r="E1106">
        <v>0</v>
      </c>
      <c r="H1106" s="2" t="s">
        <v>44</v>
      </c>
      <c r="I1106" s="2" t="s">
        <v>22</v>
      </c>
      <c r="J1106">
        <v>3</v>
      </c>
      <c r="K1106" s="2" t="s">
        <v>21</v>
      </c>
      <c r="L1106" s="20" t="str">
        <f t="shared" si="87"/>
        <v/>
      </c>
      <c r="N1106">
        <v>47.47</v>
      </c>
      <c r="O1106">
        <f t="shared" si="70"/>
        <v>47.47</v>
      </c>
      <c r="P1106" s="2">
        <f>IF(ISNUMBER(O1106),SUMIFS(O$1:$O1106,A$1:$A1106,A1106,H$1:$H1106,H1106,D$1:$D1106,D1106),"")</f>
        <v>361.07000000000005</v>
      </c>
      <c r="R1106" s="5"/>
      <c r="AE1106">
        <v>17.899999999999999</v>
      </c>
      <c r="AF1106" s="2">
        <f t="shared" ref="AF1106" si="111">IF(ISNUMBER(AG1106),AG1106,"")</f>
        <v>2.7999999999999997E-2</v>
      </c>
      <c r="AG1106">
        <v>2.7999999999999997E-2</v>
      </c>
      <c r="AJ1106">
        <v>0.09</v>
      </c>
      <c r="AL1106">
        <v>0.35799999999999998</v>
      </c>
      <c r="AM1106">
        <v>0.375</v>
      </c>
      <c r="AN1106">
        <v>0.156</v>
      </c>
      <c r="AP1106">
        <v>3.0000000000000001E-3</v>
      </c>
      <c r="AS1106" s="2">
        <f t="shared" si="71"/>
        <v>1.329</v>
      </c>
      <c r="AT1106" s="2">
        <f>IF(ISNUMBER(AS1106),SUMIFS($AS$1:AS1106,$A$1:A1106,A1106,$H$1:H1106,H1106,$D$1:D1106,D1106),"")</f>
        <v>10.169</v>
      </c>
      <c r="AU1106">
        <f t="shared" si="72"/>
        <v>13</v>
      </c>
    </row>
    <row r="1107" spans="1:47" x14ac:dyDescent="0.25">
      <c r="A1107" s="4" t="s">
        <v>113</v>
      </c>
      <c r="B1107" t="s">
        <v>24</v>
      </c>
      <c r="C1107" s="3">
        <v>42081</v>
      </c>
      <c r="D1107">
        <v>1</v>
      </c>
      <c r="E1107">
        <v>50</v>
      </c>
      <c r="H1107" s="2" t="s">
        <v>44</v>
      </c>
      <c r="I1107" s="2" t="s">
        <v>22</v>
      </c>
      <c r="J1107">
        <v>3</v>
      </c>
      <c r="K1107" s="2" t="s">
        <v>21</v>
      </c>
      <c r="L1107" s="20" t="str">
        <f t="shared" si="87"/>
        <v/>
      </c>
      <c r="N1107">
        <v>108.1</v>
      </c>
      <c r="O1107">
        <f t="shared" si="70"/>
        <v>108.1</v>
      </c>
      <c r="P1107" s="2">
        <f>IF(ISNUMBER(O1107),SUMIFS(O$1:$O1107,A$1:$A1107,A1107,H$1:$H1107,H1107,D$1:$D1107,D1107),"")</f>
        <v>598.72</v>
      </c>
      <c r="R1107" s="5"/>
      <c r="AE1107">
        <v>19.600000000000001</v>
      </c>
      <c r="AF1107" s="2">
        <f t="shared" ref="AF1107" si="112">IF(ISNUMBER(AG1107),AG1107,"")</f>
        <v>0.03</v>
      </c>
      <c r="AG1107">
        <v>0.03</v>
      </c>
      <c r="AJ1107">
        <v>4.2000000000000003E-2</v>
      </c>
      <c r="AK1107">
        <v>4.0000000000000001E-3</v>
      </c>
      <c r="AL1107">
        <v>0.377</v>
      </c>
      <c r="AM1107">
        <v>0.253</v>
      </c>
      <c r="AN1107">
        <v>0.30499999999999999</v>
      </c>
      <c r="AP1107">
        <v>7.0000000000000001E-3</v>
      </c>
      <c r="AS1107" s="2">
        <f t="shared" si="71"/>
        <v>3.2429999999999999</v>
      </c>
      <c r="AT1107" s="2">
        <f>IF(ISNUMBER(AS1107),SUMIFS($AS$1:AS1107,$A$1:A1107,A1107,$H$1:H1107,H1107,$D$1:D1107,D1107),"")</f>
        <v>17.216999999999999</v>
      </c>
      <c r="AU1107">
        <f t="shared" si="72"/>
        <v>14</v>
      </c>
    </row>
    <row r="1108" spans="1:47" x14ac:dyDescent="0.25">
      <c r="A1108" s="4" t="s">
        <v>114</v>
      </c>
      <c r="B1108" t="s">
        <v>24</v>
      </c>
      <c r="C1108" s="3">
        <v>42081</v>
      </c>
      <c r="D1108">
        <v>1</v>
      </c>
      <c r="E1108">
        <v>100</v>
      </c>
      <c r="H1108" s="2" t="s">
        <v>44</v>
      </c>
      <c r="I1108" s="2" t="s">
        <v>22</v>
      </c>
      <c r="J1108">
        <v>3</v>
      </c>
      <c r="K1108" s="2" t="s">
        <v>21</v>
      </c>
      <c r="L1108" s="20" t="str">
        <f t="shared" si="87"/>
        <v/>
      </c>
      <c r="N1108">
        <v>94.56</v>
      </c>
      <c r="O1108">
        <f t="shared" si="70"/>
        <v>94.56</v>
      </c>
      <c r="P1108" s="2">
        <f>IF(ISNUMBER(O1108),SUMIFS(O$1:$O1108,A$1:$A1108,A1108,H$1:$H1108,H1108,D$1:$D1108,D1108),"")</f>
        <v>620.78</v>
      </c>
      <c r="R1108" s="5"/>
      <c r="AE1108">
        <v>18.899999999999999</v>
      </c>
      <c r="AF1108" s="2">
        <f t="shared" ref="AF1108" si="113">IF(ISNUMBER(AG1108),AG1108,"")</f>
        <v>2.8999999999999998E-2</v>
      </c>
      <c r="AG1108">
        <v>2.8999999999999998E-2</v>
      </c>
      <c r="AJ1108">
        <v>5.7000000000000002E-2</v>
      </c>
      <c r="AL1108">
        <v>0.52400000000000002</v>
      </c>
      <c r="AM1108">
        <v>0.34300000000000003</v>
      </c>
      <c r="AN1108">
        <v>5.8999999999999997E-2</v>
      </c>
      <c r="AP1108">
        <v>1E-3</v>
      </c>
      <c r="AS1108" s="2">
        <f t="shared" si="71"/>
        <v>2.742</v>
      </c>
      <c r="AT1108" s="2">
        <f>IF(ISNUMBER(AS1108),SUMIFS($AS$1:AS1108,$A$1:A1108,A1108,$H$1:H1108,H1108,$D$1:D1108,D1108),"")</f>
        <v>16.905000000000001</v>
      </c>
      <c r="AU1108">
        <f t="shared" si="72"/>
        <v>13</v>
      </c>
    </row>
    <row r="1109" spans="1:47" x14ac:dyDescent="0.25">
      <c r="A1109" s="4" t="s">
        <v>115</v>
      </c>
      <c r="B1109" t="s">
        <v>24</v>
      </c>
      <c r="C1109" s="3">
        <v>42081</v>
      </c>
      <c r="D1109">
        <v>1</v>
      </c>
      <c r="E1109">
        <v>200</v>
      </c>
      <c r="H1109" s="2" t="s">
        <v>44</v>
      </c>
      <c r="I1109" s="2" t="s">
        <v>22</v>
      </c>
      <c r="J1109">
        <v>3</v>
      </c>
      <c r="K1109" s="2" t="s">
        <v>21</v>
      </c>
      <c r="L1109" s="20" t="str">
        <f t="shared" si="87"/>
        <v/>
      </c>
      <c r="N1109">
        <v>226.3</v>
      </c>
      <c r="O1109">
        <f t="shared" si="70"/>
        <v>226.3</v>
      </c>
      <c r="P1109" s="2">
        <f>IF(ISNUMBER(O1109),SUMIFS(O$1:$O1109,A$1:$A1109,A1109,H$1:$H1109,H1109,D$1:$D1109,D1109),"")</f>
        <v>817.49</v>
      </c>
      <c r="R1109" s="5"/>
      <c r="AE1109">
        <v>14.9</v>
      </c>
      <c r="AF1109" s="2">
        <f t="shared" ref="AF1109" si="114">IF(ISNUMBER(AG1109),AG1109,"")</f>
        <v>2.3E-2</v>
      </c>
      <c r="AG1109">
        <v>2.3E-2</v>
      </c>
      <c r="AJ1109">
        <v>4.7E-2</v>
      </c>
      <c r="AK1109">
        <v>1E-3</v>
      </c>
      <c r="AL1109">
        <v>0.30599999999999999</v>
      </c>
      <c r="AM1109">
        <v>0.38700000000000001</v>
      </c>
      <c r="AN1109">
        <v>0.20799999999999999</v>
      </c>
      <c r="AP1109">
        <v>2.4E-2</v>
      </c>
      <c r="AS1109" s="2">
        <f t="shared" si="71"/>
        <v>5.2050000000000001</v>
      </c>
      <c r="AT1109" s="2">
        <f>IF(ISNUMBER(AS1109),SUMIFS($AS$1:AS1109,$A$1:A1109,A1109,$H$1:H1109,H1109,$D$1:D1109,D1109),"")</f>
        <v>20.709</v>
      </c>
      <c r="AU1109">
        <f t="shared" si="72"/>
        <v>14</v>
      </c>
    </row>
    <row r="1110" spans="1:47" x14ac:dyDescent="0.25">
      <c r="A1110" s="4" t="s">
        <v>116</v>
      </c>
      <c r="B1110" t="s">
        <v>24</v>
      </c>
      <c r="C1110" s="3">
        <v>42081</v>
      </c>
      <c r="D1110">
        <v>1</v>
      </c>
      <c r="E1110">
        <v>350</v>
      </c>
      <c r="H1110" s="2" t="s">
        <v>44</v>
      </c>
      <c r="I1110" s="2" t="s">
        <v>22</v>
      </c>
      <c r="J1110">
        <v>3</v>
      </c>
      <c r="K1110" s="2" t="s">
        <v>21</v>
      </c>
      <c r="L1110" s="20" t="str">
        <f t="shared" si="87"/>
        <v/>
      </c>
      <c r="N1110">
        <v>227.63</v>
      </c>
      <c r="O1110">
        <f t="shared" si="70"/>
        <v>227.63</v>
      </c>
      <c r="P1110" s="2">
        <f>IF(ISNUMBER(O1110),SUMIFS(O$1:$O1110,A$1:$A1110,A1110,H$1:$H1110,H1110,D$1:$D1110,D1110),"")</f>
        <v>756.86</v>
      </c>
      <c r="R1110" s="5"/>
      <c r="AE1110">
        <v>14.7</v>
      </c>
      <c r="AF1110" s="2">
        <f t="shared" ref="AF1110" si="115">IF(ISNUMBER(AG1110),AG1110,"")</f>
        <v>2.2000000000000002E-2</v>
      </c>
      <c r="AG1110">
        <v>2.2000000000000002E-2</v>
      </c>
      <c r="AJ1110">
        <v>7.0000000000000001E-3</v>
      </c>
      <c r="AL1110">
        <v>0.69899999999999995</v>
      </c>
      <c r="AM1110">
        <v>0.20300000000000001</v>
      </c>
      <c r="AN1110">
        <v>6.9000000000000006E-2</v>
      </c>
      <c r="AS1110" s="2">
        <f t="shared" si="71"/>
        <v>5.008</v>
      </c>
      <c r="AT1110" s="2">
        <f>IF(ISNUMBER(AS1110),SUMIFS($AS$1:AS1110,$A$1:A1110,A1110,$H$1:H1110,H1110,$D$1:D1110,D1110),"")</f>
        <v>18.91</v>
      </c>
      <c r="AU1110">
        <f t="shared" si="72"/>
        <v>12</v>
      </c>
    </row>
    <row r="1111" spans="1:47" x14ac:dyDescent="0.25">
      <c r="A1111" s="4" t="s">
        <v>117</v>
      </c>
      <c r="B1111" t="s">
        <v>24</v>
      </c>
      <c r="C1111" s="3">
        <v>42081</v>
      </c>
      <c r="D1111">
        <v>1</v>
      </c>
      <c r="E1111">
        <v>500</v>
      </c>
      <c r="H1111" s="2" t="s">
        <v>44</v>
      </c>
      <c r="I1111" s="2" t="s">
        <v>22</v>
      </c>
      <c r="J1111">
        <v>3</v>
      </c>
      <c r="K1111" s="2" t="s">
        <v>21</v>
      </c>
      <c r="L1111" s="20" t="str">
        <f t="shared" si="87"/>
        <v/>
      </c>
      <c r="N1111">
        <v>167.18</v>
      </c>
      <c r="O1111">
        <f t="shared" si="70"/>
        <v>167.18</v>
      </c>
      <c r="P1111" s="2">
        <f>IF(ISNUMBER(O1111),SUMIFS(O$1:$O1111,A$1:$A1111,A1111,H$1:$H1111,H1111,D$1:$D1111,D1111),"")</f>
        <v>696.2</v>
      </c>
      <c r="R1111" s="5"/>
      <c r="AE1111">
        <v>21.5</v>
      </c>
      <c r="AF1111" s="2">
        <f t="shared" ref="AF1111" si="116">IF(ISNUMBER(AG1111),AG1111,"")</f>
        <v>3.3000000000000002E-2</v>
      </c>
      <c r="AG1111">
        <v>3.3000000000000002E-2</v>
      </c>
      <c r="AJ1111">
        <v>4.3999999999999997E-2</v>
      </c>
      <c r="AL1111">
        <v>0.48399999999999999</v>
      </c>
      <c r="AM1111">
        <v>0.39300000000000002</v>
      </c>
      <c r="AN1111">
        <v>7.0999999999999994E-2</v>
      </c>
      <c r="AP1111">
        <v>1E-3</v>
      </c>
      <c r="AS1111" s="2">
        <f t="shared" si="71"/>
        <v>5.5170000000000003</v>
      </c>
      <c r="AT1111" s="2">
        <f>IF(ISNUMBER(AS1111),SUMIFS($AS$1:AS1111,$A$1:A1111,A1111,$H$1:H1111,H1111,$D$1:D1111,D1111),"")</f>
        <v>20.806999999999999</v>
      </c>
      <c r="AU1111">
        <f t="shared" si="72"/>
        <v>13</v>
      </c>
    </row>
    <row r="1112" spans="1:47" x14ac:dyDescent="0.25">
      <c r="A1112" s="4" t="s">
        <v>112</v>
      </c>
      <c r="B1112" t="s">
        <v>24</v>
      </c>
      <c r="C1112" s="3">
        <v>42081</v>
      </c>
      <c r="D1112">
        <v>2</v>
      </c>
      <c r="E1112">
        <v>0</v>
      </c>
      <c r="H1112" s="2" t="s">
        <v>44</v>
      </c>
      <c r="I1112" s="2" t="s">
        <v>22</v>
      </c>
      <c r="J1112">
        <v>3</v>
      </c>
      <c r="K1112" s="2" t="s">
        <v>21</v>
      </c>
      <c r="L1112" s="20" t="str">
        <f t="shared" si="87"/>
        <v/>
      </c>
      <c r="N1112">
        <v>75.69</v>
      </c>
      <c r="O1112">
        <f t="shared" si="70"/>
        <v>75.69</v>
      </c>
      <c r="P1112" s="2">
        <f>IF(ISNUMBER(O1112),SUMIFS(O$1:$O1112,A$1:$A1112,A1112,H$1:$H1112,H1112,D$1:$D1112,D1112),"")</f>
        <v>424.02</v>
      </c>
      <c r="R1112" s="5"/>
      <c r="AE1112">
        <v>17.600000000000001</v>
      </c>
      <c r="AF1112" s="2">
        <f t="shared" ref="AF1112" si="117">IF(ISNUMBER(AG1112),AG1112,"")</f>
        <v>2.7000000000000003E-2</v>
      </c>
      <c r="AG1112">
        <v>2.7000000000000003E-2</v>
      </c>
      <c r="AJ1112">
        <v>5.7000000000000002E-2</v>
      </c>
      <c r="AK1112">
        <v>5.0000000000000001E-3</v>
      </c>
      <c r="AL1112">
        <v>0.314</v>
      </c>
      <c r="AM1112">
        <v>0.40799999999999997</v>
      </c>
      <c r="AN1112">
        <v>0.19</v>
      </c>
      <c r="AP1112">
        <v>4.0000000000000001E-3</v>
      </c>
      <c r="AS1112" s="2">
        <f t="shared" si="71"/>
        <v>2.044</v>
      </c>
      <c r="AT1112" s="2">
        <f>IF(ISNUMBER(AS1112),SUMIFS($AS$1:AS1112,$A$1:A1112,A1112,$H$1:H1112,H1112,$D$1:D1112,D1112),"")</f>
        <v>11.81</v>
      </c>
      <c r="AU1112">
        <f t="shared" si="72"/>
        <v>14</v>
      </c>
    </row>
    <row r="1113" spans="1:47" x14ac:dyDescent="0.25">
      <c r="A1113" s="4" t="s">
        <v>113</v>
      </c>
      <c r="B1113" t="s">
        <v>24</v>
      </c>
      <c r="C1113" s="3">
        <v>42081</v>
      </c>
      <c r="D1113">
        <v>2</v>
      </c>
      <c r="E1113">
        <v>50</v>
      </c>
      <c r="H1113" s="2" t="s">
        <v>44</v>
      </c>
      <c r="I1113" s="2" t="s">
        <v>22</v>
      </c>
      <c r="J1113">
        <v>3</v>
      </c>
      <c r="K1113" s="2" t="s">
        <v>21</v>
      </c>
      <c r="L1113" s="20" t="str">
        <f t="shared" si="87"/>
        <v/>
      </c>
      <c r="N1113">
        <v>53.27</v>
      </c>
      <c r="O1113">
        <f t="shared" si="70"/>
        <v>53.27</v>
      </c>
      <c r="P1113" s="2">
        <f>IF(ISNUMBER(O1113),SUMIFS(O$1:$O1113,A$1:$A1113,A1113,H$1:$H1113,H1113,D$1:$D1113,D1113),"")</f>
        <v>526.04999999999995</v>
      </c>
      <c r="R1113" s="5"/>
      <c r="AE1113">
        <v>19.899999999999999</v>
      </c>
      <c r="AF1113" s="2">
        <f t="shared" ref="AF1113" si="118">IF(ISNUMBER(AG1113),AG1113,"")</f>
        <v>3.1E-2</v>
      </c>
      <c r="AG1113">
        <v>3.1E-2</v>
      </c>
      <c r="AJ1113">
        <v>0.13100000000000001</v>
      </c>
      <c r="AL1113">
        <v>0.45700000000000002</v>
      </c>
      <c r="AM1113">
        <v>0.34899999999999998</v>
      </c>
      <c r="AN1113">
        <v>3.5000000000000003E-2</v>
      </c>
      <c r="AP1113">
        <v>1E-3</v>
      </c>
      <c r="AS1113" s="2">
        <f t="shared" si="71"/>
        <v>1.651</v>
      </c>
      <c r="AT1113" s="2">
        <f>IF(ISNUMBER(AS1113),SUMIFS($AS$1:AS1113,$A$1:A1113,A1113,$H$1:H1113,H1113,$D$1:D1113,D1113),"")</f>
        <v>15.615</v>
      </c>
      <c r="AU1113">
        <f t="shared" si="72"/>
        <v>13</v>
      </c>
    </row>
    <row r="1114" spans="1:47" x14ac:dyDescent="0.25">
      <c r="A1114" s="4" t="s">
        <v>114</v>
      </c>
      <c r="B1114" t="s">
        <v>24</v>
      </c>
      <c r="C1114" s="3">
        <v>42081</v>
      </c>
      <c r="D1114">
        <v>2</v>
      </c>
      <c r="E1114">
        <v>100</v>
      </c>
      <c r="H1114" s="2" t="s">
        <v>44</v>
      </c>
      <c r="I1114" s="2" t="s">
        <v>22</v>
      </c>
      <c r="J1114">
        <v>3</v>
      </c>
      <c r="K1114" s="2" t="s">
        <v>21</v>
      </c>
      <c r="L1114" s="20" t="str">
        <f t="shared" si="87"/>
        <v/>
      </c>
      <c r="N1114">
        <v>45.87</v>
      </c>
      <c r="O1114">
        <f t="shared" si="70"/>
        <v>45.87</v>
      </c>
      <c r="P1114" s="2">
        <f>IF(ISNUMBER(O1114),SUMIFS(O$1:$O1114,A$1:$A1114,A1114,H$1:$H1114,H1114,D$1:$D1114,D1114),"")</f>
        <v>471.83000000000004</v>
      </c>
      <c r="R1114" s="5"/>
      <c r="AE1114">
        <v>17.7</v>
      </c>
      <c r="AF1114" s="2">
        <f t="shared" ref="AF1114" si="119">IF(ISNUMBER(AG1114),AG1114,"")</f>
        <v>2.7000000000000003E-2</v>
      </c>
      <c r="AG1114">
        <v>2.7000000000000003E-2</v>
      </c>
      <c r="AJ1114">
        <v>0.11899999999999999</v>
      </c>
      <c r="AK1114">
        <v>1E-3</v>
      </c>
      <c r="AL1114">
        <v>0.41399999999999998</v>
      </c>
      <c r="AM1114">
        <v>0.39100000000000001</v>
      </c>
      <c r="AN1114">
        <v>0.03</v>
      </c>
      <c r="AP1114">
        <v>1.2E-2</v>
      </c>
      <c r="AS1114" s="2">
        <f t="shared" si="71"/>
        <v>1.238</v>
      </c>
      <c r="AT1114" s="2">
        <f>IF(ISNUMBER(AS1114),SUMIFS($AS$1:AS1114,$A$1:A1114,A1114,$H$1:H1114,H1114,$D$1:D1114,D1114),"")</f>
        <v>11.788</v>
      </c>
      <c r="AU1114">
        <f t="shared" si="72"/>
        <v>14</v>
      </c>
    </row>
    <row r="1115" spans="1:47" x14ac:dyDescent="0.25">
      <c r="A1115" s="4" t="s">
        <v>115</v>
      </c>
      <c r="B1115" t="s">
        <v>24</v>
      </c>
      <c r="C1115" s="3">
        <v>42081</v>
      </c>
      <c r="D1115">
        <v>2</v>
      </c>
      <c r="E1115">
        <v>200</v>
      </c>
      <c r="H1115" s="2" t="s">
        <v>44</v>
      </c>
      <c r="I1115" s="2" t="s">
        <v>22</v>
      </c>
      <c r="J1115">
        <v>3</v>
      </c>
      <c r="K1115" s="2" t="s">
        <v>21</v>
      </c>
      <c r="L1115" s="20" t="str">
        <f t="shared" si="87"/>
        <v/>
      </c>
      <c r="N1115">
        <v>74.36</v>
      </c>
      <c r="O1115">
        <f t="shared" si="70"/>
        <v>74.36</v>
      </c>
      <c r="P1115" s="2">
        <f>IF(ISNUMBER(O1115),SUMIFS(O$1:$O1115,A$1:$A1115,A1115,H$1:$H1115,H1115,D$1:$D1115,D1115),"")</f>
        <v>612.36</v>
      </c>
      <c r="R1115" s="5"/>
      <c r="AE1115">
        <v>18.3</v>
      </c>
      <c r="AF1115" s="2">
        <f t="shared" ref="AF1115" si="120">IF(ISNUMBER(AG1115),AG1115,"")</f>
        <v>2.7999999999999997E-2</v>
      </c>
      <c r="AG1115">
        <v>2.7999999999999997E-2</v>
      </c>
      <c r="AJ1115">
        <v>7.1999999999999995E-2</v>
      </c>
      <c r="AK1115">
        <v>0</v>
      </c>
      <c r="AL1115">
        <v>0.40100000000000002</v>
      </c>
      <c r="AM1115">
        <v>0.47099999999999997</v>
      </c>
      <c r="AN1115">
        <v>2.9000000000000001E-2</v>
      </c>
      <c r="AP1115">
        <v>8.0000000000000002E-3</v>
      </c>
      <c r="AS1115" s="2">
        <f t="shared" si="71"/>
        <v>2.0819999999999999</v>
      </c>
      <c r="AT1115" s="2">
        <f>IF(ISNUMBER(AS1115),SUMIFS($AS$1:AS1115,$A$1:A1115,A1115,$H$1:H1115,H1115,$D$1:D1115,D1115),"")</f>
        <v>16.347000000000001</v>
      </c>
      <c r="AU1115">
        <f t="shared" si="72"/>
        <v>14</v>
      </c>
    </row>
    <row r="1116" spans="1:47" x14ac:dyDescent="0.25">
      <c r="A1116" s="4" t="s">
        <v>116</v>
      </c>
      <c r="B1116" t="s">
        <v>24</v>
      </c>
      <c r="C1116" s="3">
        <v>42081</v>
      </c>
      <c r="D1116">
        <v>2</v>
      </c>
      <c r="E1116">
        <v>350</v>
      </c>
      <c r="H1116" s="2" t="s">
        <v>44</v>
      </c>
      <c r="I1116" s="2" t="s">
        <v>22</v>
      </c>
      <c r="J1116">
        <v>3</v>
      </c>
      <c r="K1116" s="2" t="s">
        <v>21</v>
      </c>
      <c r="L1116" s="20" t="str">
        <f t="shared" si="87"/>
        <v/>
      </c>
      <c r="N1116">
        <v>53.68</v>
      </c>
      <c r="O1116">
        <f t="shared" si="70"/>
        <v>53.68</v>
      </c>
      <c r="P1116" s="2">
        <f>IF(ISNUMBER(O1116),SUMIFS(O$1:$O1116,A$1:$A1116,A1116,H$1:$H1116,H1116,D$1:$D1116,D1116),"")</f>
        <v>531.78</v>
      </c>
      <c r="R1116" s="5"/>
      <c r="AE1116">
        <v>21.7</v>
      </c>
      <c r="AF1116" s="2">
        <f t="shared" ref="AF1116" si="121">IF(ISNUMBER(AG1116),AG1116,"")</f>
        <v>3.4000000000000002E-2</v>
      </c>
      <c r="AG1116">
        <v>3.4000000000000002E-2</v>
      </c>
      <c r="AJ1116">
        <v>0.13200000000000001</v>
      </c>
      <c r="AL1116">
        <v>0.44400000000000001</v>
      </c>
      <c r="AM1116">
        <v>0.39500000000000002</v>
      </c>
      <c r="AN1116">
        <v>1E-3</v>
      </c>
      <c r="AP1116">
        <v>3.0000000000000001E-3</v>
      </c>
      <c r="AS1116" s="2">
        <f t="shared" si="71"/>
        <v>1.825</v>
      </c>
      <c r="AT1116" s="2">
        <f>IF(ISNUMBER(AS1116),SUMIFS($AS$1:AS1116,$A$1:A1116,A1116,$H$1:H1116,H1116,$D$1:D1116,D1116),"")</f>
        <v>15.911</v>
      </c>
      <c r="AU1116">
        <f t="shared" si="72"/>
        <v>13</v>
      </c>
    </row>
    <row r="1117" spans="1:47" x14ac:dyDescent="0.25">
      <c r="A1117" s="4" t="s">
        <v>117</v>
      </c>
      <c r="B1117" t="s">
        <v>24</v>
      </c>
      <c r="C1117" s="3">
        <v>42081</v>
      </c>
      <c r="D1117">
        <v>2</v>
      </c>
      <c r="E1117">
        <v>500</v>
      </c>
      <c r="H1117" s="2" t="s">
        <v>44</v>
      </c>
      <c r="I1117" s="2" t="s">
        <v>22</v>
      </c>
      <c r="J1117">
        <v>3</v>
      </c>
      <c r="K1117" s="2" t="s">
        <v>21</v>
      </c>
      <c r="L1117" s="20" t="str">
        <f t="shared" si="87"/>
        <v/>
      </c>
      <c r="N1117">
        <v>77.28</v>
      </c>
      <c r="O1117">
        <f t="shared" si="70"/>
        <v>77.28</v>
      </c>
      <c r="P1117" s="2">
        <f>IF(ISNUMBER(O1117),SUMIFS(O$1:$O1117,A$1:$A1117,A1117,H$1:$H1117,H1117,D$1:$D1117,D1117),"")</f>
        <v>577.79999999999995</v>
      </c>
      <c r="R1117" s="5"/>
      <c r="AE1117">
        <v>22.4</v>
      </c>
      <c r="AF1117" s="2">
        <f t="shared" ref="AF1117" si="122">IF(ISNUMBER(AG1117),AG1117,"")</f>
        <v>3.4000000000000002E-2</v>
      </c>
      <c r="AG1117">
        <v>3.4000000000000002E-2</v>
      </c>
      <c r="AJ1117">
        <v>0.14000000000000001</v>
      </c>
      <c r="AK1117">
        <v>0</v>
      </c>
      <c r="AL1117">
        <v>0.34200000000000003</v>
      </c>
      <c r="AM1117">
        <v>0.47099999999999997</v>
      </c>
      <c r="AN1117">
        <v>1.4E-2</v>
      </c>
      <c r="AP1117">
        <v>0.01</v>
      </c>
      <c r="AS1117" s="2">
        <f t="shared" si="71"/>
        <v>2.6280000000000001</v>
      </c>
      <c r="AT1117" s="2">
        <f>IF(ISNUMBER(AS1117),SUMIFS($AS$1:AS1117,$A$1:A1117,A1117,$H$1:H1117,H1117,$D$1:D1117,D1117),"")</f>
        <v>17.86</v>
      </c>
      <c r="AU1117">
        <f t="shared" si="72"/>
        <v>14</v>
      </c>
    </row>
    <row r="1118" spans="1:47" x14ac:dyDescent="0.25">
      <c r="A1118" s="4" t="s">
        <v>112</v>
      </c>
      <c r="B1118" t="s">
        <v>24</v>
      </c>
      <c r="C1118" s="3">
        <v>42081</v>
      </c>
      <c r="D1118">
        <v>3</v>
      </c>
      <c r="E1118">
        <v>0</v>
      </c>
      <c r="H1118" s="2" t="s">
        <v>44</v>
      </c>
      <c r="I1118" s="2" t="s">
        <v>22</v>
      </c>
      <c r="J1118">
        <v>3</v>
      </c>
      <c r="K1118" s="2" t="s">
        <v>21</v>
      </c>
      <c r="L1118" s="20" t="str">
        <f t="shared" si="87"/>
        <v/>
      </c>
      <c r="N1118">
        <v>114.51</v>
      </c>
      <c r="O1118">
        <f t="shared" si="70"/>
        <v>114.51</v>
      </c>
      <c r="P1118" s="2">
        <f>IF(ISNUMBER(O1118),SUMIFS(O$1:$O1118,A$1:$A1118,A1118,H$1:$H1118,H1118,D$1:$D1118,D1118),"")</f>
        <v>651.87</v>
      </c>
      <c r="R1118" s="5"/>
      <c r="AE1118">
        <v>16.3</v>
      </c>
      <c r="AF1118" s="2">
        <f t="shared" ref="AF1118" si="123">IF(ISNUMBER(AG1118),AG1118,"")</f>
        <v>2.5000000000000001E-2</v>
      </c>
      <c r="AG1118">
        <v>2.5000000000000001E-2</v>
      </c>
      <c r="AJ1118">
        <v>2.7E-2</v>
      </c>
      <c r="AK1118">
        <v>6.0000000000000001E-3</v>
      </c>
      <c r="AL1118">
        <v>0.59099999999999997</v>
      </c>
      <c r="AM1118">
        <v>0.33</v>
      </c>
      <c r="AN1118">
        <v>2.5999999999999999E-2</v>
      </c>
      <c r="AP1118">
        <v>2E-3</v>
      </c>
      <c r="AS1118" s="2">
        <f t="shared" si="71"/>
        <v>2.863</v>
      </c>
      <c r="AT1118" s="2">
        <f>IF(ISNUMBER(AS1118),SUMIFS($AS$1:AS1118,$A$1:A1118,A1118,$H$1:H1118,H1118,$D$1:D1118,D1118),"")</f>
        <v>17.785</v>
      </c>
      <c r="AU1118">
        <f t="shared" si="72"/>
        <v>14</v>
      </c>
    </row>
    <row r="1119" spans="1:47" x14ac:dyDescent="0.25">
      <c r="A1119" s="4" t="s">
        <v>113</v>
      </c>
      <c r="B1119" t="s">
        <v>24</v>
      </c>
      <c r="C1119" s="3">
        <v>42081</v>
      </c>
      <c r="D1119">
        <v>3</v>
      </c>
      <c r="E1119">
        <v>50</v>
      </c>
      <c r="H1119" s="2" t="s">
        <v>44</v>
      </c>
      <c r="I1119" s="2" t="s">
        <v>22</v>
      </c>
      <c r="J1119">
        <v>3</v>
      </c>
      <c r="K1119" s="2" t="s">
        <v>21</v>
      </c>
      <c r="L1119" s="20" t="str">
        <f t="shared" si="87"/>
        <v/>
      </c>
      <c r="N1119">
        <v>96.03</v>
      </c>
      <c r="O1119">
        <f t="shared" si="70"/>
        <v>96.03</v>
      </c>
      <c r="P1119" s="2">
        <f>IF(ISNUMBER(O1119),SUMIFS(O$1:$O1119,A$1:$A1119,A1119,H$1:$H1119,H1119,D$1:$D1119,D1119),"")</f>
        <v>614.49</v>
      </c>
      <c r="R1119" s="5"/>
      <c r="AE1119">
        <v>18</v>
      </c>
      <c r="AF1119" s="2">
        <f t="shared" ref="AF1119" si="124">IF(ISNUMBER(AG1119),AG1119,"")</f>
        <v>2.7999999999999997E-2</v>
      </c>
      <c r="AG1119">
        <v>2.7999999999999997E-2</v>
      </c>
      <c r="AJ1119">
        <v>2.9000000000000001E-2</v>
      </c>
      <c r="AK1119">
        <v>8.0000000000000002E-3</v>
      </c>
      <c r="AL1119">
        <v>0.36399999999999999</v>
      </c>
      <c r="AM1119">
        <v>0.44500000000000001</v>
      </c>
      <c r="AN1119">
        <v>0.123</v>
      </c>
      <c r="AP1119">
        <v>0.01</v>
      </c>
      <c r="AS1119" s="2">
        <f t="shared" si="71"/>
        <v>2.6890000000000001</v>
      </c>
      <c r="AT1119" s="2">
        <f>IF(ISNUMBER(AS1119),SUMIFS($AS$1:AS1119,$A$1:A1119,A1119,$H$1:H1119,H1119,$D$1:D1119,D1119),"")</f>
        <v>15.801</v>
      </c>
      <c r="AU1119">
        <f t="shared" si="72"/>
        <v>14</v>
      </c>
    </row>
    <row r="1120" spans="1:47" x14ac:dyDescent="0.25">
      <c r="A1120" s="4" t="s">
        <v>114</v>
      </c>
      <c r="B1120" t="s">
        <v>24</v>
      </c>
      <c r="C1120" s="3">
        <v>42081</v>
      </c>
      <c r="D1120">
        <v>3</v>
      </c>
      <c r="E1120">
        <v>100</v>
      </c>
      <c r="H1120" s="2" t="s">
        <v>44</v>
      </c>
      <c r="I1120" s="2" t="s">
        <v>22</v>
      </c>
      <c r="J1120">
        <v>3</v>
      </c>
      <c r="K1120" s="2" t="s">
        <v>21</v>
      </c>
      <c r="L1120" s="20" t="str">
        <f t="shared" si="87"/>
        <v/>
      </c>
      <c r="N1120">
        <v>232.26</v>
      </c>
      <c r="O1120">
        <f t="shared" si="70"/>
        <v>232.26</v>
      </c>
      <c r="P1120" s="2">
        <f>IF(ISNUMBER(O1120),SUMIFS(O$1:$O1120,A$1:$A1120,A1120,H$1:$H1120,H1120,D$1:$D1120,D1120),"")</f>
        <v>687.88</v>
      </c>
      <c r="R1120" s="5"/>
      <c r="AE1120">
        <v>14.9</v>
      </c>
      <c r="AF1120" s="2">
        <f t="shared" ref="AF1120" si="125">IF(ISNUMBER(AG1120),AG1120,"")</f>
        <v>2.2000000000000002E-2</v>
      </c>
      <c r="AG1120">
        <v>2.2000000000000002E-2</v>
      </c>
      <c r="AJ1120">
        <v>1.9E-2</v>
      </c>
      <c r="AK1120">
        <v>0.01</v>
      </c>
      <c r="AL1120">
        <v>0.45100000000000001</v>
      </c>
      <c r="AM1120">
        <v>0.29399999999999998</v>
      </c>
      <c r="AN1120">
        <v>0.157</v>
      </c>
      <c r="AP1120">
        <v>4.2999999999999997E-2</v>
      </c>
      <c r="AS1120" s="2">
        <f t="shared" si="71"/>
        <v>5.1100000000000003</v>
      </c>
      <c r="AT1120" s="2">
        <f>IF(ISNUMBER(AS1120),SUMIFS($AS$1:AS1120,$A$1:A1120,A1120,$H$1:H1120,H1120,$D$1:D1120,D1120),"")</f>
        <v>16.137</v>
      </c>
      <c r="AU1120">
        <f t="shared" si="72"/>
        <v>14</v>
      </c>
    </row>
    <row r="1121" spans="1:47" x14ac:dyDescent="0.25">
      <c r="A1121" s="4" t="s">
        <v>115</v>
      </c>
      <c r="B1121" t="s">
        <v>24</v>
      </c>
      <c r="C1121" s="3">
        <v>42081</v>
      </c>
      <c r="D1121">
        <v>3</v>
      </c>
      <c r="E1121">
        <v>200</v>
      </c>
      <c r="H1121" s="2" t="s">
        <v>44</v>
      </c>
      <c r="I1121" s="2" t="s">
        <v>22</v>
      </c>
      <c r="J1121">
        <v>3</v>
      </c>
      <c r="K1121" s="2" t="s">
        <v>21</v>
      </c>
      <c r="L1121" s="20" t="str">
        <f t="shared" si="87"/>
        <v/>
      </c>
      <c r="N1121">
        <v>242.24</v>
      </c>
      <c r="O1121">
        <f t="shared" si="70"/>
        <v>242.24</v>
      </c>
      <c r="P1121" s="2">
        <f>IF(ISNUMBER(O1121),SUMIFS(O$1:$O1121,A$1:$A1121,A1121,H$1:$H1121,H1121,D$1:$D1121,D1121),"")</f>
        <v>760.12</v>
      </c>
      <c r="R1121" s="5"/>
      <c r="AE1121">
        <v>13.2</v>
      </c>
      <c r="AF1121" s="2">
        <f t="shared" ref="AF1121" si="126">IF(ISNUMBER(AG1121),AG1121,"")</f>
        <v>0.02</v>
      </c>
      <c r="AG1121">
        <v>0.02</v>
      </c>
      <c r="AJ1121">
        <v>1.2999999999999999E-2</v>
      </c>
      <c r="AK1121">
        <v>8.9999999999999993E-3</v>
      </c>
      <c r="AL1121">
        <v>0.61</v>
      </c>
      <c r="AM1121">
        <v>0.22500000000000001</v>
      </c>
      <c r="AN1121">
        <v>9.5000000000000001E-2</v>
      </c>
      <c r="AP1121">
        <v>0.01</v>
      </c>
      <c r="AS1121" s="2">
        <f t="shared" si="71"/>
        <v>4.8449999999999998</v>
      </c>
      <c r="AT1121" s="2">
        <f>IF(ISNUMBER(AS1121),SUMIFS($AS$1:AS1121,$A$1:A1121,A1121,$H$1:H1121,H1121,$D$1:D1121,D1121),"")</f>
        <v>16.754999999999999</v>
      </c>
      <c r="AU1121">
        <f t="shared" si="72"/>
        <v>14</v>
      </c>
    </row>
    <row r="1122" spans="1:47" x14ac:dyDescent="0.25">
      <c r="A1122" s="4" t="s">
        <v>116</v>
      </c>
      <c r="B1122" t="s">
        <v>24</v>
      </c>
      <c r="C1122" s="3">
        <v>42081</v>
      </c>
      <c r="D1122">
        <v>3</v>
      </c>
      <c r="E1122">
        <v>350</v>
      </c>
      <c r="H1122" s="2" t="s">
        <v>44</v>
      </c>
      <c r="I1122" s="2" t="s">
        <v>22</v>
      </c>
      <c r="J1122">
        <v>3</v>
      </c>
      <c r="K1122" s="2" t="s">
        <v>21</v>
      </c>
      <c r="L1122" s="20" t="str">
        <f t="shared" si="87"/>
        <v/>
      </c>
      <c r="N1122">
        <v>155.66</v>
      </c>
      <c r="O1122">
        <f t="shared" si="70"/>
        <v>155.66</v>
      </c>
      <c r="P1122" s="2">
        <f>IF(ISNUMBER(O1122),SUMIFS(O$1:$O1122,A$1:$A1122,A1122,H$1:$H1122,H1122,D$1:$D1122,D1122),"")</f>
        <v>725.44999999999993</v>
      </c>
      <c r="R1122" s="5"/>
      <c r="AE1122">
        <v>15.5</v>
      </c>
      <c r="AF1122" s="2">
        <f t="shared" ref="AF1122" si="127">IF(ISNUMBER(AG1122),AG1122,"")</f>
        <v>2.4E-2</v>
      </c>
      <c r="AG1122">
        <v>2.4E-2</v>
      </c>
      <c r="AJ1122">
        <v>2.7E-2</v>
      </c>
      <c r="AK1122">
        <v>5.0000000000000001E-3</v>
      </c>
      <c r="AL1122">
        <v>0.57199999999999995</v>
      </c>
      <c r="AM1122">
        <v>0.312</v>
      </c>
      <c r="AN1122">
        <v>6.8000000000000005E-2</v>
      </c>
      <c r="AP1122">
        <v>8.9999999999999993E-3</v>
      </c>
      <c r="AS1122" s="2">
        <f t="shared" si="71"/>
        <v>3.7360000000000002</v>
      </c>
      <c r="AT1122" s="2">
        <f>IF(ISNUMBER(AS1122),SUMIFS($AS$1:AS1122,$A$1:A1122,A1122,$H$1:H1122,H1122,$D$1:D1122,D1122),"")</f>
        <v>17.980999999999998</v>
      </c>
      <c r="AU1122">
        <f t="shared" si="72"/>
        <v>14</v>
      </c>
    </row>
    <row r="1123" spans="1:47" x14ac:dyDescent="0.25">
      <c r="A1123" s="4" t="s">
        <v>117</v>
      </c>
      <c r="B1123" t="s">
        <v>24</v>
      </c>
      <c r="C1123" s="3">
        <v>42081</v>
      </c>
      <c r="D1123">
        <v>3</v>
      </c>
      <c r="E1123">
        <v>500</v>
      </c>
      <c r="H1123" s="2" t="s">
        <v>44</v>
      </c>
      <c r="I1123" s="2" t="s">
        <v>22</v>
      </c>
      <c r="J1123">
        <v>3</v>
      </c>
      <c r="K1123" s="2" t="s">
        <v>21</v>
      </c>
      <c r="L1123" s="20" t="str">
        <f t="shared" si="87"/>
        <v/>
      </c>
      <c r="N1123">
        <v>383.38</v>
      </c>
      <c r="O1123">
        <f t="shared" si="70"/>
        <v>383.38</v>
      </c>
      <c r="P1123" s="2">
        <f>IF(ISNUMBER(O1123),SUMIFS(O$1:$O1123,A$1:$A1123,A1123,H$1:$H1123,H1123,D$1:$D1123,D1123),"")</f>
        <v>999.17</v>
      </c>
      <c r="R1123" s="5"/>
      <c r="AE1123">
        <v>14.3</v>
      </c>
      <c r="AF1123" s="2">
        <f t="shared" ref="AF1123" si="128">IF(ISNUMBER(AG1123),AG1123,"")</f>
        <v>2.2000000000000002E-2</v>
      </c>
      <c r="AG1123">
        <v>2.2000000000000002E-2</v>
      </c>
      <c r="AJ1123">
        <v>1E-3</v>
      </c>
      <c r="AL1123">
        <v>0.47199999999999998</v>
      </c>
      <c r="AM1123">
        <v>0.33</v>
      </c>
      <c r="AN1123">
        <v>0.14699999999999999</v>
      </c>
      <c r="AP1123">
        <v>5.0000000000000001E-3</v>
      </c>
      <c r="AS1123" s="2">
        <f t="shared" si="71"/>
        <v>8.4339999999999993</v>
      </c>
      <c r="AT1123" s="2">
        <f>IF(ISNUMBER(AS1123),SUMIFS($AS$1:AS1123,$A$1:A1123,A1123,$H$1:H1123,H1123,$D$1:D1123,D1123),"")</f>
        <v>25.010999999999996</v>
      </c>
      <c r="AU1123">
        <f t="shared" si="72"/>
        <v>13</v>
      </c>
    </row>
    <row r="1124" spans="1:47" x14ac:dyDescent="0.25">
      <c r="A1124" s="4" t="s">
        <v>112</v>
      </c>
      <c r="B1124" t="s">
        <v>24</v>
      </c>
      <c r="C1124" s="3">
        <v>42114</v>
      </c>
      <c r="D1124">
        <v>1</v>
      </c>
      <c r="E1124">
        <v>0</v>
      </c>
      <c r="H1124" s="2" t="s">
        <v>44</v>
      </c>
      <c r="I1124" s="2" t="s">
        <v>23</v>
      </c>
      <c r="J1124">
        <v>4</v>
      </c>
      <c r="K1124" s="2" t="s">
        <v>21</v>
      </c>
      <c r="L1124" s="20" t="str">
        <f t="shared" si="87"/>
        <v/>
      </c>
      <c r="N1124">
        <v>47.28</v>
      </c>
      <c r="O1124">
        <f t="shared" si="70"/>
        <v>47.28</v>
      </c>
      <c r="P1124" s="2">
        <f>IF(ISNUMBER(O1124),SUMIFS(O$1:$O1124,A$1:$A1124,A1124,H$1:$H1124,H1124,D$1:$D1124,D1124),"")</f>
        <v>408.35</v>
      </c>
      <c r="R1124" s="5"/>
      <c r="AE1124">
        <v>21.8</v>
      </c>
      <c r="AF1124" s="2">
        <f t="shared" ref="AF1124" si="129">IF(ISNUMBER(AG1124),AG1124,"")</f>
        <v>3.3000000000000002E-2</v>
      </c>
      <c r="AG1124">
        <v>3.3000000000000002E-2</v>
      </c>
      <c r="AJ1124">
        <v>3.7999999999999999E-2</v>
      </c>
      <c r="AK1124">
        <v>1E-3</v>
      </c>
      <c r="AL1124">
        <v>0.31900000000000001</v>
      </c>
      <c r="AM1124">
        <v>0.436</v>
      </c>
      <c r="AN1124">
        <v>0.20399999999999999</v>
      </c>
      <c r="AS1124" s="2">
        <f t="shared" si="71"/>
        <v>1.56</v>
      </c>
      <c r="AT1124" s="2">
        <f>IF(ISNUMBER(AS1124),SUMIFS($AS$1:AS1124,$A$1:A1124,A1124,$H$1:H1124,H1124,$D$1:D1124,D1124),"")</f>
        <v>11.729000000000001</v>
      </c>
      <c r="AU1124">
        <f t="shared" si="72"/>
        <v>13</v>
      </c>
    </row>
    <row r="1125" spans="1:47" x14ac:dyDescent="0.25">
      <c r="A1125" s="4" t="s">
        <v>113</v>
      </c>
      <c r="B1125" t="s">
        <v>24</v>
      </c>
      <c r="C1125" s="3">
        <v>42114</v>
      </c>
      <c r="D1125">
        <v>1</v>
      </c>
      <c r="E1125">
        <v>50</v>
      </c>
      <c r="H1125" s="2" t="s">
        <v>44</v>
      </c>
      <c r="I1125" s="2" t="s">
        <v>23</v>
      </c>
      <c r="J1125">
        <v>4</v>
      </c>
      <c r="K1125" s="2" t="s">
        <v>21</v>
      </c>
      <c r="L1125" s="20" t="str">
        <f t="shared" si="87"/>
        <v/>
      </c>
      <c r="N1125">
        <v>79.28</v>
      </c>
      <c r="O1125">
        <f t="shared" ref="O1125:O1188" si="130">IF(LEN(N1125)&gt;0,N1125,"")</f>
        <v>79.28</v>
      </c>
      <c r="P1125" s="2">
        <f>IF(ISNUMBER(O1125),SUMIFS(O$1:$O1125,A$1:$A1125,A1125,H$1:$H1125,H1125,D$1:$D1125,D1125),"")</f>
        <v>678</v>
      </c>
      <c r="R1125" s="5"/>
      <c r="AE1125">
        <v>20.9</v>
      </c>
      <c r="AF1125" s="2">
        <f t="shared" ref="AF1125" si="131">IF(ISNUMBER(AG1125),AG1125,"")</f>
        <v>3.2000000000000001E-2</v>
      </c>
      <c r="AG1125">
        <v>3.2000000000000001E-2</v>
      </c>
      <c r="AJ1125">
        <v>2.1000000000000001E-2</v>
      </c>
      <c r="AK1125">
        <v>5.0000000000000001E-3</v>
      </c>
      <c r="AL1125">
        <v>0.34399999999999997</v>
      </c>
      <c r="AM1125">
        <v>0.34599999999999997</v>
      </c>
      <c r="AN1125">
        <v>0.28299999999999997</v>
      </c>
      <c r="AS1125" s="2">
        <f t="shared" ref="AS1125:AS1188" si="132">IF(AND(ISNUMBER(AG1125),ISNUMBER(O1125)),ROUND(O1125*AG1125,3),"")</f>
        <v>2.5369999999999999</v>
      </c>
      <c r="AT1125" s="2">
        <f>IF(ISNUMBER(AS1125),SUMIFS($AS$1:AS1125,$A$1:A1125,A1125,$H$1:H1125,H1125,$D$1:D1125,D1125),"")</f>
        <v>19.753999999999998</v>
      </c>
      <c r="AU1125">
        <f t="shared" ref="AU1125:AU1188" si="133">COUNT(M1125:AT1125)</f>
        <v>13</v>
      </c>
    </row>
    <row r="1126" spans="1:47" x14ac:dyDescent="0.25">
      <c r="A1126" s="4" t="s">
        <v>114</v>
      </c>
      <c r="B1126" t="s">
        <v>24</v>
      </c>
      <c r="C1126" s="3">
        <v>42114</v>
      </c>
      <c r="D1126">
        <v>1</v>
      </c>
      <c r="E1126">
        <v>100</v>
      </c>
      <c r="H1126" s="2" t="s">
        <v>44</v>
      </c>
      <c r="I1126" s="2" t="s">
        <v>23</v>
      </c>
      <c r="J1126">
        <v>4</v>
      </c>
      <c r="K1126" s="2" t="s">
        <v>21</v>
      </c>
      <c r="L1126" s="20" t="str">
        <f t="shared" si="87"/>
        <v/>
      </c>
      <c r="N1126">
        <v>89.72</v>
      </c>
      <c r="O1126">
        <f t="shared" si="130"/>
        <v>89.72</v>
      </c>
      <c r="P1126" s="2">
        <f>IF(ISNUMBER(O1126),SUMIFS(O$1:$O1126,A$1:$A1126,A1126,H$1:$H1126,H1126,D$1:$D1126,D1126),"")</f>
        <v>710.5</v>
      </c>
      <c r="R1126" s="5"/>
      <c r="AE1126">
        <v>21</v>
      </c>
      <c r="AF1126" s="2">
        <f t="shared" ref="AF1126" si="134">IF(ISNUMBER(AG1126),AG1126,"")</f>
        <v>3.2000000000000001E-2</v>
      </c>
      <c r="AG1126">
        <v>3.2000000000000001E-2</v>
      </c>
      <c r="AJ1126">
        <v>1.4E-2</v>
      </c>
      <c r="AK1126">
        <v>0</v>
      </c>
      <c r="AL1126">
        <v>0.433</v>
      </c>
      <c r="AM1126">
        <v>0.36899999999999999</v>
      </c>
      <c r="AN1126">
        <v>0.183</v>
      </c>
      <c r="AS1126" s="2">
        <f t="shared" si="132"/>
        <v>2.871</v>
      </c>
      <c r="AT1126" s="2">
        <f>IF(ISNUMBER(AS1126),SUMIFS($AS$1:AS1126,$A$1:A1126,A1126,$H$1:H1126,H1126,$D$1:D1126,D1126),"")</f>
        <v>19.776</v>
      </c>
      <c r="AU1126">
        <f t="shared" si="133"/>
        <v>13</v>
      </c>
    </row>
    <row r="1127" spans="1:47" x14ac:dyDescent="0.25">
      <c r="A1127" s="4" t="s">
        <v>115</v>
      </c>
      <c r="B1127" t="s">
        <v>24</v>
      </c>
      <c r="C1127" s="3">
        <v>42114</v>
      </c>
      <c r="D1127">
        <v>1</v>
      </c>
      <c r="E1127">
        <v>200</v>
      </c>
      <c r="H1127" s="2" t="s">
        <v>44</v>
      </c>
      <c r="I1127" s="2" t="s">
        <v>23</v>
      </c>
      <c r="J1127">
        <v>4</v>
      </c>
      <c r="K1127" s="2" t="s">
        <v>21</v>
      </c>
      <c r="L1127" s="20" t="str">
        <f t="shared" si="87"/>
        <v/>
      </c>
      <c r="N1127">
        <v>127.8</v>
      </c>
      <c r="O1127">
        <f t="shared" si="130"/>
        <v>127.8</v>
      </c>
      <c r="P1127" s="2">
        <f>IF(ISNUMBER(O1127),SUMIFS(O$1:$O1127,A$1:$A1127,A1127,H$1:$H1127,H1127,D$1:$D1127,D1127),"")</f>
        <v>945.29</v>
      </c>
      <c r="R1127" s="5"/>
      <c r="AE1127">
        <v>20.2</v>
      </c>
      <c r="AF1127" s="2">
        <f t="shared" ref="AF1127" si="135">IF(ISNUMBER(AG1127),AG1127,"")</f>
        <v>3.1E-2</v>
      </c>
      <c r="AG1127">
        <v>3.1E-2</v>
      </c>
      <c r="AJ1127">
        <v>1.7999999999999999E-2</v>
      </c>
      <c r="AK1127">
        <v>3.0000000000000001E-3</v>
      </c>
      <c r="AL1127">
        <v>0.35499999999999998</v>
      </c>
      <c r="AM1127">
        <v>0.31900000000000001</v>
      </c>
      <c r="AN1127">
        <v>0.30299999999999999</v>
      </c>
      <c r="AP1127">
        <v>0</v>
      </c>
      <c r="AS1127" s="2">
        <f t="shared" si="132"/>
        <v>3.9620000000000002</v>
      </c>
      <c r="AT1127" s="2">
        <f>IF(ISNUMBER(AS1127),SUMIFS($AS$1:AS1127,$A$1:A1127,A1127,$H$1:H1127,H1127,$D$1:D1127,D1127),"")</f>
        <v>24.670999999999999</v>
      </c>
      <c r="AU1127">
        <f t="shared" si="133"/>
        <v>14</v>
      </c>
    </row>
    <row r="1128" spans="1:47" x14ac:dyDescent="0.25">
      <c r="A1128" s="4" t="s">
        <v>116</v>
      </c>
      <c r="B1128" t="s">
        <v>24</v>
      </c>
      <c r="C1128" s="3">
        <v>42114</v>
      </c>
      <c r="D1128">
        <v>1</v>
      </c>
      <c r="E1128">
        <v>350</v>
      </c>
      <c r="H1128" s="2" t="s">
        <v>44</v>
      </c>
      <c r="I1128" s="2" t="s">
        <v>23</v>
      </c>
      <c r="J1128">
        <v>4</v>
      </c>
      <c r="K1128" s="2" t="s">
        <v>21</v>
      </c>
      <c r="L1128" s="20" t="str">
        <f t="shared" si="87"/>
        <v/>
      </c>
      <c r="N1128">
        <v>114.8</v>
      </c>
      <c r="O1128">
        <f t="shared" si="130"/>
        <v>114.8</v>
      </c>
      <c r="P1128" s="2">
        <f>IF(ISNUMBER(O1128),SUMIFS(O$1:$O1128,A$1:$A1128,A1128,H$1:$H1128,H1128,D$1:$D1128,D1128),"")</f>
        <v>871.66</v>
      </c>
      <c r="R1128" s="5"/>
      <c r="AE1128">
        <v>21.1</v>
      </c>
      <c r="AF1128" s="2">
        <f t="shared" ref="AF1128" si="136">IF(ISNUMBER(AG1128),AG1128,"")</f>
        <v>3.2000000000000001E-2</v>
      </c>
      <c r="AG1128">
        <v>3.2000000000000001E-2</v>
      </c>
      <c r="AJ1128">
        <v>1.2999999999999999E-2</v>
      </c>
      <c r="AK1128">
        <v>3.0000000000000001E-3</v>
      </c>
      <c r="AL1128">
        <v>0.64100000000000001</v>
      </c>
      <c r="AM1128">
        <v>0.24399999999999999</v>
      </c>
      <c r="AN1128">
        <v>9.1999999999999998E-2</v>
      </c>
      <c r="AS1128" s="2">
        <f t="shared" si="132"/>
        <v>3.6739999999999999</v>
      </c>
      <c r="AT1128" s="2">
        <f>IF(ISNUMBER(AS1128),SUMIFS($AS$1:AS1128,$A$1:A1128,A1128,$H$1:H1128,H1128,$D$1:D1128,D1128),"")</f>
        <v>22.584</v>
      </c>
      <c r="AU1128">
        <f t="shared" si="133"/>
        <v>13</v>
      </c>
    </row>
    <row r="1129" spans="1:47" x14ac:dyDescent="0.25">
      <c r="A1129" s="4" t="s">
        <v>117</v>
      </c>
      <c r="B1129" t="s">
        <v>24</v>
      </c>
      <c r="C1129" s="3">
        <v>42114</v>
      </c>
      <c r="D1129">
        <v>1</v>
      </c>
      <c r="E1129">
        <v>500</v>
      </c>
      <c r="H1129" s="2" t="s">
        <v>44</v>
      </c>
      <c r="I1129" s="2" t="s">
        <v>23</v>
      </c>
      <c r="J1129">
        <v>4</v>
      </c>
      <c r="K1129" s="2" t="s">
        <v>21</v>
      </c>
      <c r="L1129" s="20" t="str">
        <f t="shared" si="87"/>
        <v/>
      </c>
      <c r="N1129">
        <v>138.46</v>
      </c>
      <c r="O1129">
        <f t="shared" si="130"/>
        <v>138.46</v>
      </c>
      <c r="P1129" s="2">
        <f>IF(ISNUMBER(O1129),SUMIFS(O$1:$O1129,A$1:$A1129,A1129,H$1:$H1129,H1129,D$1:$D1129,D1129),"")</f>
        <v>834.66000000000008</v>
      </c>
      <c r="R1129" s="5"/>
      <c r="AE1129">
        <v>22.3</v>
      </c>
      <c r="AF1129" s="2">
        <f t="shared" ref="AF1129" si="137">IF(ISNUMBER(AG1129),AG1129,"")</f>
        <v>3.3000000000000002E-2</v>
      </c>
      <c r="AG1129">
        <v>3.3000000000000002E-2</v>
      </c>
      <c r="AJ1129">
        <v>2.4E-2</v>
      </c>
      <c r="AL1129">
        <v>0.39900000000000002</v>
      </c>
      <c r="AM1129">
        <v>0.38200000000000001</v>
      </c>
      <c r="AN1129">
        <v>0.192</v>
      </c>
      <c r="AS1129" s="2">
        <f t="shared" si="132"/>
        <v>4.569</v>
      </c>
      <c r="AT1129" s="2">
        <f>IF(ISNUMBER(AS1129),SUMIFS($AS$1:AS1129,$A$1:A1129,A1129,$H$1:H1129,H1129,$D$1:D1129,D1129),"")</f>
        <v>25.375999999999998</v>
      </c>
      <c r="AU1129">
        <f t="shared" si="133"/>
        <v>12</v>
      </c>
    </row>
    <row r="1130" spans="1:47" x14ac:dyDescent="0.25">
      <c r="A1130" s="4" t="s">
        <v>112</v>
      </c>
      <c r="B1130" t="s">
        <v>24</v>
      </c>
      <c r="C1130" s="3">
        <v>42114</v>
      </c>
      <c r="D1130">
        <v>2</v>
      </c>
      <c r="E1130">
        <v>0</v>
      </c>
      <c r="H1130" s="2" t="s">
        <v>44</v>
      </c>
      <c r="I1130" s="2" t="s">
        <v>23</v>
      </c>
      <c r="J1130">
        <v>4</v>
      </c>
      <c r="K1130" s="2" t="s">
        <v>21</v>
      </c>
      <c r="L1130" s="20" t="str">
        <f t="shared" si="87"/>
        <v/>
      </c>
      <c r="N1130">
        <v>38.89</v>
      </c>
      <c r="O1130">
        <f t="shared" si="130"/>
        <v>38.89</v>
      </c>
      <c r="P1130" s="2">
        <f>IF(ISNUMBER(O1130),SUMIFS(O$1:$O1130,A$1:$A1130,A1130,H$1:$H1130,H1130,D$1:$D1130,D1130),"")</f>
        <v>462.90999999999997</v>
      </c>
      <c r="R1130" s="5"/>
      <c r="AE1130">
        <v>20.7</v>
      </c>
      <c r="AF1130" s="2">
        <f t="shared" ref="AF1130" si="138">IF(ISNUMBER(AG1130),AG1130,"")</f>
        <v>3.1E-2</v>
      </c>
      <c r="AG1130">
        <v>3.1E-2</v>
      </c>
      <c r="AJ1130">
        <v>4.4999999999999998E-2</v>
      </c>
      <c r="AK1130">
        <v>4.0000000000000001E-3</v>
      </c>
      <c r="AL1130">
        <v>0.33300000000000002</v>
      </c>
      <c r="AM1130">
        <v>0.36</v>
      </c>
      <c r="AN1130">
        <v>0.254</v>
      </c>
      <c r="AS1130" s="2">
        <f t="shared" si="132"/>
        <v>1.206</v>
      </c>
      <c r="AT1130" s="2">
        <f>IF(ISNUMBER(AS1130),SUMIFS($AS$1:AS1130,$A$1:A1130,A1130,$H$1:H1130,H1130,$D$1:D1130,D1130),"")</f>
        <v>13.016</v>
      </c>
      <c r="AU1130">
        <f t="shared" si="133"/>
        <v>13</v>
      </c>
    </row>
    <row r="1131" spans="1:47" x14ac:dyDescent="0.25">
      <c r="A1131" s="4" t="s">
        <v>113</v>
      </c>
      <c r="B1131" t="s">
        <v>24</v>
      </c>
      <c r="C1131" s="3">
        <v>42114</v>
      </c>
      <c r="D1131">
        <v>2</v>
      </c>
      <c r="E1131">
        <v>50</v>
      </c>
      <c r="H1131" s="2" t="s">
        <v>44</v>
      </c>
      <c r="I1131" s="2" t="s">
        <v>23</v>
      </c>
      <c r="J1131">
        <v>4</v>
      </c>
      <c r="K1131" s="2" t="s">
        <v>21</v>
      </c>
      <c r="L1131" s="20" t="str">
        <f t="shared" si="87"/>
        <v/>
      </c>
      <c r="N1131">
        <v>75.290000000000006</v>
      </c>
      <c r="O1131">
        <f t="shared" si="130"/>
        <v>75.290000000000006</v>
      </c>
      <c r="P1131" s="2">
        <f>IF(ISNUMBER(O1131),SUMIFS(O$1:$O1131,A$1:$A1131,A1131,H$1:$H1131,H1131,D$1:$D1131,D1131),"")</f>
        <v>601.33999999999992</v>
      </c>
      <c r="R1131" s="5"/>
      <c r="AE1131">
        <v>19.8</v>
      </c>
      <c r="AF1131" s="2">
        <f t="shared" ref="AF1131" si="139">IF(ISNUMBER(AG1131),AG1131,"")</f>
        <v>0.03</v>
      </c>
      <c r="AG1131">
        <v>0.03</v>
      </c>
      <c r="AJ1131">
        <v>5.7000000000000002E-2</v>
      </c>
      <c r="AK1131">
        <v>3.0000000000000001E-3</v>
      </c>
      <c r="AL1131">
        <v>0.38200000000000001</v>
      </c>
      <c r="AM1131">
        <v>0.31</v>
      </c>
      <c r="AN1131">
        <v>0.246</v>
      </c>
      <c r="AS1131" s="2">
        <f t="shared" si="132"/>
        <v>2.2589999999999999</v>
      </c>
      <c r="AT1131" s="2">
        <f>IF(ISNUMBER(AS1131),SUMIFS($AS$1:AS1131,$A$1:A1131,A1131,$H$1:H1131,H1131,$D$1:D1131,D1131),"")</f>
        <v>17.873999999999999</v>
      </c>
      <c r="AU1131">
        <f t="shared" si="133"/>
        <v>13</v>
      </c>
    </row>
    <row r="1132" spans="1:47" x14ac:dyDescent="0.25">
      <c r="A1132" s="4" t="s">
        <v>114</v>
      </c>
      <c r="B1132" t="s">
        <v>24</v>
      </c>
      <c r="C1132" s="3">
        <v>42114</v>
      </c>
      <c r="D1132">
        <v>2</v>
      </c>
      <c r="E1132">
        <v>100</v>
      </c>
      <c r="H1132" s="2" t="s">
        <v>44</v>
      </c>
      <c r="I1132" s="2" t="s">
        <v>23</v>
      </c>
      <c r="J1132">
        <v>4</v>
      </c>
      <c r="K1132" s="2" t="s">
        <v>21</v>
      </c>
      <c r="L1132" s="20" t="str">
        <f t="shared" si="87"/>
        <v/>
      </c>
      <c r="N1132">
        <v>61.67</v>
      </c>
      <c r="O1132">
        <f t="shared" si="130"/>
        <v>61.67</v>
      </c>
      <c r="P1132" s="2">
        <f>IF(ISNUMBER(O1132),SUMIFS(O$1:$O1132,A$1:$A1132,A1132,H$1:$H1132,H1132,D$1:$D1132,D1132),"")</f>
        <v>533.5</v>
      </c>
      <c r="R1132" s="5"/>
      <c r="AE1132">
        <v>17.600000000000001</v>
      </c>
      <c r="AF1132" s="2">
        <f t="shared" ref="AF1132" si="140">IF(ISNUMBER(AG1132),AG1132,"")</f>
        <v>2.7000000000000003E-2</v>
      </c>
      <c r="AG1132">
        <v>2.7000000000000003E-2</v>
      </c>
      <c r="AJ1132">
        <v>6.9000000000000006E-2</v>
      </c>
      <c r="AK1132">
        <v>5.0000000000000001E-3</v>
      </c>
      <c r="AL1132">
        <v>0.39400000000000002</v>
      </c>
      <c r="AM1132">
        <v>0.47099999999999997</v>
      </c>
      <c r="AN1132">
        <v>6.0999999999999999E-2</v>
      </c>
      <c r="AS1132" s="2">
        <f t="shared" si="132"/>
        <v>1.665</v>
      </c>
      <c r="AT1132" s="2">
        <f>IF(ISNUMBER(AS1132),SUMIFS($AS$1:AS1132,$A$1:A1132,A1132,$H$1:H1132,H1132,$D$1:D1132,D1132),"")</f>
        <v>13.452999999999999</v>
      </c>
      <c r="AU1132">
        <f t="shared" si="133"/>
        <v>13</v>
      </c>
    </row>
    <row r="1133" spans="1:47" x14ac:dyDescent="0.25">
      <c r="A1133" s="4" t="s">
        <v>115</v>
      </c>
      <c r="B1133" t="s">
        <v>24</v>
      </c>
      <c r="C1133" s="3">
        <v>42114</v>
      </c>
      <c r="D1133">
        <v>2</v>
      </c>
      <c r="E1133">
        <v>200</v>
      </c>
      <c r="H1133" s="2" t="s">
        <v>44</v>
      </c>
      <c r="I1133" s="2" t="s">
        <v>23</v>
      </c>
      <c r="J1133">
        <v>4</v>
      </c>
      <c r="K1133" s="2" t="s">
        <v>21</v>
      </c>
      <c r="L1133" s="20" t="str">
        <f t="shared" si="87"/>
        <v/>
      </c>
      <c r="N1133">
        <v>61.05</v>
      </c>
      <c r="O1133">
        <f t="shared" si="130"/>
        <v>61.05</v>
      </c>
      <c r="P1133" s="2">
        <f>IF(ISNUMBER(O1133),SUMIFS(O$1:$O1133,A$1:$A1133,A1133,H$1:$H1133,H1133,D$1:$D1133,D1133),"")</f>
        <v>673.41</v>
      </c>
      <c r="R1133" s="5"/>
      <c r="AE1133">
        <v>20.100000000000001</v>
      </c>
      <c r="AF1133" s="2">
        <f t="shared" ref="AF1133" si="141">IF(ISNUMBER(AG1133),AG1133,"")</f>
        <v>3.1E-2</v>
      </c>
      <c r="AG1133">
        <v>3.1E-2</v>
      </c>
      <c r="AJ1133">
        <v>5.7000000000000002E-2</v>
      </c>
      <c r="AK1133">
        <v>1E-3</v>
      </c>
      <c r="AL1133">
        <v>0.28199999999999997</v>
      </c>
      <c r="AM1133">
        <v>0.65200000000000002</v>
      </c>
      <c r="AN1133">
        <v>7.0000000000000001E-3</v>
      </c>
      <c r="AS1133" s="2">
        <f t="shared" si="132"/>
        <v>1.893</v>
      </c>
      <c r="AT1133" s="2">
        <f>IF(ISNUMBER(AS1133),SUMIFS($AS$1:AS1133,$A$1:A1133,A1133,$H$1:H1133,H1133,$D$1:D1133,D1133),"")</f>
        <v>18.240000000000002</v>
      </c>
      <c r="AU1133">
        <f t="shared" si="133"/>
        <v>13</v>
      </c>
    </row>
    <row r="1134" spans="1:47" x14ac:dyDescent="0.25">
      <c r="A1134" s="4" t="s">
        <v>116</v>
      </c>
      <c r="B1134" t="s">
        <v>24</v>
      </c>
      <c r="C1134" s="3">
        <v>42114</v>
      </c>
      <c r="D1134">
        <v>2</v>
      </c>
      <c r="E1134">
        <v>350</v>
      </c>
      <c r="H1134" s="2" t="s">
        <v>44</v>
      </c>
      <c r="I1134" s="2" t="s">
        <v>23</v>
      </c>
      <c r="J1134">
        <v>4</v>
      </c>
      <c r="K1134" s="2" t="s">
        <v>21</v>
      </c>
      <c r="L1134" s="20" t="str">
        <f t="shared" ref="L1134:L1197" si="142">IF(LEN(M1134)&gt;0,M1134*10,"")</f>
        <v/>
      </c>
      <c r="N1134">
        <v>88.11</v>
      </c>
      <c r="O1134">
        <f t="shared" si="130"/>
        <v>88.11</v>
      </c>
      <c r="P1134" s="2">
        <f>IF(ISNUMBER(O1134),SUMIFS(O$1:$O1134,A$1:$A1134,A1134,H$1:$H1134,H1134,D$1:$D1134,D1134),"")</f>
        <v>619.89</v>
      </c>
      <c r="R1134" s="5"/>
      <c r="AE1134">
        <v>20.3</v>
      </c>
      <c r="AF1134" s="2">
        <f t="shared" ref="AF1134" si="143">IF(ISNUMBER(AG1134),AG1134,"")</f>
        <v>3.1E-2</v>
      </c>
      <c r="AG1134">
        <v>3.1E-2</v>
      </c>
      <c r="AJ1134">
        <v>0.17</v>
      </c>
      <c r="AK1134">
        <v>4.0000000000000001E-3</v>
      </c>
      <c r="AL1134">
        <v>0.40500000000000003</v>
      </c>
      <c r="AM1134">
        <v>0.39300000000000002</v>
      </c>
      <c r="AN1134">
        <v>8.0000000000000002E-3</v>
      </c>
      <c r="AP1134">
        <v>1.9E-2</v>
      </c>
      <c r="AS1134" s="2">
        <f t="shared" si="132"/>
        <v>2.7309999999999999</v>
      </c>
      <c r="AT1134" s="2">
        <f>IF(ISNUMBER(AS1134),SUMIFS($AS$1:AS1134,$A$1:A1134,A1134,$H$1:H1134,H1134,$D$1:D1134,D1134),"")</f>
        <v>18.641999999999999</v>
      </c>
      <c r="AU1134">
        <f t="shared" si="133"/>
        <v>14</v>
      </c>
    </row>
    <row r="1135" spans="1:47" x14ac:dyDescent="0.25">
      <c r="A1135" s="4" t="s">
        <v>117</v>
      </c>
      <c r="B1135" t="s">
        <v>24</v>
      </c>
      <c r="C1135" s="3">
        <v>42114</v>
      </c>
      <c r="D1135">
        <v>2</v>
      </c>
      <c r="E1135">
        <v>500</v>
      </c>
      <c r="H1135" s="2" t="s">
        <v>44</v>
      </c>
      <c r="I1135" s="2" t="s">
        <v>23</v>
      </c>
      <c r="J1135">
        <v>4</v>
      </c>
      <c r="K1135" s="2" t="s">
        <v>21</v>
      </c>
      <c r="L1135" s="20" t="str">
        <f t="shared" si="142"/>
        <v/>
      </c>
      <c r="N1135">
        <v>118.17</v>
      </c>
      <c r="O1135">
        <f t="shared" si="130"/>
        <v>118.17</v>
      </c>
      <c r="P1135" s="2">
        <f>IF(ISNUMBER(O1135),SUMIFS(O$1:$O1135,A$1:$A1135,A1135,H$1:$H1135,H1135,D$1:$D1135,D1135),"")</f>
        <v>695.96999999999991</v>
      </c>
      <c r="R1135" s="5"/>
      <c r="AE1135">
        <v>22.9</v>
      </c>
      <c r="AF1135" s="2">
        <f t="shared" ref="AF1135" si="144">IF(ISNUMBER(AG1135),AG1135,"")</f>
        <v>3.5000000000000003E-2</v>
      </c>
      <c r="AG1135">
        <v>3.5000000000000003E-2</v>
      </c>
      <c r="AJ1135">
        <v>0.126</v>
      </c>
      <c r="AK1135">
        <v>0</v>
      </c>
      <c r="AL1135">
        <v>0.34899999999999998</v>
      </c>
      <c r="AM1135">
        <v>0.505</v>
      </c>
      <c r="AN1135">
        <v>0.02</v>
      </c>
      <c r="AS1135" s="2">
        <f t="shared" si="132"/>
        <v>4.1360000000000001</v>
      </c>
      <c r="AT1135" s="2">
        <f>IF(ISNUMBER(AS1135),SUMIFS($AS$1:AS1135,$A$1:A1135,A1135,$H$1:H1135,H1135,$D$1:D1135,D1135),"")</f>
        <v>21.995999999999999</v>
      </c>
      <c r="AU1135">
        <f t="shared" si="133"/>
        <v>13</v>
      </c>
    </row>
    <row r="1136" spans="1:47" x14ac:dyDescent="0.25">
      <c r="A1136" s="4" t="s">
        <v>112</v>
      </c>
      <c r="B1136" t="s">
        <v>24</v>
      </c>
      <c r="C1136" s="3">
        <v>42114</v>
      </c>
      <c r="D1136">
        <v>3</v>
      </c>
      <c r="E1136">
        <v>0</v>
      </c>
      <c r="H1136" s="2" t="s">
        <v>44</v>
      </c>
      <c r="I1136" s="2" t="s">
        <v>23</v>
      </c>
      <c r="J1136">
        <v>4</v>
      </c>
      <c r="K1136" s="2" t="s">
        <v>21</v>
      </c>
      <c r="L1136" s="20" t="str">
        <f t="shared" si="142"/>
        <v/>
      </c>
      <c r="N1136">
        <v>71.52</v>
      </c>
      <c r="O1136">
        <f t="shared" si="130"/>
        <v>71.52</v>
      </c>
      <c r="P1136" s="2">
        <f>IF(ISNUMBER(O1136),SUMIFS(O$1:$O1136,A$1:$A1136,A1136,H$1:$H1136,H1136,D$1:$D1136,D1136),"")</f>
        <v>723.39</v>
      </c>
      <c r="R1136" s="5"/>
      <c r="AE1136">
        <v>19.2</v>
      </c>
      <c r="AF1136" s="2">
        <f t="shared" ref="AF1136" si="145">IF(ISNUMBER(AG1136),AG1136,"")</f>
        <v>2.8999999999999998E-2</v>
      </c>
      <c r="AG1136">
        <v>2.8999999999999998E-2</v>
      </c>
      <c r="AJ1136">
        <v>8.9999999999999993E-3</v>
      </c>
      <c r="AK1136">
        <v>6.0000000000000001E-3</v>
      </c>
      <c r="AL1136">
        <v>0.628</v>
      </c>
      <c r="AM1136">
        <v>0.24</v>
      </c>
      <c r="AN1136">
        <v>0.109</v>
      </c>
      <c r="AP1136">
        <v>6.0000000000000001E-3</v>
      </c>
      <c r="AS1136" s="2">
        <f t="shared" si="132"/>
        <v>2.0739999999999998</v>
      </c>
      <c r="AT1136" s="2">
        <f>IF(ISNUMBER(AS1136),SUMIFS($AS$1:AS1136,$A$1:A1136,A1136,$H$1:H1136,H1136,$D$1:D1136,D1136),"")</f>
        <v>19.859000000000002</v>
      </c>
      <c r="AU1136">
        <f t="shared" si="133"/>
        <v>14</v>
      </c>
    </row>
    <row r="1137" spans="1:47" x14ac:dyDescent="0.25">
      <c r="A1137" s="4" t="s">
        <v>113</v>
      </c>
      <c r="B1137" t="s">
        <v>24</v>
      </c>
      <c r="C1137" s="3">
        <v>42114</v>
      </c>
      <c r="D1137">
        <v>3</v>
      </c>
      <c r="E1137">
        <v>50</v>
      </c>
      <c r="H1137" s="2" t="s">
        <v>44</v>
      </c>
      <c r="I1137" s="2" t="s">
        <v>23</v>
      </c>
      <c r="J1137">
        <v>4</v>
      </c>
      <c r="K1137" s="2" t="s">
        <v>21</v>
      </c>
      <c r="L1137" s="20" t="str">
        <f t="shared" si="142"/>
        <v/>
      </c>
      <c r="N1137">
        <v>52.88</v>
      </c>
      <c r="O1137">
        <f t="shared" si="130"/>
        <v>52.88</v>
      </c>
      <c r="P1137" s="2">
        <f>IF(ISNUMBER(O1137),SUMIFS(O$1:$O1137,A$1:$A1137,A1137,H$1:$H1137,H1137,D$1:$D1137,D1137),"")</f>
        <v>667.37</v>
      </c>
      <c r="R1137" s="5"/>
      <c r="AE1137">
        <v>19.5</v>
      </c>
      <c r="AF1137" s="2">
        <f t="shared" ref="AF1137" si="146">IF(ISNUMBER(AG1137),AG1137,"")</f>
        <v>0.03</v>
      </c>
      <c r="AG1137">
        <v>0.03</v>
      </c>
      <c r="AJ1137">
        <v>7.0000000000000001E-3</v>
      </c>
      <c r="AK1137">
        <v>2E-3</v>
      </c>
      <c r="AL1137">
        <v>0.39800000000000002</v>
      </c>
      <c r="AM1137">
        <v>0.35899999999999999</v>
      </c>
      <c r="AN1137">
        <v>0.23400000000000001</v>
      </c>
      <c r="AS1137" s="2">
        <f t="shared" si="132"/>
        <v>1.5860000000000001</v>
      </c>
      <c r="AT1137" s="2">
        <f>IF(ISNUMBER(AS1137),SUMIFS($AS$1:AS1137,$A$1:A1137,A1137,$H$1:H1137,H1137,$D$1:D1137,D1137),"")</f>
        <v>17.387</v>
      </c>
      <c r="AU1137">
        <f t="shared" si="133"/>
        <v>13</v>
      </c>
    </row>
    <row r="1138" spans="1:47" x14ac:dyDescent="0.25">
      <c r="A1138" s="4" t="s">
        <v>114</v>
      </c>
      <c r="B1138" t="s">
        <v>24</v>
      </c>
      <c r="C1138" s="3">
        <v>42114</v>
      </c>
      <c r="D1138">
        <v>3</v>
      </c>
      <c r="E1138">
        <v>100</v>
      </c>
      <c r="H1138" s="2" t="s">
        <v>44</v>
      </c>
      <c r="I1138" s="2" t="s">
        <v>23</v>
      </c>
      <c r="J1138">
        <v>4</v>
      </c>
      <c r="K1138" s="2" t="s">
        <v>21</v>
      </c>
      <c r="L1138" s="20" t="str">
        <f t="shared" si="142"/>
        <v/>
      </c>
      <c r="N1138">
        <v>128.01</v>
      </c>
      <c r="O1138">
        <f t="shared" si="130"/>
        <v>128.01</v>
      </c>
      <c r="P1138" s="2">
        <f>IF(ISNUMBER(O1138),SUMIFS(O$1:$O1138,A$1:$A1138,A1138,H$1:$H1138,H1138,D$1:$D1138,D1138),"")</f>
        <v>815.89</v>
      </c>
      <c r="R1138" s="5"/>
      <c r="AE1138">
        <v>17.600000000000001</v>
      </c>
      <c r="AF1138" s="2">
        <f t="shared" ref="AF1138" si="147">IF(ISNUMBER(AG1138),AG1138,"")</f>
        <v>2.7000000000000003E-2</v>
      </c>
      <c r="AG1138">
        <v>2.7000000000000003E-2</v>
      </c>
      <c r="AJ1138">
        <v>0.01</v>
      </c>
      <c r="AK1138">
        <v>1E-3</v>
      </c>
      <c r="AL1138">
        <v>0.4</v>
      </c>
      <c r="AM1138">
        <v>0.29199999999999998</v>
      </c>
      <c r="AN1138">
        <v>0.28999999999999998</v>
      </c>
      <c r="AP1138">
        <v>8.0000000000000002E-3</v>
      </c>
      <c r="AS1138" s="2">
        <f t="shared" si="132"/>
        <v>3.456</v>
      </c>
      <c r="AT1138" s="2">
        <f>IF(ISNUMBER(AS1138),SUMIFS($AS$1:AS1138,$A$1:A1138,A1138,$H$1:H1138,H1138,$D$1:D1138,D1138),"")</f>
        <v>19.593</v>
      </c>
      <c r="AU1138">
        <f t="shared" si="133"/>
        <v>14</v>
      </c>
    </row>
    <row r="1139" spans="1:47" x14ac:dyDescent="0.25">
      <c r="A1139" s="4" t="s">
        <v>115</v>
      </c>
      <c r="B1139" t="s">
        <v>24</v>
      </c>
      <c r="C1139" s="3">
        <v>42114</v>
      </c>
      <c r="D1139">
        <v>3</v>
      </c>
      <c r="E1139">
        <v>200</v>
      </c>
      <c r="H1139" s="2" t="s">
        <v>44</v>
      </c>
      <c r="I1139" s="2" t="s">
        <v>23</v>
      </c>
      <c r="J1139">
        <v>4</v>
      </c>
      <c r="K1139" s="2" t="s">
        <v>21</v>
      </c>
      <c r="L1139" s="20" t="str">
        <f t="shared" si="142"/>
        <v/>
      </c>
      <c r="N1139">
        <v>121.6</v>
      </c>
      <c r="O1139">
        <f t="shared" si="130"/>
        <v>121.6</v>
      </c>
      <c r="P1139" s="2">
        <f>IF(ISNUMBER(O1139),SUMIFS(O$1:$O1139,A$1:$A1139,A1139,H$1:$H1139,H1139,D$1:$D1139,D1139),"")</f>
        <v>881.72</v>
      </c>
      <c r="R1139" s="5"/>
      <c r="AE1139">
        <v>18.100000000000001</v>
      </c>
      <c r="AF1139" s="2">
        <f t="shared" ref="AF1139" si="148">IF(ISNUMBER(AG1139),AG1139,"")</f>
        <v>2.7999999999999997E-2</v>
      </c>
      <c r="AG1139">
        <v>2.7999999999999997E-2</v>
      </c>
      <c r="AJ1139">
        <v>8.9999999999999993E-3</v>
      </c>
      <c r="AK1139">
        <v>2E-3</v>
      </c>
      <c r="AL1139">
        <v>0.47599999999999998</v>
      </c>
      <c r="AM1139">
        <v>0.34799999999999998</v>
      </c>
      <c r="AN1139">
        <v>0.16400000000000001</v>
      </c>
      <c r="AP1139">
        <v>0</v>
      </c>
      <c r="AS1139" s="2">
        <f t="shared" si="132"/>
        <v>3.4049999999999998</v>
      </c>
      <c r="AT1139" s="2">
        <f>IF(ISNUMBER(AS1139),SUMIFS($AS$1:AS1139,$A$1:A1139,A1139,$H$1:H1139,H1139,$D$1:D1139,D1139),"")</f>
        <v>20.16</v>
      </c>
      <c r="AU1139">
        <f t="shared" si="133"/>
        <v>14</v>
      </c>
    </row>
    <row r="1140" spans="1:47" x14ac:dyDescent="0.25">
      <c r="A1140" s="4" t="s">
        <v>116</v>
      </c>
      <c r="B1140" t="s">
        <v>24</v>
      </c>
      <c r="C1140" s="3">
        <v>42114</v>
      </c>
      <c r="D1140">
        <v>3</v>
      </c>
      <c r="E1140">
        <v>350</v>
      </c>
      <c r="H1140" s="2" t="s">
        <v>44</v>
      </c>
      <c r="I1140" s="2" t="s">
        <v>23</v>
      </c>
      <c r="J1140">
        <v>4</v>
      </c>
      <c r="K1140" s="2" t="s">
        <v>21</v>
      </c>
      <c r="L1140" s="20" t="str">
        <f t="shared" si="142"/>
        <v/>
      </c>
      <c r="N1140">
        <v>125.61</v>
      </c>
      <c r="O1140">
        <f t="shared" si="130"/>
        <v>125.61</v>
      </c>
      <c r="P1140" s="2">
        <f>IF(ISNUMBER(O1140),SUMIFS(O$1:$O1140,A$1:$A1140,A1140,H$1:$H1140,H1140,D$1:$D1140,D1140),"")</f>
        <v>851.06</v>
      </c>
      <c r="R1140" s="5"/>
      <c r="AE1140">
        <v>19.5</v>
      </c>
      <c r="AF1140" s="2">
        <f t="shared" ref="AF1140" si="149">IF(ISNUMBER(AG1140),AG1140,"")</f>
        <v>0.03</v>
      </c>
      <c r="AG1140">
        <v>0.03</v>
      </c>
      <c r="AJ1140">
        <v>3.3000000000000002E-2</v>
      </c>
      <c r="AK1140">
        <v>1.2E-2</v>
      </c>
      <c r="AL1140">
        <v>0.45900000000000002</v>
      </c>
      <c r="AM1140">
        <v>0.29099999999999998</v>
      </c>
      <c r="AN1140">
        <v>0.19800000000000001</v>
      </c>
      <c r="AP1140">
        <v>6.0000000000000001E-3</v>
      </c>
      <c r="AS1140" s="2">
        <f t="shared" si="132"/>
        <v>3.7679999999999998</v>
      </c>
      <c r="AT1140" s="2">
        <f>IF(ISNUMBER(AS1140),SUMIFS($AS$1:AS1140,$A$1:A1140,A1140,$H$1:H1140,H1140,$D$1:D1140,D1140),"")</f>
        <v>21.748999999999999</v>
      </c>
      <c r="AU1140">
        <f t="shared" si="133"/>
        <v>14</v>
      </c>
    </row>
    <row r="1141" spans="1:47" x14ac:dyDescent="0.25">
      <c r="A1141" s="4" t="s">
        <v>117</v>
      </c>
      <c r="B1141" t="s">
        <v>24</v>
      </c>
      <c r="C1141" s="3">
        <v>42114</v>
      </c>
      <c r="D1141">
        <v>3</v>
      </c>
      <c r="E1141">
        <v>500</v>
      </c>
      <c r="H1141" s="2" t="s">
        <v>44</v>
      </c>
      <c r="I1141" s="2" t="s">
        <v>23</v>
      </c>
      <c r="J1141">
        <v>4</v>
      </c>
      <c r="K1141" s="2" t="s">
        <v>21</v>
      </c>
      <c r="L1141" s="20" t="str">
        <f t="shared" si="142"/>
        <v/>
      </c>
      <c r="N1141">
        <v>186.37</v>
      </c>
      <c r="O1141">
        <f t="shared" si="130"/>
        <v>186.37</v>
      </c>
      <c r="P1141" s="2">
        <f>IF(ISNUMBER(O1141),SUMIFS(O$1:$O1141,A$1:$A1141,A1141,H$1:$H1141,H1141,D$1:$D1141,D1141),"")</f>
        <v>1185.54</v>
      </c>
      <c r="R1141" s="5"/>
      <c r="AE1141">
        <v>21.2</v>
      </c>
      <c r="AF1141" s="2">
        <f t="shared" ref="AF1141" si="150">IF(ISNUMBER(AG1141),AG1141,"")</f>
        <v>3.2000000000000001E-2</v>
      </c>
      <c r="AG1141">
        <v>3.2000000000000001E-2</v>
      </c>
      <c r="AK1141">
        <v>3.0000000000000001E-3</v>
      </c>
      <c r="AL1141">
        <v>0.54200000000000004</v>
      </c>
      <c r="AM1141">
        <v>0.318</v>
      </c>
      <c r="AN1141">
        <v>0.13</v>
      </c>
      <c r="AP1141">
        <v>1E-3</v>
      </c>
      <c r="AS1141" s="2">
        <f t="shared" si="132"/>
        <v>5.9640000000000004</v>
      </c>
      <c r="AT1141" s="2">
        <f>IF(ISNUMBER(AS1141),SUMIFS($AS$1:AS1141,$A$1:A1141,A1141,$H$1:H1141,H1141,$D$1:D1141,D1141),"")</f>
        <v>30.974999999999994</v>
      </c>
      <c r="AU1141">
        <f t="shared" si="133"/>
        <v>13</v>
      </c>
    </row>
    <row r="1142" spans="1:47" x14ac:dyDescent="0.25">
      <c r="A1142" s="4" t="s">
        <v>112</v>
      </c>
      <c r="B1142" t="s">
        <v>24</v>
      </c>
      <c r="C1142" s="3">
        <v>42163</v>
      </c>
      <c r="D1142">
        <v>1</v>
      </c>
      <c r="E1142">
        <v>0</v>
      </c>
      <c r="H1142" s="2" t="s">
        <v>44</v>
      </c>
      <c r="I1142" s="2" t="s">
        <v>23</v>
      </c>
      <c r="J1142">
        <v>5</v>
      </c>
      <c r="K1142" s="2" t="s">
        <v>21</v>
      </c>
      <c r="L1142" s="20" t="str">
        <f t="shared" si="142"/>
        <v/>
      </c>
      <c r="N1142">
        <v>36.72</v>
      </c>
      <c r="O1142">
        <f t="shared" si="130"/>
        <v>36.72</v>
      </c>
      <c r="P1142" s="2">
        <f>IF(ISNUMBER(O1142),SUMIFS(O$1:$O1142,A$1:$A1142,A1142,H$1:$H1142,H1142,D$1:$D1142,D1142),"")</f>
        <v>445.07000000000005</v>
      </c>
      <c r="R1142" s="5"/>
      <c r="AE1142">
        <v>20</v>
      </c>
      <c r="AF1142" s="2">
        <f t="shared" ref="AF1142" si="151">IF(ISNUMBER(AG1142),AG1142,"")</f>
        <v>3.1E-2</v>
      </c>
      <c r="AG1142">
        <v>3.1E-2</v>
      </c>
      <c r="AJ1142">
        <v>4.3999999999999997E-2</v>
      </c>
      <c r="AL1142">
        <v>0.186</v>
      </c>
      <c r="AM1142">
        <v>0.62</v>
      </c>
      <c r="AN1142">
        <v>0.15</v>
      </c>
      <c r="AS1142" s="2">
        <f t="shared" si="132"/>
        <v>1.1379999999999999</v>
      </c>
      <c r="AT1142" s="2">
        <f>IF(ISNUMBER(AS1142),SUMIFS($AS$1:AS1142,$A$1:A1142,A1142,$H$1:H1142,H1142,$D$1:D1142,D1142),"")</f>
        <v>12.867000000000001</v>
      </c>
      <c r="AU1142">
        <f t="shared" si="133"/>
        <v>12</v>
      </c>
    </row>
    <row r="1143" spans="1:47" x14ac:dyDescent="0.25">
      <c r="A1143" s="4" t="s">
        <v>113</v>
      </c>
      <c r="B1143" t="s">
        <v>24</v>
      </c>
      <c r="C1143" s="3">
        <v>42163</v>
      </c>
      <c r="D1143">
        <v>1</v>
      </c>
      <c r="E1143">
        <v>50</v>
      </c>
      <c r="H1143" s="2" t="s">
        <v>44</v>
      </c>
      <c r="I1143" s="2" t="s">
        <v>23</v>
      </c>
      <c r="J1143">
        <v>5</v>
      </c>
      <c r="K1143" s="2" t="s">
        <v>21</v>
      </c>
      <c r="L1143" s="20" t="str">
        <f t="shared" si="142"/>
        <v/>
      </c>
      <c r="N1143">
        <v>68.430000000000007</v>
      </c>
      <c r="O1143">
        <f t="shared" si="130"/>
        <v>68.430000000000007</v>
      </c>
      <c r="P1143" s="2">
        <f>IF(ISNUMBER(O1143),SUMIFS(O$1:$O1143,A$1:$A1143,A1143,H$1:$H1143,H1143,D$1:$D1143,D1143),"")</f>
        <v>746.43000000000006</v>
      </c>
      <c r="R1143" s="5"/>
      <c r="AE1143">
        <v>20</v>
      </c>
      <c r="AF1143" s="2">
        <f t="shared" ref="AF1143" si="152">IF(ISNUMBER(AG1143),AG1143,"")</f>
        <v>3.1E-2</v>
      </c>
      <c r="AG1143">
        <v>3.1E-2</v>
      </c>
      <c r="AJ1143">
        <v>4.4999999999999998E-2</v>
      </c>
      <c r="AK1143">
        <v>2E-3</v>
      </c>
      <c r="AL1143">
        <v>0.26700000000000002</v>
      </c>
      <c r="AM1143">
        <v>0.499</v>
      </c>
      <c r="AN1143">
        <v>0.184</v>
      </c>
      <c r="AS1143" s="2">
        <f t="shared" si="132"/>
        <v>2.121</v>
      </c>
      <c r="AT1143" s="2">
        <f>IF(ISNUMBER(AS1143),SUMIFS($AS$1:AS1143,$A$1:A1143,A1143,$H$1:H1143,H1143,$D$1:D1143,D1143),"")</f>
        <v>21.874999999999996</v>
      </c>
      <c r="AU1143">
        <f t="shared" si="133"/>
        <v>13</v>
      </c>
    </row>
    <row r="1144" spans="1:47" x14ac:dyDescent="0.25">
      <c r="A1144" s="4" t="s">
        <v>114</v>
      </c>
      <c r="B1144" t="s">
        <v>24</v>
      </c>
      <c r="C1144" s="3">
        <v>42163</v>
      </c>
      <c r="D1144">
        <v>1</v>
      </c>
      <c r="E1144">
        <v>100</v>
      </c>
      <c r="H1144" s="2" t="s">
        <v>44</v>
      </c>
      <c r="I1144" s="2" t="s">
        <v>23</v>
      </c>
      <c r="J1144">
        <v>5</v>
      </c>
      <c r="K1144" s="2" t="s">
        <v>21</v>
      </c>
      <c r="L1144" s="20" t="str">
        <f t="shared" si="142"/>
        <v/>
      </c>
      <c r="N1144">
        <v>131.01</v>
      </c>
      <c r="O1144">
        <f t="shared" si="130"/>
        <v>131.01</v>
      </c>
      <c r="P1144" s="2">
        <f>IF(ISNUMBER(O1144),SUMIFS(O$1:$O1144,A$1:$A1144,A1144,H$1:$H1144,H1144,D$1:$D1144,D1144),"")</f>
        <v>841.51</v>
      </c>
      <c r="R1144" s="5"/>
      <c r="AE1144">
        <v>20.7</v>
      </c>
      <c r="AF1144" s="2">
        <f t="shared" ref="AF1144" si="153">IF(ISNUMBER(AG1144),AG1144,"")</f>
        <v>3.2000000000000001E-2</v>
      </c>
      <c r="AG1144">
        <v>3.2000000000000001E-2</v>
      </c>
      <c r="AJ1144">
        <v>3.5000000000000003E-2</v>
      </c>
      <c r="AL1144">
        <v>0.34200000000000003</v>
      </c>
      <c r="AM1144">
        <v>0.51900000000000002</v>
      </c>
      <c r="AN1144">
        <v>0.10299999999999999</v>
      </c>
      <c r="AS1144" s="2">
        <f t="shared" si="132"/>
        <v>4.1920000000000002</v>
      </c>
      <c r="AT1144" s="2">
        <f>IF(ISNUMBER(AS1144),SUMIFS($AS$1:AS1144,$A$1:A1144,A1144,$H$1:H1144,H1144,$D$1:D1144,D1144),"")</f>
        <v>23.968</v>
      </c>
      <c r="AU1144">
        <f t="shared" si="133"/>
        <v>12</v>
      </c>
    </row>
    <row r="1145" spans="1:47" x14ac:dyDescent="0.25">
      <c r="A1145" s="4" t="s">
        <v>115</v>
      </c>
      <c r="B1145" t="s">
        <v>24</v>
      </c>
      <c r="C1145" s="3">
        <v>42163</v>
      </c>
      <c r="D1145">
        <v>1</v>
      </c>
      <c r="E1145">
        <v>200</v>
      </c>
      <c r="H1145" s="2" t="s">
        <v>44</v>
      </c>
      <c r="I1145" s="2" t="s">
        <v>23</v>
      </c>
      <c r="J1145">
        <v>5</v>
      </c>
      <c r="K1145" s="2" t="s">
        <v>21</v>
      </c>
      <c r="L1145" s="20" t="str">
        <f t="shared" si="142"/>
        <v/>
      </c>
      <c r="N1145">
        <v>131.05000000000001</v>
      </c>
      <c r="O1145">
        <f t="shared" si="130"/>
        <v>131.05000000000001</v>
      </c>
      <c r="P1145" s="2">
        <f>IF(ISNUMBER(O1145),SUMIFS(O$1:$O1145,A$1:$A1145,A1145,H$1:$H1145,H1145,D$1:$D1145,D1145),"")</f>
        <v>1076.3399999999999</v>
      </c>
      <c r="R1145" s="5"/>
      <c r="AE1145">
        <v>20</v>
      </c>
      <c r="AF1145" s="2">
        <f t="shared" ref="AF1145" si="154">IF(ISNUMBER(AG1145),AG1145,"")</f>
        <v>0.03</v>
      </c>
      <c r="AG1145">
        <v>0.03</v>
      </c>
      <c r="AJ1145">
        <v>2.9000000000000001E-2</v>
      </c>
      <c r="AK1145">
        <v>3.0000000000000001E-3</v>
      </c>
      <c r="AL1145">
        <v>0.32700000000000001</v>
      </c>
      <c r="AM1145">
        <v>0.54700000000000004</v>
      </c>
      <c r="AN1145">
        <v>8.8999999999999996E-2</v>
      </c>
      <c r="AS1145" s="2">
        <f t="shared" si="132"/>
        <v>3.9319999999999999</v>
      </c>
      <c r="AT1145" s="2">
        <f>IF(ISNUMBER(AS1145),SUMIFS($AS$1:AS1145,$A$1:A1145,A1145,$H$1:H1145,H1145,$D$1:D1145,D1145),"")</f>
        <v>28.602999999999998</v>
      </c>
      <c r="AU1145">
        <f t="shared" si="133"/>
        <v>13</v>
      </c>
    </row>
    <row r="1146" spans="1:47" x14ac:dyDescent="0.25">
      <c r="A1146" s="4" t="s">
        <v>116</v>
      </c>
      <c r="B1146" t="s">
        <v>24</v>
      </c>
      <c r="C1146" s="3">
        <v>42163</v>
      </c>
      <c r="D1146">
        <v>1</v>
      </c>
      <c r="E1146">
        <v>350</v>
      </c>
      <c r="H1146" s="2" t="s">
        <v>44</v>
      </c>
      <c r="I1146" s="2" t="s">
        <v>23</v>
      </c>
      <c r="J1146">
        <v>5</v>
      </c>
      <c r="K1146" s="2" t="s">
        <v>21</v>
      </c>
      <c r="L1146" s="20" t="str">
        <f t="shared" si="142"/>
        <v/>
      </c>
      <c r="N1146">
        <v>161.81</v>
      </c>
      <c r="O1146">
        <f t="shared" si="130"/>
        <v>161.81</v>
      </c>
      <c r="P1146" s="2">
        <f>IF(ISNUMBER(O1146),SUMIFS(O$1:$O1146,A$1:$A1146,A1146,H$1:$H1146,H1146,D$1:$D1146,D1146),"")</f>
        <v>1033.47</v>
      </c>
      <c r="R1146" s="5"/>
      <c r="AE1146">
        <v>19.600000000000001</v>
      </c>
      <c r="AF1146" s="2">
        <f t="shared" ref="AF1146" si="155">IF(ISNUMBER(AG1146),AG1146,"")</f>
        <v>0.03</v>
      </c>
      <c r="AG1146">
        <v>0.03</v>
      </c>
      <c r="AJ1146">
        <v>2.5000000000000001E-2</v>
      </c>
      <c r="AK1146">
        <v>0</v>
      </c>
      <c r="AL1146">
        <v>0.49399999999999999</v>
      </c>
      <c r="AM1146">
        <v>0.38400000000000001</v>
      </c>
      <c r="AN1146">
        <v>9.1999999999999998E-2</v>
      </c>
      <c r="AS1146" s="2">
        <f t="shared" si="132"/>
        <v>4.8540000000000001</v>
      </c>
      <c r="AT1146" s="2">
        <f>IF(ISNUMBER(AS1146),SUMIFS($AS$1:AS1146,$A$1:A1146,A1146,$H$1:H1146,H1146,$D$1:D1146,D1146),"")</f>
        <v>27.437999999999999</v>
      </c>
      <c r="AU1146">
        <f t="shared" si="133"/>
        <v>13</v>
      </c>
    </row>
    <row r="1147" spans="1:47" x14ac:dyDescent="0.25">
      <c r="A1147" s="4" t="s">
        <v>117</v>
      </c>
      <c r="B1147" t="s">
        <v>24</v>
      </c>
      <c r="C1147" s="3">
        <v>42163</v>
      </c>
      <c r="D1147">
        <v>1</v>
      </c>
      <c r="E1147">
        <v>500</v>
      </c>
      <c r="H1147" s="2" t="s">
        <v>44</v>
      </c>
      <c r="I1147" s="2" t="s">
        <v>23</v>
      </c>
      <c r="J1147">
        <v>5</v>
      </c>
      <c r="K1147" s="2" t="s">
        <v>21</v>
      </c>
      <c r="L1147" s="20" t="str">
        <f t="shared" si="142"/>
        <v/>
      </c>
      <c r="N1147">
        <v>210.96</v>
      </c>
      <c r="O1147">
        <f t="shared" si="130"/>
        <v>210.96</v>
      </c>
      <c r="P1147" s="2">
        <f>IF(ISNUMBER(O1147),SUMIFS(O$1:$O1147,A$1:$A1147,A1147,H$1:$H1147,H1147,D$1:$D1147,D1147),"")</f>
        <v>1045.6200000000001</v>
      </c>
      <c r="R1147" s="5"/>
      <c r="AE1147">
        <v>19.600000000000001</v>
      </c>
      <c r="AF1147" s="2">
        <f t="shared" ref="AF1147" si="156">IF(ISNUMBER(AG1147),AG1147,"")</f>
        <v>0.03</v>
      </c>
      <c r="AG1147">
        <v>0.03</v>
      </c>
      <c r="AJ1147">
        <v>4.2999999999999997E-2</v>
      </c>
      <c r="AL1147">
        <v>0.50700000000000001</v>
      </c>
      <c r="AM1147">
        <v>0.39400000000000002</v>
      </c>
      <c r="AN1147">
        <v>3.9E-2</v>
      </c>
      <c r="AP1147">
        <v>2E-3</v>
      </c>
      <c r="AS1147" s="2">
        <f t="shared" si="132"/>
        <v>6.3289999999999997</v>
      </c>
      <c r="AT1147" s="2">
        <f>IF(ISNUMBER(AS1147),SUMIFS($AS$1:AS1147,$A$1:A1147,A1147,$H$1:H1147,H1147,$D$1:D1147,D1147),"")</f>
        <v>31.704999999999998</v>
      </c>
      <c r="AU1147">
        <f t="shared" si="133"/>
        <v>13</v>
      </c>
    </row>
    <row r="1148" spans="1:47" x14ac:dyDescent="0.25">
      <c r="A1148" s="4" t="s">
        <v>112</v>
      </c>
      <c r="B1148" t="s">
        <v>24</v>
      </c>
      <c r="C1148" s="3">
        <v>42163</v>
      </c>
      <c r="D1148">
        <v>2</v>
      </c>
      <c r="E1148">
        <v>0</v>
      </c>
      <c r="H1148" s="2" t="s">
        <v>44</v>
      </c>
      <c r="I1148" s="2" t="s">
        <v>23</v>
      </c>
      <c r="J1148">
        <v>5</v>
      </c>
      <c r="K1148" s="2" t="s">
        <v>21</v>
      </c>
      <c r="L1148" s="20" t="str">
        <f t="shared" si="142"/>
        <v/>
      </c>
      <c r="N1148">
        <v>30.71</v>
      </c>
      <c r="O1148">
        <f t="shared" si="130"/>
        <v>30.71</v>
      </c>
      <c r="P1148" s="2">
        <f>IF(ISNUMBER(O1148),SUMIFS(O$1:$O1148,A$1:$A1148,A1148,H$1:$H1148,H1148,D$1:$D1148,D1148),"")</f>
        <v>493.61999999999995</v>
      </c>
      <c r="R1148" s="5"/>
      <c r="AE1148">
        <v>17.600000000000001</v>
      </c>
      <c r="AF1148" s="2">
        <f t="shared" ref="AF1148" si="157">IF(ISNUMBER(AG1148),AG1148,"")</f>
        <v>2.7000000000000003E-2</v>
      </c>
      <c r="AG1148">
        <v>2.7000000000000003E-2</v>
      </c>
      <c r="AJ1148">
        <v>3.5999999999999997E-2</v>
      </c>
      <c r="AK1148">
        <v>3.0000000000000001E-3</v>
      </c>
      <c r="AL1148">
        <v>0.16300000000000001</v>
      </c>
      <c r="AM1148">
        <v>0.71299999999999997</v>
      </c>
      <c r="AN1148">
        <v>8.1000000000000003E-2</v>
      </c>
      <c r="AS1148" s="2">
        <f t="shared" si="132"/>
        <v>0.82899999999999996</v>
      </c>
      <c r="AT1148" s="2">
        <f>IF(ISNUMBER(AS1148),SUMIFS($AS$1:AS1148,$A$1:A1148,A1148,$H$1:H1148,H1148,$D$1:D1148,D1148),"")</f>
        <v>13.845000000000001</v>
      </c>
      <c r="AU1148">
        <f t="shared" si="133"/>
        <v>13</v>
      </c>
    </row>
    <row r="1149" spans="1:47" x14ac:dyDescent="0.25">
      <c r="A1149" s="4" t="s">
        <v>113</v>
      </c>
      <c r="B1149" t="s">
        <v>24</v>
      </c>
      <c r="C1149" s="3">
        <v>42163</v>
      </c>
      <c r="D1149">
        <v>2</v>
      </c>
      <c r="E1149">
        <v>50</v>
      </c>
      <c r="H1149" s="2" t="s">
        <v>44</v>
      </c>
      <c r="I1149" s="2" t="s">
        <v>23</v>
      </c>
      <c r="J1149">
        <v>5</v>
      </c>
      <c r="K1149" s="2" t="s">
        <v>21</v>
      </c>
      <c r="L1149" s="20" t="str">
        <f t="shared" si="142"/>
        <v/>
      </c>
      <c r="N1149">
        <v>103.16</v>
      </c>
      <c r="O1149">
        <f t="shared" si="130"/>
        <v>103.16</v>
      </c>
      <c r="P1149" s="2">
        <f>IF(ISNUMBER(O1149),SUMIFS(O$1:$O1149,A$1:$A1149,A1149,H$1:$H1149,H1149,D$1:$D1149,D1149),"")</f>
        <v>704.49999999999989</v>
      </c>
      <c r="R1149" s="5"/>
      <c r="AE1149">
        <v>20.5</v>
      </c>
      <c r="AF1149" s="2">
        <f t="shared" ref="AF1149" si="158">IF(ISNUMBER(AG1149),AG1149,"")</f>
        <v>3.1E-2</v>
      </c>
      <c r="AG1149">
        <v>3.1E-2</v>
      </c>
      <c r="AJ1149">
        <v>8.6999999999999994E-2</v>
      </c>
      <c r="AK1149">
        <v>1E-3</v>
      </c>
      <c r="AL1149">
        <v>0.376</v>
      </c>
      <c r="AM1149">
        <v>0.45</v>
      </c>
      <c r="AN1149">
        <v>8.5000000000000006E-2</v>
      </c>
      <c r="AP1149">
        <v>1E-3</v>
      </c>
      <c r="AS1149" s="2">
        <f t="shared" si="132"/>
        <v>3.198</v>
      </c>
      <c r="AT1149" s="2">
        <f>IF(ISNUMBER(AS1149),SUMIFS($AS$1:AS1149,$A$1:A1149,A1149,$H$1:H1149,H1149,$D$1:D1149,D1149),"")</f>
        <v>21.071999999999999</v>
      </c>
      <c r="AU1149">
        <f t="shared" si="133"/>
        <v>14</v>
      </c>
    </row>
    <row r="1150" spans="1:47" x14ac:dyDescent="0.25">
      <c r="A1150" s="4" t="s">
        <v>114</v>
      </c>
      <c r="B1150" t="s">
        <v>24</v>
      </c>
      <c r="C1150" s="3">
        <v>42163</v>
      </c>
      <c r="D1150">
        <v>2</v>
      </c>
      <c r="E1150">
        <v>100</v>
      </c>
      <c r="H1150" s="2" t="s">
        <v>44</v>
      </c>
      <c r="I1150" s="2" t="s">
        <v>23</v>
      </c>
      <c r="J1150">
        <v>5</v>
      </c>
      <c r="K1150" s="2" t="s">
        <v>21</v>
      </c>
      <c r="L1150" s="20" t="str">
        <f t="shared" si="142"/>
        <v/>
      </c>
      <c r="N1150">
        <v>75.63</v>
      </c>
      <c r="O1150">
        <f t="shared" si="130"/>
        <v>75.63</v>
      </c>
      <c r="P1150" s="2">
        <f>IF(ISNUMBER(O1150),SUMIFS(O$1:$O1150,A$1:$A1150,A1150,H$1:$H1150,H1150,D$1:$D1150,D1150),"")</f>
        <v>609.13</v>
      </c>
      <c r="R1150" s="5"/>
      <c r="AE1150">
        <v>20.7</v>
      </c>
      <c r="AF1150" s="2">
        <f t="shared" ref="AF1150" si="159">IF(ISNUMBER(AG1150),AG1150,"")</f>
        <v>3.1E-2</v>
      </c>
      <c r="AG1150">
        <v>3.1E-2</v>
      </c>
      <c r="AJ1150">
        <v>7.0999999999999994E-2</v>
      </c>
      <c r="AK1150">
        <v>0</v>
      </c>
      <c r="AL1150">
        <v>0.16600000000000001</v>
      </c>
      <c r="AM1150">
        <v>0.67900000000000005</v>
      </c>
      <c r="AN1150">
        <v>7.6999999999999999E-2</v>
      </c>
      <c r="AS1150" s="2">
        <f t="shared" si="132"/>
        <v>2.3450000000000002</v>
      </c>
      <c r="AT1150" s="2">
        <f>IF(ISNUMBER(AS1150),SUMIFS($AS$1:AS1150,$A$1:A1150,A1150,$H$1:H1150,H1150,$D$1:D1150,D1150),"")</f>
        <v>15.798</v>
      </c>
      <c r="AU1150">
        <f t="shared" si="133"/>
        <v>13</v>
      </c>
    </row>
    <row r="1151" spans="1:47" x14ac:dyDescent="0.25">
      <c r="A1151" s="4" t="s">
        <v>115</v>
      </c>
      <c r="B1151" t="s">
        <v>24</v>
      </c>
      <c r="C1151" s="3">
        <v>42163</v>
      </c>
      <c r="D1151">
        <v>2</v>
      </c>
      <c r="E1151">
        <v>200</v>
      </c>
      <c r="H1151" s="2" t="s">
        <v>44</v>
      </c>
      <c r="I1151" s="2" t="s">
        <v>23</v>
      </c>
      <c r="J1151">
        <v>5</v>
      </c>
      <c r="K1151" s="2" t="s">
        <v>21</v>
      </c>
      <c r="L1151" s="20" t="str">
        <f t="shared" si="142"/>
        <v/>
      </c>
      <c r="N1151">
        <v>136.46</v>
      </c>
      <c r="O1151">
        <f t="shared" si="130"/>
        <v>136.46</v>
      </c>
      <c r="P1151" s="2">
        <f>IF(ISNUMBER(O1151),SUMIFS(O$1:$O1151,A$1:$A1151,A1151,H$1:$H1151,H1151,D$1:$D1151,D1151),"")</f>
        <v>809.87</v>
      </c>
      <c r="R1151" s="5"/>
      <c r="AE1151">
        <v>18.899999999999999</v>
      </c>
      <c r="AF1151" s="2">
        <f t="shared" ref="AF1151" si="160">IF(ISNUMBER(AG1151),AG1151,"")</f>
        <v>2.8999999999999998E-2</v>
      </c>
      <c r="AG1151">
        <v>2.8999999999999998E-2</v>
      </c>
      <c r="AJ1151">
        <v>0.14199999999999999</v>
      </c>
      <c r="AK1151">
        <v>0</v>
      </c>
      <c r="AL1151">
        <v>0.223</v>
      </c>
      <c r="AM1151">
        <v>0.54100000000000004</v>
      </c>
      <c r="AN1151">
        <v>9.0999999999999998E-2</v>
      </c>
      <c r="AS1151" s="2">
        <f t="shared" si="132"/>
        <v>3.9569999999999999</v>
      </c>
      <c r="AT1151" s="2">
        <f>IF(ISNUMBER(AS1151),SUMIFS($AS$1:AS1151,$A$1:A1151,A1151,$H$1:H1151,H1151,$D$1:D1151,D1151),"")</f>
        <v>22.197000000000003</v>
      </c>
      <c r="AU1151">
        <f t="shared" si="133"/>
        <v>13</v>
      </c>
    </row>
    <row r="1152" spans="1:47" x14ac:dyDescent="0.25">
      <c r="A1152" s="4" t="s">
        <v>116</v>
      </c>
      <c r="B1152" t="s">
        <v>24</v>
      </c>
      <c r="C1152" s="3">
        <v>42163</v>
      </c>
      <c r="D1152">
        <v>2</v>
      </c>
      <c r="E1152">
        <v>350</v>
      </c>
      <c r="H1152" s="2" t="s">
        <v>44</v>
      </c>
      <c r="I1152" s="2" t="s">
        <v>23</v>
      </c>
      <c r="J1152">
        <v>5</v>
      </c>
      <c r="K1152" s="2" t="s">
        <v>21</v>
      </c>
      <c r="L1152" s="20" t="str">
        <f t="shared" si="142"/>
        <v/>
      </c>
      <c r="N1152">
        <v>177.79</v>
      </c>
      <c r="O1152">
        <f t="shared" si="130"/>
        <v>177.79</v>
      </c>
      <c r="P1152" s="2">
        <f>IF(ISNUMBER(O1152),SUMIFS(O$1:$O1152,A$1:$A1152,A1152,H$1:$H1152,H1152,D$1:$D1152,D1152),"")</f>
        <v>797.68</v>
      </c>
      <c r="R1152" s="5"/>
      <c r="AE1152">
        <v>18.5</v>
      </c>
      <c r="AF1152" s="2">
        <f t="shared" ref="AF1152" si="161">IF(ISNUMBER(AG1152),AG1152,"")</f>
        <v>2.7999999999999997E-2</v>
      </c>
      <c r="AG1152">
        <v>2.7999999999999997E-2</v>
      </c>
      <c r="AJ1152">
        <v>0.129</v>
      </c>
      <c r="AK1152">
        <v>0</v>
      </c>
      <c r="AL1152">
        <v>0.29599999999999999</v>
      </c>
      <c r="AM1152">
        <v>0.56699999999999995</v>
      </c>
      <c r="AN1152">
        <v>2E-3</v>
      </c>
      <c r="AS1152" s="2">
        <f t="shared" si="132"/>
        <v>4.9779999999999998</v>
      </c>
      <c r="AT1152" s="2">
        <f>IF(ISNUMBER(AS1152),SUMIFS($AS$1:AS1152,$A$1:A1152,A1152,$H$1:H1152,H1152,$D$1:D1152,D1152),"")</f>
        <v>23.619999999999997</v>
      </c>
      <c r="AU1152">
        <f t="shared" si="133"/>
        <v>13</v>
      </c>
    </row>
    <row r="1153" spans="1:47" x14ac:dyDescent="0.25">
      <c r="A1153" s="4" t="s">
        <v>117</v>
      </c>
      <c r="B1153" t="s">
        <v>24</v>
      </c>
      <c r="C1153" s="3">
        <v>42163</v>
      </c>
      <c r="D1153">
        <v>2</v>
      </c>
      <c r="E1153">
        <v>500</v>
      </c>
      <c r="H1153" s="2" t="s">
        <v>44</v>
      </c>
      <c r="I1153" s="2" t="s">
        <v>23</v>
      </c>
      <c r="J1153">
        <v>5</v>
      </c>
      <c r="K1153" s="2" t="s">
        <v>21</v>
      </c>
      <c r="L1153" s="20" t="str">
        <f t="shared" si="142"/>
        <v/>
      </c>
      <c r="N1153">
        <v>209.79</v>
      </c>
      <c r="O1153">
        <f t="shared" si="130"/>
        <v>209.79</v>
      </c>
      <c r="P1153" s="2">
        <f>IF(ISNUMBER(O1153),SUMIFS(O$1:$O1153,A$1:$A1153,A1153,H$1:$H1153,H1153,D$1:$D1153,D1153),"")</f>
        <v>905.75999999999988</v>
      </c>
      <c r="R1153" s="5"/>
      <c r="AE1153">
        <v>21.1</v>
      </c>
      <c r="AF1153" s="2">
        <f t="shared" ref="AF1153" si="162">IF(ISNUMBER(AG1153),AG1153,"")</f>
        <v>3.2000000000000001E-2</v>
      </c>
      <c r="AG1153">
        <v>3.2000000000000001E-2</v>
      </c>
      <c r="AJ1153">
        <v>0.13700000000000001</v>
      </c>
      <c r="AK1153">
        <v>0</v>
      </c>
      <c r="AL1153">
        <v>0.29699999999999999</v>
      </c>
      <c r="AM1153">
        <v>0.39800000000000002</v>
      </c>
      <c r="AN1153">
        <v>0.16300000000000001</v>
      </c>
      <c r="AS1153" s="2">
        <f t="shared" si="132"/>
        <v>6.7130000000000001</v>
      </c>
      <c r="AT1153" s="2">
        <f>IF(ISNUMBER(AS1153),SUMIFS($AS$1:AS1153,$A$1:A1153,A1153,$H$1:H1153,H1153,$D$1:D1153,D1153),"")</f>
        <v>28.709</v>
      </c>
      <c r="AU1153">
        <f t="shared" si="133"/>
        <v>13</v>
      </c>
    </row>
    <row r="1154" spans="1:47" x14ac:dyDescent="0.25">
      <c r="A1154" s="4" t="s">
        <v>112</v>
      </c>
      <c r="B1154" s="21" t="s">
        <v>24</v>
      </c>
      <c r="C1154" s="22">
        <v>42163</v>
      </c>
      <c r="D1154" s="21">
        <v>3</v>
      </c>
      <c r="E1154">
        <v>0</v>
      </c>
      <c r="H1154" s="2" t="s">
        <v>44</v>
      </c>
      <c r="I1154" s="2" t="s">
        <v>23</v>
      </c>
      <c r="J1154">
        <v>5</v>
      </c>
      <c r="K1154" s="2" t="s">
        <v>21</v>
      </c>
      <c r="L1154" s="20" t="str">
        <f t="shared" si="142"/>
        <v/>
      </c>
      <c r="N1154" s="21">
        <f>AVERAGE(N1142,N1148)</f>
        <v>33.715000000000003</v>
      </c>
      <c r="O1154">
        <f t="shared" si="130"/>
        <v>33.715000000000003</v>
      </c>
      <c r="P1154" s="2">
        <f>IF(ISNUMBER(O1154),SUMIFS(O$1:$O1154,A$1:$A1154,A1154,H$1:$H1154,H1154,D$1:$D1154,D1154),"")</f>
        <v>757.10500000000002</v>
      </c>
      <c r="R1154" s="5"/>
      <c r="AF1154" s="2">
        <f t="shared" ref="AF1154" si="163">IF(ISNUMBER(AG1154),AG1154,"")</f>
        <v>2.9000000000000001E-2</v>
      </c>
      <c r="AG1154" s="21">
        <f>AVERAGE(AG1142,AG1148)</f>
        <v>2.9000000000000001E-2</v>
      </c>
      <c r="AS1154" s="2">
        <f t="shared" si="132"/>
        <v>0.97799999999999998</v>
      </c>
      <c r="AT1154" s="2">
        <f>IF(ISNUMBER(AS1154),SUMIFS($AS$1:AS1154,$A$1:A1154,A1154,$H$1:H1154,H1154,$D$1:D1154,D1154),"")</f>
        <v>20.837000000000003</v>
      </c>
      <c r="AU1154">
        <f t="shared" si="133"/>
        <v>7</v>
      </c>
    </row>
    <row r="1155" spans="1:47" x14ac:dyDescent="0.25">
      <c r="A1155" s="4" t="s">
        <v>113</v>
      </c>
      <c r="B1155" s="21" t="s">
        <v>24</v>
      </c>
      <c r="C1155" s="22">
        <v>42163</v>
      </c>
      <c r="D1155" s="21">
        <v>3</v>
      </c>
      <c r="E1155">
        <v>50</v>
      </c>
      <c r="H1155" s="2" t="s">
        <v>44</v>
      </c>
      <c r="I1155" s="2" t="s">
        <v>23</v>
      </c>
      <c r="J1155">
        <v>5</v>
      </c>
      <c r="K1155" s="2" t="s">
        <v>21</v>
      </c>
      <c r="L1155" s="20" t="str">
        <f t="shared" si="142"/>
        <v/>
      </c>
      <c r="N1155" s="21">
        <f t="shared" ref="N1155:N1159" si="164">AVERAGE(N1143,N1149)</f>
        <v>85.795000000000002</v>
      </c>
      <c r="O1155">
        <f t="shared" si="130"/>
        <v>85.795000000000002</v>
      </c>
      <c r="P1155" s="2">
        <f>IF(ISNUMBER(O1155),SUMIFS(O$1:$O1155,A$1:$A1155,A1155,H$1:$H1155,H1155,D$1:$D1155,D1155),"")</f>
        <v>753.16499999999996</v>
      </c>
      <c r="R1155" s="5"/>
      <c r="AF1155" s="2">
        <f t="shared" ref="AF1155" si="165">IF(ISNUMBER(AG1155),AG1155,"")</f>
        <v>3.1E-2</v>
      </c>
      <c r="AG1155" s="21">
        <f t="shared" ref="AG1155:AG1159" si="166">AVERAGE(AG1143,AG1149)</f>
        <v>3.1E-2</v>
      </c>
      <c r="AS1155" s="2">
        <f t="shared" si="132"/>
        <v>2.66</v>
      </c>
      <c r="AT1155" s="2">
        <f>IF(ISNUMBER(AS1155),SUMIFS($AS$1:AS1155,$A$1:A1155,A1155,$H$1:H1155,H1155,$D$1:D1155,D1155),"")</f>
        <v>20.047000000000001</v>
      </c>
      <c r="AU1155">
        <f t="shared" si="133"/>
        <v>7</v>
      </c>
    </row>
    <row r="1156" spans="1:47" x14ac:dyDescent="0.25">
      <c r="A1156" s="4" t="s">
        <v>114</v>
      </c>
      <c r="B1156" s="21" t="s">
        <v>24</v>
      </c>
      <c r="C1156" s="22">
        <v>42163</v>
      </c>
      <c r="D1156" s="21">
        <v>3</v>
      </c>
      <c r="E1156">
        <v>100</v>
      </c>
      <c r="H1156" s="2" t="s">
        <v>44</v>
      </c>
      <c r="I1156" s="2" t="s">
        <v>23</v>
      </c>
      <c r="J1156">
        <v>5</v>
      </c>
      <c r="K1156" s="2" t="s">
        <v>21</v>
      </c>
      <c r="L1156" s="20" t="str">
        <f t="shared" si="142"/>
        <v/>
      </c>
      <c r="N1156" s="21">
        <f t="shared" si="164"/>
        <v>103.32</v>
      </c>
      <c r="O1156">
        <f t="shared" si="130"/>
        <v>103.32</v>
      </c>
      <c r="P1156" s="2">
        <f>IF(ISNUMBER(O1156),SUMIFS(O$1:$O1156,A$1:$A1156,A1156,H$1:$H1156,H1156,D$1:$D1156,D1156),"")</f>
        <v>919.21</v>
      </c>
      <c r="R1156" s="5"/>
      <c r="AF1156" s="2">
        <f t="shared" ref="AF1156" si="167">IF(ISNUMBER(AG1156),AG1156,"")</f>
        <v>3.15E-2</v>
      </c>
      <c r="AG1156" s="21">
        <f t="shared" si="166"/>
        <v>3.15E-2</v>
      </c>
      <c r="AS1156" s="2">
        <f t="shared" si="132"/>
        <v>3.2549999999999999</v>
      </c>
      <c r="AT1156" s="2">
        <f>IF(ISNUMBER(AS1156),SUMIFS($AS$1:AS1156,$A$1:A1156,A1156,$H$1:H1156,H1156,$D$1:D1156,D1156),"")</f>
        <v>22.847999999999999</v>
      </c>
      <c r="AU1156">
        <f t="shared" si="133"/>
        <v>7</v>
      </c>
    </row>
    <row r="1157" spans="1:47" x14ac:dyDescent="0.25">
      <c r="A1157" s="4" t="s">
        <v>115</v>
      </c>
      <c r="B1157" s="21" t="s">
        <v>24</v>
      </c>
      <c r="C1157" s="22">
        <v>42163</v>
      </c>
      <c r="D1157" s="21">
        <v>3</v>
      </c>
      <c r="E1157">
        <v>200</v>
      </c>
      <c r="H1157" s="2" t="s">
        <v>44</v>
      </c>
      <c r="I1157" s="2" t="s">
        <v>23</v>
      </c>
      <c r="J1157">
        <v>5</v>
      </c>
      <c r="K1157" s="2" t="s">
        <v>21</v>
      </c>
      <c r="L1157" s="20" t="str">
        <f t="shared" si="142"/>
        <v/>
      </c>
      <c r="N1157" s="21">
        <f t="shared" si="164"/>
        <v>133.755</v>
      </c>
      <c r="O1157">
        <f t="shared" si="130"/>
        <v>133.755</v>
      </c>
      <c r="P1157" s="2">
        <f>IF(ISNUMBER(O1157),SUMIFS(O$1:$O1157,A$1:$A1157,A1157,H$1:$H1157,H1157,D$1:$D1157,D1157),"")</f>
        <v>1015.475</v>
      </c>
      <c r="R1157" s="5"/>
      <c r="AF1157" s="2">
        <f t="shared" ref="AF1157" si="168">IF(ISNUMBER(AG1157),AG1157,"")</f>
        <v>2.9499999999999998E-2</v>
      </c>
      <c r="AG1157" s="21">
        <f t="shared" si="166"/>
        <v>2.9499999999999998E-2</v>
      </c>
      <c r="AS1157" s="2">
        <f t="shared" si="132"/>
        <v>3.9460000000000002</v>
      </c>
      <c r="AT1157" s="2">
        <f>IF(ISNUMBER(AS1157),SUMIFS($AS$1:AS1157,$A$1:A1157,A1157,$H$1:H1157,H1157,$D$1:D1157,D1157),"")</f>
        <v>24.106000000000002</v>
      </c>
      <c r="AU1157">
        <f t="shared" si="133"/>
        <v>7</v>
      </c>
    </row>
    <row r="1158" spans="1:47" x14ac:dyDescent="0.25">
      <c r="A1158" s="4" t="s">
        <v>116</v>
      </c>
      <c r="B1158" s="21" t="s">
        <v>24</v>
      </c>
      <c r="C1158" s="22">
        <v>42163</v>
      </c>
      <c r="D1158" s="21">
        <v>3</v>
      </c>
      <c r="E1158">
        <v>350</v>
      </c>
      <c r="H1158" s="2" t="s">
        <v>44</v>
      </c>
      <c r="I1158" s="2" t="s">
        <v>23</v>
      </c>
      <c r="J1158">
        <v>5</v>
      </c>
      <c r="K1158" s="2" t="s">
        <v>21</v>
      </c>
      <c r="L1158" s="20" t="str">
        <f t="shared" si="142"/>
        <v/>
      </c>
      <c r="N1158" s="21">
        <f t="shared" si="164"/>
        <v>169.8</v>
      </c>
      <c r="O1158">
        <f t="shared" si="130"/>
        <v>169.8</v>
      </c>
      <c r="P1158" s="2">
        <f>IF(ISNUMBER(O1158),SUMIFS(O$1:$O1158,A$1:$A1158,A1158,H$1:$H1158,H1158,D$1:$D1158,D1158),"")</f>
        <v>1020.8599999999999</v>
      </c>
      <c r="R1158" s="5"/>
      <c r="AF1158" s="2">
        <f t="shared" ref="AF1158" si="169">IF(ISNUMBER(AG1158),AG1158,"")</f>
        <v>2.8999999999999998E-2</v>
      </c>
      <c r="AG1158" s="21">
        <f t="shared" si="166"/>
        <v>2.8999999999999998E-2</v>
      </c>
      <c r="AS1158" s="2">
        <f t="shared" si="132"/>
        <v>4.9240000000000004</v>
      </c>
      <c r="AT1158" s="2">
        <f>IF(ISNUMBER(AS1158),SUMIFS($AS$1:AS1158,$A$1:A1158,A1158,$H$1:H1158,H1158,$D$1:D1158,D1158),"")</f>
        <v>26.672999999999998</v>
      </c>
      <c r="AU1158">
        <f t="shared" si="133"/>
        <v>7</v>
      </c>
    </row>
    <row r="1159" spans="1:47" x14ac:dyDescent="0.25">
      <c r="A1159" s="4" t="s">
        <v>117</v>
      </c>
      <c r="B1159" s="21" t="s">
        <v>24</v>
      </c>
      <c r="C1159" s="22">
        <v>42163</v>
      </c>
      <c r="D1159" s="21">
        <v>3</v>
      </c>
      <c r="E1159">
        <v>500</v>
      </c>
      <c r="H1159" s="2" t="s">
        <v>44</v>
      </c>
      <c r="I1159" s="2" t="s">
        <v>23</v>
      </c>
      <c r="J1159">
        <v>5</v>
      </c>
      <c r="K1159" s="2" t="s">
        <v>21</v>
      </c>
      <c r="L1159" s="20" t="str">
        <f t="shared" si="142"/>
        <v/>
      </c>
      <c r="N1159" s="21">
        <f t="shared" si="164"/>
        <v>210.375</v>
      </c>
      <c r="O1159">
        <f t="shared" si="130"/>
        <v>210.375</v>
      </c>
      <c r="P1159" s="2">
        <f>IF(ISNUMBER(O1159),SUMIFS(O$1:$O1159,A$1:$A1159,A1159,H$1:$H1159,H1159,D$1:$D1159,D1159),"")</f>
        <v>1395.915</v>
      </c>
      <c r="R1159" s="5"/>
      <c r="AF1159" s="2">
        <f t="shared" ref="AF1159" si="170">IF(ISNUMBER(AG1159),AG1159,"")</f>
        <v>3.1E-2</v>
      </c>
      <c r="AG1159" s="21">
        <f t="shared" si="166"/>
        <v>3.1E-2</v>
      </c>
      <c r="AS1159" s="2">
        <f t="shared" si="132"/>
        <v>6.5220000000000002</v>
      </c>
      <c r="AT1159" s="2">
        <f>IF(ISNUMBER(AS1159),SUMIFS($AS$1:AS1159,$A$1:A1159,A1159,$H$1:H1159,H1159,$D$1:D1159,D1159),"")</f>
        <v>37.496999999999993</v>
      </c>
      <c r="AU1159">
        <f t="shared" si="133"/>
        <v>7</v>
      </c>
    </row>
    <row r="1160" spans="1:47" x14ac:dyDescent="0.25">
      <c r="A1160" s="4" t="s">
        <v>112</v>
      </c>
      <c r="B1160" t="s">
        <v>24</v>
      </c>
      <c r="C1160" s="3">
        <v>42254</v>
      </c>
      <c r="D1160">
        <v>1</v>
      </c>
      <c r="E1160">
        <v>0</v>
      </c>
      <c r="H1160" s="2" t="s">
        <v>45</v>
      </c>
      <c r="I1160" s="2" t="s">
        <v>25</v>
      </c>
      <c r="J1160">
        <v>6</v>
      </c>
      <c r="K1160" s="2" t="s">
        <v>21</v>
      </c>
      <c r="L1160" s="20" t="str">
        <f t="shared" si="142"/>
        <v/>
      </c>
      <c r="N1160">
        <v>65.95</v>
      </c>
      <c r="O1160">
        <f t="shared" si="130"/>
        <v>65.95</v>
      </c>
      <c r="P1160" s="2">
        <f>IF(ISNUMBER(O1160),SUMIFS(O$1:$O1160,A$1:$A1160,A1160,H$1:$H1160,H1160,D$1:$D1160,D1160),"")</f>
        <v>65.95</v>
      </c>
      <c r="R1160" s="5"/>
      <c r="AE1160">
        <v>26.4</v>
      </c>
      <c r="AF1160" s="2">
        <f t="shared" ref="AF1160" si="171">IF(ISNUMBER(AG1160),AG1160,"")</f>
        <v>0.04</v>
      </c>
      <c r="AG1160">
        <v>0.04</v>
      </c>
      <c r="AJ1160">
        <v>0.03</v>
      </c>
      <c r="AK1160">
        <v>4.0000000000000001E-3</v>
      </c>
      <c r="AL1160">
        <v>9.5000000000000001E-2</v>
      </c>
      <c r="AM1160">
        <v>0.317</v>
      </c>
      <c r="AN1160">
        <v>0.55100000000000005</v>
      </c>
      <c r="AS1160" s="2">
        <f t="shared" si="132"/>
        <v>2.6379999999999999</v>
      </c>
      <c r="AT1160" s="2">
        <f>IF(ISNUMBER(AS1160),SUMIFS($AS$1:AS1160,$A$1:A1160,A1160,$H$1:H1160,H1160,$D$1:D1160,D1160),"")</f>
        <v>2.6379999999999999</v>
      </c>
      <c r="AU1160">
        <f t="shared" si="133"/>
        <v>13</v>
      </c>
    </row>
    <row r="1161" spans="1:47" x14ac:dyDescent="0.25">
      <c r="A1161" s="4" t="s">
        <v>113</v>
      </c>
      <c r="B1161" t="s">
        <v>24</v>
      </c>
      <c r="C1161" s="3">
        <v>42254</v>
      </c>
      <c r="D1161">
        <v>1</v>
      </c>
      <c r="E1161">
        <v>50</v>
      </c>
      <c r="H1161" s="2" t="s">
        <v>45</v>
      </c>
      <c r="I1161" s="2" t="s">
        <v>25</v>
      </c>
      <c r="J1161">
        <v>6</v>
      </c>
      <c r="K1161" s="2" t="s">
        <v>21</v>
      </c>
      <c r="L1161" s="20" t="str">
        <f t="shared" si="142"/>
        <v/>
      </c>
      <c r="N1161">
        <v>89.98</v>
      </c>
      <c r="O1161">
        <f t="shared" si="130"/>
        <v>89.98</v>
      </c>
      <c r="P1161" s="2">
        <f>IF(ISNUMBER(O1161),SUMIFS(O$1:$O1161,A$1:$A1161,A1161,H$1:$H1161,H1161,D$1:$D1161,D1161),"")</f>
        <v>89.98</v>
      </c>
      <c r="R1161" s="5"/>
      <c r="AE1161">
        <v>24.4</v>
      </c>
      <c r="AF1161" s="2">
        <f t="shared" ref="AF1161" si="172">IF(ISNUMBER(AG1161),AG1161,"")</f>
        <v>3.6000000000000004E-2</v>
      </c>
      <c r="AG1161">
        <v>3.6000000000000004E-2</v>
      </c>
      <c r="AJ1161">
        <v>0.15</v>
      </c>
      <c r="AK1161">
        <v>6.0000000000000001E-3</v>
      </c>
      <c r="AL1161">
        <v>6.8000000000000005E-2</v>
      </c>
      <c r="AM1161">
        <v>0.32800000000000001</v>
      </c>
      <c r="AN1161">
        <v>0.44700000000000001</v>
      </c>
      <c r="AP1161">
        <v>0</v>
      </c>
      <c r="AS1161" s="2">
        <f t="shared" si="132"/>
        <v>3.2389999999999999</v>
      </c>
      <c r="AT1161" s="2">
        <f>IF(ISNUMBER(AS1161),SUMIFS($AS$1:AS1161,$A$1:A1161,A1161,$H$1:H1161,H1161,$D$1:D1161,D1161),"")</f>
        <v>3.2389999999999999</v>
      </c>
      <c r="AU1161">
        <f t="shared" si="133"/>
        <v>14</v>
      </c>
    </row>
    <row r="1162" spans="1:47" x14ac:dyDescent="0.25">
      <c r="A1162" s="4" t="s">
        <v>114</v>
      </c>
      <c r="B1162" t="s">
        <v>24</v>
      </c>
      <c r="C1162" s="3">
        <v>42254</v>
      </c>
      <c r="D1162">
        <v>1</v>
      </c>
      <c r="E1162">
        <v>100</v>
      </c>
      <c r="H1162" s="2" t="s">
        <v>45</v>
      </c>
      <c r="I1162" s="2" t="s">
        <v>25</v>
      </c>
      <c r="J1162">
        <v>6</v>
      </c>
      <c r="K1162" s="2" t="s">
        <v>21</v>
      </c>
      <c r="L1162" s="20" t="str">
        <f t="shared" si="142"/>
        <v/>
      </c>
      <c r="N1162">
        <v>104.04</v>
      </c>
      <c r="O1162">
        <f t="shared" si="130"/>
        <v>104.04</v>
      </c>
      <c r="P1162" s="2">
        <f>IF(ISNUMBER(O1162),SUMIFS(O$1:$O1162,A$1:$A1162,A1162,H$1:$H1162,H1162,D$1:$D1162,D1162),"")</f>
        <v>104.04</v>
      </c>
      <c r="R1162" s="5"/>
      <c r="AE1162">
        <v>24.3</v>
      </c>
      <c r="AF1162" s="2">
        <f t="shared" ref="AF1162" si="173">IF(ISNUMBER(AG1162),AG1162,"")</f>
        <v>3.6000000000000004E-2</v>
      </c>
      <c r="AG1162">
        <v>3.6000000000000004E-2</v>
      </c>
      <c r="AJ1162">
        <v>3.6999999999999998E-2</v>
      </c>
      <c r="AK1162">
        <v>3.0000000000000001E-3</v>
      </c>
      <c r="AL1162">
        <v>0.23300000000000001</v>
      </c>
      <c r="AM1162">
        <v>0.41199999999999998</v>
      </c>
      <c r="AN1162">
        <v>0.31</v>
      </c>
      <c r="AS1162" s="2">
        <f t="shared" si="132"/>
        <v>3.7450000000000001</v>
      </c>
      <c r="AT1162" s="2">
        <f>IF(ISNUMBER(AS1162),SUMIFS($AS$1:AS1162,$A$1:A1162,A1162,$H$1:H1162,H1162,$D$1:D1162,D1162),"")</f>
        <v>3.7450000000000001</v>
      </c>
      <c r="AU1162">
        <f t="shared" si="133"/>
        <v>13</v>
      </c>
    </row>
    <row r="1163" spans="1:47" x14ac:dyDescent="0.25">
      <c r="A1163" s="4" t="s">
        <v>115</v>
      </c>
      <c r="B1163" t="s">
        <v>24</v>
      </c>
      <c r="C1163" s="3">
        <v>42254</v>
      </c>
      <c r="D1163">
        <v>1</v>
      </c>
      <c r="E1163">
        <v>200</v>
      </c>
      <c r="H1163" s="2" t="s">
        <v>45</v>
      </c>
      <c r="I1163" s="2" t="s">
        <v>25</v>
      </c>
      <c r="J1163">
        <v>6</v>
      </c>
      <c r="K1163" s="2" t="s">
        <v>21</v>
      </c>
      <c r="L1163" s="20" t="str">
        <f t="shared" si="142"/>
        <v/>
      </c>
      <c r="N1163">
        <v>109.59</v>
      </c>
      <c r="O1163">
        <f t="shared" si="130"/>
        <v>109.59</v>
      </c>
      <c r="P1163" s="2">
        <f>IF(ISNUMBER(O1163),SUMIFS(O$1:$O1163,A$1:$A1163,A1163,H$1:$H1163,H1163,D$1:$D1163,D1163),"")</f>
        <v>109.59</v>
      </c>
      <c r="R1163" s="5"/>
      <c r="AE1163">
        <v>21.2</v>
      </c>
      <c r="AF1163" s="2">
        <f t="shared" ref="AF1163" si="174">IF(ISNUMBER(AG1163),AG1163,"")</f>
        <v>3.2000000000000001E-2</v>
      </c>
      <c r="AG1163">
        <v>3.2000000000000001E-2</v>
      </c>
      <c r="AJ1163">
        <v>4.5999999999999999E-2</v>
      </c>
      <c r="AK1163">
        <v>5.0000000000000001E-3</v>
      </c>
      <c r="AL1163">
        <v>0.161</v>
      </c>
      <c r="AM1163">
        <v>0.46400000000000002</v>
      </c>
      <c r="AN1163">
        <v>0.32</v>
      </c>
      <c r="AS1163" s="2">
        <f t="shared" si="132"/>
        <v>3.5070000000000001</v>
      </c>
      <c r="AT1163" s="2">
        <f>IF(ISNUMBER(AS1163),SUMIFS($AS$1:AS1163,$A$1:A1163,A1163,$H$1:H1163,H1163,$D$1:D1163,D1163),"")</f>
        <v>3.5070000000000001</v>
      </c>
      <c r="AU1163">
        <f t="shared" si="133"/>
        <v>13</v>
      </c>
    </row>
    <row r="1164" spans="1:47" x14ac:dyDescent="0.25">
      <c r="A1164" s="4" t="s">
        <v>116</v>
      </c>
      <c r="B1164" t="s">
        <v>24</v>
      </c>
      <c r="C1164" s="3">
        <v>42254</v>
      </c>
      <c r="D1164">
        <v>1</v>
      </c>
      <c r="E1164">
        <v>350</v>
      </c>
      <c r="H1164" s="2" t="s">
        <v>45</v>
      </c>
      <c r="I1164" s="2" t="s">
        <v>25</v>
      </c>
      <c r="J1164">
        <v>6</v>
      </c>
      <c r="K1164" s="2" t="s">
        <v>21</v>
      </c>
      <c r="L1164" s="20" t="str">
        <f t="shared" si="142"/>
        <v/>
      </c>
      <c r="N1164">
        <v>55.1</v>
      </c>
      <c r="O1164">
        <f t="shared" si="130"/>
        <v>55.1</v>
      </c>
      <c r="P1164" s="2">
        <f>IF(ISNUMBER(O1164),SUMIFS(O$1:$O1164,A$1:$A1164,A1164,H$1:$H1164,H1164,D$1:$D1164,D1164),"")</f>
        <v>55.1</v>
      </c>
      <c r="R1164" s="5"/>
      <c r="AE1164">
        <v>21.6</v>
      </c>
      <c r="AF1164" s="2">
        <f t="shared" ref="AF1164" si="175">IF(ISNUMBER(AG1164),AG1164,"")</f>
        <v>3.2000000000000001E-2</v>
      </c>
      <c r="AG1164">
        <v>3.2000000000000001E-2</v>
      </c>
      <c r="AJ1164">
        <v>1.4999999999999999E-2</v>
      </c>
      <c r="AK1164">
        <v>4.0000000000000001E-3</v>
      </c>
      <c r="AL1164">
        <v>0.30599999999999999</v>
      </c>
      <c r="AM1164">
        <v>0.46700000000000003</v>
      </c>
      <c r="AN1164">
        <v>0.20300000000000001</v>
      </c>
      <c r="AP1164">
        <v>0</v>
      </c>
      <c r="AS1164" s="2">
        <f t="shared" si="132"/>
        <v>1.7629999999999999</v>
      </c>
      <c r="AT1164" s="2">
        <f>IF(ISNUMBER(AS1164),SUMIFS($AS$1:AS1164,$A$1:A1164,A1164,$H$1:H1164,H1164,$D$1:D1164,D1164),"")</f>
        <v>1.7629999999999999</v>
      </c>
      <c r="AU1164">
        <f t="shared" si="133"/>
        <v>14</v>
      </c>
    </row>
    <row r="1165" spans="1:47" x14ac:dyDescent="0.25">
      <c r="A1165" s="4" t="s">
        <v>117</v>
      </c>
      <c r="B1165" t="s">
        <v>24</v>
      </c>
      <c r="C1165" s="3">
        <v>42254</v>
      </c>
      <c r="D1165">
        <v>1</v>
      </c>
      <c r="E1165">
        <v>500</v>
      </c>
      <c r="H1165" s="2" t="s">
        <v>45</v>
      </c>
      <c r="I1165" s="2" t="s">
        <v>25</v>
      </c>
      <c r="J1165">
        <v>6</v>
      </c>
      <c r="K1165" s="2" t="s">
        <v>21</v>
      </c>
      <c r="L1165" s="20" t="str">
        <f t="shared" si="142"/>
        <v/>
      </c>
      <c r="N1165">
        <v>160.78</v>
      </c>
      <c r="O1165">
        <f t="shared" si="130"/>
        <v>160.78</v>
      </c>
      <c r="P1165" s="2">
        <f>IF(ISNUMBER(O1165),SUMIFS(O$1:$O1165,A$1:$A1165,A1165,H$1:$H1165,H1165,D$1:$D1165,D1165),"")</f>
        <v>160.78</v>
      </c>
      <c r="R1165" s="5"/>
      <c r="AE1165">
        <v>19.7</v>
      </c>
      <c r="AF1165" s="2">
        <f t="shared" ref="AF1165" si="176">IF(ISNUMBER(AG1165),AG1165,"")</f>
        <v>0.03</v>
      </c>
      <c r="AG1165">
        <v>0.03</v>
      </c>
      <c r="AJ1165">
        <v>7.8E-2</v>
      </c>
      <c r="AL1165">
        <v>0.26300000000000001</v>
      </c>
      <c r="AM1165">
        <v>0.57199999999999995</v>
      </c>
      <c r="AN1165">
        <v>7.1999999999999995E-2</v>
      </c>
      <c r="AS1165" s="2">
        <f t="shared" si="132"/>
        <v>4.8230000000000004</v>
      </c>
      <c r="AT1165" s="2">
        <f>IF(ISNUMBER(AS1165),SUMIFS($AS$1:AS1165,$A$1:A1165,A1165,$H$1:H1165,H1165,$D$1:D1165,D1165),"")</f>
        <v>4.8230000000000004</v>
      </c>
      <c r="AU1165">
        <f t="shared" si="133"/>
        <v>12</v>
      </c>
    </row>
    <row r="1166" spans="1:47" x14ac:dyDescent="0.25">
      <c r="A1166" s="4" t="s">
        <v>112</v>
      </c>
      <c r="B1166" t="s">
        <v>24</v>
      </c>
      <c r="C1166" s="3">
        <v>42254</v>
      </c>
      <c r="D1166">
        <v>2</v>
      </c>
      <c r="E1166">
        <v>0</v>
      </c>
      <c r="H1166" s="2" t="s">
        <v>45</v>
      </c>
      <c r="I1166" s="2" t="s">
        <v>25</v>
      </c>
      <c r="J1166">
        <v>6</v>
      </c>
      <c r="K1166" s="2" t="s">
        <v>21</v>
      </c>
      <c r="L1166" s="20" t="str">
        <f t="shared" si="142"/>
        <v/>
      </c>
      <c r="N1166">
        <v>30.71</v>
      </c>
      <c r="O1166">
        <f t="shared" si="130"/>
        <v>30.71</v>
      </c>
      <c r="P1166" s="2">
        <f>IF(ISNUMBER(O1166),SUMIFS(O$1:$O1166,A$1:$A1166,A1166,H$1:$H1166,H1166,D$1:$D1166,D1166),"")</f>
        <v>30.71</v>
      </c>
      <c r="R1166" s="5"/>
      <c r="AE1166">
        <v>23</v>
      </c>
      <c r="AF1166" s="2">
        <f t="shared" ref="AF1166" si="177">IF(ISNUMBER(AG1166),AG1166,"")</f>
        <v>3.4000000000000002E-2</v>
      </c>
      <c r="AG1166">
        <v>3.4000000000000002E-2</v>
      </c>
      <c r="AJ1166">
        <v>0.01</v>
      </c>
      <c r="AK1166">
        <v>1.7999999999999999E-2</v>
      </c>
      <c r="AL1166">
        <v>0.03</v>
      </c>
      <c r="AM1166">
        <v>0.57399999999999995</v>
      </c>
      <c r="AN1166">
        <v>0.36499999999999999</v>
      </c>
      <c r="AS1166" s="2">
        <f t="shared" si="132"/>
        <v>1.044</v>
      </c>
      <c r="AT1166" s="2">
        <f>IF(ISNUMBER(AS1166),SUMIFS($AS$1:AS1166,$A$1:A1166,A1166,$H$1:H1166,H1166,$D$1:D1166,D1166),"")</f>
        <v>1.044</v>
      </c>
      <c r="AU1166">
        <f t="shared" si="133"/>
        <v>13</v>
      </c>
    </row>
    <row r="1167" spans="1:47" x14ac:dyDescent="0.25">
      <c r="A1167" s="4" t="s">
        <v>113</v>
      </c>
      <c r="B1167" t="s">
        <v>24</v>
      </c>
      <c r="C1167" s="3">
        <v>42254</v>
      </c>
      <c r="D1167">
        <v>2</v>
      </c>
      <c r="E1167">
        <v>50</v>
      </c>
      <c r="H1167" s="2" t="s">
        <v>45</v>
      </c>
      <c r="I1167" s="2" t="s">
        <v>25</v>
      </c>
      <c r="J1167">
        <v>6</v>
      </c>
      <c r="K1167" s="2" t="s">
        <v>21</v>
      </c>
      <c r="L1167" s="20" t="str">
        <f t="shared" si="142"/>
        <v/>
      </c>
      <c r="N1167">
        <v>81.010000000000005</v>
      </c>
      <c r="O1167">
        <f t="shared" si="130"/>
        <v>81.010000000000005</v>
      </c>
      <c r="P1167" s="2">
        <f>IF(ISNUMBER(O1167),SUMIFS(O$1:$O1167,A$1:$A1167,A1167,H$1:$H1167,H1167,D$1:$D1167,D1167),"")</f>
        <v>81.010000000000005</v>
      </c>
      <c r="R1167" s="5"/>
      <c r="AE1167">
        <v>18.3</v>
      </c>
      <c r="AF1167" s="2">
        <f t="shared" ref="AF1167" si="178">IF(ISNUMBER(AG1167),AG1167,"")</f>
        <v>2.7999999999999997E-2</v>
      </c>
      <c r="AG1167">
        <v>2.7999999999999997E-2</v>
      </c>
      <c r="AJ1167">
        <v>6.9000000000000006E-2</v>
      </c>
      <c r="AK1167">
        <v>3.0000000000000001E-3</v>
      </c>
      <c r="AL1167">
        <v>0.13300000000000001</v>
      </c>
      <c r="AM1167">
        <v>0.57699999999999996</v>
      </c>
      <c r="AN1167">
        <v>0.20899999999999999</v>
      </c>
      <c r="AS1167" s="2">
        <f t="shared" si="132"/>
        <v>2.2679999999999998</v>
      </c>
      <c r="AT1167" s="2">
        <f>IF(ISNUMBER(AS1167),SUMIFS($AS$1:AS1167,$A$1:A1167,A1167,$H$1:H1167,H1167,$D$1:D1167,D1167),"")</f>
        <v>2.2679999999999998</v>
      </c>
      <c r="AU1167">
        <f t="shared" si="133"/>
        <v>13</v>
      </c>
    </row>
    <row r="1168" spans="1:47" x14ac:dyDescent="0.25">
      <c r="A1168" s="4" t="s">
        <v>114</v>
      </c>
      <c r="B1168" t="s">
        <v>24</v>
      </c>
      <c r="C1168" s="3">
        <v>42254</v>
      </c>
      <c r="D1168">
        <v>2</v>
      </c>
      <c r="E1168">
        <v>100</v>
      </c>
      <c r="H1168" s="2" t="s">
        <v>45</v>
      </c>
      <c r="I1168" s="2" t="s">
        <v>25</v>
      </c>
      <c r="J1168">
        <v>6</v>
      </c>
      <c r="K1168" s="2" t="s">
        <v>21</v>
      </c>
      <c r="L1168" s="20" t="str">
        <f t="shared" si="142"/>
        <v/>
      </c>
      <c r="N1168">
        <v>39.83</v>
      </c>
      <c r="O1168">
        <f t="shared" si="130"/>
        <v>39.83</v>
      </c>
      <c r="P1168" s="2">
        <f>IF(ISNUMBER(O1168),SUMIFS(O$1:$O1168,A$1:$A1168,A1168,H$1:$H1168,H1168,D$1:$D1168,D1168),"")</f>
        <v>39.83</v>
      </c>
      <c r="R1168" s="5"/>
      <c r="AE1168">
        <v>16.399999999999999</v>
      </c>
      <c r="AF1168" s="2">
        <f t="shared" ref="AF1168" si="179">IF(ISNUMBER(AG1168),AG1168,"")</f>
        <v>2.5000000000000001E-2</v>
      </c>
      <c r="AG1168">
        <v>2.5000000000000001E-2</v>
      </c>
      <c r="AJ1168">
        <v>6.5000000000000002E-2</v>
      </c>
      <c r="AK1168">
        <v>6.0000000000000001E-3</v>
      </c>
      <c r="AL1168">
        <v>7.8E-2</v>
      </c>
      <c r="AM1168">
        <v>0.76500000000000001</v>
      </c>
      <c r="AN1168">
        <v>7.9000000000000001E-2</v>
      </c>
      <c r="AS1168" s="2">
        <f t="shared" si="132"/>
        <v>0.996</v>
      </c>
      <c r="AT1168" s="2">
        <f>IF(ISNUMBER(AS1168),SUMIFS($AS$1:AS1168,$A$1:A1168,A1168,$H$1:H1168,H1168,$D$1:D1168,D1168),"")</f>
        <v>0.996</v>
      </c>
      <c r="AU1168">
        <f t="shared" si="133"/>
        <v>13</v>
      </c>
    </row>
    <row r="1169" spans="1:47" x14ac:dyDescent="0.25">
      <c r="A1169" s="4" t="s">
        <v>115</v>
      </c>
      <c r="B1169" t="s">
        <v>24</v>
      </c>
      <c r="C1169" s="3">
        <v>42254</v>
      </c>
      <c r="D1169">
        <v>2</v>
      </c>
      <c r="E1169">
        <v>200</v>
      </c>
      <c r="H1169" s="2" t="s">
        <v>45</v>
      </c>
      <c r="I1169" s="2" t="s">
        <v>25</v>
      </c>
      <c r="J1169">
        <v>6</v>
      </c>
      <c r="K1169" s="2" t="s">
        <v>21</v>
      </c>
      <c r="L1169" s="20" t="str">
        <f t="shared" si="142"/>
        <v/>
      </c>
      <c r="N1169">
        <v>95.93</v>
      </c>
      <c r="O1169">
        <f t="shared" si="130"/>
        <v>95.93</v>
      </c>
      <c r="P1169" s="2">
        <f>IF(ISNUMBER(O1169),SUMIFS(O$1:$O1169,A$1:$A1169,A1169,H$1:$H1169,H1169,D$1:$D1169,D1169),"")</f>
        <v>95.93</v>
      </c>
      <c r="R1169" s="5"/>
      <c r="AE1169">
        <v>17.899999999999999</v>
      </c>
      <c r="AF1169" s="2">
        <f t="shared" ref="AF1169" si="180">IF(ISNUMBER(AG1169),AG1169,"")</f>
        <v>2.7000000000000003E-2</v>
      </c>
      <c r="AG1169">
        <v>2.7000000000000003E-2</v>
      </c>
      <c r="AJ1169">
        <v>0.14299999999999999</v>
      </c>
      <c r="AK1169">
        <v>0</v>
      </c>
      <c r="AL1169">
        <v>0.156</v>
      </c>
      <c r="AM1169">
        <v>0.66600000000000004</v>
      </c>
      <c r="AN1169">
        <v>2.5000000000000001E-2</v>
      </c>
      <c r="AS1169" s="2">
        <f t="shared" si="132"/>
        <v>2.59</v>
      </c>
      <c r="AT1169" s="2">
        <f>IF(ISNUMBER(AS1169),SUMIFS($AS$1:AS1169,$A$1:A1169,A1169,$H$1:H1169,H1169,$D$1:D1169,D1169),"")</f>
        <v>2.59</v>
      </c>
      <c r="AU1169">
        <f t="shared" si="133"/>
        <v>13</v>
      </c>
    </row>
    <row r="1170" spans="1:47" x14ac:dyDescent="0.25">
      <c r="A1170" s="4" t="s">
        <v>116</v>
      </c>
      <c r="B1170" t="s">
        <v>24</v>
      </c>
      <c r="C1170" s="3">
        <v>42254</v>
      </c>
      <c r="D1170">
        <v>2</v>
      </c>
      <c r="E1170">
        <v>350</v>
      </c>
      <c r="H1170" s="2" t="s">
        <v>45</v>
      </c>
      <c r="I1170" s="2" t="s">
        <v>25</v>
      </c>
      <c r="J1170">
        <v>6</v>
      </c>
      <c r="K1170" s="2" t="s">
        <v>21</v>
      </c>
      <c r="L1170" s="20" t="str">
        <f t="shared" si="142"/>
        <v/>
      </c>
      <c r="N1170">
        <v>96.54</v>
      </c>
      <c r="O1170">
        <f t="shared" si="130"/>
        <v>96.54</v>
      </c>
      <c r="P1170" s="2">
        <f>IF(ISNUMBER(O1170),SUMIFS(O$1:$O1170,A$1:$A1170,A1170,H$1:$H1170,H1170,D$1:$D1170,D1170),"")</f>
        <v>96.54</v>
      </c>
      <c r="R1170" s="5"/>
      <c r="AE1170">
        <v>16.899999999999999</v>
      </c>
      <c r="AF1170" s="2">
        <f t="shared" ref="AF1170" si="181">IF(ISNUMBER(AG1170),AG1170,"")</f>
        <v>2.5000000000000001E-2</v>
      </c>
      <c r="AG1170">
        <v>2.5000000000000001E-2</v>
      </c>
      <c r="AJ1170">
        <v>0.128</v>
      </c>
      <c r="AL1170">
        <v>0.21199999999999999</v>
      </c>
      <c r="AM1170">
        <v>0.64</v>
      </c>
      <c r="AN1170">
        <v>0.01</v>
      </c>
      <c r="AS1170" s="2">
        <f t="shared" si="132"/>
        <v>2.4140000000000001</v>
      </c>
      <c r="AT1170" s="2">
        <f>IF(ISNUMBER(AS1170),SUMIFS($AS$1:AS1170,$A$1:A1170,A1170,$H$1:H1170,H1170,$D$1:D1170,D1170),"")</f>
        <v>2.4140000000000001</v>
      </c>
      <c r="AU1170">
        <f t="shared" si="133"/>
        <v>12</v>
      </c>
    </row>
    <row r="1171" spans="1:47" x14ac:dyDescent="0.25">
      <c r="A1171" s="4" t="s">
        <v>117</v>
      </c>
      <c r="B1171" t="s">
        <v>24</v>
      </c>
      <c r="C1171" s="3">
        <v>42254</v>
      </c>
      <c r="D1171">
        <v>2</v>
      </c>
      <c r="E1171">
        <v>500</v>
      </c>
      <c r="H1171" s="2" t="s">
        <v>45</v>
      </c>
      <c r="I1171" s="2" t="s">
        <v>25</v>
      </c>
      <c r="J1171">
        <v>6</v>
      </c>
      <c r="K1171" s="2" t="s">
        <v>21</v>
      </c>
      <c r="L1171" s="20" t="str">
        <f t="shared" si="142"/>
        <v/>
      </c>
      <c r="N1171">
        <v>148.85</v>
      </c>
      <c r="O1171">
        <f t="shared" si="130"/>
        <v>148.85</v>
      </c>
      <c r="P1171" s="2">
        <f>IF(ISNUMBER(O1171),SUMIFS(O$1:$O1171,A$1:$A1171,A1171,H$1:$H1171,H1171,D$1:$D1171,D1171),"")</f>
        <v>148.85</v>
      </c>
      <c r="R1171" s="5"/>
      <c r="AE1171">
        <v>20.2</v>
      </c>
      <c r="AF1171" s="2">
        <f t="shared" ref="AF1171" si="182">IF(ISNUMBER(AG1171),AG1171,"")</f>
        <v>0.03</v>
      </c>
      <c r="AG1171">
        <v>0.03</v>
      </c>
      <c r="AJ1171">
        <v>0.14299999999999999</v>
      </c>
      <c r="AL1171">
        <v>0.29099999999999998</v>
      </c>
      <c r="AM1171">
        <v>0.56200000000000006</v>
      </c>
      <c r="AN1171">
        <v>2E-3</v>
      </c>
      <c r="AS1171" s="2">
        <f t="shared" si="132"/>
        <v>4.4660000000000002</v>
      </c>
      <c r="AT1171" s="2">
        <f>IF(ISNUMBER(AS1171),SUMIFS($AS$1:AS1171,$A$1:A1171,A1171,$H$1:H1171,H1171,$D$1:D1171,D1171),"")</f>
        <v>4.4660000000000002</v>
      </c>
      <c r="AU1171">
        <f t="shared" si="133"/>
        <v>12</v>
      </c>
    </row>
    <row r="1172" spans="1:47" x14ac:dyDescent="0.25">
      <c r="A1172" s="4" t="s">
        <v>112</v>
      </c>
      <c r="B1172" t="s">
        <v>24</v>
      </c>
      <c r="C1172" s="3">
        <v>42254</v>
      </c>
      <c r="D1172">
        <v>3</v>
      </c>
      <c r="E1172">
        <v>0</v>
      </c>
      <c r="H1172" s="2" t="s">
        <v>45</v>
      </c>
      <c r="I1172" s="2" t="s">
        <v>25</v>
      </c>
      <c r="J1172">
        <v>6</v>
      </c>
      <c r="K1172" s="2" t="s">
        <v>21</v>
      </c>
      <c r="L1172" s="20" t="str">
        <f t="shared" si="142"/>
        <v/>
      </c>
      <c r="N1172">
        <v>107.53</v>
      </c>
      <c r="O1172">
        <f t="shared" si="130"/>
        <v>107.53</v>
      </c>
      <c r="P1172" s="2">
        <f>IF(ISNUMBER(O1172),SUMIFS(O$1:$O1172,A$1:$A1172,A1172,H$1:$H1172,H1172,D$1:$D1172,D1172),"")</f>
        <v>107.53</v>
      </c>
      <c r="R1172" s="5"/>
      <c r="AE1172">
        <v>15.8</v>
      </c>
      <c r="AF1172" s="2">
        <f t="shared" ref="AF1172" si="183">IF(ISNUMBER(AG1172),AG1172,"")</f>
        <v>2.4E-2</v>
      </c>
      <c r="AG1172">
        <v>2.4E-2</v>
      </c>
      <c r="AJ1172">
        <v>0.05</v>
      </c>
      <c r="AK1172">
        <v>1.4E-2</v>
      </c>
      <c r="AL1172">
        <v>0.161</v>
      </c>
      <c r="AM1172">
        <v>0.74199999999999999</v>
      </c>
      <c r="AN1172">
        <v>1.6E-2</v>
      </c>
      <c r="AS1172" s="2">
        <f t="shared" si="132"/>
        <v>2.581</v>
      </c>
      <c r="AT1172" s="2">
        <f>IF(ISNUMBER(AS1172),SUMIFS($AS$1:AS1172,$A$1:A1172,A1172,$H$1:H1172,H1172,$D$1:D1172,D1172),"")</f>
        <v>2.581</v>
      </c>
      <c r="AU1172">
        <f t="shared" si="133"/>
        <v>13</v>
      </c>
    </row>
    <row r="1173" spans="1:47" x14ac:dyDescent="0.25">
      <c r="A1173" s="4" t="s">
        <v>113</v>
      </c>
      <c r="B1173" t="s">
        <v>24</v>
      </c>
      <c r="C1173" s="3">
        <v>42254</v>
      </c>
      <c r="D1173">
        <v>3</v>
      </c>
      <c r="E1173">
        <v>50</v>
      </c>
      <c r="H1173" s="2" t="s">
        <v>45</v>
      </c>
      <c r="I1173" s="2" t="s">
        <v>25</v>
      </c>
      <c r="J1173">
        <v>6</v>
      </c>
      <c r="K1173" s="2" t="s">
        <v>21</v>
      </c>
      <c r="L1173" s="20" t="str">
        <f t="shared" si="142"/>
        <v/>
      </c>
      <c r="N1173">
        <v>62.45</v>
      </c>
      <c r="O1173">
        <f t="shared" si="130"/>
        <v>62.45</v>
      </c>
      <c r="P1173" s="2">
        <f>IF(ISNUMBER(O1173),SUMIFS(O$1:$O1173,A$1:$A1173,A1173,H$1:$H1173,H1173,D$1:$D1173,D1173),"")</f>
        <v>62.45</v>
      </c>
      <c r="R1173" s="5"/>
      <c r="AE1173">
        <v>18</v>
      </c>
      <c r="AF1173" s="2">
        <f t="shared" ref="AF1173" si="184">IF(ISNUMBER(AG1173),AG1173,"")</f>
        <v>2.7000000000000003E-2</v>
      </c>
      <c r="AG1173">
        <v>2.7000000000000003E-2</v>
      </c>
      <c r="AJ1173">
        <v>0.02</v>
      </c>
      <c r="AK1173">
        <v>1.0999999999999999E-2</v>
      </c>
      <c r="AL1173">
        <v>6.3E-2</v>
      </c>
      <c r="AM1173">
        <v>0.77900000000000003</v>
      </c>
      <c r="AN1173">
        <v>0.11799999999999999</v>
      </c>
      <c r="AS1173" s="2">
        <f t="shared" si="132"/>
        <v>1.6859999999999999</v>
      </c>
      <c r="AT1173" s="2">
        <f>IF(ISNUMBER(AS1173),SUMIFS($AS$1:AS1173,$A$1:A1173,A1173,$H$1:H1173,H1173,$D$1:D1173,D1173),"")</f>
        <v>1.6859999999999999</v>
      </c>
      <c r="AU1173">
        <f t="shared" si="133"/>
        <v>13</v>
      </c>
    </row>
    <row r="1174" spans="1:47" x14ac:dyDescent="0.25">
      <c r="A1174" s="4" t="s">
        <v>114</v>
      </c>
      <c r="B1174" t="s">
        <v>24</v>
      </c>
      <c r="C1174" s="3">
        <v>42254</v>
      </c>
      <c r="D1174">
        <v>3</v>
      </c>
      <c r="E1174">
        <v>100</v>
      </c>
      <c r="H1174" s="2" t="s">
        <v>45</v>
      </c>
      <c r="I1174" s="2" t="s">
        <v>25</v>
      </c>
      <c r="J1174">
        <v>6</v>
      </c>
      <c r="K1174" s="2" t="s">
        <v>21</v>
      </c>
      <c r="L1174" s="20" t="str">
        <f t="shared" si="142"/>
        <v/>
      </c>
      <c r="N1174">
        <v>118.85</v>
      </c>
      <c r="O1174">
        <f t="shared" si="130"/>
        <v>118.85</v>
      </c>
      <c r="P1174" s="2">
        <f>IF(ISNUMBER(O1174),SUMIFS(O$1:$O1174,A$1:$A1174,A1174,H$1:$H1174,H1174,D$1:$D1174,D1174),"")</f>
        <v>118.85</v>
      </c>
      <c r="R1174" s="5"/>
      <c r="AE1174">
        <v>15.1</v>
      </c>
      <c r="AF1174" s="2">
        <f t="shared" ref="AF1174" si="185">IF(ISNUMBER(AG1174),AG1174,"")</f>
        <v>2.3E-2</v>
      </c>
      <c r="AG1174">
        <v>2.3E-2</v>
      </c>
      <c r="AJ1174">
        <v>2.8000000000000001E-2</v>
      </c>
      <c r="AK1174">
        <v>8.0000000000000002E-3</v>
      </c>
      <c r="AL1174">
        <v>5.5E-2</v>
      </c>
      <c r="AM1174">
        <v>0.80100000000000005</v>
      </c>
      <c r="AN1174">
        <v>0.10199999999999999</v>
      </c>
      <c r="AS1174" s="2">
        <f t="shared" si="132"/>
        <v>2.734</v>
      </c>
      <c r="AT1174" s="2">
        <f>IF(ISNUMBER(AS1174),SUMIFS($AS$1:AS1174,$A$1:A1174,A1174,$H$1:H1174,H1174,$D$1:D1174,D1174),"")</f>
        <v>2.734</v>
      </c>
      <c r="AU1174">
        <f t="shared" si="133"/>
        <v>13</v>
      </c>
    </row>
    <row r="1175" spans="1:47" x14ac:dyDescent="0.25">
      <c r="A1175" s="4" t="s">
        <v>115</v>
      </c>
      <c r="B1175" t="s">
        <v>24</v>
      </c>
      <c r="C1175" s="3">
        <v>42254</v>
      </c>
      <c r="D1175">
        <v>3</v>
      </c>
      <c r="E1175">
        <v>200</v>
      </c>
      <c r="H1175" s="2" t="s">
        <v>45</v>
      </c>
      <c r="I1175" s="2" t="s">
        <v>25</v>
      </c>
      <c r="J1175">
        <v>6</v>
      </c>
      <c r="K1175" s="2" t="s">
        <v>21</v>
      </c>
      <c r="L1175" s="20" t="str">
        <f t="shared" si="142"/>
        <v/>
      </c>
      <c r="N1175">
        <v>86.11</v>
      </c>
      <c r="O1175">
        <f t="shared" si="130"/>
        <v>86.11</v>
      </c>
      <c r="P1175" s="2">
        <f>IF(ISNUMBER(O1175),SUMIFS(O$1:$O1175,A$1:$A1175,A1175,H$1:$H1175,H1175,D$1:$D1175,D1175),"")</f>
        <v>86.11</v>
      </c>
      <c r="R1175" s="5"/>
      <c r="AE1175">
        <v>15.9</v>
      </c>
      <c r="AF1175" s="2">
        <f t="shared" ref="AF1175" si="186">IF(ISNUMBER(AG1175),AG1175,"")</f>
        <v>2.4E-2</v>
      </c>
      <c r="AG1175">
        <v>2.4E-2</v>
      </c>
      <c r="AJ1175">
        <v>0.02</v>
      </c>
      <c r="AK1175">
        <v>1.9E-2</v>
      </c>
      <c r="AL1175">
        <v>0.23100000000000001</v>
      </c>
      <c r="AM1175">
        <v>0.63</v>
      </c>
      <c r="AN1175">
        <v>9.2999999999999999E-2</v>
      </c>
      <c r="AP1175">
        <v>0</v>
      </c>
      <c r="AS1175" s="2">
        <f t="shared" si="132"/>
        <v>2.0670000000000002</v>
      </c>
      <c r="AT1175" s="2">
        <f>IF(ISNUMBER(AS1175),SUMIFS($AS$1:AS1175,$A$1:A1175,A1175,$H$1:H1175,H1175,$D$1:D1175,D1175),"")</f>
        <v>2.0670000000000002</v>
      </c>
      <c r="AU1175">
        <f t="shared" si="133"/>
        <v>14</v>
      </c>
    </row>
    <row r="1176" spans="1:47" x14ac:dyDescent="0.25">
      <c r="A1176" s="4" t="s">
        <v>116</v>
      </c>
      <c r="B1176" t="s">
        <v>24</v>
      </c>
      <c r="C1176" s="3">
        <v>42254</v>
      </c>
      <c r="D1176">
        <v>3</v>
      </c>
      <c r="E1176">
        <v>350</v>
      </c>
      <c r="H1176" s="2" t="s">
        <v>45</v>
      </c>
      <c r="I1176" s="2" t="s">
        <v>25</v>
      </c>
      <c r="J1176">
        <v>6</v>
      </c>
      <c r="K1176" s="2" t="s">
        <v>21</v>
      </c>
      <c r="L1176" s="20" t="str">
        <f t="shared" si="142"/>
        <v/>
      </c>
      <c r="N1176">
        <v>180.19</v>
      </c>
      <c r="O1176">
        <f t="shared" si="130"/>
        <v>180.19</v>
      </c>
      <c r="P1176" s="2">
        <f>IF(ISNUMBER(O1176),SUMIFS(O$1:$O1176,A$1:$A1176,A1176,H$1:$H1176,H1176,D$1:$D1176,D1176),"")</f>
        <v>180.19</v>
      </c>
      <c r="R1176" s="5"/>
      <c r="AE1176">
        <v>15.6</v>
      </c>
      <c r="AF1176" s="2">
        <f t="shared" ref="AF1176" si="187">IF(ISNUMBER(AG1176),AG1176,"")</f>
        <v>2.3E-2</v>
      </c>
      <c r="AG1176">
        <v>2.3E-2</v>
      </c>
      <c r="AJ1176">
        <v>5.8000000000000003E-2</v>
      </c>
      <c r="AK1176">
        <v>1E-3</v>
      </c>
      <c r="AL1176">
        <v>0.224</v>
      </c>
      <c r="AM1176">
        <v>0.67600000000000005</v>
      </c>
      <c r="AN1176">
        <v>8.0000000000000002E-3</v>
      </c>
      <c r="AS1176" s="2">
        <f t="shared" si="132"/>
        <v>4.1440000000000001</v>
      </c>
      <c r="AT1176" s="2">
        <f>IF(ISNUMBER(AS1176),SUMIFS($AS$1:AS1176,$A$1:A1176,A1176,$H$1:H1176,H1176,$D$1:D1176,D1176),"")</f>
        <v>4.1440000000000001</v>
      </c>
      <c r="AU1176">
        <f t="shared" si="133"/>
        <v>13</v>
      </c>
    </row>
    <row r="1177" spans="1:47" x14ac:dyDescent="0.25">
      <c r="A1177" s="4" t="s">
        <v>117</v>
      </c>
      <c r="B1177" t="s">
        <v>24</v>
      </c>
      <c r="C1177" s="3">
        <v>42254</v>
      </c>
      <c r="D1177">
        <v>3</v>
      </c>
      <c r="E1177">
        <v>500</v>
      </c>
      <c r="H1177" s="2" t="s">
        <v>45</v>
      </c>
      <c r="I1177" s="2" t="s">
        <v>25</v>
      </c>
      <c r="J1177">
        <v>6</v>
      </c>
      <c r="K1177" s="2" t="s">
        <v>21</v>
      </c>
      <c r="L1177" s="20" t="str">
        <f t="shared" si="142"/>
        <v/>
      </c>
      <c r="N1177">
        <v>167.28</v>
      </c>
      <c r="O1177">
        <f t="shared" si="130"/>
        <v>167.28</v>
      </c>
      <c r="P1177" s="2">
        <f>IF(ISNUMBER(O1177),SUMIFS(O$1:$O1177,A$1:$A1177,A1177,H$1:$H1177,H1177,D$1:$D1177,D1177),"")</f>
        <v>167.28</v>
      </c>
      <c r="R1177" s="5"/>
      <c r="AE1177">
        <v>19.899999999999999</v>
      </c>
      <c r="AF1177" s="2">
        <f t="shared" ref="AF1177" si="188">IF(ISNUMBER(AG1177),AG1177,"")</f>
        <v>0.03</v>
      </c>
      <c r="AG1177">
        <v>0.03</v>
      </c>
      <c r="AL1177">
        <v>0.45600000000000002</v>
      </c>
      <c r="AM1177">
        <v>0.52500000000000002</v>
      </c>
      <c r="AN1177">
        <v>4.0000000000000001E-3</v>
      </c>
      <c r="AP1177">
        <v>0</v>
      </c>
      <c r="AS1177" s="2">
        <f t="shared" si="132"/>
        <v>5.0179999999999998</v>
      </c>
      <c r="AT1177" s="2">
        <f>IF(ISNUMBER(AS1177),SUMIFS($AS$1:AS1177,$A$1:A1177,A1177,$H$1:H1177,H1177,$D$1:D1177,D1177),"")</f>
        <v>5.0179999999999998</v>
      </c>
      <c r="AU1177">
        <f t="shared" si="133"/>
        <v>12</v>
      </c>
    </row>
    <row r="1178" spans="1:47" x14ac:dyDescent="0.25">
      <c r="A1178" s="4" t="s">
        <v>112</v>
      </c>
      <c r="B1178" t="s">
        <v>24</v>
      </c>
      <c r="C1178" s="3">
        <v>42291</v>
      </c>
      <c r="D1178">
        <v>1</v>
      </c>
      <c r="E1178">
        <v>0</v>
      </c>
      <c r="H1178" s="2" t="s">
        <v>45</v>
      </c>
      <c r="I1178" s="2" t="s">
        <v>26</v>
      </c>
      <c r="J1178">
        <v>7</v>
      </c>
      <c r="K1178" s="2" t="s">
        <v>21</v>
      </c>
      <c r="L1178" s="20" t="str">
        <f t="shared" si="142"/>
        <v/>
      </c>
      <c r="N1178">
        <v>186.13</v>
      </c>
      <c r="O1178">
        <f t="shared" si="130"/>
        <v>186.13</v>
      </c>
      <c r="P1178" s="2">
        <f>IF(ISNUMBER(O1178),SUMIFS(O$1:$O1178,A$1:$A1178,A1178,H$1:$H1178,H1178,D$1:$D1178,D1178),"")</f>
        <v>252.07999999999998</v>
      </c>
      <c r="R1178" s="5"/>
      <c r="AF1178" s="2" t="str">
        <f t="shared" ref="AF1178" si="189">IF(ISNUMBER(AG1178),AG1178,"")</f>
        <v/>
      </c>
      <c r="AJ1178">
        <v>6.2E-2</v>
      </c>
      <c r="AK1178">
        <v>5.2999999999999999E-2</v>
      </c>
      <c r="AL1178">
        <v>0.24399999999999999</v>
      </c>
      <c r="AM1178">
        <v>0.34899999999999998</v>
      </c>
      <c r="AN1178">
        <v>0.29199999999999998</v>
      </c>
      <c r="AP1178">
        <v>0</v>
      </c>
      <c r="AS1178" s="2" t="str">
        <f t="shared" si="132"/>
        <v/>
      </c>
      <c r="AT1178" s="2" t="str">
        <f>IF(ISNUMBER(AS1178),SUMIFS($AS$1:AS1178,$A$1:A1178,A1178,$H$1:H1178,H1178,$D$1:D1178,D1178),"")</f>
        <v/>
      </c>
      <c r="AU1178">
        <f t="shared" si="133"/>
        <v>9</v>
      </c>
    </row>
    <row r="1179" spans="1:47" x14ac:dyDescent="0.25">
      <c r="A1179" s="4" t="s">
        <v>113</v>
      </c>
      <c r="B1179" t="s">
        <v>24</v>
      </c>
      <c r="C1179" s="3">
        <v>42291</v>
      </c>
      <c r="D1179">
        <v>1</v>
      </c>
      <c r="E1179">
        <v>50</v>
      </c>
      <c r="H1179" s="2" t="s">
        <v>45</v>
      </c>
      <c r="I1179" s="2" t="s">
        <v>26</v>
      </c>
      <c r="J1179">
        <v>7</v>
      </c>
      <c r="K1179" s="2" t="s">
        <v>21</v>
      </c>
      <c r="L1179" s="20" t="str">
        <f t="shared" si="142"/>
        <v/>
      </c>
      <c r="N1179">
        <v>228.98</v>
      </c>
      <c r="O1179">
        <f t="shared" si="130"/>
        <v>228.98</v>
      </c>
      <c r="P1179" s="2">
        <f>IF(ISNUMBER(O1179),SUMIFS(O$1:$O1179,A$1:$A1179,A1179,H$1:$H1179,H1179,D$1:$D1179,D1179),"")</f>
        <v>318.95999999999998</v>
      </c>
      <c r="R1179" s="5"/>
      <c r="AF1179" s="2" t="str">
        <f t="shared" ref="AF1179" si="190">IF(ISNUMBER(AG1179),AG1179,"")</f>
        <v/>
      </c>
      <c r="AJ1179">
        <v>4.4999999999999998E-2</v>
      </c>
      <c r="AK1179">
        <v>1.7000000000000001E-2</v>
      </c>
      <c r="AL1179">
        <v>0.11899999999999999</v>
      </c>
      <c r="AM1179">
        <v>0.27600000000000002</v>
      </c>
      <c r="AN1179">
        <v>0.54</v>
      </c>
      <c r="AP1179">
        <v>1E-3</v>
      </c>
      <c r="AS1179" s="2" t="str">
        <f t="shared" si="132"/>
        <v/>
      </c>
      <c r="AT1179" s="2" t="str">
        <f>IF(ISNUMBER(AS1179),SUMIFS($AS$1:AS1179,$A$1:A1179,A1179,$H$1:H1179,H1179,$D$1:D1179,D1179),"")</f>
        <v/>
      </c>
      <c r="AU1179">
        <f t="shared" si="133"/>
        <v>9</v>
      </c>
    </row>
    <row r="1180" spans="1:47" x14ac:dyDescent="0.25">
      <c r="A1180" s="4" t="s">
        <v>114</v>
      </c>
      <c r="B1180" t="s">
        <v>24</v>
      </c>
      <c r="C1180" s="3">
        <v>42291</v>
      </c>
      <c r="D1180">
        <v>1</v>
      </c>
      <c r="E1180">
        <v>100</v>
      </c>
      <c r="H1180" s="2" t="s">
        <v>45</v>
      </c>
      <c r="I1180" s="2" t="s">
        <v>26</v>
      </c>
      <c r="J1180">
        <v>7</v>
      </c>
      <c r="K1180" s="2" t="s">
        <v>21</v>
      </c>
      <c r="L1180" s="20" t="str">
        <f t="shared" si="142"/>
        <v/>
      </c>
      <c r="N1180">
        <v>218.69</v>
      </c>
      <c r="O1180">
        <f t="shared" si="130"/>
        <v>218.69</v>
      </c>
      <c r="P1180" s="2">
        <f>IF(ISNUMBER(O1180),SUMIFS(O$1:$O1180,A$1:$A1180,A1180,H$1:$H1180,H1180,D$1:$D1180,D1180),"")</f>
        <v>322.73</v>
      </c>
      <c r="R1180" s="5"/>
      <c r="AF1180" s="2" t="str">
        <f t="shared" ref="AF1180" si="191">IF(ISNUMBER(AG1180),AG1180,"")</f>
        <v/>
      </c>
      <c r="AJ1180">
        <v>2.4E-2</v>
      </c>
      <c r="AK1180">
        <v>2E-3</v>
      </c>
      <c r="AL1180">
        <v>0.28699999999999998</v>
      </c>
      <c r="AM1180">
        <v>0.33300000000000002</v>
      </c>
      <c r="AN1180">
        <v>0.35199999999999998</v>
      </c>
      <c r="AS1180" s="2" t="str">
        <f t="shared" si="132"/>
        <v/>
      </c>
      <c r="AT1180" s="2" t="str">
        <f>IF(ISNUMBER(AS1180),SUMIFS($AS$1:AS1180,$A$1:A1180,A1180,$H$1:H1180,H1180,$D$1:D1180,D1180),"")</f>
        <v/>
      </c>
      <c r="AU1180">
        <f t="shared" si="133"/>
        <v>8</v>
      </c>
    </row>
    <row r="1181" spans="1:47" x14ac:dyDescent="0.25">
      <c r="A1181" s="4" t="s">
        <v>115</v>
      </c>
      <c r="B1181" t="s">
        <v>24</v>
      </c>
      <c r="C1181" s="3">
        <v>42291</v>
      </c>
      <c r="D1181">
        <v>1</v>
      </c>
      <c r="E1181">
        <v>200</v>
      </c>
      <c r="H1181" s="2" t="s">
        <v>45</v>
      </c>
      <c r="I1181" s="2" t="s">
        <v>26</v>
      </c>
      <c r="J1181">
        <v>7</v>
      </c>
      <c r="K1181" s="2" t="s">
        <v>21</v>
      </c>
      <c r="L1181" s="20" t="str">
        <f t="shared" si="142"/>
        <v/>
      </c>
      <c r="N1181">
        <v>272.55</v>
      </c>
      <c r="O1181">
        <f t="shared" si="130"/>
        <v>272.55</v>
      </c>
      <c r="P1181" s="2">
        <f>IF(ISNUMBER(O1181),SUMIFS(O$1:$O1181,A$1:$A1181,A1181,H$1:$H1181,H1181,D$1:$D1181,D1181),"")</f>
        <v>382.14</v>
      </c>
      <c r="R1181" s="5"/>
      <c r="AF1181" s="2" t="str">
        <f t="shared" ref="AF1181" si="192">IF(ISNUMBER(AG1181),AG1181,"")</f>
        <v/>
      </c>
      <c r="AJ1181">
        <v>5.0999999999999997E-2</v>
      </c>
      <c r="AK1181">
        <v>1.6E-2</v>
      </c>
      <c r="AL1181">
        <v>0.26500000000000001</v>
      </c>
      <c r="AM1181">
        <v>0.41599999999999998</v>
      </c>
      <c r="AN1181">
        <v>0.23499999999999999</v>
      </c>
      <c r="AP1181">
        <v>7.0000000000000001E-3</v>
      </c>
      <c r="AS1181" s="2" t="str">
        <f t="shared" si="132"/>
        <v/>
      </c>
      <c r="AT1181" s="2" t="str">
        <f>IF(ISNUMBER(AS1181),SUMIFS($AS$1:AS1181,$A$1:A1181,A1181,$H$1:H1181,H1181,$D$1:D1181,D1181),"")</f>
        <v/>
      </c>
      <c r="AU1181">
        <f t="shared" si="133"/>
        <v>9</v>
      </c>
    </row>
    <row r="1182" spans="1:47" x14ac:dyDescent="0.25">
      <c r="A1182" s="4" t="s">
        <v>116</v>
      </c>
      <c r="B1182" t="s">
        <v>24</v>
      </c>
      <c r="C1182" s="3">
        <v>42291</v>
      </c>
      <c r="D1182">
        <v>1</v>
      </c>
      <c r="E1182">
        <v>350</v>
      </c>
      <c r="H1182" s="2" t="s">
        <v>45</v>
      </c>
      <c r="I1182" s="2" t="s">
        <v>26</v>
      </c>
      <c r="J1182">
        <v>7</v>
      </c>
      <c r="K1182" s="2" t="s">
        <v>21</v>
      </c>
      <c r="L1182" s="20" t="str">
        <f t="shared" si="142"/>
        <v/>
      </c>
      <c r="N1182">
        <v>255.48</v>
      </c>
      <c r="O1182">
        <f t="shared" si="130"/>
        <v>255.48</v>
      </c>
      <c r="P1182" s="2">
        <f>IF(ISNUMBER(O1182),SUMIFS(O$1:$O1182,A$1:$A1182,A1182,H$1:$H1182,H1182,D$1:$D1182,D1182),"")</f>
        <v>310.58</v>
      </c>
      <c r="R1182" s="5"/>
      <c r="AF1182" s="2" t="str">
        <f t="shared" ref="AF1182" si="193">IF(ISNUMBER(AG1182),AG1182,"")</f>
        <v/>
      </c>
      <c r="AJ1182">
        <v>1.7999999999999999E-2</v>
      </c>
      <c r="AL1182">
        <v>0.55700000000000005</v>
      </c>
      <c r="AM1182">
        <v>0.186</v>
      </c>
      <c r="AN1182">
        <v>0.193</v>
      </c>
      <c r="AP1182">
        <v>2.3E-2</v>
      </c>
      <c r="AS1182" s="2" t="str">
        <f t="shared" si="132"/>
        <v/>
      </c>
      <c r="AT1182" s="2" t="str">
        <f>IF(ISNUMBER(AS1182),SUMIFS($AS$1:AS1182,$A$1:A1182,A1182,$H$1:H1182,H1182,$D$1:D1182,D1182),"")</f>
        <v/>
      </c>
      <c r="AU1182">
        <f t="shared" si="133"/>
        <v>8</v>
      </c>
    </row>
    <row r="1183" spans="1:47" x14ac:dyDescent="0.25">
      <c r="A1183" s="4" t="s">
        <v>117</v>
      </c>
      <c r="B1183" t="s">
        <v>24</v>
      </c>
      <c r="C1183" s="3">
        <v>42291</v>
      </c>
      <c r="D1183">
        <v>1</v>
      </c>
      <c r="E1183">
        <v>500</v>
      </c>
      <c r="H1183" s="2" t="s">
        <v>45</v>
      </c>
      <c r="I1183" s="2" t="s">
        <v>26</v>
      </c>
      <c r="J1183">
        <v>7</v>
      </c>
      <c r="K1183" s="2" t="s">
        <v>21</v>
      </c>
      <c r="L1183" s="20" t="str">
        <f t="shared" si="142"/>
        <v/>
      </c>
      <c r="N1183">
        <v>343.34</v>
      </c>
      <c r="O1183">
        <f t="shared" si="130"/>
        <v>343.34</v>
      </c>
      <c r="P1183" s="2">
        <f>IF(ISNUMBER(O1183),SUMIFS(O$1:$O1183,A$1:$A1183,A1183,H$1:$H1183,H1183,D$1:$D1183,D1183),"")</f>
        <v>504.12</v>
      </c>
      <c r="R1183" s="5"/>
      <c r="AF1183" s="2" t="str">
        <f t="shared" ref="AF1183" si="194">IF(ISNUMBER(AG1183),AG1183,"")</f>
        <v/>
      </c>
      <c r="AJ1183">
        <v>0.05</v>
      </c>
      <c r="AL1183">
        <v>0.40100000000000002</v>
      </c>
      <c r="AM1183">
        <v>0.51900000000000002</v>
      </c>
      <c r="AN1183">
        <v>0.03</v>
      </c>
      <c r="AS1183" s="2" t="str">
        <f t="shared" si="132"/>
        <v/>
      </c>
      <c r="AT1183" s="2" t="str">
        <f>IF(ISNUMBER(AS1183),SUMIFS($AS$1:AS1183,$A$1:A1183,A1183,$H$1:H1183,H1183,$D$1:D1183,D1183),"")</f>
        <v/>
      </c>
      <c r="AU1183">
        <f t="shared" si="133"/>
        <v>7</v>
      </c>
    </row>
    <row r="1184" spans="1:47" x14ac:dyDescent="0.25">
      <c r="A1184" s="4" t="s">
        <v>112</v>
      </c>
      <c r="B1184" t="s">
        <v>24</v>
      </c>
      <c r="C1184" s="3">
        <v>42291</v>
      </c>
      <c r="D1184">
        <v>2</v>
      </c>
      <c r="E1184">
        <v>0</v>
      </c>
      <c r="H1184" s="2" t="s">
        <v>45</v>
      </c>
      <c r="I1184" s="2" t="s">
        <v>26</v>
      </c>
      <c r="J1184">
        <v>7</v>
      </c>
      <c r="K1184" s="2" t="s">
        <v>21</v>
      </c>
      <c r="L1184" s="20" t="str">
        <f t="shared" si="142"/>
        <v/>
      </c>
      <c r="N1184">
        <v>128.82</v>
      </c>
      <c r="O1184">
        <f t="shared" si="130"/>
        <v>128.82</v>
      </c>
      <c r="P1184" s="2">
        <f>IF(ISNUMBER(O1184),SUMIFS(O$1:$O1184,A$1:$A1184,A1184,H$1:$H1184,H1184,D$1:$D1184,D1184),"")</f>
        <v>159.53</v>
      </c>
      <c r="R1184" s="5"/>
      <c r="AF1184" s="2" t="str">
        <f t="shared" ref="AF1184" si="195">IF(ISNUMBER(AG1184),AG1184,"")</f>
        <v/>
      </c>
      <c r="AJ1184">
        <v>2.8000000000000001E-2</v>
      </c>
      <c r="AK1184">
        <v>8.5999999999999993E-2</v>
      </c>
      <c r="AL1184">
        <v>0.13700000000000001</v>
      </c>
      <c r="AM1184">
        <v>0.34799999999999998</v>
      </c>
      <c r="AN1184">
        <v>0.39900000000000002</v>
      </c>
      <c r="AS1184" s="2" t="str">
        <f t="shared" si="132"/>
        <v/>
      </c>
      <c r="AT1184" s="2" t="str">
        <f>IF(ISNUMBER(AS1184),SUMIFS($AS$1:AS1184,$A$1:A1184,A1184,$H$1:H1184,H1184,$D$1:D1184,D1184),"")</f>
        <v/>
      </c>
      <c r="AU1184">
        <f t="shared" si="133"/>
        <v>8</v>
      </c>
    </row>
    <row r="1185" spans="1:47" x14ac:dyDescent="0.25">
      <c r="A1185" s="4" t="s">
        <v>113</v>
      </c>
      <c r="B1185" t="s">
        <v>24</v>
      </c>
      <c r="C1185" s="3">
        <v>42291</v>
      </c>
      <c r="D1185">
        <v>2</v>
      </c>
      <c r="E1185">
        <v>50</v>
      </c>
      <c r="H1185" s="2" t="s">
        <v>45</v>
      </c>
      <c r="I1185" s="2" t="s">
        <v>26</v>
      </c>
      <c r="J1185">
        <v>7</v>
      </c>
      <c r="K1185" s="2" t="s">
        <v>21</v>
      </c>
      <c r="L1185" s="20" t="str">
        <f t="shared" si="142"/>
        <v/>
      </c>
      <c r="N1185">
        <v>177.24</v>
      </c>
      <c r="O1185">
        <f t="shared" si="130"/>
        <v>177.24</v>
      </c>
      <c r="P1185" s="2">
        <f>IF(ISNUMBER(O1185),SUMIFS(O$1:$O1185,A$1:$A1185,A1185,H$1:$H1185,H1185,D$1:$D1185,D1185),"")</f>
        <v>258.25</v>
      </c>
      <c r="R1185" s="5"/>
      <c r="AF1185" s="2" t="str">
        <f t="shared" ref="AF1185" si="196">IF(ISNUMBER(AG1185),AG1185,"")</f>
        <v/>
      </c>
      <c r="AJ1185">
        <v>5.1999999999999998E-2</v>
      </c>
      <c r="AK1185">
        <v>2E-3</v>
      </c>
      <c r="AL1185">
        <v>0.20100000000000001</v>
      </c>
      <c r="AM1185">
        <v>0.378</v>
      </c>
      <c r="AN1185">
        <v>0.36399999999999999</v>
      </c>
      <c r="AS1185" s="2" t="str">
        <f t="shared" si="132"/>
        <v/>
      </c>
      <c r="AT1185" s="2" t="str">
        <f>IF(ISNUMBER(AS1185),SUMIFS($AS$1:AS1185,$A$1:A1185,A1185,$H$1:H1185,H1185,$D$1:D1185,D1185),"")</f>
        <v/>
      </c>
      <c r="AU1185">
        <f t="shared" si="133"/>
        <v>8</v>
      </c>
    </row>
    <row r="1186" spans="1:47" x14ac:dyDescent="0.25">
      <c r="A1186" s="4" t="s">
        <v>114</v>
      </c>
      <c r="B1186" t="s">
        <v>24</v>
      </c>
      <c r="C1186" s="3">
        <v>42291</v>
      </c>
      <c r="D1186">
        <v>2</v>
      </c>
      <c r="E1186">
        <v>100</v>
      </c>
      <c r="H1186" s="2" t="s">
        <v>45</v>
      </c>
      <c r="I1186" s="2" t="s">
        <v>26</v>
      </c>
      <c r="J1186">
        <v>7</v>
      </c>
      <c r="K1186" s="2" t="s">
        <v>21</v>
      </c>
      <c r="L1186" s="20" t="str">
        <f t="shared" si="142"/>
        <v/>
      </c>
      <c r="N1186">
        <v>180.11</v>
      </c>
      <c r="O1186">
        <f t="shared" si="130"/>
        <v>180.11</v>
      </c>
      <c r="P1186" s="2">
        <f>IF(ISNUMBER(O1186),SUMIFS(O$1:$O1186,A$1:$A1186,A1186,H$1:$H1186,H1186,D$1:$D1186,D1186),"")</f>
        <v>219.94</v>
      </c>
      <c r="R1186" s="5"/>
      <c r="AF1186" s="2" t="str">
        <f t="shared" ref="AF1186" si="197">IF(ISNUMBER(AG1186),AG1186,"")</f>
        <v/>
      </c>
      <c r="AJ1186">
        <v>6.6000000000000003E-2</v>
      </c>
      <c r="AK1186">
        <v>2.1999999999999999E-2</v>
      </c>
      <c r="AL1186">
        <v>0.34599999999999997</v>
      </c>
      <c r="AM1186">
        <v>0.34599999999999997</v>
      </c>
      <c r="AN1186">
        <v>0.2</v>
      </c>
      <c r="AP1186">
        <v>1.0999999999999999E-2</v>
      </c>
      <c r="AS1186" s="2" t="str">
        <f t="shared" si="132"/>
        <v/>
      </c>
      <c r="AT1186" s="2" t="str">
        <f>IF(ISNUMBER(AS1186),SUMIFS($AS$1:AS1186,$A$1:A1186,A1186,$H$1:H1186,H1186,$D$1:D1186,D1186),"")</f>
        <v/>
      </c>
      <c r="AU1186">
        <f t="shared" si="133"/>
        <v>9</v>
      </c>
    </row>
    <row r="1187" spans="1:47" x14ac:dyDescent="0.25">
      <c r="A1187" s="4" t="s">
        <v>115</v>
      </c>
      <c r="B1187" t="s">
        <v>24</v>
      </c>
      <c r="C1187" s="3">
        <v>42291</v>
      </c>
      <c r="D1187">
        <v>2</v>
      </c>
      <c r="E1187">
        <v>200</v>
      </c>
      <c r="H1187" s="2" t="s">
        <v>45</v>
      </c>
      <c r="I1187" s="2" t="s">
        <v>26</v>
      </c>
      <c r="J1187">
        <v>7</v>
      </c>
      <c r="K1187" s="2" t="s">
        <v>21</v>
      </c>
      <c r="L1187" s="20" t="str">
        <f t="shared" si="142"/>
        <v/>
      </c>
      <c r="N1187">
        <v>244.66</v>
      </c>
      <c r="O1187">
        <f t="shared" si="130"/>
        <v>244.66</v>
      </c>
      <c r="P1187" s="2">
        <f>IF(ISNUMBER(O1187),SUMIFS(O$1:$O1187,A$1:$A1187,A1187,H$1:$H1187,H1187,D$1:$D1187,D1187),"")</f>
        <v>340.59000000000003</v>
      </c>
      <c r="R1187" s="5"/>
      <c r="AF1187" s="2" t="str">
        <f t="shared" ref="AF1187" si="198">IF(ISNUMBER(AG1187),AG1187,"")</f>
        <v/>
      </c>
      <c r="AJ1187">
        <v>0.154</v>
      </c>
      <c r="AK1187">
        <v>1.2E-2</v>
      </c>
      <c r="AL1187">
        <v>0.19500000000000001</v>
      </c>
      <c r="AM1187">
        <v>0.48099999999999998</v>
      </c>
      <c r="AN1187">
        <v>0.151</v>
      </c>
      <c r="AP1187">
        <v>0</v>
      </c>
      <c r="AS1187" s="2" t="str">
        <f t="shared" si="132"/>
        <v/>
      </c>
      <c r="AT1187" s="2" t="str">
        <f>IF(ISNUMBER(AS1187),SUMIFS($AS$1:AS1187,$A$1:A1187,A1187,$H$1:H1187,H1187,$D$1:D1187,D1187),"")</f>
        <v/>
      </c>
      <c r="AU1187">
        <f t="shared" si="133"/>
        <v>9</v>
      </c>
    </row>
    <row r="1188" spans="1:47" x14ac:dyDescent="0.25">
      <c r="A1188" s="4" t="s">
        <v>116</v>
      </c>
      <c r="B1188" t="s">
        <v>24</v>
      </c>
      <c r="C1188" s="3">
        <v>42291</v>
      </c>
      <c r="D1188">
        <v>2</v>
      </c>
      <c r="E1188">
        <v>350</v>
      </c>
      <c r="H1188" s="2" t="s">
        <v>45</v>
      </c>
      <c r="I1188" s="2" t="s">
        <v>26</v>
      </c>
      <c r="J1188">
        <v>7</v>
      </c>
      <c r="K1188" s="2" t="s">
        <v>21</v>
      </c>
      <c r="L1188" s="20" t="str">
        <f t="shared" si="142"/>
        <v/>
      </c>
      <c r="N1188">
        <v>254.45</v>
      </c>
      <c r="O1188">
        <f t="shared" si="130"/>
        <v>254.45</v>
      </c>
      <c r="P1188" s="2">
        <f>IF(ISNUMBER(O1188),SUMIFS(O$1:$O1188,A$1:$A1188,A1188,H$1:$H1188,H1188,D$1:$D1188,D1188),"")</f>
        <v>350.99</v>
      </c>
      <c r="R1188" s="5"/>
      <c r="AF1188" s="2" t="str">
        <f t="shared" ref="AF1188" si="199">IF(ISNUMBER(AG1188),AG1188,"")</f>
        <v/>
      </c>
      <c r="AJ1188">
        <v>0.109</v>
      </c>
      <c r="AL1188">
        <v>0.30099999999999999</v>
      </c>
      <c r="AM1188">
        <v>0.55900000000000005</v>
      </c>
      <c r="AN1188">
        <v>1.2999999999999999E-2</v>
      </c>
      <c r="AS1188" s="2" t="str">
        <f t="shared" si="132"/>
        <v/>
      </c>
      <c r="AT1188" s="2" t="str">
        <f>IF(ISNUMBER(AS1188),SUMIFS($AS$1:AS1188,$A$1:A1188,A1188,$H$1:H1188,H1188,$D$1:D1188,D1188),"")</f>
        <v/>
      </c>
      <c r="AU1188">
        <f t="shared" si="133"/>
        <v>7</v>
      </c>
    </row>
    <row r="1189" spans="1:47" x14ac:dyDescent="0.25">
      <c r="A1189" s="4" t="s">
        <v>117</v>
      </c>
      <c r="B1189" t="s">
        <v>24</v>
      </c>
      <c r="C1189" s="3">
        <v>42291</v>
      </c>
      <c r="D1189">
        <v>2</v>
      </c>
      <c r="E1189">
        <v>500</v>
      </c>
      <c r="H1189" s="2" t="s">
        <v>45</v>
      </c>
      <c r="I1189" s="2" t="s">
        <v>26</v>
      </c>
      <c r="J1189">
        <v>7</v>
      </c>
      <c r="K1189" s="2" t="s">
        <v>21</v>
      </c>
      <c r="L1189" s="20" t="str">
        <f t="shared" si="142"/>
        <v/>
      </c>
      <c r="N1189">
        <v>340.11</v>
      </c>
      <c r="O1189">
        <f t="shared" ref="O1189:O1252" si="200">IF(LEN(N1189)&gt;0,N1189,"")</f>
        <v>340.11</v>
      </c>
      <c r="P1189" s="2">
        <f>IF(ISNUMBER(O1189),SUMIFS(O$1:$O1189,A$1:$A1189,A1189,H$1:$H1189,H1189,D$1:$D1189,D1189),"")</f>
        <v>488.96000000000004</v>
      </c>
      <c r="R1189" s="5"/>
      <c r="AF1189" s="2" t="str">
        <f t="shared" ref="AF1189" si="201">IF(ISNUMBER(AG1189),AG1189,"")</f>
        <v/>
      </c>
      <c r="AJ1189">
        <v>0.126</v>
      </c>
      <c r="AL1189">
        <v>0.48</v>
      </c>
      <c r="AM1189">
        <v>0.35899999999999999</v>
      </c>
      <c r="AN1189">
        <v>8.0000000000000002E-3</v>
      </c>
      <c r="AS1189" s="2" t="str">
        <f t="shared" ref="AS1189:AS1252" si="202">IF(AND(ISNUMBER(AG1189),ISNUMBER(O1189)),ROUND(O1189*AG1189,3),"")</f>
        <v/>
      </c>
      <c r="AT1189" s="2" t="str">
        <f>IF(ISNUMBER(AS1189),SUMIFS($AS$1:AS1189,$A$1:A1189,A1189,$H$1:H1189,H1189,$D$1:D1189,D1189),"")</f>
        <v/>
      </c>
      <c r="AU1189">
        <f t="shared" ref="AU1189:AU1252" si="203">COUNT(M1189:AT1189)</f>
        <v>7</v>
      </c>
    </row>
    <row r="1190" spans="1:47" x14ac:dyDescent="0.25">
      <c r="A1190" s="4" t="s">
        <v>112</v>
      </c>
      <c r="B1190" t="s">
        <v>24</v>
      </c>
      <c r="C1190" s="3">
        <v>42291</v>
      </c>
      <c r="D1190">
        <v>3</v>
      </c>
      <c r="E1190">
        <v>0</v>
      </c>
      <c r="H1190" s="2" t="s">
        <v>45</v>
      </c>
      <c r="I1190" s="2" t="s">
        <v>26</v>
      </c>
      <c r="J1190">
        <v>7</v>
      </c>
      <c r="K1190" s="2" t="s">
        <v>21</v>
      </c>
      <c r="L1190" s="20" t="str">
        <f t="shared" si="142"/>
        <v/>
      </c>
      <c r="N1190">
        <v>138.88999999999999</v>
      </c>
      <c r="O1190">
        <f t="shared" si="200"/>
        <v>138.88999999999999</v>
      </c>
      <c r="P1190" s="2">
        <f>IF(ISNUMBER(O1190),SUMIFS(O$1:$O1190,A$1:$A1190,A1190,H$1:$H1190,H1190,D$1:$D1190,D1190),"")</f>
        <v>246.42</v>
      </c>
      <c r="R1190" s="5"/>
      <c r="AF1190" s="2" t="str">
        <f t="shared" ref="AF1190" si="204">IF(ISNUMBER(AG1190),AG1190,"")</f>
        <v/>
      </c>
      <c r="AJ1190">
        <v>2.1999999999999999E-2</v>
      </c>
      <c r="AK1190">
        <v>2.8000000000000001E-2</v>
      </c>
      <c r="AL1190">
        <v>0.39700000000000002</v>
      </c>
      <c r="AM1190">
        <v>0.51500000000000001</v>
      </c>
      <c r="AN1190">
        <v>3.5999999999999997E-2</v>
      </c>
      <c r="AP1190">
        <v>0</v>
      </c>
      <c r="AS1190" s="2" t="str">
        <f t="shared" si="202"/>
        <v/>
      </c>
      <c r="AT1190" s="2" t="str">
        <f>IF(ISNUMBER(AS1190),SUMIFS($AS$1:AS1190,$A$1:A1190,A1190,$H$1:H1190,H1190,$D$1:D1190,D1190),"")</f>
        <v/>
      </c>
      <c r="AU1190">
        <f t="shared" si="203"/>
        <v>9</v>
      </c>
    </row>
    <row r="1191" spans="1:47" x14ac:dyDescent="0.25">
      <c r="A1191" s="4" t="s">
        <v>113</v>
      </c>
      <c r="B1191" t="s">
        <v>24</v>
      </c>
      <c r="C1191" s="3">
        <v>42291</v>
      </c>
      <c r="D1191">
        <v>3</v>
      </c>
      <c r="E1191">
        <v>50</v>
      </c>
      <c r="H1191" s="2" t="s">
        <v>45</v>
      </c>
      <c r="I1191" s="2" t="s">
        <v>26</v>
      </c>
      <c r="J1191">
        <v>7</v>
      </c>
      <c r="K1191" s="2" t="s">
        <v>21</v>
      </c>
      <c r="L1191" s="20" t="str">
        <f t="shared" si="142"/>
        <v/>
      </c>
      <c r="N1191">
        <v>129.75</v>
      </c>
      <c r="O1191">
        <f t="shared" si="200"/>
        <v>129.75</v>
      </c>
      <c r="P1191" s="2">
        <f>IF(ISNUMBER(O1191),SUMIFS(O$1:$O1191,A$1:$A1191,A1191,H$1:$H1191,H1191,D$1:$D1191,D1191),"")</f>
        <v>192.2</v>
      </c>
      <c r="R1191" s="5"/>
      <c r="AF1191" s="2" t="str">
        <f t="shared" ref="AF1191" si="205">IF(ISNUMBER(AG1191),AG1191,"")</f>
        <v/>
      </c>
      <c r="AJ1191">
        <v>3.9E-2</v>
      </c>
      <c r="AK1191">
        <v>0.06</v>
      </c>
      <c r="AL1191">
        <v>0.14000000000000001</v>
      </c>
      <c r="AM1191">
        <v>0.60099999999999998</v>
      </c>
      <c r="AN1191">
        <v>0.158</v>
      </c>
      <c r="AP1191">
        <v>0</v>
      </c>
      <c r="AS1191" s="2" t="str">
        <f t="shared" si="202"/>
        <v/>
      </c>
      <c r="AT1191" s="2" t="str">
        <f>IF(ISNUMBER(AS1191),SUMIFS($AS$1:AS1191,$A$1:A1191,A1191,$H$1:H1191,H1191,$D$1:D1191,D1191),"")</f>
        <v/>
      </c>
      <c r="AU1191">
        <f t="shared" si="203"/>
        <v>9</v>
      </c>
    </row>
    <row r="1192" spans="1:47" x14ac:dyDescent="0.25">
      <c r="A1192" s="4" t="s">
        <v>114</v>
      </c>
      <c r="B1192" t="s">
        <v>24</v>
      </c>
      <c r="C1192" s="3">
        <v>42291</v>
      </c>
      <c r="D1192">
        <v>3</v>
      </c>
      <c r="E1192">
        <v>100</v>
      </c>
      <c r="H1192" s="2" t="s">
        <v>45</v>
      </c>
      <c r="I1192" s="2" t="s">
        <v>26</v>
      </c>
      <c r="J1192">
        <v>7</v>
      </c>
      <c r="K1192" s="2" t="s">
        <v>21</v>
      </c>
      <c r="L1192" s="20" t="str">
        <f t="shared" si="142"/>
        <v/>
      </c>
      <c r="N1192">
        <v>126.58</v>
      </c>
      <c r="O1192">
        <f t="shared" si="200"/>
        <v>126.58</v>
      </c>
      <c r="P1192" s="2">
        <f>IF(ISNUMBER(O1192),SUMIFS(O$1:$O1192,A$1:$A1192,A1192,H$1:$H1192,H1192,D$1:$D1192,D1192),"")</f>
        <v>245.43</v>
      </c>
      <c r="R1192" s="5"/>
      <c r="AF1192" s="2" t="str">
        <f t="shared" ref="AF1192" si="206">IF(ISNUMBER(AG1192),AG1192,"")</f>
        <v/>
      </c>
      <c r="AJ1192">
        <v>1.7999999999999999E-2</v>
      </c>
      <c r="AK1192">
        <v>3.1E-2</v>
      </c>
      <c r="AL1192">
        <v>0.156</v>
      </c>
      <c r="AM1192">
        <v>0.64100000000000001</v>
      </c>
      <c r="AN1192">
        <v>0.14000000000000001</v>
      </c>
      <c r="AP1192">
        <v>1.0999999999999999E-2</v>
      </c>
      <c r="AS1192" s="2" t="str">
        <f t="shared" si="202"/>
        <v/>
      </c>
      <c r="AT1192" s="2" t="str">
        <f>IF(ISNUMBER(AS1192),SUMIFS($AS$1:AS1192,$A$1:A1192,A1192,$H$1:H1192,H1192,$D$1:D1192,D1192),"")</f>
        <v/>
      </c>
      <c r="AU1192">
        <f t="shared" si="203"/>
        <v>9</v>
      </c>
    </row>
    <row r="1193" spans="1:47" x14ac:dyDescent="0.25">
      <c r="A1193" s="4" t="s">
        <v>115</v>
      </c>
      <c r="B1193" t="s">
        <v>24</v>
      </c>
      <c r="C1193" s="3">
        <v>42291</v>
      </c>
      <c r="D1193">
        <v>3</v>
      </c>
      <c r="E1193">
        <v>200</v>
      </c>
      <c r="H1193" s="2" t="s">
        <v>45</v>
      </c>
      <c r="I1193" s="2" t="s">
        <v>26</v>
      </c>
      <c r="J1193">
        <v>7</v>
      </c>
      <c r="K1193" s="2" t="s">
        <v>21</v>
      </c>
      <c r="L1193" s="20" t="str">
        <f t="shared" si="142"/>
        <v/>
      </c>
      <c r="N1193">
        <v>200.19</v>
      </c>
      <c r="O1193">
        <f t="shared" si="200"/>
        <v>200.19</v>
      </c>
      <c r="P1193" s="2">
        <f>IF(ISNUMBER(O1193),SUMIFS(O$1:$O1193,A$1:$A1193,A1193,H$1:$H1193,H1193,D$1:$D1193,D1193),"")</f>
        <v>286.3</v>
      </c>
      <c r="R1193" s="5"/>
      <c r="AF1193" s="2" t="str">
        <f t="shared" ref="AF1193" si="207">IF(ISNUMBER(AG1193),AG1193,"")</f>
        <v/>
      </c>
      <c r="AJ1193">
        <v>5.3999999999999999E-2</v>
      </c>
      <c r="AK1193">
        <v>3.5000000000000003E-2</v>
      </c>
      <c r="AL1193">
        <v>0.31900000000000001</v>
      </c>
      <c r="AM1193">
        <v>0.53</v>
      </c>
      <c r="AN1193">
        <v>5.5E-2</v>
      </c>
      <c r="AP1193">
        <v>3.0000000000000001E-3</v>
      </c>
      <c r="AS1193" s="2" t="str">
        <f t="shared" si="202"/>
        <v/>
      </c>
      <c r="AT1193" s="2" t="str">
        <f>IF(ISNUMBER(AS1193),SUMIFS($AS$1:AS1193,$A$1:A1193,A1193,$H$1:H1193,H1193,$D$1:D1193,D1193),"")</f>
        <v/>
      </c>
      <c r="AU1193">
        <f t="shared" si="203"/>
        <v>9</v>
      </c>
    </row>
    <row r="1194" spans="1:47" x14ac:dyDescent="0.25">
      <c r="A1194" s="4" t="s">
        <v>116</v>
      </c>
      <c r="B1194" t="s">
        <v>24</v>
      </c>
      <c r="C1194" s="3">
        <v>42291</v>
      </c>
      <c r="D1194">
        <v>3</v>
      </c>
      <c r="E1194">
        <v>350</v>
      </c>
      <c r="H1194" s="2" t="s">
        <v>45</v>
      </c>
      <c r="I1194" s="2" t="s">
        <v>26</v>
      </c>
      <c r="J1194">
        <v>7</v>
      </c>
      <c r="K1194" s="2" t="s">
        <v>21</v>
      </c>
      <c r="L1194" s="20" t="str">
        <f t="shared" si="142"/>
        <v/>
      </c>
      <c r="N1194">
        <v>289.77999999999997</v>
      </c>
      <c r="O1194">
        <f t="shared" si="200"/>
        <v>289.77999999999997</v>
      </c>
      <c r="P1194" s="2">
        <f>IF(ISNUMBER(O1194),SUMIFS(O$1:$O1194,A$1:$A1194,A1194,H$1:$H1194,H1194,D$1:$D1194,D1194),"")</f>
        <v>469.96999999999997</v>
      </c>
      <c r="R1194" s="5"/>
      <c r="AF1194" s="2" t="str">
        <f t="shared" ref="AF1194" si="208">IF(ISNUMBER(AG1194),AG1194,"")</f>
        <v/>
      </c>
      <c r="AJ1194">
        <v>3.7999999999999999E-2</v>
      </c>
      <c r="AK1194">
        <v>6.0000000000000001E-3</v>
      </c>
      <c r="AL1194">
        <v>0.34599999999999997</v>
      </c>
      <c r="AM1194">
        <v>0.56699999999999995</v>
      </c>
      <c r="AN1194">
        <v>2.8000000000000001E-2</v>
      </c>
      <c r="AS1194" s="2" t="str">
        <f t="shared" si="202"/>
        <v/>
      </c>
      <c r="AT1194" s="2" t="str">
        <f>IF(ISNUMBER(AS1194),SUMIFS($AS$1:AS1194,$A$1:A1194,A1194,$H$1:H1194,H1194,$D$1:D1194,D1194),"")</f>
        <v/>
      </c>
      <c r="AU1194">
        <f t="shared" si="203"/>
        <v>8</v>
      </c>
    </row>
    <row r="1195" spans="1:47" x14ac:dyDescent="0.25">
      <c r="A1195" s="4" t="s">
        <v>117</v>
      </c>
      <c r="B1195" t="s">
        <v>24</v>
      </c>
      <c r="C1195" s="3">
        <v>42291</v>
      </c>
      <c r="D1195">
        <v>3</v>
      </c>
      <c r="E1195">
        <v>500</v>
      </c>
      <c r="H1195" s="2" t="s">
        <v>45</v>
      </c>
      <c r="I1195" s="2" t="s">
        <v>26</v>
      </c>
      <c r="J1195">
        <v>7</v>
      </c>
      <c r="K1195" s="2" t="s">
        <v>21</v>
      </c>
      <c r="L1195" s="20" t="str">
        <f t="shared" si="142"/>
        <v/>
      </c>
      <c r="N1195">
        <v>336.62</v>
      </c>
      <c r="O1195">
        <f t="shared" si="200"/>
        <v>336.62</v>
      </c>
      <c r="P1195" s="2">
        <f>IF(ISNUMBER(O1195),SUMIFS(O$1:$O1195,A$1:$A1195,A1195,H$1:$H1195,H1195,D$1:$D1195,D1195),"")</f>
        <v>503.9</v>
      </c>
      <c r="R1195" s="5"/>
      <c r="AF1195" s="2" t="str">
        <f t="shared" ref="AF1195" si="209">IF(ISNUMBER(AG1195),AG1195,"")</f>
        <v/>
      </c>
      <c r="AJ1195">
        <v>5.0000000000000001E-3</v>
      </c>
      <c r="AK1195">
        <v>1.9E-2</v>
      </c>
      <c r="AL1195">
        <v>0.51300000000000001</v>
      </c>
      <c r="AM1195">
        <v>0.40200000000000002</v>
      </c>
      <c r="AN1195">
        <v>4.5999999999999999E-2</v>
      </c>
      <c r="AP1195">
        <v>8.9999999999999993E-3</v>
      </c>
      <c r="AS1195" s="2" t="str">
        <f t="shared" si="202"/>
        <v/>
      </c>
      <c r="AT1195" s="2" t="str">
        <f>IF(ISNUMBER(AS1195),SUMIFS($AS$1:AS1195,$A$1:A1195,A1195,$H$1:H1195,H1195,$D$1:D1195,D1195),"")</f>
        <v/>
      </c>
      <c r="AU1195">
        <f t="shared" si="203"/>
        <v>9</v>
      </c>
    </row>
    <row r="1196" spans="1:47" x14ac:dyDescent="0.25">
      <c r="A1196" s="4" t="s">
        <v>112</v>
      </c>
      <c r="B1196" t="s">
        <v>24</v>
      </c>
      <c r="C1196" s="3">
        <v>42325</v>
      </c>
      <c r="D1196">
        <v>1</v>
      </c>
      <c r="E1196">
        <v>0</v>
      </c>
      <c r="H1196" s="2" t="s">
        <v>45</v>
      </c>
      <c r="I1196" s="2" t="s">
        <v>26</v>
      </c>
      <c r="J1196">
        <v>8</v>
      </c>
      <c r="K1196" s="2" t="s">
        <v>21</v>
      </c>
      <c r="L1196" s="20" t="str">
        <f t="shared" si="142"/>
        <v/>
      </c>
      <c r="N1196">
        <v>232.06</v>
      </c>
      <c r="O1196">
        <f t="shared" si="200"/>
        <v>232.06</v>
      </c>
      <c r="P1196" s="2">
        <f>IF(ISNUMBER(O1196),SUMIFS(O$1:$O1196,A$1:$A1196,A1196,H$1:$H1196,H1196,D$1:$D1196,D1196),"")</f>
        <v>484.14</v>
      </c>
      <c r="R1196" s="5"/>
      <c r="AF1196" s="2" t="str">
        <f t="shared" ref="AF1196" si="210">IF(ISNUMBER(AG1196),AG1196,"")</f>
        <v/>
      </c>
      <c r="AJ1196">
        <v>6.0000000000000001E-3</v>
      </c>
      <c r="AK1196">
        <v>0.04</v>
      </c>
      <c r="AL1196">
        <v>0.10199999999999999</v>
      </c>
      <c r="AM1196">
        <v>0.186</v>
      </c>
      <c r="AN1196">
        <v>0.66400000000000003</v>
      </c>
      <c r="AP1196">
        <v>1E-3</v>
      </c>
      <c r="AS1196" s="2" t="str">
        <f t="shared" si="202"/>
        <v/>
      </c>
      <c r="AT1196" s="2" t="str">
        <f>IF(ISNUMBER(AS1196),SUMIFS($AS$1:AS1196,$A$1:A1196,A1196,$H$1:H1196,H1196,$D$1:D1196,D1196),"")</f>
        <v/>
      </c>
      <c r="AU1196">
        <f t="shared" si="203"/>
        <v>9</v>
      </c>
    </row>
    <row r="1197" spans="1:47" x14ac:dyDescent="0.25">
      <c r="A1197" s="4" t="s">
        <v>113</v>
      </c>
      <c r="B1197" t="s">
        <v>24</v>
      </c>
      <c r="C1197" s="3">
        <v>42325</v>
      </c>
      <c r="D1197">
        <v>1</v>
      </c>
      <c r="E1197">
        <v>50</v>
      </c>
      <c r="H1197" s="2" t="s">
        <v>45</v>
      </c>
      <c r="I1197" s="2" t="s">
        <v>26</v>
      </c>
      <c r="J1197">
        <v>8</v>
      </c>
      <c r="K1197" s="2" t="s">
        <v>21</v>
      </c>
      <c r="L1197" s="20" t="str">
        <f t="shared" si="142"/>
        <v/>
      </c>
      <c r="N1197">
        <v>274.52</v>
      </c>
      <c r="O1197">
        <f t="shared" si="200"/>
        <v>274.52</v>
      </c>
      <c r="P1197" s="2">
        <f>IF(ISNUMBER(O1197),SUMIFS(O$1:$O1197,A$1:$A1197,A1197,H$1:$H1197,H1197,D$1:$D1197,D1197),"")</f>
        <v>593.48</v>
      </c>
      <c r="R1197" s="5"/>
      <c r="AF1197" s="2" t="str">
        <f t="shared" ref="AF1197" si="211">IF(ISNUMBER(AG1197),AG1197,"")</f>
        <v/>
      </c>
      <c r="AJ1197">
        <v>4.2000000000000003E-2</v>
      </c>
      <c r="AL1197">
        <v>0.16400000000000001</v>
      </c>
      <c r="AM1197">
        <v>0.248</v>
      </c>
      <c r="AN1197">
        <v>0.54500000000000004</v>
      </c>
      <c r="AP1197">
        <v>0</v>
      </c>
      <c r="AS1197" s="2" t="str">
        <f t="shared" si="202"/>
        <v/>
      </c>
      <c r="AT1197" s="2" t="str">
        <f>IF(ISNUMBER(AS1197),SUMIFS($AS$1:AS1197,$A$1:A1197,A1197,$H$1:H1197,H1197,$D$1:D1197,D1197),"")</f>
        <v/>
      </c>
      <c r="AU1197">
        <f t="shared" si="203"/>
        <v>8</v>
      </c>
    </row>
    <row r="1198" spans="1:47" x14ac:dyDescent="0.25">
      <c r="A1198" s="4" t="s">
        <v>114</v>
      </c>
      <c r="B1198" t="s">
        <v>24</v>
      </c>
      <c r="C1198" s="3">
        <v>42325</v>
      </c>
      <c r="D1198">
        <v>1</v>
      </c>
      <c r="E1198">
        <v>100</v>
      </c>
      <c r="H1198" s="2" t="s">
        <v>45</v>
      </c>
      <c r="I1198" s="2" t="s">
        <v>26</v>
      </c>
      <c r="J1198">
        <v>8</v>
      </c>
      <c r="K1198" s="2" t="s">
        <v>21</v>
      </c>
      <c r="L1198" s="20" t="str">
        <f t="shared" ref="L1198:L1261" si="212">IF(LEN(M1198)&gt;0,M1198*10,"")</f>
        <v/>
      </c>
      <c r="N1198">
        <v>295.14</v>
      </c>
      <c r="O1198">
        <f t="shared" si="200"/>
        <v>295.14</v>
      </c>
      <c r="P1198" s="2">
        <f>IF(ISNUMBER(O1198),SUMIFS(O$1:$O1198,A$1:$A1198,A1198,H$1:$H1198,H1198,D$1:$D1198,D1198),"")</f>
        <v>617.87</v>
      </c>
      <c r="R1198" s="5"/>
      <c r="AF1198" s="2" t="str">
        <f t="shared" ref="AF1198" si="213">IF(ISNUMBER(AG1198),AG1198,"")</f>
        <v/>
      </c>
      <c r="AJ1198">
        <v>0.04</v>
      </c>
      <c r="AL1198">
        <v>0.32900000000000001</v>
      </c>
      <c r="AM1198">
        <v>0.24</v>
      </c>
      <c r="AN1198">
        <v>0.39</v>
      </c>
      <c r="AP1198">
        <v>0</v>
      </c>
      <c r="AS1198" s="2" t="str">
        <f t="shared" si="202"/>
        <v/>
      </c>
      <c r="AT1198" s="2" t="str">
        <f>IF(ISNUMBER(AS1198),SUMIFS($AS$1:AS1198,$A$1:A1198,A1198,$H$1:H1198,H1198,$D$1:D1198,D1198),"")</f>
        <v/>
      </c>
      <c r="AU1198">
        <f t="shared" si="203"/>
        <v>8</v>
      </c>
    </row>
    <row r="1199" spans="1:47" x14ac:dyDescent="0.25">
      <c r="A1199" s="4" t="s">
        <v>115</v>
      </c>
      <c r="B1199" t="s">
        <v>24</v>
      </c>
      <c r="C1199" s="3">
        <v>42325</v>
      </c>
      <c r="D1199">
        <v>1</v>
      </c>
      <c r="E1199">
        <v>200</v>
      </c>
      <c r="H1199" s="2" t="s">
        <v>45</v>
      </c>
      <c r="I1199" s="2" t="s">
        <v>26</v>
      </c>
      <c r="J1199">
        <v>8</v>
      </c>
      <c r="K1199" s="2" t="s">
        <v>21</v>
      </c>
      <c r="L1199" s="20" t="str">
        <f t="shared" si="212"/>
        <v/>
      </c>
      <c r="N1199">
        <v>322.95</v>
      </c>
      <c r="O1199">
        <f t="shared" si="200"/>
        <v>322.95</v>
      </c>
      <c r="P1199" s="2">
        <f>IF(ISNUMBER(O1199),SUMIFS(O$1:$O1199,A$1:$A1199,A1199,H$1:$H1199,H1199,D$1:$D1199,D1199),"")</f>
        <v>705.08999999999992</v>
      </c>
      <c r="R1199" s="5"/>
      <c r="AF1199" s="2" t="str">
        <f t="shared" ref="AF1199" si="214">IF(ISNUMBER(AG1199),AG1199,"")</f>
        <v/>
      </c>
      <c r="AJ1199">
        <v>3.5999999999999997E-2</v>
      </c>
      <c r="AK1199">
        <v>7.0000000000000001E-3</v>
      </c>
      <c r="AL1199">
        <v>0.24399999999999999</v>
      </c>
      <c r="AM1199">
        <v>0.14099999999999999</v>
      </c>
      <c r="AN1199">
        <v>0.56899999999999995</v>
      </c>
      <c r="AP1199">
        <v>3.0000000000000001E-3</v>
      </c>
      <c r="AS1199" s="2" t="str">
        <f t="shared" si="202"/>
        <v/>
      </c>
      <c r="AT1199" s="2" t="str">
        <f>IF(ISNUMBER(AS1199),SUMIFS($AS$1:AS1199,$A$1:A1199,A1199,$H$1:H1199,H1199,$D$1:D1199,D1199),"")</f>
        <v/>
      </c>
      <c r="AU1199">
        <f t="shared" si="203"/>
        <v>9</v>
      </c>
    </row>
    <row r="1200" spans="1:47" x14ac:dyDescent="0.25">
      <c r="A1200" s="4" t="s">
        <v>116</v>
      </c>
      <c r="B1200" t="s">
        <v>24</v>
      </c>
      <c r="C1200" s="3">
        <v>42325</v>
      </c>
      <c r="D1200">
        <v>1</v>
      </c>
      <c r="E1200">
        <v>350</v>
      </c>
      <c r="H1200" s="2" t="s">
        <v>45</v>
      </c>
      <c r="I1200" s="2" t="s">
        <v>26</v>
      </c>
      <c r="J1200">
        <v>8</v>
      </c>
      <c r="K1200" s="2" t="s">
        <v>21</v>
      </c>
      <c r="L1200" s="20" t="str">
        <f t="shared" si="212"/>
        <v/>
      </c>
      <c r="N1200">
        <v>314</v>
      </c>
      <c r="O1200">
        <f t="shared" si="200"/>
        <v>314</v>
      </c>
      <c r="P1200" s="2">
        <f>IF(ISNUMBER(O1200),SUMIFS(O$1:$O1200,A$1:$A1200,A1200,H$1:$H1200,H1200,D$1:$D1200,D1200),"")</f>
        <v>624.57999999999993</v>
      </c>
      <c r="R1200" s="5"/>
      <c r="AF1200" s="2" t="str">
        <f t="shared" ref="AF1200" si="215">IF(ISNUMBER(AG1200),AG1200,"")</f>
        <v/>
      </c>
      <c r="AJ1200">
        <v>6.7000000000000004E-2</v>
      </c>
      <c r="AL1200">
        <v>0.26700000000000002</v>
      </c>
      <c r="AM1200">
        <v>0.63100000000000001</v>
      </c>
      <c r="AN1200">
        <v>3.3000000000000002E-2</v>
      </c>
      <c r="AP1200">
        <v>1E-3</v>
      </c>
      <c r="AS1200" s="2" t="str">
        <f t="shared" si="202"/>
        <v/>
      </c>
      <c r="AT1200" s="2" t="str">
        <f>IF(ISNUMBER(AS1200),SUMIFS($AS$1:AS1200,$A$1:A1200,A1200,$H$1:H1200,H1200,$D$1:D1200,D1200),"")</f>
        <v/>
      </c>
      <c r="AU1200">
        <f t="shared" si="203"/>
        <v>8</v>
      </c>
    </row>
    <row r="1201" spans="1:47" x14ac:dyDescent="0.25">
      <c r="A1201" s="4" t="s">
        <v>117</v>
      </c>
      <c r="B1201" t="s">
        <v>24</v>
      </c>
      <c r="C1201" s="3">
        <v>42325</v>
      </c>
      <c r="D1201">
        <v>1</v>
      </c>
      <c r="E1201">
        <v>500</v>
      </c>
      <c r="H1201" s="2" t="s">
        <v>45</v>
      </c>
      <c r="I1201" s="2" t="s">
        <v>26</v>
      </c>
      <c r="J1201">
        <v>8</v>
      </c>
      <c r="K1201" s="2" t="s">
        <v>21</v>
      </c>
      <c r="L1201" s="20" t="str">
        <f t="shared" si="212"/>
        <v/>
      </c>
      <c r="N1201">
        <v>337.02</v>
      </c>
      <c r="O1201">
        <f t="shared" si="200"/>
        <v>337.02</v>
      </c>
      <c r="P1201" s="2">
        <f>IF(ISNUMBER(O1201),SUMIFS(O$1:$O1201,A$1:$A1201,A1201,H$1:$H1201,H1201,D$1:$D1201,D1201),"")</f>
        <v>841.14</v>
      </c>
      <c r="R1201" s="5"/>
      <c r="AF1201" s="2" t="str">
        <f t="shared" ref="AF1201" si="216">IF(ISNUMBER(AG1201),AG1201,"")</f>
        <v/>
      </c>
      <c r="AJ1201">
        <v>3.9E-2</v>
      </c>
      <c r="AL1201">
        <v>0.26300000000000001</v>
      </c>
      <c r="AM1201">
        <v>0.51400000000000001</v>
      </c>
      <c r="AN1201">
        <v>0.18099999999999999</v>
      </c>
      <c r="AP1201">
        <v>0</v>
      </c>
      <c r="AS1201" s="2" t="str">
        <f t="shared" si="202"/>
        <v/>
      </c>
      <c r="AT1201" s="2" t="str">
        <f>IF(ISNUMBER(AS1201),SUMIFS($AS$1:AS1201,$A$1:A1201,A1201,$H$1:H1201,H1201,$D$1:D1201,D1201),"")</f>
        <v/>
      </c>
      <c r="AU1201">
        <f t="shared" si="203"/>
        <v>8</v>
      </c>
    </row>
    <row r="1202" spans="1:47" x14ac:dyDescent="0.25">
      <c r="A1202" s="4" t="s">
        <v>112</v>
      </c>
      <c r="B1202" t="s">
        <v>24</v>
      </c>
      <c r="C1202" s="3">
        <v>42325</v>
      </c>
      <c r="D1202">
        <v>2</v>
      </c>
      <c r="E1202">
        <v>0</v>
      </c>
      <c r="H1202" s="2" t="s">
        <v>45</v>
      </c>
      <c r="I1202" s="2" t="s">
        <v>26</v>
      </c>
      <c r="J1202">
        <v>8</v>
      </c>
      <c r="K1202" s="2" t="s">
        <v>21</v>
      </c>
      <c r="L1202" s="20" t="str">
        <f t="shared" si="212"/>
        <v/>
      </c>
      <c r="N1202">
        <v>199.57</v>
      </c>
      <c r="O1202">
        <f t="shared" si="200"/>
        <v>199.57</v>
      </c>
      <c r="P1202" s="2">
        <f>IF(ISNUMBER(O1202),SUMIFS(O$1:$O1202,A$1:$A1202,A1202,H$1:$H1202,H1202,D$1:$D1202,D1202),"")</f>
        <v>359.1</v>
      </c>
      <c r="R1202" s="5"/>
      <c r="AF1202" s="2" t="str">
        <f t="shared" ref="AF1202" si="217">IF(ISNUMBER(AG1202),AG1202,"")</f>
        <v/>
      </c>
      <c r="AJ1202">
        <v>2.4E-2</v>
      </c>
      <c r="AK1202">
        <v>4.9000000000000002E-2</v>
      </c>
      <c r="AL1202">
        <v>8.7999999999999995E-2</v>
      </c>
      <c r="AM1202">
        <v>0.13300000000000001</v>
      </c>
      <c r="AN1202">
        <v>0.70599999999999996</v>
      </c>
      <c r="AP1202">
        <v>1E-3</v>
      </c>
      <c r="AS1202" s="2" t="str">
        <f t="shared" si="202"/>
        <v/>
      </c>
      <c r="AT1202" s="2" t="str">
        <f>IF(ISNUMBER(AS1202),SUMIFS($AS$1:AS1202,$A$1:A1202,A1202,$H$1:H1202,H1202,$D$1:D1202,D1202),"")</f>
        <v/>
      </c>
      <c r="AU1202">
        <f t="shared" si="203"/>
        <v>9</v>
      </c>
    </row>
    <row r="1203" spans="1:47" x14ac:dyDescent="0.25">
      <c r="A1203" s="4" t="s">
        <v>113</v>
      </c>
      <c r="B1203" t="s">
        <v>24</v>
      </c>
      <c r="C1203" s="3">
        <v>42325</v>
      </c>
      <c r="D1203">
        <v>2</v>
      </c>
      <c r="E1203">
        <v>50</v>
      </c>
      <c r="H1203" s="2" t="s">
        <v>45</v>
      </c>
      <c r="I1203" s="2" t="s">
        <v>26</v>
      </c>
      <c r="J1203">
        <v>8</v>
      </c>
      <c r="K1203" s="2" t="s">
        <v>21</v>
      </c>
      <c r="L1203" s="20" t="str">
        <f t="shared" si="212"/>
        <v/>
      </c>
      <c r="N1203">
        <v>242.81</v>
      </c>
      <c r="O1203">
        <f t="shared" si="200"/>
        <v>242.81</v>
      </c>
      <c r="P1203" s="2">
        <f>IF(ISNUMBER(O1203),SUMIFS(O$1:$O1203,A$1:$A1203,A1203,H$1:$H1203,H1203,D$1:$D1203,D1203),"")</f>
        <v>501.06</v>
      </c>
      <c r="R1203" s="5"/>
      <c r="AF1203" s="2" t="str">
        <f t="shared" ref="AF1203" si="218">IF(ISNUMBER(AG1203),AG1203,"")</f>
        <v/>
      </c>
      <c r="AJ1203">
        <v>5.2999999999999999E-2</v>
      </c>
      <c r="AK1203">
        <v>4.0000000000000001E-3</v>
      </c>
      <c r="AL1203">
        <v>0.122</v>
      </c>
      <c r="AM1203">
        <v>0.316</v>
      </c>
      <c r="AN1203">
        <v>0.505</v>
      </c>
      <c r="AP1203">
        <v>1E-3</v>
      </c>
      <c r="AS1203" s="2" t="str">
        <f t="shared" si="202"/>
        <v/>
      </c>
      <c r="AT1203" s="2" t="str">
        <f>IF(ISNUMBER(AS1203),SUMIFS($AS$1:AS1203,$A$1:A1203,A1203,$H$1:H1203,H1203,$D$1:D1203,D1203),"")</f>
        <v/>
      </c>
      <c r="AU1203">
        <f t="shared" si="203"/>
        <v>9</v>
      </c>
    </row>
    <row r="1204" spans="1:47" x14ac:dyDescent="0.25">
      <c r="A1204" s="4" t="s">
        <v>114</v>
      </c>
      <c r="B1204" t="s">
        <v>24</v>
      </c>
      <c r="C1204" s="3">
        <v>42325</v>
      </c>
      <c r="D1204">
        <v>2</v>
      </c>
      <c r="E1204">
        <v>100</v>
      </c>
      <c r="H1204" s="2" t="s">
        <v>45</v>
      </c>
      <c r="I1204" s="2" t="s">
        <v>26</v>
      </c>
      <c r="J1204">
        <v>8</v>
      </c>
      <c r="K1204" s="2" t="s">
        <v>21</v>
      </c>
      <c r="L1204" s="20" t="str">
        <f t="shared" si="212"/>
        <v/>
      </c>
      <c r="N1204">
        <v>240.55</v>
      </c>
      <c r="O1204">
        <f t="shared" si="200"/>
        <v>240.55</v>
      </c>
      <c r="P1204" s="2">
        <f>IF(ISNUMBER(O1204),SUMIFS(O$1:$O1204,A$1:$A1204,A1204,H$1:$H1204,H1204,D$1:$D1204,D1204),"")</f>
        <v>460.49</v>
      </c>
      <c r="R1204" s="5"/>
      <c r="AF1204" s="2" t="str">
        <f t="shared" ref="AF1204" si="219">IF(ISNUMBER(AG1204),AG1204,"")</f>
        <v/>
      </c>
      <c r="AJ1204">
        <v>0.123</v>
      </c>
      <c r="AK1204">
        <v>1.7000000000000001E-2</v>
      </c>
      <c r="AL1204">
        <v>0.155</v>
      </c>
      <c r="AM1204">
        <v>0.51</v>
      </c>
      <c r="AN1204">
        <v>0.19</v>
      </c>
      <c r="AP1204">
        <v>5.0000000000000001E-3</v>
      </c>
      <c r="AS1204" s="2" t="str">
        <f t="shared" si="202"/>
        <v/>
      </c>
      <c r="AT1204" s="2" t="str">
        <f>IF(ISNUMBER(AS1204),SUMIFS($AS$1:AS1204,$A$1:A1204,A1204,$H$1:H1204,H1204,$D$1:D1204,D1204),"")</f>
        <v/>
      </c>
      <c r="AU1204">
        <f t="shared" si="203"/>
        <v>9</v>
      </c>
    </row>
    <row r="1205" spans="1:47" x14ac:dyDescent="0.25">
      <c r="A1205" s="4" t="s">
        <v>115</v>
      </c>
      <c r="B1205" t="s">
        <v>24</v>
      </c>
      <c r="C1205" s="3">
        <v>42325</v>
      </c>
      <c r="D1205">
        <v>2</v>
      </c>
      <c r="E1205">
        <v>200</v>
      </c>
      <c r="H1205" s="2" t="s">
        <v>45</v>
      </c>
      <c r="I1205" s="2" t="s">
        <v>26</v>
      </c>
      <c r="J1205">
        <v>8</v>
      </c>
      <c r="K1205" s="2" t="s">
        <v>21</v>
      </c>
      <c r="L1205" s="20" t="str">
        <f t="shared" si="212"/>
        <v/>
      </c>
      <c r="N1205">
        <v>374.04</v>
      </c>
      <c r="O1205">
        <f t="shared" si="200"/>
        <v>374.04</v>
      </c>
      <c r="P1205" s="2">
        <f>IF(ISNUMBER(O1205),SUMIFS(O$1:$O1205,A$1:$A1205,A1205,H$1:$H1205,H1205,D$1:$D1205,D1205),"")</f>
        <v>714.63000000000011</v>
      </c>
      <c r="R1205" s="5"/>
      <c r="AF1205" s="2" t="str">
        <f t="shared" ref="AF1205" si="220">IF(ISNUMBER(AG1205),AG1205,"")</f>
        <v/>
      </c>
      <c r="AJ1205">
        <v>0.126</v>
      </c>
      <c r="AL1205">
        <v>0.22</v>
      </c>
      <c r="AM1205">
        <v>0.48699999999999999</v>
      </c>
      <c r="AN1205">
        <v>0.16400000000000001</v>
      </c>
      <c r="AP1205">
        <v>0</v>
      </c>
      <c r="AS1205" s="2" t="str">
        <f t="shared" si="202"/>
        <v/>
      </c>
      <c r="AT1205" s="2" t="str">
        <f>IF(ISNUMBER(AS1205),SUMIFS($AS$1:AS1205,$A$1:A1205,A1205,$H$1:H1205,H1205,$D$1:D1205,D1205),"")</f>
        <v/>
      </c>
      <c r="AU1205">
        <f t="shared" si="203"/>
        <v>8</v>
      </c>
    </row>
    <row r="1206" spans="1:47" x14ac:dyDescent="0.25">
      <c r="A1206" s="4" t="s">
        <v>116</v>
      </c>
      <c r="B1206" t="s">
        <v>24</v>
      </c>
      <c r="C1206" s="3">
        <v>42325</v>
      </c>
      <c r="D1206">
        <v>2</v>
      </c>
      <c r="E1206">
        <v>350</v>
      </c>
      <c r="H1206" s="2" t="s">
        <v>45</v>
      </c>
      <c r="I1206" s="2" t="s">
        <v>26</v>
      </c>
      <c r="J1206">
        <v>8</v>
      </c>
      <c r="K1206" s="2" t="s">
        <v>21</v>
      </c>
      <c r="L1206" s="20" t="str">
        <f t="shared" si="212"/>
        <v/>
      </c>
      <c r="N1206">
        <v>302.33999999999997</v>
      </c>
      <c r="O1206">
        <f t="shared" si="200"/>
        <v>302.33999999999997</v>
      </c>
      <c r="P1206" s="2">
        <f>IF(ISNUMBER(O1206),SUMIFS(O$1:$O1206,A$1:$A1206,A1206,H$1:$H1206,H1206,D$1:$D1206,D1206),"")</f>
        <v>653.32999999999993</v>
      </c>
      <c r="R1206" s="5"/>
      <c r="AF1206" s="2" t="str">
        <f t="shared" ref="AF1206" si="221">IF(ISNUMBER(AG1206),AG1206,"")</f>
        <v/>
      </c>
      <c r="AJ1206">
        <v>9.8000000000000004E-2</v>
      </c>
      <c r="AL1206">
        <v>0.39700000000000002</v>
      </c>
      <c r="AM1206">
        <v>0.498</v>
      </c>
      <c r="AN1206">
        <v>2E-3</v>
      </c>
      <c r="AS1206" s="2" t="str">
        <f t="shared" si="202"/>
        <v/>
      </c>
      <c r="AT1206" s="2" t="str">
        <f>IF(ISNUMBER(AS1206),SUMIFS($AS$1:AS1206,$A$1:A1206,A1206,$H$1:H1206,H1206,$D$1:D1206,D1206),"")</f>
        <v/>
      </c>
      <c r="AU1206">
        <f t="shared" si="203"/>
        <v>7</v>
      </c>
    </row>
    <row r="1207" spans="1:47" x14ac:dyDescent="0.25">
      <c r="A1207" s="4" t="s">
        <v>117</v>
      </c>
      <c r="B1207" t="s">
        <v>24</v>
      </c>
      <c r="C1207" s="3">
        <v>42325</v>
      </c>
      <c r="D1207">
        <v>2</v>
      </c>
      <c r="E1207">
        <v>500</v>
      </c>
      <c r="H1207" s="2" t="s">
        <v>45</v>
      </c>
      <c r="I1207" s="2" t="s">
        <v>26</v>
      </c>
      <c r="J1207">
        <v>8</v>
      </c>
      <c r="K1207" s="2" t="s">
        <v>21</v>
      </c>
      <c r="L1207" s="20" t="str">
        <f t="shared" si="212"/>
        <v/>
      </c>
      <c r="N1207">
        <v>334.5</v>
      </c>
      <c r="O1207">
        <f t="shared" si="200"/>
        <v>334.5</v>
      </c>
      <c r="P1207" s="2">
        <f>IF(ISNUMBER(O1207),SUMIFS(O$1:$O1207,A$1:$A1207,A1207,H$1:$H1207,H1207,D$1:$D1207,D1207),"")</f>
        <v>823.46</v>
      </c>
      <c r="R1207" s="5"/>
      <c r="AF1207" s="2" t="str">
        <f t="shared" ref="AF1207" si="222">IF(ISNUMBER(AG1207),AG1207,"")</f>
        <v/>
      </c>
      <c r="AJ1207">
        <v>0.11799999999999999</v>
      </c>
      <c r="AK1207">
        <v>0</v>
      </c>
      <c r="AL1207">
        <v>0.34399999999999997</v>
      </c>
      <c r="AM1207">
        <v>0.47799999999999998</v>
      </c>
      <c r="AN1207">
        <v>5.8000000000000003E-2</v>
      </c>
      <c r="AS1207" s="2" t="str">
        <f t="shared" si="202"/>
        <v/>
      </c>
      <c r="AT1207" s="2" t="str">
        <f>IF(ISNUMBER(AS1207),SUMIFS($AS$1:AS1207,$A$1:A1207,A1207,$H$1:H1207,H1207,$D$1:D1207,D1207),"")</f>
        <v/>
      </c>
      <c r="AU1207">
        <f t="shared" si="203"/>
        <v>8</v>
      </c>
    </row>
    <row r="1208" spans="1:47" x14ac:dyDescent="0.25">
      <c r="A1208" s="4" t="s">
        <v>112</v>
      </c>
      <c r="B1208" t="s">
        <v>24</v>
      </c>
      <c r="C1208" s="3">
        <v>42325</v>
      </c>
      <c r="D1208">
        <v>3</v>
      </c>
      <c r="E1208">
        <v>0</v>
      </c>
      <c r="H1208" s="2" t="s">
        <v>45</v>
      </c>
      <c r="I1208" s="2" t="s">
        <v>26</v>
      </c>
      <c r="J1208">
        <v>8</v>
      </c>
      <c r="K1208" s="2" t="s">
        <v>21</v>
      </c>
      <c r="L1208" s="20" t="str">
        <f t="shared" si="212"/>
        <v/>
      </c>
      <c r="N1208">
        <v>157.16</v>
      </c>
      <c r="O1208">
        <f t="shared" si="200"/>
        <v>157.16</v>
      </c>
      <c r="P1208" s="2">
        <f>IF(ISNUMBER(O1208),SUMIFS(O$1:$O1208,A$1:$A1208,A1208,H$1:$H1208,H1208,D$1:$D1208,D1208),"")</f>
        <v>403.58</v>
      </c>
      <c r="R1208" s="5"/>
      <c r="AF1208" s="2" t="str">
        <f t="shared" ref="AF1208" si="223">IF(ISNUMBER(AG1208),AG1208,"")</f>
        <v/>
      </c>
      <c r="AJ1208">
        <v>4.0000000000000001E-3</v>
      </c>
      <c r="AK1208">
        <v>5.8999999999999997E-2</v>
      </c>
      <c r="AL1208">
        <v>0.314</v>
      </c>
      <c r="AM1208">
        <v>0.47899999999999998</v>
      </c>
      <c r="AN1208">
        <v>0.14299999999999999</v>
      </c>
      <c r="AS1208" s="2" t="str">
        <f t="shared" si="202"/>
        <v/>
      </c>
      <c r="AT1208" s="2" t="str">
        <f>IF(ISNUMBER(AS1208),SUMIFS($AS$1:AS1208,$A$1:A1208,A1208,$H$1:H1208,H1208,$D$1:D1208,D1208),"")</f>
        <v/>
      </c>
      <c r="AU1208">
        <f t="shared" si="203"/>
        <v>8</v>
      </c>
    </row>
    <row r="1209" spans="1:47" x14ac:dyDescent="0.25">
      <c r="A1209" s="4" t="s">
        <v>113</v>
      </c>
      <c r="B1209" t="s">
        <v>24</v>
      </c>
      <c r="C1209" s="3">
        <v>42325</v>
      </c>
      <c r="D1209">
        <v>3</v>
      </c>
      <c r="E1209">
        <v>50</v>
      </c>
      <c r="H1209" s="2" t="s">
        <v>45</v>
      </c>
      <c r="I1209" s="2" t="s">
        <v>26</v>
      </c>
      <c r="J1209">
        <v>8</v>
      </c>
      <c r="K1209" s="2" t="s">
        <v>21</v>
      </c>
      <c r="L1209" s="20" t="str">
        <f t="shared" si="212"/>
        <v/>
      </c>
      <c r="N1209">
        <v>218.9</v>
      </c>
      <c r="O1209">
        <f t="shared" si="200"/>
        <v>218.9</v>
      </c>
      <c r="P1209" s="2">
        <f>IF(ISNUMBER(O1209),SUMIFS(O$1:$O1209,A$1:$A1209,A1209,H$1:$H1209,H1209,D$1:$D1209,D1209),"")</f>
        <v>411.1</v>
      </c>
      <c r="R1209" s="5"/>
      <c r="AF1209" s="2" t="str">
        <f t="shared" ref="AF1209" si="224">IF(ISNUMBER(AG1209),AG1209,"")</f>
        <v/>
      </c>
      <c r="AJ1209">
        <v>3.4000000000000002E-2</v>
      </c>
      <c r="AK1209">
        <v>5.0999999999999997E-2</v>
      </c>
      <c r="AL1209">
        <v>0.20799999999999999</v>
      </c>
      <c r="AM1209">
        <v>0.34300000000000003</v>
      </c>
      <c r="AN1209">
        <v>0.36099999999999999</v>
      </c>
      <c r="AP1209">
        <v>4.0000000000000001E-3</v>
      </c>
      <c r="AS1209" s="2" t="str">
        <f t="shared" si="202"/>
        <v/>
      </c>
      <c r="AT1209" s="2" t="str">
        <f>IF(ISNUMBER(AS1209),SUMIFS($AS$1:AS1209,$A$1:A1209,A1209,$H$1:H1209,H1209,$D$1:D1209,D1209),"")</f>
        <v/>
      </c>
      <c r="AU1209">
        <f t="shared" si="203"/>
        <v>9</v>
      </c>
    </row>
    <row r="1210" spans="1:47" x14ac:dyDescent="0.25">
      <c r="A1210" s="4" t="s">
        <v>114</v>
      </c>
      <c r="B1210" t="s">
        <v>24</v>
      </c>
      <c r="C1210" s="3">
        <v>42325</v>
      </c>
      <c r="D1210">
        <v>3</v>
      </c>
      <c r="E1210">
        <v>100</v>
      </c>
      <c r="H1210" s="2" t="s">
        <v>45</v>
      </c>
      <c r="I1210" s="2" t="s">
        <v>26</v>
      </c>
      <c r="J1210">
        <v>8</v>
      </c>
      <c r="K1210" s="2" t="s">
        <v>21</v>
      </c>
      <c r="L1210" s="20" t="str">
        <f t="shared" si="212"/>
        <v/>
      </c>
      <c r="N1210">
        <v>263.29000000000002</v>
      </c>
      <c r="O1210">
        <f t="shared" si="200"/>
        <v>263.29000000000002</v>
      </c>
      <c r="P1210" s="2">
        <f>IF(ISNUMBER(O1210),SUMIFS(O$1:$O1210,A$1:$A1210,A1210,H$1:$H1210,H1210,D$1:$D1210,D1210),"")</f>
        <v>508.72</v>
      </c>
      <c r="R1210" s="5"/>
      <c r="AF1210" s="2" t="str">
        <f t="shared" ref="AF1210" si="225">IF(ISNUMBER(AG1210),AG1210,"")</f>
        <v/>
      </c>
      <c r="AJ1210">
        <v>8.4000000000000005E-2</v>
      </c>
      <c r="AK1210">
        <v>4.9000000000000002E-2</v>
      </c>
      <c r="AL1210">
        <v>0.219</v>
      </c>
      <c r="AM1210">
        <v>0.57799999999999996</v>
      </c>
      <c r="AN1210">
        <v>5.1999999999999998E-2</v>
      </c>
      <c r="AP1210">
        <v>1.0999999999999999E-2</v>
      </c>
      <c r="AS1210" s="2" t="str">
        <f t="shared" si="202"/>
        <v/>
      </c>
      <c r="AT1210" s="2" t="str">
        <f>IF(ISNUMBER(AS1210),SUMIFS($AS$1:AS1210,$A$1:A1210,A1210,$H$1:H1210,H1210,$D$1:D1210,D1210),"")</f>
        <v/>
      </c>
      <c r="AU1210">
        <f t="shared" si="203"/>
        <v>9</v>
      </c>
    </row>
    <row r="1211" spans="1:47" x14ac:dyDescent="0.25">
      <c r="A1211" s="4" t="s">
        <v>115</v>
      </c>
      <c r="B1211" t="s">
        <v>24</v>
      </c>
      <c r="C1211" s="3">
        <v>42325</v>
      </c>
      <c r="D1211">
        <v>3</v>
      </c>
      <c r="E1211">
        <v>200</v>
      </c>
      <c r="H1211" s="2" t="s">
        <v>45</v>
      </c>
      <c r="I1211" s="2" t="s">
        <v>26</v>
      </c>
      <c r="J1211">
        <v>8</v>
      </c>
      <c r="K1211" s="2" t="s">
        <v>21</v>
      </c>
      <c r="L1211" s="20" t="str">
        <f t="shared" si="212"/>
        <v/>
      </c>
      <c r="N1211">
        <v>360.86</v>
      </c>
      <c r="O1211">
        <f t="shared" si="200"/>
        <v>360.86</v>
      </c>
      <c r="P1211" s="2">
        <f>IF(ISNUMBER(O1211),SUMIFS(O$1:$O1211,A$1:$A1211,A1211,H$1:$H1211,H1211,D$1:$D1211,D1211),"")</f>
        <v>647.16000000000008</v>
      </c>
      <c r="R1211" s="5"/>
      <c r="AF1211" s="2" t="str">
        <f t="shared" ref="AF1211" si="226">IF(ISNUMBER(AG1211),AG1211,"")</f>
        <v/>
      </c>
      <c r="AJ1211">
        <v>7.8E-2</v>
      </c>
      <c r="AK1211">
        <v>2.4E-2</v>
      </c>
      <c r="AL1211">
        <v>0.32900000000000001</v>
      </c>
      <c r="AM1211">
        <v>0.52800000000000002</v>
      </c>
      <c r="AN1211">
        <v>2.9000000000000001E-2</v>
      </c>
      <c r="AP1211">
        <v>7.0000000000000001E-3</v>
      </c>
      <c r="AS1211" s="2" t="str">
        <f t="shared" si="202"/>
        <v/>
      </c>
      <c r="AT1211" s="2" t="str">
        <f>IF(ISNUMBER(AS1211),SUMIFS($AS$1:AS1211,$A$1:A1211,A1211,$H$1:H1211,H1211,$D$1:D1211,D1211),"")</f>
        <v/>
      </c>
      <c r="AU1211">
        <f t="shared" si="203"/>
        <v>9</v>
      </c>
    </row>
    <row r="1212" spans="1:47" x14ac:dyDescent="0.25">
      <c r="A1212" s="4" t="s">
        <v>116</v>
      </c>
      <c r="B1212" t="s">
        <v>24</v>
      </c>
      <c r="C1212" s="3">
        <v>42325</v>
      </c>
      <c r="D1212">
        <v>3</v>
      </c>
      <c r="E1212">
        <v>350</v>
      </c>
      <c r="H1212" s="2" t="s">
        <v>45</v>
      </c>
      <c r="I1212" s="2" t="s">
        <v>26</v>
      </c>
      <c r="J1212">
        <v>8</v>
      </c>
      <c r="K1212" s="2" t="s">
        <v>21</v>
      </c>
      <c r="L1212" s="20" t="str">
        <f t="shared" si="212"/>
        <v/>
      </c>
      <c r="N1212">
        <v>383.59</v>
      </c>
      <c r="O1212">
        <f t="shared" si="200"/>
        <v>383.59</v>
      </c>
      <c r="P1212" s="2">
        <f>IF(ISNUMBER(O1212),SUMIFS(O$1:$O1212,A$1:$A1212,A1212,H$1:$H1212,H1212,D$1:$D1212,D1212),"")</f>
        <v>853.56</v>
      </c>
      <c r="R1212" s="5"/>
      <c r="AF1212" s="2" t="str">
        <f t="shared" ref="AF1212" si="227">IF(ISNUMBER(AG1212),AG1212,"")</f>
        <v/>
      </c>
      <c r="AJ1212">
        <v>1.4E-2</v>
      </c>
      <c r="AK1212">
        <v>1.2E-2</v>
      </c>
      <c r="AL1212">
        <v>0.36199999999999999</v>
      </c>
      <c r="AM1212">
        <v>0.47099999999999997</v>
      </c>
      <c r="AN1212">
        <v>0.14099999999999999</v>
      </c>
      <c r="AS1212" s="2" t="str">
        <f t="shared" si="202"/>
        <v/>
      </c>
      <c r="AT1212" s="2" t="str">
        <f>IF(ISNUMBER(AS1212),SUMIFS($AS$1:AS1212,$A$1:A1212,A1212,$H$1:H1212,H1212,$D$1:D1212,D1212),"")</f>
        <v/>
      </c>
      <c r="AU1212">
        <f t="shared" si="203"/>
        <v>8</v>
      </c>
    </row>
    <row r="1213" spans="1:47" x14ac:dyDescent="0.25">
      <c r="A1213" s="4" t="s">
        <v>117</v>
      </c>
      <c r="B1213" t="s">
        <v>24</v>
      </c>
      <c r="C1213" s="3">
        <v>42325</v>
      </c>
      <c r="D1213">
        <v>3</v>
      </c>
      <c r="E1213">
        <v>500</v>
      </c>
      <c r="H1213" s="2" t="s">
        <v>45</v>
      </c>
      <c r="I1213" s="2" t="s">
        <v>26</v>
      </c>
      <c r="J1213">
        <v>8</v>
      </c>
      <c r="K1213" s="2" t="s">
        <v>21</v>
      </c>
      <c r="L1213" s="20" t="str">
        <f t="shared" si="212"/>
        <v/>
      </c>
      <c r="N1213">
        <v>366.69</v>
      </c>
      <c r="O1213">
        <f t="shared" si="200"/>
        <v>366.69</v>
      </c>
      <c r="P1213" s="2">
        <f>IF(ISNUMBER(O1213),SUMIFS(O$1:$O1213,A$1:$A1213,A1213,H$1:$H1213,H1213,D$1:$D1213,D1213),"")</f>
        <v>870.58999999999992</v>
      </c>
      <c r="R1213" s="5"/>
      <c r="AF1213" s="2" t="str">
        <f t="shared" ref="AF1213" si="228">IF(ISNUMBER(AG1213),AG1213,"")</f>
        <v/>
      </c>
      <c r="AL1213">
        <v>0.39200000000000002</v>
      </c>
      <c r="AM1213">
        <v>0.53700000000000003</v>
      </c>
      <c r="AN1213">
        <v>0.02</v>
      </c>
      <c r="AP1213">
        <v>4.9000000000000002E-2</v>
      </c>
      <c r="AS1213" s="2" t="str">
        <f t="shared" si="202"/>
        <v/>
      </c>
      <c r="AT1213" s="2" t="str">
        <f>IF(ISNUMBER(AS1213),SUMIFS($AS$1:AS1213,$A$1:A1213,A1213,$H$1:H1213,H1213,$D$1:D1213,D1213),"")</f>
        <v/>
      </c>
      <c r="AU1213">
        <f t="shared" si="203"/>
        <v>7</v>
      </c>
    </row>
    <row r="1214" spans="1:47" x14ac:dyDescent="0.25">
      <c r="A1214" s="4" t="s">
        <v>112</v>
      </c>
      <c r="B1214" t="s">
        <v>24</v>
      </c>
      <c r="C1214" s="3">
        <v>42359</v>
      </c>
      <c r="D1214">
        <v>1</v>
      </c>
      <c r="E1214">
        <v>0</v>
      </c>
      <c r="H1214" s="2" t="s">
        <v>45</v>
      </c>
      <c r="I1214" s="2" t="s">
        <v>22</v>
      </c>
      <c r="J1214">
        <v>9</v>
      </c>
      <c r="K1214" s="2" t="s">
        <v>21</v>
      </c>
      <c r="L1214" s="20" t="str">
        <f t="shared" si="212"/>
        <v/>
      </c>
      <c r="N1214">
        <v>397.33</v>
      </c>
      <c r="O1214">
        <f t="shared" si="200"/>
        <v>397.33</v>
      </c>
      <c r="P1214" s="2">
        <f>IF(ISNUMBER(O1214),SUMIFS(O$1:$O1214,A$1:$A1214,A1214,H$1:$H1214,H1214,D$1:$D1214,D1214),"")</f>
        <v>881.47</v>
      </c>
      <c r="R1214" s="5"/>
      <c r="AF1214" s="2" t="str">
        <f t="shared" ref="AF1214" si="229">IF(ISNUMBER(AG1214),AG1214,"")</f>
        <v/>
      </c>
      <c r="AJ1214">
        <v>4.0000000000000001E-3</v>
      </c>
      <c r="AK1214">
        <v>0.01</v>
      </c>
      <c r="AL1214">
        <v>7.5999999999999998E-2</v>
      </c>
      <c r="AM1214">
        <v>5.2999999999999999E-2</v>
      </c>
      <c r="AN1214">
        <v>0.85699999999999998</v>
      </c>
      <c r="AP1214">
        <v>0</v>
      </c>
      <c r="AS1214" s="2" t="str">
        <f t="shared" si="202"/>
        <v/>
      </c>
      <c r="AT1214" s="2" t="str">
        <f>IF(ISNUMBER(AS1214),SUMIFS($AS$1:AS1214,$A$1:A1214,A1214,$H$1:H1214,H1214,$D$1:D1214,D1214),"")</f>
        <v/>
      </c>
      <c r="AU1214">
        <f t="shared" si="203"/>
        <v>9</v>
      </c>
    </row>
    <row r="1215" spans="1:47" x14ac:dyDescent="0.25">
      <c r="A1215" s="4" t="s">
        <v>113</v>
      </c>
      <c r="B1215" t="s">
        <v>24</v>
      </c>
      <c r="C1215" s="3">
        <v>42359</v>
      </c>
      <c r="D1215">
        <v>1</v>
      </c>
      <c r="E1215">
        <v>50</v>
      </c>
      <c r="H1215" s="2" t="s">
        <v>45</v>
      </c>
      <c r="I1215" s="2" t="s">
        <v>22</v>
      </c>
      <c r="J1215">
        <v>9</v>
      </c>
      <c r="K1215" s="2" t="s">
        <v>21</v>
      </c>
      <c r="L1215" s="20" t="str">
        <f t="shared" si="212"/>
        <v/>
      </c>
      <c r="N1215">
        <v>378.85</v>
      </c>
      <c r="O1215">
        <f t="shared" si="200"/>
        <v>378.85</v>
      </c>
      <c r="P1215" s="2">
        <f>IF(ISNUMBER(O1215),SUMIFS(O$1:$O1215,A$1:$A1215,A1215,H$1:$H1215,H1215,D$1:$D1215,D1215),"")</f>
        <v>972.33</v>
      </c>
      <c r="R1215" s="5"/>
      <c r="AF1215" s="2" t="str">
        <f t="shared" ref="AF1215" si="230">IF(ISNUMBER(AG1215),AG1215,"")</f>
        <v/>
      </c>
      <c r="AJ1215">
        <v>1.2E-2</v>
      </c>
      <c r="AK1215">
        <v>1.4E-2</v>
      </c>
      <c r="AL1215">
        <v>0.20599999999999999</v>
      </c>
      <c r="AM1215">
        <v>0.20899999999999999</v>
      </c>
      <c r="AN1215">
        <v>0.55800000000000005</v>
      </c>
      <c r="AP1215">
        <v>0</v>
      </c>
      <c r="AS1215" s="2" t="str">
        <f t="shared" si="202"/>
        <v/>
      </c>
      <c r="AT1215" s="2" t="str">
        <f>IF(ISNUMBER(AS1215),SUMIFS($AS$1:AS1215,$A$1:A1215,A1215,$H$1:H1215,H1215,$D$1:D1215,D1215),"")</f>
        <v/>
      </c>
      <c r="AU1215">
        <f t="shared" si="203"/>
        <v>9</v>
      </c>
    </row>
    <row r="1216" spans="1:47" x14ac:dyDescent="0.25">
      <c r="A1216" s="4" t="s">
        <v>114</v>
      </c>
      <c r="B1216" t="s">
        <v>24</v>
      </c>
      <c r="C1216" s="3">
        <v>42359</v>
      </c>
      <c r="D1216">
        <v>1</v>
      </c>
      <c r="E1216">
        <v>100</v>
      </c>
      <c r="H1216" s="2" t="s">
        <v>45</v>
      </c>
      <c r="I1216" s="2" t="s">
        <v>22</v>
      </c>
      <c r="J1216">
        <v>9</v>
      </c>
      <c r="K1216" s="2" t="s">
        <v>21</v>
      </c>
      <c r="L1216" s="20" t="str">
        <f t="shared" si="212"/>
        <v/>
      </c>
      <c r="N1216">
        <v>389.33</v>
      </c>
      <c r="O1216">
        <f t="shared" si="200"/>
        <v>389.33</v>
      </c>
      <c r="P1216" s="2">
        <f>IF(ISNUMBER(O1216),SUMIFS(O$1:$O1216,A$1:$A1216,A1216,H$1:$H1216,H1216,D$1:$D1216,D1216),"")</f>
        <v>1007.2</v>
      </c>
      <c r="R1216" s="5"/>
      <c r="AF1216" s="2" t="str">
        <f t="shared" ref="AF1216" si="231">IF(ISNUMBER(AG1216),AG1216,"")</f>
        <v/>
      </c>
      <c r="AJ1216">
        <v>1.4E-2</v>
      </c>
      <c r="AK1216">
        <v>3.0000000000000001E-3</v>
      </c>
      <c r="AL1216">
        <v>0.317</v>
      </c>
      <c r="AM1216">
        <v>0.29299999999999998</v>
      </c>
      <c r="AN1216">
        <v>0.36799999999999999</v>
      </c>
      <c r="AP1216">
        <v>1E-3</v>
      </c>
      <c r="AS1216" s="2" t="str">
        <f t="shared" si="202"/>
        <v/>
      </c>
      <c r="AT1216" s="2" t="str">
        <f>IF(ISNUMBER(AS1216),SUMIFS($AS$1:AS1216,$A$1:A1216,A1216,$H$1:H1216,H1216,$D$1:D1216,D1216),"")</f>
        <v/>
      </c>
      <c r="AU1216">
        <f t="shared" si="203"/>
        <v>9</v>
      </c>
    </row>
    <row r="1217" spans="1:47" x14ac:dyDescent="0.25">
      <c r="A1217" s="4" t="s">
        <v>115</v>
      </c>
      <c r="B1217" t="s">
        <v>24</v>
      </c>
      <c r="C1217" s="3">
        <v>42359</v>
      </c>
      <c r="D1217">
        <v>1</v>
      </c>
      <c r="E1217">
        <v>200</v>
      </c>
      <c r="H1217" s="2" t="s">
        <v>45</v>
      </c>
      <c r="I1217" s="2" t="s">
        <v>22</v>
      </c>
      <c r="J1217">
        <v>9</v>
      </c>
      <c r="K1217" s="2" t="s">
        <v>21</v>
      </c>
      <c r="L1217" s="20" t="str">
        <f t="shared" si="212"/>
        <v/>
      </c>
      <c r="N1217">
        <v>406.98</v>
      </c>
      <c r="O1217">
        <f t="shared" si="200"/>
        <v>406.98</v>
      </c>
      <c r="P1217" s="2">
        <f>IF(ISNUMBER(O1217),SUMIFS(O$1:$O1217,A$1:$A1217,A1217,H$1:$H1217,H1217,D$1:$D1217,D1217),"")</f>
        <v>1112.07</v>
      </c>
      <c r="R1217" s="5"/>
      <c r="AF1217" s="2" t="str">
        <f t="shared" ref="AF1217" si="232">IF(ISNUMBER(AG1217),AG1217,"")</f>
        <v/>
      </c>
      <c r="AJ1217">
        <v>1.4E-2</v>
      </c>
      <c r="AK1217">
        <v>7.0000000000000001E-3</v>
      </c>
      <c r="AL1217">
        <v>0.16800000000000001</v>
      </c>
      <c r="AM1217">
        <v>0.16500000000000001</v>
      </c>
      <c r="AN1217">
        <v>0.64200000000000002</v>
      </c>
      <c r="AP1217">
        <v>0</v>
      </c>
      <c r="AS1217" s="2" t="str">
        <f t="shared" si="202"/>
        <v/>
      </c>
      <c r="AT1217" s="2" t="str">
        <f>IF(ISNUMBER(AS1217),SUMIFS($AS$1:AS1217,$A$1:A1217,A1217,$H$1:H1217,H1217,$D$1:D1217,D1217),"")</f>
        <v/>
      </c>
      <c r="AU1217">
        <f t="shared" si="203"/>
        <v>9</v>
      </c>
    </row>
    <row r="1218" spans="1:47" x14ac:dyDescent="0.25">
      <c r="A1218" s="4" t="s">
        <v>116</v>
      </c>
      <c r="B1218" t="s">
        <v>24</v>
      </c>
      <c r="C1218" s="3">
        <v>42359</v>
      </c>
      <c r="D1218">
        <v>1</v>
      </c>
      <c r="E1218">
        <v>350</v>
      </c>
      <c r="H1218" s="2" t="s">
        <v>45</v>
      </c>
      <c r="I1218" s="2" t="s">
        <v>22</v>
      </c>
      <c r="J1218">
        <v>9</v>
      </c>
      <c r="K1218" s="2" t="s">
        <v>21</v>
      </c>
      <c r="L1218" s="20" t="str">
        <f t="shared" si="212"/>
        <v/>
      </c>
      <c r="N1218">
        <v>336.64</v>
      </c>
      <c r="O1218">
        <f t="shared" si="200"/>
        <v>336.64</v>
      </c>
      <c r="P1218" s="2">
        <f>IF(ISNUMBER(O1218),SUMIFS(O$1:$O1218,A$1:$A1218,A1218,H$1:$H1218,H1218,D$1:$D1218,D1218),"")</f>
        <v>961.21999999999991</v>
      </c>
      <c r="R1218" s="5"/>
      <c r="AF1218" s="2" t="str">
        <f t="shared" ref="AF1218" si="233">IF(ISNUMBER(AG1218),AG1218,"")</f>
        <v/>
      </c>
      <c r="AJ1218">
        <v>7.1999999999999995E-2</v>
      </c>
      <c r="AK1218">
        <v>2E-3</v>
      </c>
      <c r="AL1218">
        <v>0.51300000000000001</v>
      </c>
      <c r="AM1218">
        <v>0.215</v>
      </c>
      <c r="AN1218">
        <v>0.16200000000000001</v>
      </c>
      <c r="AP1218">
        <v>2.4E-2</v>
      </c>
      <c r="AS1218" s="2" t="str">
        <f t="shared" si="202"/>
        <v/>
      </c>
      <c r="AT1218" s="2" t="str">
        <f>IF(ISNUMBER(AS1218),SUMIFS($AS$1:AS1218,$A$1:A1218,A1218,$H$1:H1218,H1218,$D$1:D1218,D1218),"")</f>
        <v/>
      </c>
      <c r="AU1218">
        <f t="shared" si="203"/>
        <v>9</v>
      </c>
    </row>
    <row r="1219" spans="1:47" x14ac:dyDescent="0.25">
      <c r="A1219" s="4" t="s">
        <v>117</v>
      </c>
      <c r="B1219" t="s">
        <v>24</v>
      </c>
      <c r="C1219" s="3">
        <v>42359</v>
      </c>
      <c r="D1219">
        <v>1</v>
      </c>
      <c r="E1219">
        <v>500</v>
      </c>
      <c r="H1219" s="2" t="s">
        <v>45</v>
      </c>
      <c r="I1219" s="2" t="s">
        <v>22</v>
      </c>
      <c r="J1219">
        <v>9</v>
      </c>
      <c r="K1219" s="2" t="s">
        <v>21</v>
      </c>
      <c r="L1219" s="20" t="str">
        <f t="shared" si="212"/>
        <v/>
      </c>
      <c r="N1219">
        <v>377.61</v>
      </c>
      <c r="O1219">
        <f t="shared" si="200"/>
        <v>377.61</v>
      </c>
      <c r="P1219" s="2">
        <f>IF(ISNUMBER(O1219),SUMIFS(O$1:$O1219,A$1:$A1219,A1219,H$1:$H1219,H1219,D$1:$D1219,D1219),"")</f>
        <v>1218.75</v>
      </c>
      <c r="R1219" s="5"/>
      <c r="AF1219" s="2" t="str">
        <f t="shared" ref="AF1219" si="234">IF(ISNUMBER(AG1219),AG1219,"")</f>
        <v/>
      </c>
      <c r="AJ1219">
        <v>7.0000000000000001E-3</v>
      </c>
      <c r="AL1219">
        <v>0.26100000000000001</v>
      </c>
      <c r="AM1219">
        <v>0.54500000000000004</v>
      </c>
      <c r="AN1219">
        <v>0.184</v>
      </c>
      <c r="AP1219">
        <v>2E-3</v>
      </c>
      <c r="AS1219" s="2" t="str">
        <f t="shared" si="202"/>
        <v/>
      </c>
      <c r="AT1219" s="2" t="str">
        <f>IF(ISNUMBER(AS1219),SUMIFS($AS$1:AS1219,$A$1:A1219,A1219,$H$1:H1219,H1219,$D$1:D1219,D1219),"")</f>
        <v/>
      </c>
      <c r="AU1219">
        <f t="shared" si="203"/>
        <v>8</v>
      </c>
    </row>
    <row r="1220" spans="1:47" x14ac:dyDescent="0.25">
      <c r="A1220" s="4" t="s">
        <v>112</v>
      </c>
      <c r="B1220" t="s">
        <v>24</v>
      </c>
      <c r="C1220" s="3">
        <v>42359</v>
      </c>
      <c r="D1220">
        <v>2</v>
      </c>
      <c r="E1220">
        <v>0</v>
      </c>
      <c r="H1220" s="2" t="s">
        <v>45</v>
      </c>
      <c r="I1220" s="2" t="s">
        <v>22</v>
      </c>
      <c r="J1220">
        <v>9</v>
      </c>
      <c r="K1220" s="2" t="s">
        <v>21</v>
      </c>
      <c r="L1220" s="20" t="str">
        <f t="shared" si="212"/>
        <v/>
      </c>
      <c r="N1220">
        <v>344.77</v>
      </c>
      <c r="O1220">
        <f t="shared" si="200"/>
        <v>344.77</v>
      </c>
      <c r="P1220" s="2">
        <f>IF(ISNUMBER(O1220),SUMIFS(O$1:$O1220,A$1:$A1220,A1220,H$1:$H1220,H1220,D$1:$D1220,D1220),"")</f>
        <v>703.87</v>
      </c>
      <c r="R1220" s="5"/>
      <c r="AF1220" s="2" t="str">
        <f t="shared" ref="AF1220" si="235">IF(ISNUMBER(AG1220),AG1220,"")</f>
        <v/>
      </c>
      <c r="AJ1220">
        <v>5.0000000000000001E-3</v>
      </c>
      <c r="AK1220">
        <v>0.12</v>
      </c>
      <c r="AL1220">
        <v>8.4000000000000005E-2</v>
      </c>
      <c r="AM1220">
        <v>0.11</v>
      </c>
      <c r="AN1220">
        <v>0.66300000000000003</v>
      </c>
      <c r="AP1220">
        <v>1.6E-2</v>
      </c>
      <c r="AS1220" s="2" t="str">
        <f t="shared" si="202"/>
        <v/>
      </c>
      <c r="AT1220" s="2" t="str">
        <f>IF(ISNUMBER(AS1220),SUMIFS($AS$1:AS1220,$A$1:A1220,A1220,$H$1:H1220,H1220,$D$1:D1220,D1220),"")</f>
        <v/>
      </c>
      <c r="AU1220">
        <f t="shared" si="203"/>
        <v>9</v>
      </c>
    </row>
    <row r="1221" spans="1:47" x14ac:dyDescent="0.25">
      <c r="A1221" s="4" t="s">
        <v>113</v>
      </c>
      <c r="B1221" t="s">
        <v>24</v>
      </c>
      <c r="C1221" s="3">
        <v>42359</v>
      </c>
      <c r="D1221">
        <v>2</v>
      </c>
      <c r="E1221">
        <v>50</v>
      </c>
      <c r="H1221" s="2" t="s">
        <v>45</v>
      </c>
      <c r="I1221" s="2" t="s">
        <v>22</v>
      </c>
      <c r="J1221">
        <v>9</v>
      </c>
      <c r="K1221" s="2" t="s">
        <v>21</v>
      </c>
      <c r="L1221" s="20" t="str">
        <f t="shared" si="212"/>
        <v/>
      </c>
      <c r="N1221">
        <v>371.39</v>
      </c>
      <c r="O1221">
        <f t="shared" si="200"/>
        <v>371.39</v>
      </c>
      <c r="P1221" s="2">
        <f>IF(ISNUMBER(O1221),SUMIFS(O$1:$O1221,A$1:$A1221,A1221,H$1:$H1221,H1221,D$1:$D1221,D1221),"")</f>
        <v>872.45</v>
      </c>
      <c r="R1221" s="5"/>
      <c r="AF1221" s="2" t="str">
        <f t="shared" ref="AF1221" si="236">IF(ISNUMBER(AG1221),AG1221,"")</f>
        <v/>
      </c>
      <c r="AJ1221">
        <v>2.7E-2</v>
      </c>
      <c r="AK1221">
        <v>1E-3</v>
      </c>
      <c r="AL1221">
        <v>0.123</v>
      </c>
      <c r="AM1221">
        <v>0.216</v>
      </c>
      <c r="AN1221">
        <v>0.628</v>
      </c>
      <c r="AP1221">
        <v>2E-3</v>
      </c>
      <c r="AS1221" s="2" t="str">
        <f t="shared" si="202"/>
        <v/>
      </c>
      <c r="AT1221" s="2" t="str">
        <f>IF(ISNUMBER(AS1221),SUMIFS($AS$1:AS1221,$A$1:A1221,A1221,$H$1:H1221,H1221,$D$1:D1221,D1221),"")</f>
        <v/>
      </c>
      <c r="AU1221">
        <f t="shared" si="203"/>
        <v>9</v>
      </c>
    </row>
    <row r="1222" spans="1:47" x14ac:dyDescent="0.25">
      <c r="A1222" s="4" t="s">
        <v>114</v>
      </c>
      <c r="B1222" t="s">
        <v>24</v>
      </c>
      <c r="C1222" s="3">
        <v>42359</v>
      </c>
      <c r="D1222">
        <v>2</v>
      </c>
      <c r="E1222">
        <v>100</v>
      </c>
      <c r="H1222" s="2" t="s">
        <v>45</v>
      </c>
      <c r="I1222" s="2" t="s">
        <v>22</v>
      </c>
      <c r="J1222">
        <v>9</v>
      </c>
      <c r="K1222" s="2" t="s">
        <v>21</v>
      </c>
      <c r="L1222" s="20" t="str">
        <f t="shared" si="212"/>
        <v/>
      </c>
      <c r="N1222">
        <v>241.25</v>
      </c>
      <c r="O1222">
        <f t="shared" si="200"/>
        <v>241.25</v>
      </c>
      <c r="P1222" s="2">
        <f>IF(ISNUMBER(O1222),SUMIFS(O$1:$O1222,A$1:$A1222,A1222,H$1:$H1222,H1222,D$1:$D1222,D1222),"")</f>
        <v>701.74</v>
      </c>
      <c r="R1222" s="5"/>
      <c r="AF1222" s="2" t="str">
        <f t="shared" ref="AF1222" si="237">IF(ISNUMBER(AG1222),AG1222,"")</f>
        <v/>
      </c>
      <c r="AJ1222">
        <v>4.2000000000000003E-2</v>
      </c>
      <c r="AK1222">
        <v>5.1999999999999998E-2</v>
      </c>
      <c r="AL1222">
        <v>0.14099999999999999</v>
      </c>
      <c r="AM1222">
        <v>0.42599999999999999</v>
      </c>
      <c r="AN1222">
        <v>0.32800000000000001</v>
      </c>
      <c r="AP1222">
        <v>4.0000000000000001E-3</v>
      </c>
      <c r="AS1222" s="2" t="str">
        <f t="shared" si="202"/>
        <v/>
      </c>
      <c r="AT1222" s="2" t="str">
        <f>IF(ISNUMBER(AS1222),SUMIFS($AS$1:AS1222,$A$1:A1222,A1222,$H$1:H1222,H1222,$D$1:D1222,D1222),"")</f>
        <v/>
      </c>
      <c r="AU1222">
        <f t="shared" si="203"/>
        <v>9</v>
      </c>
    </row>
    <row r="1223" spans="1:47" x14ac:dyDescent="0.25">
      <c r="A1223" s="4" t="s">
        <v>115</v>
      </c>
      <c r="B1223" t="s">
        <v>24</v>
      </c>
      <c r="C1223" s="3">
        <v>42359</v>
      </c>
      <c r="D1223">
        <v>2</v>
      </c>
      <c r="E1223">
        <v>200</v>
      </c>
      <c r="H1223" s="2" t="s">
        <v>45</v>
      </c>
      <c r="I1223" s="2" t="s">
        <v>22</v>
      </c>
      <c r="J1223">
        <v>9</v>
      </c>
      <c r="K1223" s="2" t="s">
        <v>21</v>
      </c>
      <c r="L1223" s="20" t="str">
        <f t="shared" si="212"/>
        <v/>
      </c>
      <c r="N1223">
        <v>406.64</v>
      </c>
      <c r="O1223">
        <f t="shared" si="200"/>
        <v>406.64</v>
      </c>
      <c r="P1223" s="2">
        <f>IF(ISNUMBER(O1223),SUMIFS(O$1:$O1223,A$1:$A1223,A1223,H$1:$H1223,H1223,D$1:$D1223,D1223),"")</f>
        <v>1121.27</v>
      </c>
      <c r="R1223" s="5"/>
      <c r="AF1223" s="2" t="str">
        <f t="shared" ref="AF1223" si="238">IF(ISNUMBER(AG1223),AG1223,"")</f>
        <v/>
      </c>
      <c r="AJ1223">
        <v>1.4E-2</v>
      </c>
      <c r="AK1223">
        <v>2E-3</v>
      </c>
      <c r="AL1223">
        <v>0.32300000000000001</v>
      </c>
      <c r="AM1223">
        <v>0.38</v>
      </c>
      <c r="AN1223">
        <v>0.27600000000000002</v>
      </c>
      <c r="AP1223">
        <v>1E-3</v>
      </c>
      <c r="AS1223" s="2" t="str">
        <f t="shared" si="202"/>
        <v/>
      </c>
      <c r="AT1223" s="2" t="str">
        <f>IF(ISNUMBER(AS1223),SUMIFS($AS$1:AS1223,$A$1:A1223,A1223,$H$1:H1223,H1223,$D$1:D1223,D1223),"")</f>
        <v/>
      </c>
      <c r="AU1223">
        <f t="shared" si="203"/>
        <v>9</v>
      </c>
    </row>
    <row r="1224" spans="1:47" x14ac:dyDescent="0.25">
      <c r="A1224" s="4" t="s">
        <v>116</v>
      </c>
      <c r="B1224" t="s">
        <v>24</v>
      </c>
      <c r="C1224" s="3">
        <v>42359</v>
      </c>
      <c r="D1224">
        <v>2</v>
      </c>
      <c r="E1224">
        <v>350</v>
      </c>
      <c r="H1224" s="2" t="s">
        <v>45</v>
      </c>
      <c r="I1224" s="2" t="s">
        <v>22</v>
      </c>
      <c r="J1224">
        <v>9</v>
      </c>
      <c r="K1224" s="2" t="s">
        <v>21</v>
      </c>
      <c r="L1224" s="20" t="str">
        <f t="shared" si="212"/>
        <v/>
      </c>
      <c r="N1224">
        <v>294.39999999999998</v>
      </c>
      <c r="O1224">
        <f t="shared" si="200"/>
        <v>294.39999999999998</v>
      </c>
      <c r="P1224" s="2">
        <f>IF(ISNUMBER(O1224),SUMIFS(O$1:$O1224,A$1:$A1224,A1224,H$1:$H1224,H1224,D$1:$D1224,D1224),"")</f>
        <v>947.7299999999999</v>
      </c>
      <c r="R1224" s="5"/>
      <c r="AF1224" s="2" t="str">
        <f t="shared" ref="AF1224" si="239">IF(ISNUMBER(AG1224),AG1224,"")</f>
        <v/>
      </c>
      <c r="AJ1224">
        <v>1.2999999999999999E-2</v>
      </c>
      <c r="AK1224">
        <v>0</v>
      </c>
      <c r="AL1224">
        <v>0.56999999999999995</v>
      </c>
      <c r="AM1224">
        <v>0.35499999999999998</v>
      </c>
      <c r="AN1224">
        <v>4.9000000000000002E-2</v>
      </c>
      <c r="AS1224" s="2" t="str">
        <f t="shared" si="202"/>
        <v/>
      </c>
      <c r="AT1224" s="2" t="str">
        <f>IF(ISNUMBER(AS1224),SUMIFS($AS$1:AS1224,$A$1:A1224,A1224,$H$1:H1224,H1224,$D$1:D1224,D1224),"")</f>
        <v/>
      </c>
      <c r="AU1224">
        <f t="shared" si="203"/>
        <v>8</v>
      </c>
    </row>
    <row r="1225" spans="1:47" x14ac:dyDescent="0.25">
      <c r="A1225" s="4" t="s">
        <v>117</v>
      </c>
      <c r="B1225" t="s">
        <v>24</v>
      </c>
      <c r="C1225" s="3">
        <v>42359</v>
      </c>
      <c r="D1225">
        <v>2</v>
      </c>
      <c r="E1225">
        <v>500</v>
      </c>
      <c r="H1225" s="2" t="s">
        <v>45</v>
      </c>
      <c r="I1225" s="2" t="s">
        <v>22</v>
      </c>
      <c r="J1225">
        <v>9</v>
      </c>
      <c r="K1225" s="2" t="s">
        <v>21</v>
      </c>
      <c r="L1225" s="20" t="str">
        <f t="shared" si="212"/>
        <v/>
      </c>
      <c r="N1225">
        <v>374.37</v>
      </c>
      <c r="O1225">
        <f t="shared" si="200"/>
        <v>374.37</v>
      </c>
      <c r="P1225" s="2">
        <f>IF(ISNUMBER(O1225),SUMIFS(O$1:$O1225,A$1:$A1225,A1225,H$1:$H1225,H1225,D$1:$D1225,D1225),"")</f>
        <v>1197.83</v>
      </c>
      <c r="R1225" s="5"/>
      <c r="AF1225" s="2" t="str">
        <f t="shared" ref="AF1225" si="240">IF(ISNUMBER(AG1225),AG1225,"")</f>
        <v/>
      </c>
      <c r="AJ1225">
        <v>1.9E-2</v>
      </c>
      <c r="AL1225">
        <v>0.46500000000000002</v>
      </c>
      <c r="AM1225">
        <v>0.46300000000000002</v>
      </c>
      <c r="AN1225">
        <v>5.1999999999999998E-2</v>
      </c>
      <c r="AS1225" s="2" t="str">
        <f t="shared" si="202"/>
        <v/>
      </c>
      <c r="AT1225" s="2" t="str">
        <f>IF(ISNUMBER(AS1225),SUMIFS($AS$1:AS1225,$A$1:A1225,A1225,$H$1:H1225,H1225,$D$1:D1225,D1225),"")</f>
        <v/>
      </c>
      <c r="AU1225">
        <f t="shared" si="203"/>
        <v>7</v>
      </c>
    </row>
    <row r="1226" spans="1:47" x14ac:dyDescent="0.25">
      <c r="A1226" s="4" t="s">
        <v>112</v>
      </c>
      <c r="B1226" t="s">
        <v>24</v>
      </c>
      <c r="C1226" s="3">
        <v>42359</v>
      </c>
      <c r="D1226">
        <v>3</v>
      </c>
      <c r="E1226">
        <v>0</v>
      </c>
      <c r="H1226" s="2" t="s">
        <v>45</v>
      </c>
      <c r="I1226" s="2" t="s">
        <v>22</v>
      </c>
      <c r="J1226">
        <v>9</v>
      </c>
      <c r="K1226" s="2" t="s">
        <v>21</v>
      </c>
      <c r="L1226" s="20" t="str">
        <f t="shared" si="212"/>
        <v/>
      </c>
      <c r="N1226">
        <v>227.46</v>
      </c>
      <c r="O1226">
        <f t="shared" si="200"/>
        <v>227.46</v>
      </c>
      <c r="P1226" s="2">
        <f>IF(ISNUMBER(O1226),SUMIFS(O$1:$O1226,A$1:$A1226,A1226,H$1:$H1226,H1226,D$1:$D1226,D1226),"")</f>
        <v>631.04</v>
      </c>
      <c r="R1226" s="5"/>
      <c r="AF1226" s="2" t="str">
        <f t="shared" ref="AF1226" si="241">IF(ISNUMBER(AG1226),AG1226,"")</f>
        <v/>
      </c>
      <c r="AJ1226">
        <v>1.2E-2</v>
      </c>
      <c r="AK1226">
        <v>7.2999999999999995E-2</v>
      </c>
      <c r="AL1226">
        <v>0.34300000000000003</v>
      </c>
      <c r="AM1226">
        <v>0.317</v>
      </c>
      <c r="AN1226">
        <v>0.24099999999999999</v>
      </c>
      <c r="AP1226">
        <v>4.0000000000000001E-3</v>
      </c>
      <c r="AS1226" s="2" t="str">
        <f t="shared" si="202"/>
        <v/>
      </c>
      <c r="AT1226" s="2" t="str">
        <f>IF(ISNUMBER(AS1226),SUMIFS($AS$1:AS1226,$A$1:A1226,A1226,$H$1:H1226,H1226,$D$1:D1226,D1226),"")</f>
        <v/>
      </c>
      <c r="AU1226">
        <f t="shared" si="203"/>
        <v>9</v>
      </c>
    </row>
    <row r="1227" spans="1:47" x14ac:dyDescent="0.25">
      <c r="A1227" s="4" t="s">
        <v>113</v>
      </c>
      <c r="B1227" t="s">
        <v>24</v>
      </c>
      <c r="C1227" s="3">
        <v>42359</v>
      </c>
      <c r="D1227">
        <v>3</v>
      </c>
      <c r="E1227">
        <v>50</v>
      </c>
      <c r="H1227" s="2" t="s">
        <v>45</v>
      </c>
      <c r="I1227" s="2" t="s">
        <v>22</v>
      </c>
      <c r="J1227">
        <v>9</v>
      </c>
      <c r="K1227" s="2" t="s">
        <v>21</v>
      </c>
      <c r="L1227" s="20" t="str">
        <f t="shared" si="212"/>
        <v/>
      </c>
      <c r="N1227">
        <v>277.7</v>
      </c>
      <c r="O1227">
        <f t="shared" si="200"/>
        <v>277.7</v>
      </c>
      <c r="P1227" s="2">
        <f>IF(ISNUMBER(O1227),SUMIFS(O$1:$O1227,A$1:$A1227,A1227,H$1:$H1227,H1227,D$1:$D1227,D1227),"")</f>
        <v>688.8</v>
      </c>
      <c r="R1227" s="5"/>
      <c r="AF1227" s="2" t="str">
        <f t="shared" ref="AF1227" si="242">IF(ISNUMBER(AG1227),AG1227,"")</f>
        <v/>
      </c>
      <c r="AJ1227">
        <v>1.2999999999999999E-2</v>
      </c>
      <c r="AK1227">
        <v>7.1999999999999995E-2</v>
      </c>
      <c r="AL1227">
        <v>0.28100000000000003</v>
      </c>
      <c r="AM1227">
        <v>0.376</v>
      </c>
      <c r="AN1227">
        <v>0.245</v>
      </c>
      <c r="AP1227">
        <v>8.0000000000000002E-3</v>
      </c>
      <c r="AS1227" s="2" t="str">
        <f t="shared" si="202"/>
        <v/>
      </c>
      <c r="AT1227" s="2" t="str">
        <f>IF(ISNUMBER(AS1227),SUMIFS($AS$1:AS1227,$A$1:A1227,A1227,$H$1:H1227,H1227,$D$1:D1227,D1227),"")</f>
        <v/>
      </c>
      <c r="AU1227">
        <f t="shared" si="203"/>
        <v>9</v>
      </c>
    </row>
    <row r="1228" spans="1:47" x14ac:dyDescent="0.25">
      <c r="A1228" s="4" t="s">
        <v>114</v>
      </c>
      <c r="B1228" t="s">
        <v>24</v>
      </c>
      <c r="C1228" s="3">
        <v>42359</v>
      </c>
      <c r="D1228">
        <v>3</v>
      </c>
      <c r="E1228">
        <v>100</v>
      </c>
      <c r="H1228" s="2" t="s">
        <v>45</v>
      </c>
      <c r="I1228" s="2" t="s">
        <v>22</v>
      </c>
      <c r="J1228">
        <v>9</v>
      </c>
      <c r="K1228" s="2" t="s">
        <v>21</v>
      </c>
      <c r="L1228" s="20" t="str">
        <f t="shared" si="212"/>
        <v/>
      </c>
      <c r="N1228">
        <v>282.64999999999998</v>
      </c>
      <c r="O1228">
        <f t="shared" si="200"/>
        <v>282.64999999999998</v>
      </c>
      <c r="P1228" s="2">
        <f>IF(ISNUMBER(O1228),SUMIFS(O$1:$O1228,A$1:$A1228,A1228,H$1:$H1228,H1228,D$1:$D1228,D1228),"")</f>
        <v>791.37</v>
      </c>
      <c r="R1228" s="5"/>
      <c r="AF1228" s="2" t="str">
        <f t="shared" ref="AF1228" si="243">IF(ISNUMBER(AG1228),AG1228,"")</f>
        <v/>
      </c>
      <c r="AJ1228">
        <v>2.1999999999999999E-2</v>
      </c>
      <c r="AK1228">
        <v>6.9000000000000006E-2</v>
      </c>
      <c r="AL1228">
        <v>0.25900000000000001</v>
      </c>
      <c r="AM1228">
        <v>0.40899999999999997</v>
      </c>
      <c r="AN1228">
        <v>0.23599999999999999</v>
      </c>
      <c r="AP1228">
        <v>5.0000000000000001E-3</v>
      </c>
      <c r="AS1228" s="2" t="str">
        <f t="shared" si="202"/>
        <v/>
      </c>
      <c r="AT1228" s="2" t="str">
        <f>IF(ISNUMBER(AS1228),SUMIFS($AS$1:AS1228,$A$1:A1228,A1228,$H$1:H1228,H1228,$D$1:D1228,D1228),"")</f>
        <v/>
      </c>
      <c r="AU1228">
        <f t="shared" si="203"/>
        <v>9</v>
      </c>
    </row>
    <row r="1229" spans="1:47" x14ac:dyDescent="0.25">
      <c r="A1229" s="4" t="s">
        <v>115</v>
      </c>
      <c r="B1229" t="s">
        <v>24</v>
      </c>
      <c r="C1229" s="3">
        <v>42359</v>
      </c>
      <c r="D1229">
        <v>3</v>
      </c>
      <c r="E1229">
        <v>200</v>
      </c>
      <c r="H1229" s="2" t="s">
        <v>45</v>
      </c>
      <c r="I1229" s="2" t="s">
        <v>22</v>
      </c>
      <c r="J1229">
        <v>9</v>
      </c>
      <c r="K1229" s="2" t="s">
        <v>21</v>
      </c>
      <c r="L1229" s="20" t="str">
        <f t="shared" si="212"/>
        <v/>
      </c>
      <c r="N1229">
        <v>341.7</v>
      </c>
      <c r="O1229">
        <f t="shared" si="200"/>
        <v>341.7</v>
      </c>
      <c r="P1229" s="2">
        <f>IF(ISNUMBER(O1229),SUMIFS(O$1:$O1229,A$1:$A1229,A1229,H$1:$H1229,H1229,D$1:$D1229,D1229),"")</f>
        <v>988.86000000000013</v>
      </c>
      <c r="R1229" s="5"/>
      <c r="AF1229" s="2" t="str">
        <f t="shared" ref="AF1229" si="244">IF(ISNUMBER(AG1229),AG1229,"")</f>
        <v/>
      </c>
      <c r="AJ1229">
        <v>1.7999999999999999E-2</v>
      </c>
      <c r="AK1229">
        <v>0.03</v>
      </c>
      <c r="AL1229">
        <v>0.52100000000000002</v>
      </c>
      <c r="AM1229">
        <v>0.28399999999999997</v>
      </c>
      <c r="AN1229">
        <v>0.13400000000000001</v>
      </c>
      <c r="AP1229">
        <v>5.0000000000000001E-3</v>
      </c>
      <c r="AS1229" s="2" t="str">
        <f t="shared" si="202"/>
        <v/>
      </c>
      <c r="AT1229" s="2" t="str">
        <f>IF(ISNUMBER(AS1229),SUMIFS($AS$1:AS1229,$A$1:A1229,A1229,$H$1:H1229,H1229,$D$1:D1229,D1229),"")</f>
        <v/>
      </c>
      <c r="AU1229">
        <f t="shared" si="203"/>
        <v>9</v>
      </c>
    </row>
    <row r="1230" spans="1:47" x14ac:dyDescent="0.25">
      <c r="A1230" s="4" t="s">
        <v>116</v>
      </c>
      <c r="B1230" t="s">
        <v>24</v>
      </c>
      <c r="C1230" s="3">
        <v>42359</v>
      </c>
      <c r="D1230">
        <v>3</v>
      </c>
      <c r="E1230">
        <v>350</v>
      </c>
      <c r="H1230" s="2" t="s">
        <v>45</v>
      </c>
      <c r="I1230" s="2" t="s">
        <v>22</v>
      </c>
      <c r="J1230">
        <v>9</v>
      </c>
      <c r="K1230" s="2" t="s">
        <v>21</v>
      </c>
      <c r="L1230" s="20" t="str">
        <f t="shared" si="212"/>
        <v/>
      </c>
      <c r="N1230">
        <v>381.89</v>
      </c>
      <c r="O1230">
        <f t="shared" si="200"/>
        <v>381.89</v>
      </c>
      <c r="P1230" s="2">
        <f>IF(ISNUMBER(O1230),SUMIFS(O$1:$O1230,A$1:$A1230,A1230,H$1:$H1230,H1230,D$1:$D1230,D1230),"")</f>
        <v>1235.4499999999998</v>
      </c>
      <c r="R1230" s="5"/>
      <c r="AF1230" s="2" t="str">
        <f t="shared" ref="AF1230" si="245">IF(ISNUMBER(AG1230),AG1230,"")</f>
        <v/>
      </c>
      <c r="AJ1230">
        <v>0.01</v>
      </c>
      <c r="AK1230">
        <v>2E-3</v>
      </c>
      <c r="AL1230">
        <v>0.64400000000000002</v>
      </c>
      <c r="AM1230">
        <v>0.318</v>
      </c>
      <c r="AN1230">
        <v>1.7999999999999999E-2</v>
      </c>
      <c r="AP1230">
        <v>0</v>
      </c>
      <c r="AS1230" s="2" t="str">
        <f t="shared" si="202"/>
        <v/>
      </c>
      <c r="AT1230" s="2" t="str">
        <f>IF(ISNUMBER(AS1230),SUMIFS($AS$1:AS1230,$A$1:A1230,A1230,$H$1:H1230,H1230,$D$1:D1230,D1230),"")</f>
        <v/>
      </c>
      <c r="AU1230">
        <f t="shared" si="203"/>
        <v>9</v>
      </c>
    </row>
    <row r="1231" spans="1:47" x14ac:dyDescent="0.25">
      <c r="A1231" s="4" t="s">
        <v>117</v>
      </c>
      <c r="B1231" t="s">
        <v>24</v>
      </c>
      <c r="C1231" s="3">
        <v>42359</v>
      </c>
      <c r="D1231">
        <v>3</v>
      </c>
      <c r="E1231">
        <v>500</v>
      </c>
      <c r="H1231" s="2" t="s">
        <v>45</v>
      </c>
      <c r="I1231" s="2" t="s">
        <v>22</v>
      </c>
      <c r="J1231">
        <v>9</v>
      </c>
      <c r="K1231" s="2" t="s">
        <v>21</v>
      </c>
      <c r="L1231" s="20" t="str">
        <f t="shared" si="212"/>
        <v/>
      </c>
      <c r="N1231">
        <v>344.8</v>
      </c>
      <c r="O1231">
        <f t="shared" si="200"/>
        <v>344.8</v>
      </c>
      <c r="P1231" s="2">
        <f>IF(ISNUMBER(O1231),SUMIFS(O$1:$O1231,A$1:$A1231,A1231,H$1:$H1231,H1231,D$1:$D1231,D1231),"")</f>
        <v>1215.3899999999999</v>
      </c>
      <c r="R1231" s="5"/>
      <c r="AF1231" s="2" t="str">
        <f t="shared" ref="AF1231" si="246">IF(ISNUMBER(AG1231),AG1231,"")</f>
        <v/>
      </c>
      <c r="AK1231">
        <v>2E-3</v>
      </c>
      <c r="AL1231">
        <v>0.4</v>
      </c>
      <c r="AM1231">
        <v>0.51300000000000001</v>
      </c>
      <c r="AN1231">
        <v>6.3E-2</v>
      </c>
      <c r="AP1231">
        <v>1.4E-2</v>
      </c>
      <c r="AS1231" s="2" t="str">
        <f t="shared" si="202"/>
        <v/>
      </c>
      <c r="AT1231" s="2" t="str">
        <f>IF(ISNUMBER(AS1231),SUMIFS($AS$1:AS1231,$A$1:A1231,A1231,$H$1:H1231,H1231,$D$1:D1231,D1231),"")</f>
        <v/>
      </c>
      <c r="AU1231">
        <f t="shared" si="203"/>
        <v>8</v>
      </c>
    </row>
    <row r="1232" spans="1:47" x14ac:dyDescent="0.25">
      <c r="A1232" s="4" t="s">
        <v>112</v>
      </c>
      <c r="B1232" t="s">
        <v>24</v>
      </c>
      <c r="C1232" s="3">
        <v>42390</v>
      </c>
      <c r="D1232">
        <v>1</v>
      </c>
      <c r="E1232">
        <v>0</v>
      </c>
      <c r="H1232" s="2" t="s">
        <v>45</v>
      </c>
      <c r="I1232" s="2" t="s">
        <v>22</v>
      </c>
      <c r="J1232">
        <v>10</v>
      </c>
      <c r="K1232" s="2" t="s">
        <v>21</v>
      </c>
      <c r="L1232" s="20" t="str">
        <f t="shared" si="212"/>
        <v/>
      </c>
      <c r="N1232">
        <v>166.33</v>
      </c>
      <c r="O1232">
        <f t="shared" si="200"/>
        <v>166.33</v>
      </c>
      <c r="P1232" s="2">
        <f>IF(ISNUMBER(O1232),SUMIFS(O$1:$O1232,A$1:$A1232,A1232,H$1:$H1232,H1232,D$1:$D1232,D1232),"")</f>
        <v>1047.8</v>
      </c>
      <c r="R1232" s="5"/>
      <c r="AF1232" s="2" t="str">
        <f t="shared" ref="AF1232" si="247">IF(ISNUMBER(AG1232),AG1232,"")</f>
        <v/>
      </c>
      <c r="AJ1232">
        <v>1E-3</v>
      </c>
      <c r="AL1232">
        <v>9.6000000000000002E-2</v>
      </c>
      <c r="AM1232">
        <v>4.2999999999999997E-2</v>
      </c>
      <c r="AN1232">
        <v>0.86</v>
      </c>
      <c r="AS1232" s="2" t="str">
        <f t="shared" si="202"/>
        <v/>
      </c>
      <c r="AT1232" s="2" t="str">
        <f>IF(ISNUMBER(AS1232),SUMIFS($AS$1:AS1232,$A$1:A1232,A1232,$H$1:H1232,H1232,$D$1:D1232,D1232),"")</f>
        <v/>
      </c>
      <c r="AU1232">
        <f t="shared" si="203"/>
        <v>7</v>
      </c>
    </row>
    <row r="1233" spans="1:47" x14ac:dyDescent="0.25">
      <c r="A1233" s="4" t="s">
        <v>113</v>
      </c>
      <c r="B1233" t="s">
        <v>24</v>
      </c>
      <c r="C1233" s="3">
        <v>42390</v>
      </c>
      <c r="D1233">
        <v>1</v>
      </c>
      <c r="E1233">
        <v>50</v>
      </c>
      <c r="H1233" s="2" t="s">
        <v>45</v>
      </c>
      <c r="I1233" s="2" t="s">
        <v>22</v>
      </c>
      <c r="J1233">
        <v>10</v>
      </c>
      <c r="K1233" s="2" t="s">
        <v>21</v>
      </c>
      <c r="L1233" s="20" t="str">
        <f t="shared" si="212"/>
        <v/>
      </c>
      <c r="N1233">
        <v>233.05</v>
      </c>
      <c r="O1233">
        <f t="shared" si="200"/>
        <v>233.05</v>
      </c>
      <c r="P1233" s="2">
        <f>IF(ISNUMBER(O1233),SUMIFS(O$1:$O1233,A$1:$A1233,A1233,H$1:$H1233,H1233,D$1:$D1233,D1233),"")</f>
        <v>1205.3800000000001</v>
      </c>
      <c r="R1233" s="5"/>
      <c r="AF1233" s="2" t="str">
        <f t="shared" ref="AF1233" si="248">IF(ISNUMBER(AG1233),AG1233,"")</f>
        <v/>
      </c>
      <c r="AJ1233">
        <v>2E-3</v>
      </c>
      <c r="AL1233">
        <v>3.4000000000000002E-2</v>
      </c>
      <c r="AM1233">
        <v>3.9E-2</v>
      </c>
      <c r="AN1233">
        <v>0.92400000000000004</v>
      </c>
      <c r="AS1233" s="2" t="str">
        <f t="shared" si="202"/>
        <v/>
      </c>
      <c r="AT1233" s="2" t="str">
        <f>IF(ISNUMBER(AS1233),SUMIFS($AS$1:AS1233,$A$1:A1233,A1233,$H$1:H1233,H1233,$D$1:D1233,D1233),"")</f>
        <v/>
      </c>
      <c r="AU1233">
        <f t="shared" si="203"/>
        <v>7</v>
      </c>
    </row>
    <row r="1234" spans="1:47" x14ac:dyDescent="0.25">
      <c r="A1234" s="4" t="s">
        <v>114</v>
      </c>
      <c r="B1234" t="s">
        <v>24</v>
      </c>
      <c r="C1234" s="3">
        <v>42390</v>
      </c>
      <c r="D1234">
        <v>1</v>
      </c>
      <c r="E1234">
        <v>100</v>
      </c>
      <c r="H1234" s="2" t="s">
        <v>45</v>
      </c>
      <c r="I1234" s="2" t="s">
        <v>22</v>
      </c>
      <c r="J1234">
        <v>10</v>
      </c>
      <c r="K1234" s="2" t="s">
        <v>21</v>
      </c>
      <c r="L1234" s="20" t="str">
        <f t="shared" si="212"/>
        <v/>
      </c>
      <c r="N1234">
        <v>177.71</v>
      </c>
      <c r="O1234">
        <f t="shared" si="200"/>
        <v>177.71</v>
      </c>
      <c r="P1234" s="2">
        <f>IF(ISNUMBER(O1234),SUMIFS(O$1:$O1234,A$1:$A1234,A1234,H$1:$H1234,H1234,D$1:$D1234,D1234),"")</f>
        <v>1184.9100000000001</v>
      </c>
      <c r="R1234" s="5"/>
      <c r="AF1234" s="2" t="str">
        <f t="shared" ref="AF1234" si="249">IF(ISNUMBER(AG1234),AG1234,"")</f>
        <v/>
      </c>
      <c r="AJ1234">
        <v>7.0000000000000001E-3</v>
      </c>
      <c r="AL1234">
        <v>0.20899999999999999</v>
      </c>
      <c r="AM1234">
        <v>9.8000000000000004E-2</v>
      </c>
      <c r="AN1234">
        <v>0.68</v>
      </c>
      <c r="AP1234">
        <v>4.0000000000000001E-3</v>
      </c>
      <c r="AS1234" s="2" t="str">
        <f t="shared" si="202"/>
        <v/>
      </c>
      <c r="AT1234" s="2" t="str">
        <f>IF(ISNUMBER(AS1234),SUMIFS($AS$1:AS1234,$A$1:A1234,A1234,$H$1:H1234,H1234,$D$1:D1234,D1234),"")</f>
        <v/>
      </c>
      <c r="AU1234">
        <f t="shared" si="203"/>
        <v>8</v>
      </c>
    </row>
    <row r="1235" spans="1:47" x14ac:dyDescent="0.25">
      <c r="A1235" s="4" t="s">
        <v>115</v>
      </c>
      <c r="B1235" t="s">
        <v>24</v>
      </c>
      <c r="C1235" s="3">
        <v>42390</v>
      </c>
      <c r="D1235">
        <v>1</v>
      </c>
      <c r="E1235">
        <v>200</v>
      </c>
      <c r="H1235" s="2" t="s">
        <v>45</v>
      </c>
      <c r="I1235" s="2" t="s">
        <v>22</v>
      </c>
      <c r="J1235">
        <v>10</v>
      </c>
      <c r="K1235" s="2" t="s">
        <v>21</v>
      </c>
      <c r="L1235" s="20" t="str">
        <f t="shared" si="212"/>
        <v/>
      </c>
      <c r="N1235">
        <v>207.3</v>
      </c>
      <c r="O1235">
        <f t="shared" si="200"/>
        <v>207.3</v>
      </c>
      <c r="P1235" s="2">
        <f>IF(ISNUMBER(O1235),SUMIFS(O$1:$O1235,A$1:$A1235,A1235,H$1:$H1235,H1235,D$1:$D1235,D1235),"")</f>
        <v>1319.37</v>
      </c>
      <c r="R1235" s="5"/>
      <c r="AF1235" s="2" t="str">
        <f t="shared" ref="AF1235" si="250">IF(ISNUMBER(AG1235),AG1235,"")</f>
        <v/>
      </c>
      <c r="AJ1235">
        <v>1E-3</v>
      </c>
      <c r="AL1235">
        <v>0.25700000000000001</v>
      </c>
      <c r="AM1235">
        <v>0.108</v>
      </c>
      <c r="AN1235">
        <v>0.63</v>
      </c>
      <c r="AS1235" s="2" t="str">
        <f t="shared" si="202"/>
        <v/>
      </c>
      <c r="AT1235" s="2" t="str">
        <f>IF(ISNUMBER(AS1235),SUMIFS($AS$1:AS1235,$A$1:A1235,A1235,$H$1:H1235,H1235,$D$1:D1235,D1235),"")</f>
        <v/>
      </c>
      <c r="AU1235">
        <f t="shared" si="203"/>
        <v>7</v>
      </c>
    </row>
    <row r="1236" spans="1:47" x14ac:dyDescent="0.25">
      <c r="A1236" s="4" t="s">
        <v>116</v>
      </c>
      <c r="B1236" t="s">
        <v>24</v>
      </c>
      <c r="C1236" s="3">
        <v>42390</v>
      </c>
      <c r="D1236">
        <v>1</v>
      </c>
      <c r="E1236">
        <v>350</v>
      </c>
      <c r="H1236" s="2" t="s">
        <v>45</v>
      </c>
      <c r="I1236" s="2" t="s">
        <v>22</v>
      </c>
      <c r="J1236">
        <v>10</v>
      </c>
      <c r="K1236" s="2" t="s">
        <v>21</v>
      </c>
      <c r="L1236" s="20" t="str">
        <f t="shared" si="212"/>
        <v/>
      </c>
      <c r="N1236">
        <v>204.37</v>
      </c>
      <c r="O1236">
        <f t="shared" si="200"/>
        <v>204.37</v>
      </c>
      <c r="P1236" s="2">
        <f>IF(ISNUMBER(O1236),SUMIFS(O$1:$O1236,A$1:$A1236,A1236,H$1:$H1236,H1236,D$1:$D1236,D1236),"")</f>
        <v>1165.5899999999999</v>
      </c>
      <c r="R1236" s="5"/>
      <c r="AF1236" s="2" t="str">
        <f t="shared" ref="AF1236" si="251">IF(ISNUMBER(AG1236),AG1236,"")</f>
        <v/>
      </c>
      <c r="AJ1236">
        <v>0.01</v>
      </c>
      <c r="AK1236">
        <v>4.0000000000000001E-3</v>
      </c>
      <c r="AL1236">
        <v>0.33900000000000002</v>
      </c>
      <c r="AM1236">
        <v>7.9000000000000001E-2</v>
      </c>
      <c r="AN1236">
        <v>0.56200000000000006</v>
      </c>
      <c r="AP1236">
        <v>6.0000000000000001E-3</v>
      </c>
      <c r="AS1236" s="2" t="str">
        <f t="shared" si="202"/>
        <v/>
      </c>
      <c r="AT1236" s="2" t="str">
        <f>IF(ISNUMBER(AS1236),SUMIFS($AS$1:AS1236,$A$1:A1236,A1236,$H$1:H1236,H1236,$D$1:D1236,D1236),"")</f>
        <v/>
      </c>
      <c r="AU1236">
        <f t="shared" si="203"/>
        <v>9</v>
      </c>
    </row>
    <row r="1237" spans="1:47" x14ac:dyDescent="0.25">
      <c r="A1237" s="4" t="s">
        <v>117</v>
      </c>
      <c r="B1237" t="s">
        <v>24</v>
      </c>
      <c r="C1237" s="3">
        <v>42390</v>
      </c>
      <c r="D1237">
        <v>1</v>
      </c>
      <c r="E1237">
        <v>500</v>
      </c>
      <c r="H1237" s="2" t="s">
        <v>45</v>
      </c>
      <c r="I1237" s="2" t="s">
        <v>22</v>
      </c>
      <c r="J1237">
        <v>10</v>
      </c>
      <c r="K1237" s="2" t="s">
        <v>21</v>
      </c>
      <c r="L1237" s="20" t="str">
        <f t="shared" si="212"/>
        <v/>
      </c>
      <c r="N1237">
        <v>103.26</v>
      </c>
      <c r="O1237">
        <f t="shared" si="200"/>
        <v>103.26</v>
      </c>
      <c r="P1237" s="2">
        <f>IF(ISNUMBER(O1237),SUMIFS(O$1:$O1237,A$1:$A1237,A1237,H$1:$H1237,H1237,D$1:$D1237,D1237),"")</f>
        <v>1322.01</v>
      </c>
      <c r="R1237" s="5"/>
      <c r="AF1237" s="2" t="str">
        <f t="shared" ref="AF1237" si="252">IF(ISNUMBER(AG1237),AG1237,"")</f>
        <v/>
      </c>
      <c r="AJ1237">
        <v>1.2E-2</v>
      </c>
      <c r="AL1237">
        <v>0.28299999999999997</v>
      </c>
      <c r="AM1237">
        <v>0.311</v>
      </c>
      <c r="AN1237">
        <v>0.39</v>
      </c>
      <c r="AP1237">
        <v>2E-3</v>
      </c>
      <c r="AS1237" s="2" t="str">
        <f t="shared" si="202"/>
        <v/>
      </c>
      <c r="AT1237" s="2" t="str">
        <f>IF(ISNUMBER(AS1237),SUMIFS($AS$1:AS1237,$A$1:A1237,A1237,$H$1:H1237,H1237,$D$1:D1237,D1237),"")</f>
        <v/>
      </c>
      <c r="AU1237">
        <f t="shared" si="203"/>
        <v>8</v>
      </c>
    </row>
    <row r="1238" spans="1:47" x14ac:dyDescent="0.25">
      <c r="A1238" s="4" t="s">
        <v>112</v>
      </c>
      <c r="B1238" t="s">
        <v>24</v>
      </c>
      <c r="C1238" s="3">
        <v>42390</v>
      </c>
      <c r="D1238">
        <v>2</v>
      </c>
      <c r="E1238">
        <v>0</v>
      </c>
      <c r="H1238" s="2" t="s">
        <v>45</v>
      </c>
      <c r="I1238" s="2" t="s">
        <v>22</v>
      </c>
      <c r="J1238">
        <v>10</v>
      </c>
      <c r="K1238" s="2" t="s">
        <v>21</v>
      </c>
      <c r="L1238" s="20" t="str">
        <f t="shared" si="212"/>
        <v/>
      </c>
      <c r="N1238">
        <v>151.13</v>
      </c>
      <c r="O1238">
        <f t="shared" si="200"/>
        <v>151.13</v>
      </c>
      <c r="P1238" s="2">
        <f>IF(ISNUMBER(O1238),SUMIFS(O$1:$O1238,A$1:$A1238,A1238,H$1:$H1238,H1238,D$1:$D1238,D1238),"")</f>
        <v>855</v>
      </c>
      <c r="R1238" s="5"/>
      <c r="AF1238" s="2" t="str">
        <f t="shared" ref="AF1238" si="253">IF(ISNUMBER(AG1238),AG1238,"")</f>
        <v/>
      </c>
      <c r="AJ1238">
        <v>2E-3</v>
      </c>
      <c r="AK1238">
        <v>1.4999999999999999E-2</v>
      </c>
      <c r="AL1238">
        <v>0.155</v>
      </c>
      <c r="AM1238">
        <v>6.4000000000000001E-2</v>
      </c>
      <c r="AN1238">
        <v>0.76200000000000001</v>
      </c>
      <c r="AP1238">
        <v>1E-3</v>
      </c>
      <c r="AS1238" s="2" t="str">
        <f t="shared" si="202"/>
        <v/>
      </c>
      <c r="AT1238" s="2" t="str">
        <f>IF(ISNUMBER(AS1238),SUMIFS($AS$1:AS1238,$A$1:A1238,A1238,$H$1:H1238,H1238,$D$1:D1238,D1238),"")</f>
        <v/>
      </c>
      <c r="AU1238">
        <f t="shared" si="203"/>
        <v>9</v>
      </c>
    </row>
    <row r="1239" spans="1:47" x14ac:dyDescent="0.25">
      <c r="A1239" s="4" t="s">
        <v>113</v>
      </c>
      <c r="B1239" t="s">
        <v>24</v>
      </c>
      <c r="C1239" s="3">
        <v>42390</v>
      </c>
      <c r="D1239">
        <v>2</v>
      </c>
      <c r="E1239">
        <v>50</v>
      </c>
      <c r="H1239" s="2" t="s">
        <v>45</v>
      </c>
      <c r="I1239" s="2" t="s">
        <v>22</v>
      </c>
      <c r="J1239">
        <v>10</v>
      </c>
      <c r="K1239" s="2" t="s">
        <v>21</v>
      </c>
      <c r="L1239" s="20" t="str">
        <f t="shared" si="212"/>
        <v/>
      </c>
      <c r="N1239">
        <v>217.1</v>
      </c>
      <c r="O1239">
        <f t="shared" si="200"/>
        <v>217.1</v>
      </c>
      <c r="P1239" s="2">
        <f>IF(ISNUMBER(O1239),SUMIFS(O$1:$O1239,A$1:$A1239,A1239,H$1:$H1239,H1239,D$1:$D1239,D1239),"")</f>
        <v>1089.55</v>
      </c>
      <c r="R1239" s="5"/>
      <c r="AF1239" s="2" t="str">
        <f t="shared" ref="AF1239" si="254">IF(ISNUMBER(AG1239),AG1239,"")</f>
        <v/>
      </c>
      <c r="AJ1239">
        <v>4.0000000000000001E-3</v>
      </c>
      <c r="AK1239">
        <v>6.0000000000000001E-3</v>
      </c>
      <c r="AL1239">
        <v>0.253</v>
      </c>
      <c r="AM1239">
        <v>0.248</v>
      </c>
      <c r="AN1239">
        <v>0.49</v>
      </c>
      <c r="AS1239" s="2" t="str">
        <f t="shared" si="202"/>
        <v/>
      </c>
      <c r="AT1239" s="2" t="str">
        <f>IF(ISNUMBER(AS1239),SUMIFS($AS$1:AS1239,$A$1:A1239,A1239,$H$1:H1239,H1239,$D$1:D1239,D1239),"")</f>
        <v/>
      </c>
      <c r="AU1239">
        <f t="shared" si="203"/>
        <v>8</v>
      </c>
    </row>
    <row r="1240" spans="1:47" x14ac:dyDescent="0.25">
      <c r="A1240" s="4" t="s">
        <v>114</v>
      </c>
      <c r="B1240" t="s">
        <v>24</v>
      </c>
      <c r="C1240" s="3">
        <v>42390</v>
      </c>
      <c r="D1240">
        <v>2</v>
      </c>
      <c r="E1240">
        <v>100</v>
      </c>
      <c r="H1240" s="2" t="s">
        <v>45</v>
      </c>
      <c r="I1240" s="2" t="s">
        <v>22</v>
      </c>
      <c r="J1240">
        <v>10</v>
      </c>
      <c r="K1240" s="2" t="s">
        <v>21</v>
      </c>
      <c r="L1240" s="20" t="str">
        <f t="shared" si="212"/>
        <v/>
      </c>
      <c r="N1240">
        <v>87.9</v>
      </c>
      <c r="O1240">
        <f t="shared" si="200"/>
        <v>87.9</v>
      </c>
      <c r="P1240" s="2">
        <f>IF(ISNUMBER(O1240),SUMIFS(O$1:$O1240,A$1:$A1240,A1240,H$1:$H1240,H1240,D$1:$D1240,D1240),"")</f>
        <v>789.64</v>
      </c>
      <c r="R1240" s="5"/>
      <c r="AF1240" s="2" t="str">
        <f t="shared" ref="AF1240" si="255">IF(ISNUMBER(AG1240),AG1240,"")</f>
        <v/>
      </c>
      <c r="AJ1240">
        <v>8.9999999999999993E-3</v>
      </c>
      <c r="AK1240">
        <v>8.0000000000000002E-3</v>
      </c>
      <c r="AL1240">
        <v>0.27800000000000002</v>
      </c>
      <c r="AM1240">
        <v>0.42499999999999999</v>
      </c>
      <c r="AN1240">
        <v>0.27700000000000002</v>
      </c>
      <c r="AP1240">
        <v>2E-3</v>
      </c>
      <c r="AS1240" s="2" t="str">
        <f t="shared" si="202"/>
        <v/>
      </c>
      <c r="AT1240" s="2" t="str">
        <f>IF(ISNUMBER(AS1240),SUMIFS($AS$1:AS1240,$A$1:A1240,A1240,$H$1:H1240,H1240,$D$1:D1240,D1240),"")</f>
        <v/>
      </c>
      <c r="AU1240">
        <f t="shared" si="203"/>
        <v>9</v>
      </c>
    </row>
    <row r="1241" spans="1:47" x14ac:dyDescent="0.25">
      <c r="A1241" s="4" t="s">
        <v>115</v>
      </c>
      <c r="B1241" t="s">
        <v>24</v>
      </c>
      <c r="C1241" s="3">
        <v>42390</v>
      </c>
      <c r="D1241">
        <v>2</v>
      </c>
      <c r="E1241">
        <v>200</v>
      </c>
      <c r="H1241" s="2" t="s">
        <v>45</v>
      </c>
      <c r="I1241" s="2" t="s">
        <v>22</v>
      </c>
      <c r="J1241">
        <v>10</v>
      </c>
      <c r="K1241" s="2" t="s">
        <v>21</v>
      </c>
      <c r="L1241" s="20" t="str">
        <f t="shared" si="212"/>
        <v/>
      </c>
      <c r="N1241">
        <v>175.22</v>
      </c>
      <c r="O1241">
        <f t="shared" si="200"/>
        <v>175.22</v>
      </c>
      <c r="P1241" s="2">
        <f>IF(ISNUMBER(O1241),SUMIFS(O$1:$O1241,A$1:$A1241,A1241,H$1:$H1241,H1241,D$1:$D1241,D1241),"")</f>
        <v>1296.49</v>
      </c>
      <c r="R1241" s="5"/>
      <c r="AF1241" s="2" t="str">
        <f t="shared" ref="AF1241" si="256">IF(ISNUMBER(AG1241),AG1241,"")</f>
        <v/>
      </c>
      <c r="AJ1241">
        <v>7.0000000000000001E-3</v>
      </c>
      <c r="AK1241">
        <v>3.0000000000000001E-3</v>
      </c>
      <c r="AL1241">
        <v>0.26500000000000001</v>
      </c>
      <c r="AM1241">
        <v>0.439</v>
      </c>
      <c r="AN1241">
        <v>0.27800000000000002</v>
      </c>
      <c r="AP1241">
        <v>5.0000000000000001E-3</v>
      </c>
      <c r="AS1241" s="2" t="str">
        <f t="shared" si="202"/>
        <v/>
      </c>
      <c r="AT1241" s="2" t="str">
        <f>IF(ISNUMBER(AS1241),SUMIFS($AS$1:AS1241,$A$1:A1241,A1241,$H$1:H1241,H1241,$D$1:D1241,D1241),"")</f>
        <v/>
      </c>
      <c r="AU1241">
        <f t="shared" si="203"/>
        <v>9</v>
      </c>
    </row>
    <row r="1242" spans="1:47" x14ac:dyDescent="0.25">
      <c r="A1242" s="4" t="s">
        <v>116</v>
      </c>
      <c r="B1242" t="s">
        <v>24</v>
      </c>
      <c r="C1242" s="3">
        <v>42390</v>
      </c>
      <c r="D1242">
        <v>2</v>
      </c>
      <c r="E1242">
        <v>350</v>
      </c>
      <c r="H1242" s="2" t="s">
        <v>45</v>
      </c>
      <c r="I1242" s="2" t="s">
        <v>22</v>
      </c>
      <c r="J1242">
        <v>10</v>
      </c>
      <c r="K1242" s="2" t="s">
        <v>21</v>
      </c>
      <c r="L1242" s="20" t="str">
        <f t="shared" si="212"/>
        <v/>
      </c>
      <c r="N1242">
        <v>103.91</v>
      </c>
      <c r="O1242">
        <f t="shared" si="200"/>
        <v>103.91</v>
      </c>
      <c r="P1242" s="2">
        <f>IF(ISNUMBER(O1242),SUMIFS(O$1:$O1242,A$1:$A1242,A1242,H$1:$H1242,H1242,D$1:$D1242,D1242),"")</f>
        <v>1051.6399999999999</v>
      </c>
      <c r="R1242" s="5"/>
      <c r="AF1242" s="2" t="str">
        <f t="shared" ref="AF1242" si="257">IF(ISNUMBER(AG1242),AG1242,"")</f>
        <v/>
      </c>
      <c r="AJ1242">
        <v>4.0000000000000001E-3</v>
      </c>
      <c r="AL1242">
        <v>0.48</v>
      </c>
      <c r="AM1242">
        <v>0.48299999999999998</v>
      </c>
      <c r="AN1242">
        <v>3.1E-2</v>
      </c>
      <c r="AP1242">
        <v>2E-3</v>
      </c>
      <c r="AS1242" s="2" t="str">
        <f t="shared" si="202"/>
        <v/>
      </c>
      <c r="AT1242" s="2" t="str">
        <f>IF(ISNUMBER(AS1242),SUMIFS($AS$1:AS1242,$A$1:A1242,A1242,$H$1:H1242,H1242,$D$1:D1242,D1242),"")</f>
        <v/>
      </c>
      <c r="AU1242">
        <f t="shared" si="203"/>
        <v>8</v>
      </c>
    </row>
    <row r="1243" spans="1:47" x14ac:dyDescent="0.25">
      <c r="A1243" s="4" t="s">
        <v>117</v>
      </c>
      <c r="B1243" t="s">
        <v>24</v>
      </c>
      <c r="C1243" s="3">
        <v>42390</v>
      </c>
      <c r="D1243">
        <v>2</v>
      </c>
      <c r="E1243">
        <v>500</v>
      </c>
      <c r="H1243" s="2" t="s">
        <v>45</v>
      </c>
      <c r="I1243" s="2" t="s">
        <v>22</v>
      </c>
      <c r="J1243">
        <v>10</v>
      </c>
      <c r="K1243" s="2" t="s">
        <v>21</v>
      </c>
      <c r="L1243" s="20" t="str">
        <f t="shared" si="212"/>
        <v/>
      </c>
      <c r="N1243">
        <v>132.28</v>
      </c>
      <c r="O1243">
        <f t="shared" si="200"/>
        <v>132.28</v>
      </c>
      <c r="P1243" s="2">
        <f>IF(ISNUMBER(O1243),SUMIFS(O$1:$O1243,A$1:$A1243,A1243,H$1:$H1243,H1243,D$1:$D1243,D1243),"")</f>
        <v>1330.11</v>
      </c>
      <c r="R1243" s="5"/>
      <c r="AF1243" s="2" t="str">
        <f t="shared" ref="AF1243" si="258">IF(ISNUMBER(AG1243),AG1243,"")</f>
        <v/>
      </c>
      <c r="AJ1243">
        <v>3.0000000000000001E-3</v>
      </c>
      <c r="AL1243">
        <v>0.35799999999999998</v>
      </c>
      <c r="AM1243">
        <v>0.49399999999999999</v>
      </c>
      <c r="AN1243">
        <v>0.14399999999999999</v>
      </c>
      <c r="AS1243" s="2" t="str">
        <f t="shared" si="202"/>
        <v/>
      </c>
      <c r="AT1243" s="2" t="str">
        <f>IF(ISNUMBER(AS1243),SUMIFS($AS$1:AS1243,$A$1:A1243,A1243,$H$1:H1243,H1243,$D$1:D1243,D1243),"")</f>
        <v/>
      </c>
      <c r="AU1243">
        <f t="shared" si="203"/>
        <v>7</v>
      </c>
    </row>
    <row r="1244" spans="1:47" x14ac:dyDescent="0.25">
      <c r="A1244" s="4" t="s">
        <v>112</v>
      </c>
      <c r="B1244" t="s">
        <v>24</v>
      </c>
      <c r="C1244" s="3">
        <v>42390</v>
      </c>
      <c r="D1244">
        <v>3</v>
      </c>
      <c r="E1244">
        <v>0</v>
      </c>
      <c r="H1244" s="2" t="s">
        <v>45</v>
      </c>
      <c r="I1244" s="2" t="s">
        <v>22</v>
      </c>
      <c r="J1244">
        <v>10</v>
      </c>
      <c r="K1244" s="2" t="s">
        <v>21</v>
      </c>
      <c r="L1244" s="20" t="str">
        <f t="shared" si="212"/>
        <v/>
      </c>
      <c r="N1244">
        <v>116.32</v>
      </c>
      <c r="O1244">
        <f t="shared" si="200"/>
        <v>116.32</v>
      </c>
      <c r="P1244" s="2">
        <f>IF(ISNUMBER(O1244),SUMIFS(O$1:$O1244,A$1:$A1244,A1244,H$1:$H1244,H1244,D$1:$D1244,D1244),"")</f>
        <v>747.3599999999999</v>
      </c>
      <c r="R1244" s="5"/>
      <c r="AF1244" s="2" t="str">
        <f t="shared" ref="AF1244" si="259">IF(ISNUMBER(AG1244),AG1244,"")</f>
        <v/>
      </c>
      <c r="AJ1244">
        <v>5.0000000000000001E-3</v>
      </c>
      <c r="AK1244">
        <v>2.8000000000000001E-2</v>
      </c>
      <c r="AL1244">
        <v>0.32800000000000001</v>
      </c>
      <c r="AM1244">
        <v>0.47099999999999997</v>
      </c>
      <c r="AN1244">
        <v>0.121</v>
      </c>
      <c r="AP1244">
        <v>4.1000000000000002E-2</v>
      </c>
      <c r="AS1244" s="2" t="str">
        <f t="shared" si="202"/>
        <v/>
      </c>
      <c r="AT1244" s="2" t="str">
        <f>IF(ISNUMBER(AS1244),SUMIFS($AS$1:AS1244,$A$1:A1244,A1244,$H$1:H1244,H1244,$D$1:D1244,D1244),"")</f>
        <v/>
      </c>
      <c r="AU1244">
        <f t="shared" si="203"/>
        <v>9</v>
      </c>
    </row>
    <row r="1245" spans="1:47" x14ac:dyDescent="0.25">
      <c r="A1245" s="4" t="s">
        <v>113</v>
      </c>
      <c r="B1245" t="s">
        <v>24</v>
      </c>
      <c r="C1245" s="3">
        <v>42390</v>
      </c>
      <c r="D1245">
        <v>3</v>
      </c>
      <c r="E1245">
        <v>50</v>
      </c>
      <c r="H1245" s="2" t="s">
        <v>45</v>
      </c>
      <c r="I1245" s="2" t="s">
        <v>22</v>
      </c>
      <c r="J1245">
        <v>10</v>
      </c>
      <c r="K1245" s="2" t="s">
        <v>21</v>
      </c>
      <c r="L1245" s="20" t="str">
        <f t="shared" si="212"/>
        <v/>
      </c>
      <c r="N1245">
        <v>119.69</v>
      </c>
      <c r="O1245">
        <f t="shared" si="200"/>
        <v>119.69</v>
      </c>
      <c r="P1245" s="2">
        <f>IF(ISNUMBER(O1245),SUMIFS(O$1:$O1245,A$1:$A1245,A1245,H$1:$H1245,H1245,D$1:$D1245,D1245),"")</f>
        <v>808.49</v>
      </c>
      <c r="R1245" s="5"/>
      <c r="AF1245" s="2" t="str">
        <f t="shared" ref="AF1245" si="260">IF(ISNUMBER(AG1245),AG1245,"")</f>
        <v/>
      </c>
      <c r="AJ1245">
        <v>1.0999999999999999E-2</v>
      </c>
      <c r="AK1245">
        <v>2.8000000000000001E-2</v>
      </c>
      <c r="AL1245">
        <v>0.28399999999999997</v>
      </c>
      <c r="AM1245">
        <v>0.317</v>
      </c>
      <c r="AN1245">
        <v>0.34399999999999997</v>
      </c>
      <c r="AP1245">
        <v>1.2999999999999999E-2</v>
      </c>
      <c r="AS1245" s="2" t="str">
        <f t="shared" si="202"/>
        <v/>
      </c>
      <c r="AT1245" s="2" t="str">
        <f>IF(ISNUMBER(AS1245),SUMIFS($AS$1:AS1245,$A$1:A1245,A1245,$H$1:H1245,H1245,$D$1:D1245,D1245),"")</f>
        <v/>
      </c>
      <c r="AU1245">
        <f t="shared" si="203"/>
        <v>9</v>
      </c>
    </row>
    <row r="1246" spans="1:47" x14ac:dyDescent="0.25">
      <c r="A1246" s="4" t="s">
        <v>114</v>
      </c>
      <c r="B1246" t="s">
        <v>24</v>
      </c>
      <c r="C1246" s="3">
        <v>42390</v>
      </c>
      <c r="D1246">
        <v>3</v>
      </c>
      <c r="E1246">
        <v>100</v>
      </c>
      <c r="H1246" s="2" t="s">
        <v>45</v>
      </c>
      <c r="I1246" s="2" t="s">
        <v>22</v>
      </c>
      <c r="J1246">
        <v>10</v>
      </c>
      <c r="K1246" s="2" t="s">
        <v>21</v>
      </c>
      <c r="L1246" s="20" t="str">
        <f t="shared" si="212"/>
        <v/>
      </c>
      <c r="N1246">
        <v>169.64</v>
      </c>
      <c r="O1246">
        <f t="shared" si="200"/>
        <v>169.64</v>
      </c>
      <c r="P1246" s="2">
        <f>IF(ISNUMBER(O1246),SUMIFS(O$1:$O1246,A$1:$A1246,A1246,H$1:$H1246,H1246,D$1:$D1246,D1246),"")</f>
        <v>961.01</v>
      </c>
      <c r="R1246" s="5"/>
      <c r="AF1246" s="2" t="str">
        <f t="shared" ref="AF1246" si="261">IF(ISNUMBER(AG1246),AG1246,"")</f>
        <v/>
      </c>
      <c r="AJ1246">
        <v>0.01</v>
      </c>
      <c r="AK1246">
        <v>3.4000000000000002E-2</v>
      </c>
      <c r="AL1246">
        <v>0.17899999999999999</v>
      </c>
      <c r="AM1246">
        <v>0.47599999999999998</v>
      </c>
      <c r="AN1246">
        <v>0.29499999999999998</v>
      </c>
      <c r="AP1246">
        <v>2E-3</v>
      </c>
      <c r="AS1246" s="2" t="str">
        <f t="shared" si="202"/>
        <v/>
      </c>
      <c r="AT1246" s="2" t="str">
        <f>IF(ISNUMBER(AS1246),SUMIFS($AS$1:AS1246,$A$1:A1246,A1246,$H$1:H1246,H1246,$D$1:D1246,D1246),"")</f>
        <v/>
      </c>
      <c r="AU1246">
        <f t="shared" si="203"/>
        <v>9</v>
      </c>
    </row>
    <row r="1247" spans="1:47" x14ac:dyDescent="0.25">
      <c r="A1247" s="4" t="s">
        <v>115</v>
      </c>
      <c r="B1247" t="s">
        <v>24</v>
      </c>
      <c r="C1247" s="3">
        <v>42390</v>
      </c>
      <c r="D1247">
        <v>3</v>
      </c>
      <c r="E1247">
        <v>200</v>
      </c>
      <c r="H1247" s="2" t="s">
        <v>45</v>
      </c>
      <c r="I1247" s="2" t="s">
        <v>22</v>
      </c>
      <c r="J1247">
        <v>10</v>
      </c>
      <c r="K1247" s="2" t="s">
        <v>21</v>
      </c>
      <c r="L1247" s="20" t="str">
        <f t="shared" si="212"/>
        <v/>
      </c>
      <c r="N1247">
        <v>154.36000000000001</v>
      </c>
      <c r="O1247">
        <f t="shared" si="200"/>
        <v>154.36000000000001</v>
      </c>
      <c r="P1247" s="2">
        <f>IF(ISNUMBER(O1247),SUMIFS(O$1:$O1247,A$1:$A1247,A1247,H$1:$H1247,H1247,D$1:$D1247,D1247),"")</f>
        <v>1143.2200000000003</v>
      </c>
      <c r="R1247" s="5"/>
      <c r="AF1247" s="2" t="str">
        <f t="shared" ref="AF1247" si="262">IF(ISNUMBER(AG1247),AG1247,"")</f>
        <v/>
      </c>
      <c r="AJ1247">
        <v>8.9999999999999993E-3</v>
      </c>
      <c r="AK1247">
        <v>7.0000000000000001E-3</v>
      </c>
      <c r="AL1247">
        <v>0.316</v>
      </c>
      <c r="AM1247">
        <v>0.443</v>
      </c>
      <c r="AN1247">
        <v>0.221</v>
      </c>
      <c r="AP1247">
        <v>3.0000000000000001E-3</v>
      </c>
      <c r="AS1247" s="2" t="str">
        <f t="shared" si="202"/>
        <v/>
      </c>
      <c r="AT1247" s="2" t="str">
        <f>IF(ISNUMBER(AS1247),SUMIFS($AS$1:AS1247,$A$1:A1247,A1247,$H$1:H1247,H1247,$D$1:D1247,D1247),"")</f>
        <v/>
      </c>
      <c r="AU1247">
        <f t="shared" si="203"/>
        <v>9</v>
      </c>
    </row>
    <row r="1248" spans="1:47" x14ac:dyDescent="0.25">
      <c r="A1248" s="4" t="s">
        <v>116</v>
      </c>
      <c r="B1248" t="s">
        <v>24</v>
      </c>
      <c r="C1248" s="3">
        <v>42390</v>
      </c>
      <c r="D1248">
        <v>3</v>
      </c>
      <c r="E1248">
        <v>350</v>
      </c>
      <c r="H1248" s="2" t="s">
        <v>45</v>
      </c>
      <c r="I1248" s="2" t="s">
        <v>22</v>
      </c>
      <c r="J1248">
        <v>10</v>
      </c>
      <c r="K1248" s="2" t="s">
        <v>21</v>
      </c>
      <c r="L1248" s="20" t="str">
        <f t="shared" si="212"/>
        <v/>
      </c>
      <c r="N1248">
        <v>157.97</v>
      </c>
      <c r="O1248">
        <f t="shared" si="200"/>
        <v>157.97</v>
      </c>
      <c r="P1248" s="2">
        <f>IF(ISNUMBER(O1248),SUMIFS(O$1:$O1248,A$1:$A1248,A1248,H$1:$H1248,H1248,D$1:$D1248,D1248),"")</f>
        <v>1393.4199999999998</v>
      </c>
      <c r="R1248" s="5"/>
      <c r="AF1248" s="2" t="str">
        <f t="shared" ref="AF1248" si="263">IF(ISNUMBER(AG1248),AG1248,"")</f>
        <v/>
      </c>
      <c r="AJ1248">
        <v>5.0000000000000001E-3</v>
      </c>
      <c r="AK1248">
        <v>5.0000000000000001E-3</v>
      </c>
      <c r="AL1248">
        <v>0.29899999999999999</v>
      </c>
      <c r="AM1248">
        <v>0.55100000000000005</v>
      </c>
      <c r="AN1248">
        <v>0.13100000000000001</v>
      </c>
      <c r="AP1248">
        <v>7.0000000000000001E-3</v>
      </c>
      <c r="AS1248" s="2" t="str">
        <f t="shared" si="202"/>
        <v/>
      </c>
      <c r="AT1248" s="2" t="str">
        <f>IF(ISNUMBER(AS1248),SUMIFS($AS$1:AS1248,$A$1:A1248,A1248,$H$1:H1248,H1248,$D$1:D1248,D1248),"")</f>
        <v/>
      </c>
      <c r="AU1248">
        <f t="shared" si="203"/>
        <v>9</v>
      </c>
    </row>
    <row r="1249" spans="1:47" x14ac:dyDescent="0.25">
      <c r="A1249" s="4" t="s">
        <v>117</v>
      </c>
      <c r="B1249" t="s">
        <v>24</v>
      </c>
      <c r="C1249" s="3">
        <v>42390</v>
      </c>
      <c r="D1249">
        <v>3</v>
      </c>
      <c r="E1249">
        <v>500</v>
      </c>
      <c r="H1249" s="2" t="s">
        <v>45</v>
      </c>
      <c r="I1249" s="2" t="s">
        <v>22</v>
      </c>
      <c r="J1249">
        <v>10</v>
      </c>
      <c r="K1249" s="2" t="s">
        <v>21</v>
      </c>
      <c r="L1249" s="20" t="str">
        <f t="shared" si="212"/>
        <v/>
      </c>
      <c r="N1249">
        <v>143.13</v>
      </c>
      <c r="O1249">
        <f t="shared" si="200"/>
        <v>143.13</v>
      </c>
      <c r="P1249" s="2">
        <f>IF(ISNUMBER(O1249),SUMIFS(O$1:$O1249,A$1:$A1249,A1249,H$1:$H1249,H1249,D$1:$D1249,D1249),"")</f>
        <v>1358.52</v>
      </c>
      <c r="R1249" s="5"/>
      <c r="AF1249" s="2" t="str">
        <f t="shared" ref="AF1249" si="264">IF(ISNUMBER(AG1249),AG1249,"")</f>
        <v/>
      </c>
      <c r="AL1249">
        <v>0.19600000000000001</v>
      </c>
      <c r="AM1249">
        <v>0.68200000000000005</v>
      </c>
      <c r="AN1249">
        <v>0.1</v>
      </c>
      <c r="AP1249">
        <v>0.02</v>
      </c>
      <c r="AS1249" s="2" t="str">
        <f t="shared" si="202"/>
        <v/>
      </c>
      <c r="AT1249" s="2" t="str">
        <f>IF(ISNUMBER(AS1249),SUMIFS($AS$1:AS1249,$A$1:A1249,A1249,$H$1:H1249,H1249,$D$1:D1249,D1249),"")</f>
        <v/>
      </c>
      <c r="AU1249">
        <f t="shared" si="203"/>
        <v>7</v>
      </c>
    </row>
    <row r="1250" spans="1:47" x14ac:dyDescent="0.25">
      <c r="A1250" s="4" t="s">
        <v>112</v>
      </c>
      <c r="B1250" t="s">
        <v>24</v>
      </c>
      <c r="C1250" s="3">
        <v>42437</v>
      </c>
      <c r="D1250">
        <v>1</v>
      </c>
      <c r="E1250">
        <v>0</v>
      </c>
      <c r="H1250" s="2" t="s">
        <v>45</v>
      </c>
      <c r="I1250" s="2" t="s">
        <v>22</v>
      </c>
      <c r="J1250">
        <v>11</v>
      </c>
      <c r="K1250" s="2" t="s">
        <v>21</v>
      </c>
      <c r="L1250" s="20" t="str">
        <f t="shared" si="212"/>
        <v/>
      </c>
      <c r="N1250">
        <v>177.42</v>
      </c>
      <c r="O1250">
        <f t="shared" si="200"/>
        <v>177.42</v>
      </c>
      <c r="P1250" s="2">
        <f>IF(ISNUMBER(O1250),SUMIFS(O$1:$O1250,A$1:$A1250,A1250,H$1:$H1250,H1250,D$1:$D1250,D1250),"")</f>
        <v>1225.22</v>
      </c>
      <c r="R1250" s="5"/>
      <c r="AF1250" s="2" t="str">
        <f t="shared" ref="AF1250" si="265">IF(ISNUMBER(AG1250),AG1250,"")</f>
        <v/>
      </c>
      <c r="AJ1250">
        <v>1E-3</v>
      </c>
      <c r="AK1250">
        <v>0</v>
      </c>
      <c r="AL1250">
        <v>5.0999999999999997E-2</v>
      </c>
      <c r="AM1250">
        <v>8.1000000000000003E-2</v>
      </c>
      <c r="AN1250">
        <v>0.85</v>
      </c>
      <c r="AP1250">
        <v>1.7000000000000001E-2</v>
      </c>
      <c r="AS1250" s="2" t="str">
        <f t="shared" si="202"/>
        <v/>
      </c>
      <c r="AT1250" s="2" t="str">
        <f>IF(ISNUMBER(AS1250),SUMIFS($AS$1:AS1250,$A$1:A1250,A1250,$H$1:H1250,H1250,$D$1:D1250,D1250),"")</f>
        <v/>
      </c>
      <c r="AU1250">
        <f t="shared" si="203"/>
        <v>9</v>
      </c>
    </row>
    <row r="1251" spans="1:47" x14ac:dyDescent="0.25">
      <c r="A1251" s="4" t="s">
        <v>113</v>
      </c>
      <c r="B1251" t="s">
        <v>24</v>
      </c>
      <c r="C1251" s="3">
        <v>42437</v>
      </c>
      <c r="D1251">
        <v>1</v>
      </c>
      <c r="E1251">
        <v>50</v>
      </c>
      <c r="H1251" s="2" t="s">
        <v>45</v>
      </c>
      <c r="I1251" s="2" t="s">
        <v>22</v>
      </c>
      <c r="J1251">
        <v>11</v>
      </c>
      <c r="K1251" s="2" t="s">
        <v>21</v>
      </c>
      <c r="L1251" s="20" t="str">
        <f t="shared" si="212"/>
        <v/>
      </c>
      <c r="N1251">
        <v>221.72</v>
      </c>
      <c r="O1251">
        <f t="shared" si="200"/>
        <v>221.72</v>
      </c>
      <c r="P1251" s="2">
        <f>IF(ISNUMBER(O1251),SUMIFS(O$1:$O1251,A$1:$A1251,A1251,H$1:$H1251,H1251,D$1:$D1251,D1251),"")</f>
        <v>1427.1000000000001</v>
      </c>
      <c r="R1251" s="5"/>
      <c r="AF1251" s="2" t="str">
        <f t="shared" ref="AF1251" si="266">IF(ISNUMBER(AG1251),AG1251,"")</f>
        <v/>
      </c>
      <c r="AJ1251">
        <v>0</v>
      </c>
      <c r="AL1251">
        <v>4.1000000000000002E-2</v>
      </c>
      <c r="AM1251">
        <v>1.7999999999999999E-2</v>
      </c>
      <c r="AN1251">
        <v>0.93100000000000005</v>
      </c>
      <c r="AP1251">
        <v>8.0000000000000002E-3</v>
      </c>
      <c r="AS1251" s="2" t="str">
        <f t="shared" si="202"/>
        <v/>
      </c>
      <c r="AT1251" s="2" t="str">
        <f>IF(ISNUMBER(AS1251),SUMIFS($AS$1:AS1251,$A$1:A1251,A1251,$H$1:H1251,H1251,$D$1:D1251,D1251),"")</f>
        <v/>
      </c>
      <c r="AU1251">
        <f t="shared" si="203"/>
        <v>8</v>
      </c>
    </row>
    <row r="1252" spans="1:47" x14ac:dyDescent="0.25">
      <c r="A1252" s="4" t="s">
        <v>114</v>
      </c>
      <c r="B1252" t="s">
        <v>24</v>
      </c>
      <c r="C1252" s="3">
        <v>42437</v>
      </c>
      <c r="D1252">
        <v>1</v>
      </c>
      <c r="E1252">
        <v>100</v>
      </c>
      <c r="H1252" s="2" t="s">
        <v>45</v>
      </c>
      <c r="I1252" s="2" t="s">
        <v>22</v>
      </c>
      <c r="J1252">
        <v>11</v>
      </c>
      <c r="K1252" s="2" t="s">
        <v>21</v>
      </c>
      <c r="L1252" s="20" t="str">
        <f t="shared" si="212"/>
        <v/>
      </c>
      <c r="N1252">
        <v>216.99</v>
      </c>
      <c r="O1252">
        <f t="shared" si="200"/>
        <v>216.99</v>
      </c>
      <c r="P1252" s="2">
        <f>IF(ISNUMBER(O1252),SUMIFS(O$1:$O1252,A$1:$A1252,A1252,H$1:$H1252,H1252,D$1:$D1252,D1252),"")</f>
        <v>1401.9</v>
      </c>
      <c r="R1252" s="5"/>
      <c r="AF1252" s="2" t="str">
        <f t="shared" ref="AF1252" si="267">IF(ISNUMBER(AG1252),AG1252,"")</f>
        <v/>
      </c>
      <c r="AK1252">
        <v>1E-3</v>
      </c>
      <c r="AL1252">
        <v>5.8000000000000003E-2</v>
      </c>
      <c r="AM1252">
        <v>6.4000000000000001E-2</v>
      </c>
      <c r="AN1252">
        <v>0.872</v>
      </c>
      <c r="AP1252">
        <v>5.0000000000000001E-3</v>
      </c>
      <c r="AS1252" s="2" t="str">
        <f t="shared" si="202"/>
        <v/>
      </c>
      <c r="AT1252" s="2" t="str">
        <f>IF(ISNUMBER(AS1252),SUMIFS($AS$1:AS1252,$A$1:A1252,A1252,$H$1:H1252,H1252,$D$1:D1252,D1252),"")</f>
        <v/>
      </c>
      <c r="AU1252">
        <f t="shared" si="203"/>
        <v>8</v>
      </c>
    </row>
    <row r="1253" spans="1:47" x14ac:dyDescent="0.25">
      <c r="A1253" s="4" t="s">
        <v>115</v>
      </c>
      <c r="B1253" t="s">
        <v>24</v>
      </c>
      <c r="C1253" s="3">
        <v>42437</v>
      </c>
      <c r="D1253">
        <v>1</v>
      </c>
      <c r="E1253">
        <v>200</v>
      </c>
      <c r="H1253" s="2" t="s">
        <v>45</v>
      </c>
      <c r="I1253" s="2" t="s">
        <v>22</v>
      </c>
      <c r="J1253">
        <v>11</v>
      </c>
      <c r="K1253" s="2" t="s">
        <v>21</v>
      </c>
      <c r="L1253" s="20" t="str">
        <f t="shared" si="212"/>
        <v/>
      </c>
      <c r="N1253">
        <v>243.66</v>
      </c>
      <c r="O1253">
        <f t="shared" ref="O1253:O1316" si="268">IF(LEN(N1253)&gt;0,N1253,"")</f>
        <v>243.66</v>
      </c>
      <c r="P1253" s="2">
        <f>IF(ISNUMBER(O1253),SUMIFS(O$1:$O1253,A$1:$A1253,A1253,H$1:$H1253,H1253,D$1:$D1253,D1253),"")</f>
        <v>1563.03</v>
      </c>
      <c r="R1253" s="5"/>
      <c r="AF1253" s="2" t="str">
        <f t="shared" ref="AF1253" si="269">IF(ISNUMBER(AG1253),AG1253,"")</f>
        <v/>
      </c>
      <c r="AJ1253">
        <v>0</v>
      </c>
      <c r="AL1253">
        <v>0.24099999999999999</v>
      </c>
      <c r="AM1253">
        <v>0.13700000000000001</v>
      </c>
      <c r="AN1253">
        <v>0.61699999999999999</v>
      </c>
      <c r="AP1253">
        <v>3.0000000000000001E-3</v>
      </c>
      <c r="AS1253" s="2" t="str">
        <f t="shared" ref="AS1253:AS1316" si="270">IF(AND(ISNUMBER(AG1253),ISNUMBER(O1253)),ROUND(O1253*AG1253,3),"")</f>
        <v/>
      </c>
      <c r="AT1253" s="2" t="str">
        <f>IF(ISNUMBER(AS1253),SUMIFS($AS$1:AS1253,$A$1:A1253,A1253,$H$1:H1253,H1253,$D$1:D1253,D1253),"")</f>
        <v/>
      </c>
      <c r="AU1253">
        <f t="shared" ref="AU1253:AU1316" si="271">COUNT(M1253:AT1253)</f>
        <v>8</v>
      </c>
    </row>
    <row r="1254" spans="1:47" x14ac:dyDescent="0.25">
      <c r="A1254" s="4" t="s">
        <v>116</v>
      </c>
      <c r="B1254" t="s">
        <v>24</v>
      </c>
      <c r="C1254" s="3">
        <v>42437</v>
      </c>
      <c r="D1254">
        <v>1</v>
      </c>
      <c r="E1254">
        <v>350</v>
      </c>
      <c r="H1254" s="2" t="s">
        <v>45</v>
      </c>
      <c r="I1254" s="2" t="s">
        <v>22</v>
      </c>
      <c r="J1254">
        <v>11</v>
      </c>
      <c r="K1254" s="2" t="s">
        <v>21</v>
      </c>
      <c r="L1254" s="20" t="str">
        <f t="shared" si="212"/>
        <v/>
      </c>
      <c r="N1254">
        <v>236.8</v>
      </c>
      <c r="O1254">
        <f t="shared" si="268"/>
        <v>236.8</v>
      </c>
      <c r="P1254" s="2">
        <f>IF(ISNUMBER(O1254),SUMIFS(O$1:$O1254,A$1:$A1254,A1254,H$1:$H1254,H1254,D$1:$D1254,D1254),"")</f>
        <v>1402.3899999999999</v>
      </c>
      <c r="R1254" s="5"/>
      <c r="AF1254" s="2" t="str">
        <f t="shared" ref="AF1254" si="272">IF(ISNUMBER(AG1254),AG1254,"")</f>
        <v/>
      </c>
      <c r="AJ1254">
        <v>1E-3</v>
      </c>
      <c r="AL1254">
        <v>0.221</v>
      </c>
      <c r="AM1254">
        <v>8.2000000000000003E-2</v>
      </c>
      <c r="AN1254">
        <v>0.69399999999999995</v>
      </c>
      <c r="AP1254">
        <v>1E-3</v>
      </c>
      <c r="AS1254" s="2" t="str">
        <f t="shared" si="270"/>
        <v/>
      </c>
      <c r="AT1254" s="2" t="str">
        <f>IF(ISNUMBER(AS1254),SUMIFS($AS$1:AS1254,$A$1:A1254,A1254,$H$1:H1254,H1254,$D$1:D1254,D1254),"")</f>
        <v/>
      </c>
      <c r="AU1254">
        <f t="shared" si="271"/>
        <v>8</v>
      </c>
    </row>
    <row r="1255" spans="1:47" x14ac:dyDescent="0.25">
      <c r="A1255" s="4" t="s">
        <v>117</v>
      </c>
      <c r="B1255" t="s">
        <v>24</v>
      </c>
      <c r="C1255" s="3">
        <v>42437</v>
      </c>
      <c r="D1255">
        <v>1</v>
      </c>
      <c r="E1255">
        <v>500</v>
      </c>
      <c r="H1255" s="2" t="s">
        <v>45</v>
      </c>
      <c r="I1255" s="2" t="s">
        <v>22</v>
      </c>
      <c r="J1255">
        <v>11</v>
      </c>
      <c r="K1255" s="2" t="s">
        <v>21</v>
      </c>
      <c r="L1255" s="20" t="str">
        <f t="shared" si="212"/>
        <v/>
      </c>
      <c r="N1255">
        <v>117.21</v>
      </c>
      <c r="O1255">
        <f t="shared" si="268"/>
        <v>117.21</v>
      </c>
      <c r="P1255" s="2">
        <f>IF(ISNUMBER(O1255),SUMIFS(O$1:$O1255,A$1:$A1255,A1255,H$1:$H1255,H1255,D$1:$D1255,D1255),"")</f>
        <v>1439.22</v>
      </c>
      <c r="R1255" s="5"/>
      <c r="AF1255" s="2" t="str">
        <f t="shared" ref="AF1255" si="273">IF(ISNUMBER(AG1255),AG1255,"")</f>
        <v/>
      </c>
      <c r="AJ1255">
        <v>2E-3</v>
      </c>
      <c r="AL1255">
        <v>6.6000000000000003E-2</v>
      </c>
      <c r="AM1255">
        <v>0.23300000000000001</v>
      </c>
      <c r="AN1255">
        <v>0.69199999999999995</v>
      </c>
      <c r="AP1255">
        <v>6.0000000000000001E-3</v>
      </c>
      <c r="AS1255" s="2" t="str">
        <f t="shared" si="270"/>
        <v/>
      </c>
      <c r="AT1255" s="2" t="str">
        <f>IF(ISNUMBER(AS1255),SUMIFS($AS$1:AS1255,$A$1:A1255,A1255,$H$1:H1255,H1255,$D$1:D1255,D1255),"")</f>
        <v/>
      </c>
      <c r="AU1255">
        <f t="shared" si="271"/>
        <v>8</v>
      </c>
    </row>
    <row r="1256" spans="1:47" x14ac:dyDescent="0.25">
      <c r="A1256" s="4" t="s">
        <v>112</v>
      </c>
      <c r="B1256" t="s">
        <v>24</v>
      </c>
      <c r="C1256" s="3">
        <v>42437</v>
      </c>
      <c r="D1256">
        <v>2</v>
      </c>
      <c r="E1256">
        <v>0</v>
      </c>
      <c r="H1256" s="2" t="s">
        <v>45</v>
      </c>
      <c r="I1256" s="2" t="s">
        <v>22</v>
      </c>
      <c r="J1256">
        <v>11</v>
      </c>
      <c r="K1256" s="2" t="s">
        <v>21</v>
      </c>
      <c r="L1256" s="20" t="str">
        <f t="shared" si="212"/>
        <v/>
      </c>
      <c r="N1256">
        <v>105.45</v>
      </c>
      <c r="O1256">
        <f t="shared" si="268"/>
        <v>105.45</v>
      </c>
      <c r="P1256" s="2">
        <f>IF(ISNUMBER(O1256),SUMIFS(O$1:$O1256,A$1:$A1256,A1256,H$1:$H1256,H1256,D$1:$D1256,D1256),"")</f>
        <v>960.45</v>
      </c>
      <c r="R1256" s="5"/>
      <c r="AF1256" s="2" t="str">
        <f t="shared" ref="AF1256" si="274">IF(ISNUMBER(AG1256),AG1256,"")</f>
        <v/>
      </c>
      <c r="AL1256">
        <v>7.0999999999999994E-2</v>
      </c>
      <c r="AM1256">
        <v>7.5999999999999998E-2</v>
      </c>
      <c r="AN1256">
        <v>0.84299999999999997</v>
      </c>
      <c r="AP1256">
        <v>8.0000000000000002E-3</v>
      </c>
      <c r="AS1256" s="2" t="str">
        <f t="shared" si="270"/>
        <v/>
      </c>
      <c r="AT1256" s="2" t="str">
        <f>IF(ISNUMBER(AS1256),SUMIFS($AS$1:AS1256,$A$1:A1256,A1256,$H$1:H1256,H1256,$D$1:D1256,D1256),"")</f>
        <v/>
      </c>
      <c r="AU1256">
        <f t="shared" si="271"/>
        <v>7</v>
      </c>
    </row>
    <row r="1257" spans="1:47" x14ac:dyDescent="0.25">
      <c r="A1257" s="4" t="s">
        <v>113</v>
      </c>
      <c r="B1257" t="s">
        <v>24</v>
      </c>
      <c r="C1257" s="3">
        <v>42437</v>
      </c>
      <c r="D1257">
        <v>2</v>
      </c>
      <c r="E1257">
        <v>50</v>
      </c>
      <c r="H1257" s="2" t="s">
        <v>45</v>
      </c>
      <c r="I1257" s="2" t="s">
        <v>22</v>
      </c>
      <c r="J1257">
        <v>11</v>
      </c>
      <c r="K1257" s="2" t="s">
        <v>21</v>
      </c>
      <c r="L1257" s="20" t="str">
        <f t="shared" si="212"/>
        <v/>
      </c>
      <c r="N1257">
        <v>146.05000000000001</v>
      </c>
      <c r="O1257">
        <f t="shared" si="268"/>
        <v>146.05000000000001</v>
      </c>
      <c r="P1257" s="2">
        <f>IF(ISNUMBER(O1257),SUMIFS(O$1:$O1257,A$1:$A1257,A1257,H$1:$H1257,H1257,D$1:$D1257,D1257),"")</f>
        <v>1235.5999999999999</v>
      </c>
      <c r="R1257" s="5"/>
      <c r="AF1257" s="2" t="str">
        <f t="shared" ref="AF1257" si="275">IF(ISNUMBER(AG1257),AG1257,"")</f>
        <v/>
      </c>
      <c r="AJ1257">
        <v>0</v>
      </c>
      <c r="AK1257">
        <v>0</v>
      </c>
      <c r="AL1257">
        <v>9.9000000000000005E-2</v>
      </c>
      <c r="AM1257">
        <v>0.36599999999999999</v>
      </c>
      <c r="AN1257">
        <v>0.52400000000000002</v>
      </c>
      <c r="AP1257">
        <v>8.9999999999999993E-3</v>
      </c>
      <c r="AS1257" s="2" t="str">
        <f t="shared" si="270"/>
        <v/>
      </c>
      <c r="AT1257" s="2" t="str">
        <f>IF(ISNUMBER(AS1257),SUMIFS($AS$1:AS1257,$A$1:A1257,A1257,$H$1:H1257,H1257,$D$1:D1257,D1257),"")</f>
        <v/>
      </c>
      <c r="AU1257">
        <f t="shared" si="271"/>
        <v>9</v>
      </c>
    </row>
    <row r="1258" spans="1:47" x14ac:dyDescent="0.25">
      <c r="A1258" s="4" t="s">
        <v>114</v>
      </c>
      <c r="B1258" t="s">
        <v>24</v>
      </c>
      <c r="C1258" s="3">
        <v>42437</v>
      </c>
      <c r="D1258">
        <v>2</v>
      </c>
      <c r="E1258">
        <v>100</v>
      </c>
      <c r="H1258" s="2" t="s">
        <v>45</v>
      </c>
      <c r="I1258" s="2" t="s">
        <v>22</v>
      </c>
      <c r="J1258">
        <v>11</v>
      </c>
      <c r="K1258" s="2" t="s">
        <v>21</v>
      </c>
      <c r="L1258" s="20" t="str">
        <f t="shared" si="212"/>
        <v/>
      </c>
      <c r="N1258">
        <v>43.31</v>
      </c>
      <c r="O1258">
        <f t="shared" si="268"/>
        <v>43.31</v>
      </c>
      <c r="P1258" s="2">
        <f>IF(ISNUMBER(O1258),SUMIFS(O$1:$O1258,A$1:$A1258,A1258,H$1:$H1258,H1258,D$1:$D1258,D1258),"")</f>
        <v>832.95</v>
      </c>
      <c r="R1258" s="5"/>
      <c r="AF1258" s="2" t="str">
        <f t="shared" ref="AF1258" si="276">IF(ISNUMBER(AG1258),AG1258,"")</f>
        <v/>
      </c>
      <c r="AJ1258">
        <v>1.4E-2</v>
      </c>
      <c r="AL1258">
        <v>0.29199999999999998</v>
      </c>
      <c r="AM1258">
        <v>0.48199999999999998</v>
      </c>
      <c r="AN1258">
        <v>0.188</v>
      </c>
      <c r="AP1258">
        <v>1.9E-2</v>
      </c>
      <c r="AS1258" s="2" t="str">
        <f t="shared" si="270"/>
        <v/>
      </c>
      <c r="AT1258" s="2" t="str">
        <f>IF(ISNUMBER(AS1258),SUMIFS($AS$1:AS1258,$A$1:A1258,A1258,$H$1:H1258,H1258,$D$1:D1258,D1258),"")</f>
        <v/>
      </c>
      <c r="AU1258">
        <f t="shared" si="271"/>
        <v>8</v>
      </c>
    </row>
    <row r="1259" spans="1:47" x14ac:dyDescent="0.25">
      <c r="A1259" s="4" t="s">
        <v>115</v>
      </c>
      <c r="B1259" t="s">
        <v>24</v>
      </c>
      <c r="C1259" s="3">
        <v>42437</v>
      </c>
      <c r="D1259">
        <v>2</v>
      </c>
      <c r="E1259">
        <v>200</v>
      </c>
      <c r="H1259" s="2" t="s">
        <v>45</v>
      </c>
      <c r="I1259" s="2" t="s">
        <v>22</v>
      </c>
      <c r="J1259">
        <v>11</v>
      </c>
      <c r="K1259" s="2" t="s">
        <v>21</v>
      </c>
      <c r="L1259" s="20" t="str">
        <f t="shared" si="212"/>
        <v/>
      </c>
      <c r="N1259">
        <v>121.6</v>
      </c>
      <c r="O1259">
        <f t="shared" si="268"/>
        <v>121.6</v>
      </c>
      <c r="P1259" s="2">
        <f>IF(ISNUMBER(O1259),SUMIFS(O$1:$O1259,A$1:$A1259,A1259,H$1:$H1259,H1259,D$1:$D1259,D1259),"")</f>
        <v>1418.09</v>
      </c>
      <c r="R1259" s="5"/>
      <c r="AF1259" s="2" t="str">
        <f t="shared" ref="AF1259" si="277">IF(ISNUMBER(AG1259),AG1259,"")</f>
        <v/>
      </c>
      <c r="AJ1259">
        <v>1E-3</v>
      </c>
      <c r="AK1259">
        <v>1E-3</v>
      </c>
      <c r="AL1259">
        <v>0.22700000000000001</v>
      </c>
      <c r="AM1259">
        <v>0.48</v>
      </c>
      <c r="AN1259">
        <v>0.27600000000000002</v>
      </c>
      <c r="AP1259">
        <v>1.2999999999999999E-2</v>
      </c>
      <c r="AS1259" s="2" t="str">
        <f t="shared" si="270"/>
        <v/>
      </c>
      <c r="AT1259" s="2" t="str">
        <f>IF(ISNUMBER(AS1259),SUMIFS($AS$1:AS1259,$A$1:A1259,A1259,$H$1:H1259,H1259,$D$1:D1259,D1259),"")</f>
        <v/>
      </c>
      <c r="AU1259">
        <f t="shared" si="271"/>
        <v>9</v>
      </c>
    </row>
    <row r="1260" spans="1:47" x14ac:dyDescent="0.25">
      <c r="A1260" s="4" t="s">
        <v>116</v>
      </c>
      <c r="B1260" t="s">
        <v>24</v>
      </c>
      <c r="C1260" s="3">
        <v>42437</v>
      </c>
      <c r="D1260">
        <v>2</v>
      </c>
      <c r="E1260">
        <v>350</v>
      </c>
      <c r="H1260" s="2" t="s">
        <v>45</v>
      </c>
      <c r="I1260" s="2" t="s">
        <v>22</v>
      </c>
      <c r="J1260">
        <v>11</v>
      </c>
      <c r="K1260" s="2" t="s">
        <v>21</v>
      </c>
      <c r="L1260" s="20" t="str">
        <f t="shared" si="212"/>
        <v/>
      </c>
      <c r="N1260">
        <v>47.91</v>
      </c>
      <c r="O1260">
        <f t="shared" si="268"/>
        <v>47.91</v>
      </c>
      <c r="P1260" s="2">
        <f>IF(ISNUMBER(O1260),SUMIFS(O$1:$O1260,A$1:$A1260,A1260,H$1:$H1260,H1260,D$1:$D1260,D1260),"")</f>
        <v>1099.55</v>
      </c>
      <c r="R1260" s="5"/>
      <c r="AF1260" s="2" t="str">
        <f t="shared" ref="AF1260" si="278">IF(ISNUMBER(AG1260),AG1260,"")</f>
        <v/>
      </c>
      <c r="AJ1260">
        <v>0</v>
      </c>
      <c r="AK1260">
        <v>1E-3</v>
      </c>
      <c r="AL1260">
        <v>0.40699999999999997</v>
      </c>
      <c r="AM1260">
        <v>0.54100000000000004</v>
      </c>
      <c r="AN1260">
        <v>3.7999999999999999E-2</v>
      </c>
      <c r="AP1260">
        <v>0.01</v>
      </c>
      <c r="AS1260" s="2" t="str">
        <f t="shared" si="270"/>
        <v/>
      </c>
      <c r="AT1260" s="2" t="str">
        <f>IF(ISNUMBER(AS1260),SUMIFS($AS$1:AS1260,$A$1:A1260,A1260,$H$1:H1260,H1260,$D$1:D1260,D1260),"")</f>
        <v/>
      </c>
      <c r="AU1260">
        <f t="shared" si="271"/>
        <v>9</v>
      </c>
    </row>
    <row r="1261" spans="1:47" x14ac:dyDescent="0.25">
      <c r="A1261" s="4" t="s">
        <v>117</v>
      </c>
      <c r="B1261" t="s">
        <v>24</v>
      </c>
      <c r="C1261" s="3">
        <v>42437</v>
      </c>
      <c r="D1261">
        <v>2</v>
      </c>
      <c r="E1261">
        <v>500</v>
      </c>
      <c r="H1261" s="2" t="s">
        <v>45</v>
      </c>
      <c r="I1261" s="2" t="s">
        <v>22</v>
      </c>
      <c r="J1261">
        <v>11</v>
      </c>
      <c r="K1261" s="2" t="s">
        <v>21</v>
      </c>
      <c r="L1261" s="20" t="str">
        <f t="shared" si="212"/>
        <v/>
      </c>
      <c r="N1261">
        <v>53.07</v>
      </c>
      <c r="O1261">
        <f t="shared" si="268"/>
        <v>53.07</v>
      </c>
      <c r="P1261" s="2">
        <f>IF(ISNUMBER(O1261),SUMIFS(O$1:$O1261,A$1:$A1261,A1261,H$1:$H1261,H1261,D$1:$D1261,D1261),"")</f>
        <v>1383.1799999999998</v>
      </c>
      <c r="R1261" s="5"/>
      <c r="AF1261" s="2" t="str">
        <f t="shared" ref="AF1261" si="279">IF(ISNUMBER(AG1261),AG1261,"")</f>
        <v/>
      </c>
      <c r="AJ1261">
        <v>2E-3</v>
      </c>
      <c r="AL1261">
        <v>7.8E-2</v>
      </c>
      <c r="AM1261">
        <v>0.72499999999999998</v>
      </c>
      <c r="AN1261">
        <v>0.17899999999999999</v>
      </c>
      <c r="AP1261">
        <v>1.4999999999999999E-2</v>
      </c>
      <c r="AS1261" s="2" t="str">
        <f t="shared" si="270"/>
        <v/>
      </c>
      <c r="AT1261" s="2" t="str">
        <f>IF(ISNUMBER(AS1261),SUMIFS($AS$1:AS1261,$A$1:A1261,A1261,$H$1:H1261,H1261,$D$1:D1261,D1261),"")</f>
        <v/>
      </c>
      <c r="AU1261">
        <f t="shared" si="271"/>
        <v>8</v>
      </c>
    </row>
    <row r="1262" spans="1:47" x14ac:dyDescent="0.25">
      <c r="A1262" s="4" t="s">
        <v>112</v>
      </c>
      <c r="B1262" t="s">
        <v>24</v>
      </c>
      <c r="C1262" s="3">
        <v>42437</v>
      </c>
      <c r="D1262">
        <v>3</v>
      </c>
      <c r="E1262">
        <v>0</v>
      </c>
      <c r="H1262" s="2" t="s">
        <v>45</v>
      </c>
      <c r="I1262" s="2" t="s">
        <v>22</v>
      </c>
      <c r="J1262">
        <v>11</v>
      </c>
      <c r="K1262" s="2" t="s">
        <v>21</v>
      </c>
      <c r="L1262" s="20" t="str">
        <f t="shared" ref="L1262:L1325" si="280">IF(LEN(M1262)&gt;0,M1262*10,"")</f>
        <v/>
      </c>
      <c r="N1262">
        <v>115.62</v>
      </c>
      <c r="O1262">
        <f t="shared" si="268"/>
        <v>115.62</v>
      </c>
      <c r="P1262" s="2">
        <f>IF(ISNUMBER(O1262),SUMIFS(O$1:$O1262,A$1:$A1262,A1262,H$1:$H1262,H1262,D$1:$D1262,D1262),"")</f>
        <v>862.9799999999999</v>
      </c>
      <c r="R1262" s="5"/>
      <c r="AF1262" s="2" t="str">
        <f t="shared" ref="AF1262" si="281">IF(ISNUMBER(AG1262),AG1262,"")</f>
        <v/>
      </c>
      <c r="AJ1262">
        <v>3.0000000000000001E-3</v>
      </c>
      <c r="AK1262">
        <v>2E-3</v>
      </c>
      <c r="AL1262">
        <v>0.24399999999999999</v>
      </c>
      <c r="AM1262">
        <v>0.48899999999999999</v>
      </c>
      <c r="AN1262">
        <v>0.161</v>
      </c>
      <c r="AP1262">
        <v>9.2999999999999999E-2</v>
      </c>
      <c r="AS1262" s="2" t="str">
        <f t="shared" si="270"/>
        <v/>
      </c>
      <c r="AT1262" s="2" t="str">
        <f>IF(ISNUMBER(AS1262),SUMIFS($AS$1:AS1262,$A$1:A1262,A1262,$H$1:H1262,H1262,$D$1:D1262,D1262),"")</f>
        <v/>
      </c>
      <c r="AU1262">
        <f t="shared" si="271"/>
        <v>9</v>
      </c>
    </row>
    <row r="1263" spans="1:47" x14ac:dyDescent="0.25">
      <c r="A1263" s="4" t="s">
        <v>113</v>
      </c>
      <c r="B1263" t="s">
        <v>24</v>
      </c>
      <c r="C1263" s="3">
        <v>42437</v>
      </c>
      <c r="D1263">
        <v>3</v>
      </c>
      <c r="E1263">
        <v>50</v>
      </c>
      <c r="H1263" s="2" t="s">
        <v>45</v>
      </c>
      <c r="I1263" s="2" t="s">
        <v>22</v>
      </c>
      <c r="J1263">
        <v>11</v>
      </c>
      <c r="K1263" s="2" t="s">
        <v>21</v>
      </c>
      <c r="L1263" s="20" t="str">
        <f t="shared" si="280"/>
        <v/>
      </c>
      <c r="N1263">
        <v>155.12</v>
      </c>
      <c r="O1263">
        <f t="shared" si="268"/>
        <v>155.12</v>
      </c>
      <c r="P1263" s="2">
        <f>IF(ISNUMBER(O1263),SUMIFS(O$1:$O1263,A$1:$A1263,A1263,H$1:$H1263,H1263,D$1:$D1263,D1263),"")</f>
        <v>963.61</v>
      </c>
      <c r="R1263" s="5"/>
      <c r="AF1263" s="2" t="str">
        <f t="shared" ref="AF1263" si="282">IF(ISNUMBER(AG1263),AG1263,"")</f>
        <v/>
      </c>
      <c r="AJ1263">
        <v>4.0000000000000001E-3</v>
      </c>
      <c r="AK1263">
        <v>1E-3</v>
      </c>
      <c r="AL1263">
        <v>0.17799999999999999</v>
      </c>
      <c r="AM1263">
        <v>0.39500000000000002</v>
      </c>
      <c r="AN1263">
        <v>0.18</v>
      </c>
      <c r="AP1263">
        <v>0.23300000000000001</v>
      </c>
      <c r="AS1263" s="2" t="str">
        <f t="shared" si="270"/>
        <v/>
      </c>
      <c r="AT1263" s="2" t="str">
        <f>IF(ISNUMBER(AS1263),SUMIFS($AS$1:AS1263,$A$1:A1263,A1263,$H$1:H1263,H1263,$D$1:D1263,D1263),"")</f>
        <v/>
      </c>
      <c r="AU1263">
        <f t="shared" si="271"/>
        <v>9</v>
      </c>
    </row>
    <row r="1264" spans="1:47" x14ac:dyDescent="0.25">
      <c r="A1264" s="4" t="s">
        <v>114</v>
      </c>
      <c r="B1264" t="s">
        <v>24</v>
      </c>
      <c r="C1264" s="3">
        <v>42437</v>
      </c>
      <c r="D1264">
        <v>3</v>
      </c>
      <c r="E1264">
        <v>100</v>
      </c>
      <c r="H1264" s="2" t="s">
        <v>45</v>
      </c>
      <c r="I1264" s="2" t="s">
        <v>22</v>
      </c>
      <c r="J1264">
        <v>11</v>
      </c>
      <c r="K1264" s="2" t="s">
        <v>21</v>
      </c>
      <c r="L1264" s="20" t="str">
        <f t="shared" si="280"/>
        <v/>
      </c>
      <c r="N1264">
        <v>184.62</v>
      </c>
      <c r="O1264">
        <f t="shared" si="268"/>
        <v>184.62</v>
      </c>
      <c r="P1264" s="2">
        <f>IF(ISNUMBER(O1264),SUMIFS(O$1:$O1264,A$1:$A1264,A1264,H$1:$H1264,H1264,D$1:$D1264,D1264),"")</f>
        <v>1145.6300000000001</v>
      </c>
      <c r="R1264" s="5"/>
      <c r="AF1264" s="2" t="str">
        <f t="shared" ref="AF1264" si="283">IF(ISNUMBER(AG1264),AG1264,"")</f>
        <v/>
      </c>
      <c r="AJ1264">
        <v>6.0000000000000001E-3</v>
      </c>
      <c r="AK1264">
        <v>1E-3</v>
      </c>
      <c r="AL1264">
        <v>0.29399999999999998</v>
      </c>
      <c r="AM1264">
        <v>0.42099999999999999</v>
      </c>
      <c r="AN1264">
        <v>0.26200000000000001</v>
      </c>
      <c r="AP1264">
        <v>1.2E-2</v>
      </c>
      <c r="AS1264" s="2" t="str">
        <f t="shared" si="270"/>
        <v/>
      </c>
      <c r="AT1264" s="2" t="str">
        <f>IF(ISNUMBER(AS1264),SUMIFS($AS$1:AS1264,$A$1:A1264,A1264,$H$1:H1264,H1264,$D$1:D1264,D1264),"")</f>
        <v/>
      </c>
      <c r="AU1264">
        <f t="shared" si="271"/>
        <v>9</v>
      </c>
    </row>
    <row r="1265" spans="1:47" x14ac:dyDescent="0.25">
      <c r="A1265" s="4" t="s">
        <v>115</v>
      </c>
      <c r="B1265" t="s">
        <v>24</v>
      </c>
      <c r="C1265" s="3">
        <v>42437</v>
      </c>
      <c r="D1265">
        <v>3</v>
      </c>
      <c r="E1265">
        <v>200</v>
      </c>
      <c r="H1265" s="2" t="s">
        <v>45</v>
      </c>
      <c r="I1265" s="2" t="s">
        <v>22</v>
      </c>
      <c r="J1265">
        <v>11</v>
      </c>
      <c r="K1265" s="2" t="s">
        <v>21</v>
      </c>
      <c r="L1265" s="20" t="str">
        <f t="shared" si="280"/>
        <v/>
      </c>
      <c r="N1265">
        <v>121.79</v>
      </c>
      <c r="O1265">
        <f t="shared" si="268"/>
        <v>121.79</v>
      </c>
      <c r="P1265" s="2">
        <f>IF(ISNUMBER(O1265),SUMIFS(O$1:$O1265,A$1:$A1265,A1265,H$1:$H1265,H1265,D$1:$D1265,D1265),"")</f>
        <v>1265.0100000000002</v>
      </c>
      <c r="R1265" s="5"/>
      <c r="AF1265" s="2" t="str">
        <f t="shared" ref="AF1265" si="284">IF(ISNUMBER(AG1265),AG1265,"")</f>
        <v/>
      </c>
      <c r="AJ1265">
        <v>2E-3</v>
      </c>
      <c r="AK1265">
        <v>1E-3</v>
      </c>
      <c r="AL1265">
        <v>0.33400000000000002</v>
      </c>
      <c r="AM1265">
        <v>0.39300000000000002</v>
      </c>
      <c r="AN1265">
        <v>0.248</v>
      </c>
      <c r="AP1265">
        <v>1.7000000000000001E-2</v>
      </c>
      <c r="AS1265" s="2" t="str">
        <f t="shared" si="270"/>
        <v/>
      </c>
      <c r="AT1265" s="2" t="str">
        <f>IF(ISNUMBER(AS1265),SUMIFS($AS$1:AS1265,$A$1:A1265,A1265,$H$1:H1265,H1265,$D$1:D1265,D1265),"")</f>
        <v/>
      </c>
      <c r="AU1265">
        <f t="shared" si="271"/>
        <v>9</v>
      </c>
    </row>
    <row r="1266" spans="1:47" x14ac:dyDescent="0.25">
      <c r="A1266" s="4" t="s">
        <v>116</v>
      </c>
      <c r="B1266" t="s">
        <v>24</v>
      </c>
      <c r="C1266" s="3">
        <v>42437</v>
      </c>
      <c r="D1266">
        <v>3</v>
      </c>
      <c r="E1266">
        <v>350</v>
      </c>
      <c r="H1266" s="2" t="s">
        <v>45</v>
      </c>
      <c r="I1266" s="2" t="s">
        <v>22</v>
      </c>
      <c r="J1266">
        <v>11</v>
      </c>
      <c r="K1266" s="2" t="s">
        <v>21</v>
      </c>
      <c r="L1266" s="20" t="str">
        <f t="shared" si="280"/>
        <v/>
      </c>
      <c r="N1266">
        <v>95.68</v>
      </c>
      <c r="O1266">
        <f t="shared" si="268"/>
        <v>95.68</v>
      </c>
      <c r="P1266" s="2">
        <f>IF(ISNUMBER(O1266),SUMIFS(O$1:$O1266,A$1:$A1266,A1266,H$1:$H1266,H1266,D$1:$D1266,D1266),"")</f>
        <v>1489.1</v>
      </c>
      <c r="R1266" s="5"/>
      <c r="AF1266" s="2" t="str">
        <f t="shared" ref="AF1266" si="285">IF(ISNUMBER(AG1266),AG1266,"")</f>
        <v/>
      </c>
      <c r="AJ1266">
        <v>2E-3</v>
      </c>
      <c r="AK1266">
        <v>1E-3</v>
      </c>
      <c r="AL1266">
        <v>0.24099999999999999</v>
      </c>
      <c r="AM1266">
        <v>0.45200000000000001</v>
      </c>
      <c r="AN1266">
        <v>0.254</v>
      </c>
      <c r="AP1266">
        <v>4.3999999999999997E-2</v>
      </c>
      <c r="AS1266" s="2" t="str">
        <f t="shared" si="270"/>
        <v/>
      </c>
      <c r="AT1266" s="2" t="str">
        <f>IF(ISNUMBER(AS1266),SUMIFS($AS$1:AS1266,$A$1:A1266,A1266,$H$1:H1266,H1266,$D$1:D1266,D1266),"")</f>
        <v/>
      </c>
      <c r="AU1266">
        <f t="shared" si="271"/>
        <v>9</v>
      </c>
    </row>
    <row r="1267" spans="1:47" x14ac:dyDescent="0.25">
      <c r="A1267" s="4" t="s">
        <v>117</v>
      </c>
      <c r="B1267" t="s">
        <v>24</v>
      </c>
      <c r="C1267" s="3">
        <v>42437</v>
      </c>
      <c r="D1267">
        <v>3</v>
      </c>
      <c r="E1267">
        <v>500</v>
      </c>
      <c r="H1267" s="2" t="s">
        <v>45</v>
      </c>
      <c r="I1267" s="2" t="s">
        <v>22</v>
      </c>
      <c r="J1267">
        <v>11</v>
      </c>
      <c r="K1267" s="2" t="s">
        <v>21</v>
      </c>
      <c r="L1267" s="20" t="str">
        <f t="shared" si="280"/>
        <v/>
      </c>
      <c r="N1267">
        <v>198.01</v>
      </c>
      <c r="O1267">
        <f t="shared" si="268"/>
        <v>198.01</v>
      </c>
      <c r="P1267" s="2">
        <f>IF(ISNUMBER(O1267),SUMIFS(O$1:$O1267,A$1:$A1267,A1267,H$1:$H1267,H1267,D$1:$D1267,D1267),"")</f>
        <v>1556.53</v>
      </c>
      <c r="R1267" s="5"/>
      <c r="AF1267" s="2" t="str">
        <f t="shared" ref="AF1267" si="286">IF(ISNUMBER(AG1267),AG1267,"")</f>
        <v/>
      </c>
      <c r="AL1267">
        <v>9.6000000000000002E-2</v>
      </c>
      <c r="AM1267">
        <v>0.68700000000000006</v>
      </c>
      <c r="AN1267">
        <v>5.7000000000000002E-2</v>
      </c>
      <c r="AP1267">
        <v>0.159</v>
      </c>
      <c r="AS1267" s="2" t="str">
        <f t="shared" si="270"/>
        <v/>
      </c>
      <c r="AT1267" s="2" t="str">
        <f>IF(ISNUMBER(AS1267),SUMIFS($AS$1:AS1267,$A$1:A1267,A1267,$H$1:H1267,H1267,$D$1:D1267,D1267),"")</f>
        <v/>
      </c>
      <c r="AU1267">
        <f t="shared" si="271"/>
        <v>7</v>
      </c>
    </row>
    <row r="1268" spans="1:47" x14ac:dyDescent="0.25">
      <c r="A1268" s="4" t="s">
        <v>112</v>
      </c>
      <c r="B1268" t="s">
        <v>24</v>
      </c>
      <c r="C1268" s="3">
        <v>42515</v>
      </c>
      <c r="D1268">
        <v>1</v>
      </c>
      <c r="E1268">
        <v>0</v>
      </c>
      <c r="H1268" s="2" t="s">
        <v>45</v>
      </c>
      <c r="I1268" s="2" t="s">
        <v>23</v>
      </c>
      <c r="J1268">
        <v>12</v>
      </c>
      <c r="K1268" s="2" t="s">
        <v>21</v>
      </c>
      <c r="L1268" s="20" t="str">
        <f t="shared" si="280"/>
        <v/>
      </c>
      <c r="N1268">
        <v>73.33</v>
      </c>
      <c r="O1268">
        <f t="shared" si="268"/>
        <v>73.33</v>
      </c>
      <c r="P1268" s="2">
        <f>IF(ISNUMBER(O1268),SUMIFS(O$1:$O1268,A$1:$A1268,A1268,H$1:$H1268,H1268,D$1:$D1268,D1268),"")</f>
        <v>1298.55</v>
      </c>
      <c r="R1268" s="5"/>
      <c r="AF1268" s="2" t="str">
        <f t="shared" ref="AF1268" si="287">IF(ISNUMBER(AG1268),AG1268,"")</f>
        <v/>
      </c>
      <c r="AJ1268">
        <v>8.9999999999999993E-3</v>
      </c>
      <c r="AK1268">
        <v>1E-3</v>
      </c>
      <c r="AL1268">
        <v>0.188</v>
      </c>
      <c r="AM1268">
        <v>0.39500000000000002</v>
      </c>
      <c r="AN1268">
        <v>0.39700000000000002</v>
      </c>
      <c r="AP1268">
        <v>2E-3</v>
      </c>
      <c r="AS1268" s="2" t="str">
        <f t="shared" si="270"/>
        <v/>
      </c>
      <c r="AT1268" s="2" t="str">
        <f>IF(ISNUMBER(AS1268),SUMIFS($AS$1:AS1268,$A$1:A1268,A1268,$H$1:H1268,H1268,$D$1:D1268,D1268),"")</f>
        <v/>
      </c>
      <c r="AU1268">
        <f t="shared" si="271"/>
        <v>9</v>
      </c>
    </row>
    <row r="1269" spans="1:47" x14ac:dyDescent="0.25">
      <c r="A1269" s="4" t="s">
        <v>113</v>
      </c>
      <c r="B1269" t="s">
        <v>24</v>
      </c>
      <c r="C1269" s="3">
        <v>42515</v>
      </c>
      <c r="D1269">
        <v>1</v>
      </c>
      <c r="E1269">
        <v>50</v>
      </c>
      <c r="H1269" s="2" t="s">
        <v>45</v>
      </c>
      <c r="I1269" s="2" t="s">
        <v>23</v>
      </c>
      <c r="J1269">
        <v>12</v>
      </c>
      <c r="K1269" s="2" t="s">
        <v>21</v>
      </c>
      <c r="L1269" s="20" t="str">
        <f t="shared" si="280"/>
        <v/>
      </c>
      <c r="N1269">
        <v>57.67</v>
      </c>
      <c r="O1269">
        <f t="shared" si="268"/>
        <v>57.67</v>
      </c>
      <c r="P1269" s="2">
        <f>IF(ISNUMBER(O1269),SUMIFS(O$1:$O1269,A$1:$A1269,A1269,H$1:$H1269,H1269,D$1:$D1269,D1269),"")</f>
        <v>1484.7700000000002</v>
      </c>
      <c r="R1269" s="5"/>
      <c r="AF1269" s="2" t="str">
        <f t="shared" ref="AF1269" si="288">IF(ISNUMBER(AG1269),AG1269,"")</f>
        <v/>
      </c>
      <c r="AJ1269">
        <v>6.0000000000000001E-3</v>
      </c>
      <c r="AL1269">
        <v>6.5000000000000002E-2</v>
      </c>
      <c r="AM1269">
        <v>4.1000000000000002E-2</v>
      </c>
      <c r="AN1269">
        <v>0.88</v>
      </c>
      <c r="AP1269">
        <v>1E-3</v>
      </c>
      <c r="AS1269" s="2" t="str">
        <f t="shared" si="270"/>
        <v/>
      </c>
      <c r="AT1269" s="2" t="str">
        <f>IF(ISNUMBER(AS1269),SUMIFS($AS$1:AS1269,$A$1:A1269,A1269,$H$1:H1269,H1269,$D$1:D1269,D1269),"")</f>
        <v/>
      </c>
      <c r="AU1269">
        <f t="shared" si="271"/>
        <v>8</v>
      </c>
    </row>
    <row r="1270" spans="1:47" x14ac:dyDescent="0.25">
      <c r="A1270" s="4" t="s">
        <v>114</v>
      </c>
      <c r="B1270" t="s">
        <v>24</v>
      </c>
      <c r="C1270" s="3">
        <v>42515</v>
      </c>
      <c r="D1270">
        <v>1</v>
      </c>
      <c r="E1270">
        <v>100</v>
      </c>
      <c r="H1270" s="2" t="s">
        <v>45</v>
      </c>
      <c r="I1270" s="2" t="s">
        <v>23</v>
      </c>
      <c r="J1270">
        <v>12</v>
      </c>
      <c r="K1270" s="2" t="s">
        <v>21</v>
      </c>
      <c r="L1270" s="20" t="str">
        <f t="shared" si="280"/>
        <v/>
      </c>
      <c r="N1270">
        <v>79.2</v>
      </c>
      <c r="O1270">
        <f t="shared" si="268"/>
        <v>79.2</v>
      </c>
      <c r="P1270" s="2">
        <f>IF(ISNUMBER(O1270),SUMIFS(O$1:$O1270,A$1:$A1270,A1270,H$1:$H1270,H1270,D$1:$D1270,D1270),"")</f>
        <v>1481.1000000000001</v>
      </c>
      <c r="R1270" s="5"/>
      <c r="AF1270" s="2" t="str">
        <f t="shared" ref="AF1270" si="289">IF(ISNUMBER(AG1270),AG1270,"")</f>
        <v/>
      </c>
      <c r="AJ1270">
        <v>2E-3</v>
      </c>
      <c r="AK1270">
        <v>1E-3</v>
      </c>
      <c r="AL1270">
        <v>0.313</v>
      </c>
      <c r="AM1270">
        <v>0.251</v>
      </c>
      <c r="AN1270">
        <v>0.43</v>
      </c>
      <c r="AS1270" s="2" t="str">
        <f t="shared" si="270"/>
        <v/>
      </c>
      <c r="AT1270" s="2" t="str">
        <f>IF(ISNUMBER(AS1270),SUMIFS($AS$1:AS1270,$A$1:A1270,A1270,$H$1:H1270,H1270,$D$1:D1270,D1270),"")</f>
        <v/>
      </c>
      <c r="AU1270">
        <f t="shared" si="271"/>
        <v>8</v>
      </c>
    </row>
    <row r="1271" spans="1:47" x14ac:dyDescent="0.25">
      <c r="A1271" s="4" t="s">
        <v>115</v>
      </c>
      <c r="B1271" t="s">
        <v>24</v>
      </c>
      <c r="C1271" s="3">
        <v>42515</v>
      </c>
      <c r="D1271">
        <v>1</v>
      </c>
      <c r="E1271">
        <v>200</v>
      </c>
      <c r="H1271" s="2" t="s">
        <v>45</v>
      </c>
      <c r="I1271" s="2" t="s">
        <v>23</v>
      </c>
      <c r="J1271">
        <v>12</v>
      </c>
      <c r="K1271" s="2" t="s">
        <v>21</v>
      </c>
      <c r="L1271" s="20" t="str">
        <f t="shared" si="280"/>
        <v/>
      </c>
      <c r="N1271">
        <v>84.76</v>
      </c>
      <c r="O1271">
        <f t="shared" si="268"/>
        <v>84.76</v>
      </c>
      <c r="P1271" s="2">
        <f>IF(ISNUMBER(O1271),SUMIFS(O$1:$O1271,A$1:$A1271,A1271,H$1:$H1271,H1271,D$1:$D1271,D1271),"")</f>
        <v>1647.79</v>
      </c>
      <c r="R1271" s="5"/>
      <c r="AF1271" s="2" t="str">
        <f t="shared" ref="AF1271" si="290">IF(ISNUMBER(AG1271),AG1271,"")</f>
        <v/>
      </c>
      <c r="AJ1271">
        <v>6.0000000000000001E-3</v>
      </c>
      <c r="AK1271">
        <v>2E-3</v>
      </c>
      <c r="AL1271">
        <v>0.28799999999999998</v>
      </c>
      <c r="AM1271">
        <v>0.39500000000000002</v>
      </c>
      <c r="AN1271">
        <v>0.30299999999999999</v>
      </c>
      <c r="AS1271" s="2" t="str">
        <f t="shared" si="270"/>
        <v/>
      </c>
      <c r="AT1271" s="2" t="str">
        <f>IF(ISNUMBER(AS1271),SUMIFS($AS$1:AS1271,$A$1:A1271,A1271,$H$1:H1271,H1271,$D$1:D1271,D1271),"")</f>
        <v/>
      </c>
      <c r="AU1271">
        <f t="shared" si="271"/>
        <v>8</v>
      </c>
    </row>
    <row r="1272" spans="1:47" x14ac:dyDescent="0.25">
      <c r="A1272" s="4" t="s">
        <v>116</v>
      </c>
      <c r="B1272" t="s">
        <v>24</v>
      </c>
      <c r="C1272" s="3">
        <v>42515</v>
      </c>
      <c r="D1272">
        <v>1</v>
      </c>
      <c r="E1272">
        <v>350</v>
      </c>
      <c r="H1272" s="2" t="s">
        <v>45</v>
      </c>
      <c r="I1272" s="2" t="s">
        <v>23</v>
      </c>
      <c r="J1272">
        <v>12</v>
      </c>
      <c r="K1272" s="2" t="s">
        <v>21</v>
      </c>
      <c r="L1272" s="20" t="str">
        <f t="shared" si="280"/>
        <v/>
      </c>
      <c r="N1272">
        <v>73.13</v>
      </c>
      <c r="O1272">
        <f t="shared" si="268"/>
        <v>73.13</v>
      </c>
      <c r="P1272" s="2">
        <f>IF(ISNUMBER(O1272),SUMIFS(O$1:$O1272,A$1:$A1272,A1272,H$1:$H1272,H1272,D$1:$D1272,D1272),"")</f>
        <v>1475.52</v>
      </c>
      <c r="R1272" s="5"/>
      <c r="AF1272" s="2" t="str">
        <f t="shared" ref="AF1272" si="291">IF(ISNUMBER(AG1272),AG1272,"")</f>
        <v/>
      </c>
      <c r="AJ1272">
        <v>3.0000000000000001E-3</v>
      </c>
      <c r="AL1272">
        <v>0.40600000000000003</v>
      </c>
      <c r="AM1272">
        <v>0.18099999999999999</v>
      </c>
      <c r="AN1272">
        <v>0.40899999999999997</v>
      </c>
      <c r="AS1272" s="2" t="str">
        <f t="shared" si="270"/>
        <v/>
      </c>
      <c r="AT1272" s="2" t="str">
        <f>IF(ISNUMBER(AS1272),SUMIFS($AS$1:AS1272,$A$1:A1272,A1272,$H$1:H1272,H1272,$D$1:D1272,D1272),"")</f>
        <v/>
      </c>
      <c r="AU1272">
        <f t="shared" si="271"/>
        <v>7</v>
      </c>
    </row>
    <row r="1273" spans="1:47" x14ac:dyDescent="0.25">
      <c r="A1273" s="4" t="s">
        <v>117</v>
      </c>
      <c r="B1273" t="s">
        <v>24</v>
      </c>
      <c r="C1273" s="3">
        <v>42515</v>
      </c>
      <c r="D1273">
        <v>1</v>
      </c>
      <c r="E1273">
        <v>500</v>
      </c>
      <c r="H1273" s="2" t="s">
        <v>45</v>
      </c>
      <c r="I1273" s="2" t="s">
        <v>23</v>
      </c>
      <c r="J1273">
        <v>12</v>
      </c>
      <c r="K1273" s="2" t="s">
        <v>21</v>
      </c>
      <c r="L1273" s="20" t="str">
        <f t="shared" si="280"/>
        <v/>
      </c>
      <c r="N1273">
        <v>75.63</v>
      </c>
      <c r="O1273">
        <f t="shared" si="268"/>
        <v>75.63</v>
      </c>
      <c r="P1273" s="2">
        <f>IF(ISNUMBER(O1273),SUMIFS(O$1:$O1273,A$1:$A1273,A1273,H$1:$H1273,H1273,D$1:$D1273,D1273),"")</f>
        <v>1514.85</v>
      </c>
      <c r="R1273" s="5"/>
      <c r="AF1273" s="2" t="str">
        <f t="shared" ref="AF1273" si="292">IF(ISNUMBER(AG1273),AG1273,"")</f>
        <v/>
      </c>
      <c r="AJ1273">
        <v>1.2E-2</v>
      </c>
      <c r="AL1273">
        <v>0.223</v>
      </c>
      <c r="AM1273">
        <v>0.57099999999999995</v>
      </c>
      <c r="AN1273">
        <v>0.186</v>
      </c>
      <c r="AS1273" s="2" t="str">
        <f t="shared" si="270"/>
        <v/>
      </c>
      <c r="AT1273" s="2" t="str">
        <f>IF(ISNUMBER(AS1273),SUMIFS($AS$1:AS1273,$A$1:A1273,A1273,$H$1:H1273,H1273,$D$1:D1273,D1273),"")</f>
        <v/>
      </c>
      <c r="AU1273">
        <f t="shared" si="271"/>
        <v>7</v>
      </c>
    </row>
    <row r="1274" spans="1:47" x14ac:dyDescent="0.25">
      <c r="A1274" s="4" t="s">
        <v>112</v>
      </c>
      <c r="B1274" t="s">
        <v>24</v>
      </c>
      <c r="C1274" s="3">
        <v>42515</v>
      </c>
      <c r="D1274">
        <v>2</v>
      </c>
      <c r="E1274">
        <v>0</v>
      </c>
      <c r="H1274" s="2" t="s">
        <v>45</v>
      </c>
      <c r="I1274" s="2" t="s">
        <v>23</v>
      </c>
      <c r="J1274">
        <v>12</v>
      </c>
      <c r="K1274" s="2" t="s">
        <v>21</v>
      </c>
      <c r="L1274" s="20" t="str">
        <f t="shared" si="280"/>
        <v/>
      </c>
      <c r="N1274">
        <v>17.440000000000001</v>
      </c>
      <c r="O1274">
        <f t="shared" si="268"/>
        <v>17.440000000000001</v>
      </c>
      <c r="P1274" s="2">
        <f>IF(ISNUMBER(O1274),SUMIFS(O$1:$O1274,A$1:$A1274,A1274,H$1:$H1274,H1274,D$1:$D1274,D1274),"")</f>
        <v>977.8900000000001</v>
      </c>
      <c r="R1274" s="5"/>
      <c r="AF1274" s="2" t="str">
        <f t="shared" ref="AF1274" si="293">IF(ISNUMBER(AG1274),AG1274,"")</f>
        <v/>
      </c>
      <c r="AJ1274">
        <v>0.01</v>
      </c>
      <c r="AK1274">
        <v>1E-3</v>
      </c>
      <c r="AL1274">
        <v>0.185</v>
      </c>
      <c r="AM1274">
        <v>0.46</v>
      </c>
      <c r="AN1274">
        <v>0.33900000000000002</v>
      </c>
      <c r="AP1274">
        <v>0</v>
      </c>
      <c r="AS1274" s="2" t="str">
        <f t="shared" si="270"/>
        <v/>
      </c>
      <c r="AT1274" s="2" t="str">
        <f>IF(ISNUMBER(AS1274),SUMIFS($AS$1:AS1274,$A$1:A1274,A1274,$H$1:H1274,H1274,$D$1:D1274,D1274),"")</f>
        <v/>
      </c>
      <c r="AU1274">
        <f t="shared" si="271"/>
        <v>9</v>
      </c>
    </row>
    <row r="1275" spans="1:47" x14ac:dyDescent="0.25">
      <c r="A1275" s="4" t="s">
        <v>113</v>
      </c>
      <c r="B1275" t="s">
        <v>24</v>
      </c>
      <c r="C1275" s="3">
        <v>42515</v>
      </c>
      <c r="D1275">
        <v>2</v>
      </c>
      <c r="E1275">
        <v>50</v>
      </c>
      <c r="H1275" s="2" t="s">
        <v>45</v>
      </c>
      <c r="I1275" s="2" t="s">
        <v>23</v>
      </c>
      <c r="J1275">
        <v>12</v>
      </c>
      <c r="K1275" s="2" t="s">
        <v>21</v>
      </c>
      <c r="L1275" s="20" t="str">
        <f t="shared" si="280"/>
        <v/>
      </c>
      <c r="N1275">
        <v>46.14</v>
      </c>
      <c r="O1275">
        <f t="shared" si="268"/>
        <v>46.14</v>
      </c>
      <c r="P1275" s="2">
        <f>IF(ISNUMBER(O1275),SUMIFS(O$1:$O1275,A$1:$A1275,A1275,H$1:$H1275,H1275,D$1:$D1275,D1275),"")</f>
        <v>1281.74</v>
      </c>
      <c r="R1275" s="5"/>
      <c r="AF1275" s="2" t="str">
        <f t="shared" ref="AF1275" si="294">IF(ISNUMBER(AG1275),AG1275,"")</f>
        <v/>
      </c>
      <c r="AJ1275">
        <v>8.0000000000000002E-3</v>
      </c>
      <c r="AL1275">
        <v>0.109</v>
      </c>
      <c r="AM1275">
        <v>0.70799999999999996</v>
      </c>
      <c r="AN1275">
        <v>0.16400000000000001</v>
      </c>
      <c r="AP1275">
        <v>5.0000000000000001E-3</v>
      </c>
      <c r="AS1275" s="2" t="str">
        <f t="shared" si="270"/>
        <v/>
      </c>
      <c r="AT1275" s="2" t="str">
        <f>IF(ISNUMBER(AS1275),SUMIFS($AS$1:AS1275,$A$1:A1275,A1275,$H$1:H1275,H1275,$D$1:D1275,D1275),"")</f>
        <v/>
      </c>
      <c r="AU1275">
        <f t="shared" si="271"/>
        <v>8</v>
      </c>
    </row>
    <row r="1276" spans="1:47" x14ac:dyDescent="0.25">
      <c r="A1276" s="4" t="s">
        <v>114</v>
      </c>
      <c r="B1276" t="s">
        <v>24</v>
      </c>
      <c r="C1276" s="3">
        <v>42515</v>
      </c>
      <c r="D1276">
        <v>2</v>
      </c>
      <c r="E1276">
        <v>100</v>
      </c>
      <c r="H1276" s="2" t="s">
        <v>45</v>
      </c>
      <c r="I1276" s="2" t="s">
        <v>23</v>
      </c>
      <c r="J1276">
        <v>12</v>
      </c>
      <c r="K1276" s="2" t="s">
        <v>21</v>
      </c>
      <c r="L1276" s="20" t="str">
        <f t="shared" si="280"/>
        <v/>
      </c>
      <c r="N1276">
        <v>33.590000000000003</v>
      </c>
      <c r="O1276">
        <f t="shared" si="268"/>
        <v>33.590000000000003</v>
      </c>
      <c r="P1276" s="2">
        <f>IF(ISNUMBER(O1276),SUMIFS(O$1:$O1276,A$1:$A1276,A1276,H$1:$H1276,H1276,D$1:$D1276,D1276),"")</f>
        <v>866.54000000000008</v>
      </c>
      <c r="R1276" s="5"/>
      <c r="AF1276" s="2" t="str">
        <f t="shared" ref="AF1276" si="295">IF(ISNUMBER(AG1276),AG1276,"")</f>
        <v/>
      </c>
      <c r="AJ1276">
        <v>3.5999999999999997E-2</v>
      </c>
      <c r="AK1276">
        <v>1E-3</v>
      </c>
      <c r="AL1276">
        <v>0.16900000000000001</v>
      </c>
      <c r="AM1276">
        <v>0.67600000000000005</v>
      </c>
      <c r="AN1276">
        <v>0.10299999999999999</v>
      </c>
      <c r="AP1276">
        <v>8.9999999999999993E-3</v>
      </c>
      <c r="AS1276" s="2" t="str">
        <f t="shared" si="270"/>
        <v/>
      </c>
      <c r="AT1276" s="2" t="str">
        <f>IF(ISNUMBER(AS1276),SUMIFS($AS$1:AS1276,$A$1:A1276,A1276,$H$1:H1276,H1276,$D$1:D1276,D1276),"")</f>
        <v/>
      </c>
      <c r="AU1276">
        <f t="shared" si="271"/>
        <v>9</v>
      </c>
    </row>
    <row r="1277" spans="1:47" x14ac:dyDescent="0.25">
      <c r="A1277" s="4" t="s">
        <v>115</v>
      </c>
      <c r="B1277" t="s">
        <v>24</v>
      </c>
      <c r="C1277" s="3">
        <v>42515</v>
      </c>
      <c r="D1277">
        <v>2</v>
      </c>
      <c r="E1277">
        <v>200</v>
      </c>
      <c r="H1277" s="2" t="s">
        <v>45</v>
      </c>
      <c r="I1277" s="2" t="s">
        <v>23</v>
      </c>
      <c r="J1277">
        <v>12</v>
      </c>
      <c r="K1277" s="2" t="s">
        <v>21</v>
      </c>
      <c r="L1277" s="20" t="str">
        <f t="shared" si="280"/>
        <v/>
      </c>
      <c r="N1277">
        <v>73.36</v>
      </c>
      <c r="O1277">
        <f t="shared" si="268"/>
        <v>73.36</v>
      </c>
      <c r="P1277" s="2">
        <f>IF(ISNUMBER(O1277),SUMIFS(O$1:$O1277,A$1:$A1277,A1277,H$1:$H1277,H1277,D$1:$D1277,D1277),"")</f>
        <v>1491.4499999999998</v>
      </c>
      <c r="R1277" s="5"/>
      <c r="AF1277" s="2" t="str">
        <f t="shared" ref="AF1277" si="296">IF(ISNUMBER(AG1277),AG1277,"")</f>
        <v/>
      </c>
      <c r="AJ1277">
        <v>3.0000000000000001E-3</v>
      </c>
      <c r="AL1277">
        <v>0.38700000000000001</v>
      </c>
      <c r="AM1277">
        <v>0.51</v>
      </c>
      <c r="AN1277">
        <v>7.5999999999999998E-2</v>
      </c>
      <c r="AS1277" s="2" t="str">
        <f t="shared" si="270"/>
        <v/>
      </c>
      <c r="AT1277" s="2" t="str">
        <f>IF(ISNUMBER(AS1277),SUMIFS($AS$1:AS1277,$A$1:A1277,A1277,$H$1:H1277,H1277,$D$1:D1277,D1277),"")</f>
        <v/>
      </c>
      <c r="AU1277">
        <f t="shared" si="271"/>
        <v>7</v>
      </c>
    </row>
    <row r="1278" spans="1:47" x14ac:dyDescent="0.25">
      <c r="A1278" s="4" t="s">
        <v>116</v>
      </c>
      <c r="B1278" t="s">
        <v>24</v>
      </c>
      <c r="C1278" s="3">
        <v>42515</v>
      </c>
      <c r="D1278">
        <v>2</v>
      </c>
      <c r="E1278">
        <v>350</v>
      </c>
      <c r="H1278" s="2" t="s">
        <v>45</v>
      </c>
      <c r="I1278" s="2" t="s">
        <v>23</v>
      </c>
      <c r="J1278">
        <v>12</v>
      </c>
      <c r="K1278" s="2" t="s">
        <v>21</v>
      </c>
      <c r="L1278" s="20" t="str">
        <f t="shared" si="280"/>
        <v/>
      </c>
      <c r="N1278">
        <v>23.87</v>
      </c>
      <c r="O1278">
        <f t="shared" si="268"/>
        <v>23.87</v>
      </c>
      <c r="P1278" s="2">
        <f>IF(ISNUMBER(O1278),SUMIFS(O$1:$O1278,A$1:$A1278,A1278,H$1:$H1278,H1278,D$1:$D1278,D1278),"")</f>
        <v>1123.4199999999998</v>
      </c>
      <c r="R1278" s="5"/>
      <c r="AF1278" s="2" t="str">
        <f t="shared" ref="AF1278" si="297">IF(ISNUMBER(AG1278),AG1278,"")</f>
        <v/>
      </c>
      <c r="AJ1278">
        <v>5.1999999999999998E-2</v>
      </c>
      <c r="AK1278">
        <v>1E-3</v>
      </c>
      <c r="AL1278">
        <v>0.2</v>
      </c>
      <c r="AM1278">
        <v>0.72499999999999998</v>
      </c>
      <c r="AN1278">
        <v>7.0000000000000001E-3</v>
      </c>
      <c r="AP1278">
        <v>5.0000000000000001E-3</v>
      </c>
      <c r="AS1278" s="2" t="str">
        <f t="shared" si="270"/>
        <v/>
      </c>
      <c r="AT1278" s="2" t="str">
        <f>IF(ISNUMBER(AS1278),SUMIFS($AS$1:AS1278,$A$1:A1278,A1278,$H$1:H1278,H1278,$D$1:D1278,D1278),"")</f>
        <v/>
      </c>
      <c r="AU1278">
        <f t="shared" si="271"/>
        <v>9</v>
      </c>
    </row>
    <row r="1279" spans="1:47" x14ac:dyDescent="0.25">
      <c r="A1279" s="4" t="s">
        <v>117</v>
      </c>
      <c r="B1279" t="s">
        <v>24</v>
      </c>
      <c r="C1279" s="3">
        <v>42515</v>
      </c>
      <c r="D1279">
        <v>2</v>
      </c>
      <c r="E1279">
        <v>500</v>
      </c>
      <c r="H1279" s="2" t="s">
        <v>45</v>
      </c>
      <c r="I1279" s="2" t="s">
        <v>23</v>
      </c>
      <c r="J1279">
        <v>12</v>
      </c>
      <c r="K1279" s="2" t="s">
        <v>21</v>
      </c>
      <c r="L1279" s="20" t="str">
        <f t="shared" si="280"/>
        <v/>
      </c>
      <c r="N1279">
        <v>49.97</v>
      </c>
      <c r="O1279">
        <f t="shared" si="268"/>
        <v>49.97</v>
      </c>
      <c r="P1279" s="2">
        <f>IF(ISNUMBER(O1279),SUMIFS(O$1:$O1279,A$1:$A1279,A1279,H$1:$H1279,H1279,D$1:$D1279,D1279),"")</f>
        <v>1433.1499999999999</v>
      </c>
      <c r="R1279" s="5"/>
      <c r="AF1279" s="2" t="str">
        <f t="shared" ref="AF1279" si="298">IF(ISNUMBER(AG1279),AG1279,"")</f>
        <v/>
      </c>
      <c r="AJ1279">
        <v>2.7E-2</v>
      </c>
      <c r="AL1279">
        <v>0.126</v>
      </c>
      <c r="AM1279">
        <v>0.79100000000000004</v>
      </c>
      <c r="AN1279">
        <v>4.9000000000000002E-2</v>
      </c>
      <c r="AP1279">
        <v>2E-3</v>
      </c>
      <c r="AS1279" s="2" t="str">
        <f t="shared" si="270"/>
        <v/>
      </c>
      <c r="AT1279" s="2" t="str">
        <f>IF(ISNUMBER(AS1279),SUMIFS($AS$1:AS1279,$A$1:A1279,A1279,$H$1:H1279,H1279,$D$1:D1279,D1279),"")</f>
        <v/>
      </c>
      <c r="AU1279">
        <f t="shared" si="271"/>
        <v>8</v>
      </c>
    </row>
    <row r="1280" spans="1:47" x14ac:dyDescent="0.25">
      <c r="A1280" s="4" t="s">
        <v>112</v>
      </c>
      <c r="B1280" t="s">
        <v>24</v>
      </c>
      <c r="C1280" s="3">
        <v>42515</v>
      </c>
      <c r="D1280">
        <v>3</v>
      </c>
      <c r="E1280">
        <v>0</v>
      </c>
      <c r="H1280" s="2" t="s">
        <v>45</v>
      </c>
      <c r="I1280" s="2" t="s">
        <v>23</v>
      </c>
      <c r="J1280">
        <v>12</v>
      </c>
      <c r="K1280" s="2" t="s">
        <v>21</v>
      </c>
      <c r="L1280" s="20" t="str">
        <f t="shared" si="280"/>
        <v/>
      </c>
      <c r="N1280">
        <v>77.069999999999993</v>
      </c>
      <c r="O1280">
        <f t="shared" si="268"/>
        <v>77.069999999999993</v>
      </c>
      <c r="P1280" s="2">
        <f>IF(ISNUMBER(O1280),SUMIFS(O$1:$O1280,A$1:$A1280,A1280,H$1:$H1280,H1280,D$1:$D1280,D1280),"")</f>
        <v>940.05</v>
      </c>
      <c r="R1280" s="5"/>
      <c r="AF1280" s="2" t="str">
        <f t="shared" ref="AF1280" si="299">IF(ISNUMBER(AG1280),AG1280,"")</f>
        <v/>
      </c>
      <c r="AJ1280">
        <v>4.0000000000000001E-3</v>
      </c>
      <c r="AL1280">
        <v>0.59799999999999998</v>
      </c>
      <c r="AM1280">
        <v>0.254</v>
      </c>
      <c r="AN1280">
        <v>6.0999999999999999E-2</v>
      </c>
      <c r="AP1280">
        <v>5.0999999999999997E-2</v>
      </c>
      <c r="AS1280" s="2" t="str">
        <f t="shared" si="270"/>
        <v/>
      </c>
      <c r="AT1280" s="2" t="str">
        <f>IF(ISNUMBER(AS1280),SUMIFS($AS$1:AS1280,$A$1:A1280,A1280,$H$1:H1280,H1280,$D$1:D1280,D1280),"")</f>
        <v/>
      </c>
      <c r="AU1280">
        <f t="shared" si="271"/>
        <v>8</v>
      </c>
    </row>
    <row r="1281" spans="1:47" x14ac:dyDescent="0.25">
      <c r="A1281" s="4" t="s">
        <v>113</v>
      </c>
      <c r="B1281" t="s">
        <v>24</v>
      </c>
      <c r="C1281" s="3">
        <v>42515</v>
      </c>
      <c r="D1281">
        <v>3</v>
      </c>
      <c r="E1281">
        <v>50</v>
      </c>
      <c r="H1281" s="2" t="s">
        <v>45</v>
      </c>
      <c r="I1281" s="2" t="s">
        <v>23</v>
      </c>
      <c r="J1281">
        <v>12</v>
      </c>
      <c r="K1281" s="2" t="s">
        <v>21</v>
      </c>
      <c r="L1281" s="20" t="str">
        <f t="shared" si="280"/>
        <v/>
      </c>
      <c r="N1281">
        <v>75.150000000000006</v>
      </c>
      <c r="O1281">
        <f t="shared" si="268"/>
        <v>75.150000000000006</v>
      </c>
      <c r="P1281" s="2">
        <f>IF(ISNUMBER(O1281),SUMIFS(O$1:$O1281,A$1:$A1281,A1281,H$1:$H1281,H1281,D$1:$D1281,D1281),"")</f>
        <v>1038.76</v>
      </c>
      <c r="R1281" s="5"/>
      <c r="AF1281" s="2" t="str">
        <f t="shared" ref="AF1281" si="300">IF(ISNUMBER(AG1281),AG1281,"")</f>
        <v/>
      </c>
      <c r="AJ1281">
        <v>8.0000000000000002E-3</v>
      </c>
      <c r="AK1281">
        <v>3.0000000000000001E-3</v>
      </c>
      <c r="AL1281">
        <v>0.35</v>
      </c>
      <c r="AM1281">
        <v>0.40400000000000003</v>
      </c>
      <c r="AN1281">
        <v>0.129</v>
      </c>
      <c r="AP1281">
        <v>7.6999999999999999E-2</v>
      </c>
      <c r="AS1281" s="2" t="str">
        <f t="shared" si="270"/>
        <v/>
      </c>
      <c r="AT1281" s="2" t="str">
        <f>IF(ISNUMBER(AS1281),SUMIFS($AS$1:AS1281,$A$1:A1281,A1281,$H$1:H1281,H1281,$D$1:D1281,D1281),"")</f>
        <v/>
      </c>
      <c r="AU1281">
        <f t="shared" si="271"/>
        <v>9</v>
      </c>
    </row>
    <row r="1282" spans="1:47" x14ac:dyDescent="0.25">
      <c r="A1282" s="4" t="s">
        <v>114</v>
      </c>
      <c r="B1282" t="s">
        <v>24</v>
      </c>
      <c r="C1282" s="3">
        <v>42515</v>
      </c>
      <c r="D1282">
        <v>3</v>
      </c>
      <c r="E1282">
        <v>100</v>
      </c>
      <c r="H1282" s="2" t="s">
        <v>45</v>
      </c>
      <c r="I1282" s="2" t="s">
        <v>23</v>
      </c>
      <c r="J1282">
        <v>12</v>
      </c>
      <c r="K1282" s="2" t="s">
        <v>21</v>
      </c>
      <c r="L1282" s="20" t="str">
        <f t="shared" si="280"/>
        <v/>
      </c>
      <c r="N1282">
        <v>77.44</v>
      </c>
      <c r="O1282">
        <f t="shared" si="268"/>
        <v>77.44</v>
      </c>
      <c r="P1282" s="2">
        <f>IF(ISNUMBER(O1282),SUMIFS(O$1:$O1282,A$1:$A1282,A1282,H$1:$H1282,H1282,D$1:$D1282,D1282),"")</f>
        <v>1223.0700000000002</v>
      </c>
      <c r="R1282" s="5"/>
      <c r="AF1282" s="2" t="str">
        <f t="shared" ref="AF1282" si="301">IF(ISNUMBER(AG1282),AG1282,"")</f>
        <v/>
      </c>
      <c r="AJ1282">
        <v>8.0000000000000002E-3</v>
      </c>
      <c r="AK1282">
        <v>1.0999999999999999E-2</v>
      </c>
      <c r="AL1282">
        <v>0.114</v>
      </c>
      <c r="AM1282">
        <v>0.48399999999999999</v>
      </c>
      <c r="AN1282">
        <v>0.376</v>
      </c>
      <c r="AS1282" s="2" t="str">
        <f t="shared" si="270"/>
        <v/>
      </c>
      <c r="AT1282" s="2" t="str">
        <f>IF(ISNUMBER(AS1282),SUMIFS($AS$1:AS1282,$A$1:A1282,A1282,$H$1:H1282,H1282,$D$1:D1282,D1282),"")</f>
        <v/>
      </c>
      <c r="AU1282">
        <f t="shared" si="271"/>
        <v>8</v>
      </c>
    </row>
    <row r="1283" spans="1:47" x14ac:dyDescent="0.25">
      <c r="A1283" s="4" t="s">
        <v>115</v>
      </c>
      <c r="B1283" t="s">
        <v>24</v>
      </c>
      <c r="C1283" s="3">
        <v>42515</v>
      </c>
      <c r="D1283">
        <v>3</v>
      </c>
      <c r="E1283">
        <v>200</v>
      </c>
      <c r="H1283" s="2" t="s">
        <v>45</v>
      </c>
      <c r="I1283" s="2" t="s">
        <v>23</v>
      </c>
      <c r="J1283">
        <v>12</v>
      </c>
      <c r="K1283" s="2" t="s">
        <v>21</v>
      </c>
      <c r="L1283" s="20" t="str">
        <f t="shared" si="280"/>
        <v/>
      </c>
      <c r="N1283">
        <v>81.45</v>
      </c>
      <c r="O1283">
        <f t="shared" si="268"/>
        <v>81.45</v>
      </c>
      <c r="P1283" s="2">
        <f>IF(ISNUMBER(O1283),SUMIFS(O$1:$O1283,A$1:$A1283,A1283,H$1:$H1283,H1283,D$1:$D1283,D1283),"")</f>
        <v>1346.4600000000003</v>
      </c>
      <c r="R1283" s="5"/>
      <c r="AF1283" s="2" t="str">
        <f t="shared" ref="AF1283" si="302">IF(ISNUMBER(AG1283),AG1283,"")</f>
        <v/>
      </c>
      <c r="AJ1283">
        <v>1.2E-2</v>
      </c>
      <c r="AK1283">
        <v>2E-3</v>
      </c>
      <c r="AL1283">
        <v>0.22700000000000001</v>
      </c>
      <c r="AM1283">
        <v>0.67700000000000005</v>
      </c>
      <c r="AN1283">
        <v>7.8E-2</v>
      </c>
      <c r="AS1283" s="2" t="str">
        <f t="shared" si="270"/>
        <v/>
      </c>
      <c r="AT1283" s="2" t="str">
        <f>IF(ISNUMBER(AS1283),SUMIFS($AS$1:AS1283,$A$1:A1283,A1283,$H$1:H1283,H1283,$D$1:D1283,D1283),"")</f>
        <v/>
      </c>
      <c r="AU1283">
        <f t="shared" si="271"/>
        <v>8</v>
      </c>
    </row>
    <row r="1284" spans="1:47" x14ac:dyDescent="0.25">
      <c r="A1284" s="4" t="s">
        <v>116</v>
      </c>
      <c r="B1284" t="s">
        <v>24</v>
      </c>
      <c r="C1284" s="3">
        <v>42515</v>
      </c>
      <c r="D1284">
        <v>3</v>
      </c>
      <c r="E1284">
        <v>350</v>
      </c>
      <c r="H1284" s="2" t="s">
        <v>45</v>
      </c>
      <c r="I1284" s="2" t="s">
        <v>23</v>
      </c>
      <c r="J1284">
        <v>12</v>
      </c>
      <c r="K1284" s="2" t="s">
        <v>21</v>
      </c>
      <c r="L1284" s="20" t="str">
        <f t="shared" si="280"/>
        <v/>
      </c>
      <c r="N1284">
        <v>95.05</v>
      </c>
      <c r="O1284">
        <f t="shared" si="268"/>
        <v>95.05</v>
      </c>
      <c r="P1284" s="2">
        <f>IF(ISNUMBER(O1284),SUMIFS(O$1:$O1284,A$1:$A1284,A1284,H$1:$H1284,H1284,D$1:$D1284,D1284),"")</f>
        <v>1584.1499999999999</v>
      </c>
      <c r="R1284" s="5"/>
      <c r="AF1284" s="2" t="str">
        <f t="shared" ref="AF1284" si="303">IF(ISNUMBER(AG1284),AG1284,"")</f>
        <v/>
      </c>
      <c r="AJ1284">
        <v>3.3000000000000002E-2</v>
      </c>
      <c r="AL1284">
        <v>0.153</v>
      </c>
      <c r="AM1284">
        <v>0.71899999999999997</v>
      </c>
      <c r="AN1284">
        <v>1.6E-2</v>
      </c>
      <c r="AP1284">
        <v>6.2E-2</v>
      </c>
      <c r="AS1284" s="2" t="str">
        <f t="shared" si="270"/>
        <v/>
      </c>
      <c r="AT1284" s="2" t="str">
        <f>IF(ISNUMBER(AS1284),SUMIFS($AS$1:AS1284,$A$1:A1284,A1284,$H$1:H1284,H1284,$D$1:D1284,D1284),"")</f>
        <v/>
      </c>
      <c r="AU1284">
        <f t="shared" si="271"/>
        <v>8</v>
      </c>
    </row>
    <row r="1285" spans="1:47" x14ac:dyDescent="0.25">
      <c r="A1285" s="4" t="s">
        <v>117</v>
      </c>
      <c r="B1285" t="s">
        <v>24</v>
      </c>
      <c r="C1285" s="3">
        <v>42515</v>
      </c>
      <c r="D1285">
        <v>3</v>
      </c>
      <c r="E1285">
        <v>500</v>
      </c>
      <c r="H1285" s="2" t="s">
        <v>45</v>
      </c>
      <c r="I1285" s="2" t="s">
        <v>23</v>
      </c>
      <c r="J1285">
        <v>12</v>
      </c>
      <c r="K1285" s="2" t="s">
        <v>21</v>
      </c>
      <c r="L1285" s="20" t="str">
        <f t="shared" si="280"/>
        <v/>
      </c>
      <c r="N1285">
        <v>148.82</v>
      </c>
      <c r="O1285">
        <f t="shared" si="268"/>
        <v>148.82</v>
      </c>
      <c r="P1285" s="2">
        <f>IF(ISNUMBER(O1285),SUMIFS(O$1:$O1285,A$1:$A1285,A1285,H$1:$H1285,H1285,D$1:$D1285,D1285),"")</f>
        <v>1705.35</v>
      </c>
      <c r="R1285" s="5"/>
      <c r="AF1285" s="2" t="str">
        <f t="shared" ref="AF1285" si="304">IF(ISNUMBER(AG1285),AG1285,"")</f>
        <v/>
      </c>
      <c r="AJ1285">
        <v>7.0000000000000001E-3</v>
      </c>
      <c r="AK1285">
        <v>1E-3</v>
      </c>
      <c r="AL1285">
        <v>0.32500000000000001</v>
      </c>
      <c r="AM1285">
        <v>0.52800000000000002</v>
      </c>
      <c r="AN1285">
        <v>0.11600000000000001</v>
      </c>
      <c r="AP1285">
        <v>1.4E-2</v>
      </c>
      <c r="AS1285" s="2" t="str">
        <f t="shared" si="270"/>
        <v/>
      </c>
      <c r="AT1285" s="2" t="str">
        <f>IF(ISNUMBER(AS1285),SUMIFS($AS$1:AS1285,$A$1:A1285,A1285,$H$1:H1285,H1285,$D$1:D1285,D1285),"")</f>
        <v/>
      </c>
      <c r="AU1285">
        <f t="shared" si="271"/>
        <v>9</v>
      </c>
    </row>
    <row r="1286" spans="1:47" x14ac:dyDescent="0.25">
      <c r="A1286" s="4" t="s">
        <v>112</v>
      </c>
      <c r="B1286" t="s">
        <v>24</v>
      </c>
      <c r="C1286" s="3">
        <v>42600</v>
      </c>
      <c r="D1286">
        <v>1</v>
      </c>
      <c r="E1286">
        <v>0</v>
      </c>
      <c r="H1286" s="2" t="s">
        <v>46</v>
      </c>
      <c r="I1286" s="2" t="s">
        <v>25</v>
      </c>
      <c r="J1286">
        <v>13</v>
      </c>
      <c r="K1286" s="2" t="s">
        <v>21</v>
      </c>
      <c r="L1286" s="20" t="str">
        <f t="shared" si="280"/>
        <v/>
      </c>
      <c r="N1286">
        <v>107.77</v>
      </c>
      <c r="O1286">
        <f t="shared" si="268"/>
        <v>107.77</v>
      </c>
      <c r="P1286" s="2">
        <f>IF(ISNUMBER(O1286),SUMIFS(O$1:$O1286,A$1:$A1286,A1286,H$1:$H1286,H1286,D$1:$D1286,D1286),"")</f>
        <v>107.77</v>
      </c>
      <c r="R1286" s="5"/>
      <c r="AF1286" s="2" t="str">
        <f t="shared" ref="AF1286" si="305">IF(ISNUMBER(AG1286),AG1286,"")</f>
        <v/>
      </c>
      <c r="AJ1286">
        <v>1.4E-2</v>
      </c>
      <c r="AK1286">
        <v>1E-3</v>
      </c>
      <c r="AL1286">
        <v>5.8999999999999997E-2</v>
      </c>
      <c r="AM1286">
        <v>0.42</v>
      </c>
      <c r="AN1286">
        <v>0.501</v>
      </c>
      <c r="AP1286">
        <v>2E-3</v>
      </c>
      <c r="AS1286" s="2" t="str">
        <f t="shared" si="270"/>
        <v/>
      </c>
      <c r="AT1286" s="2" t="str">
        <f>IF(ISNUMBER(AS1286),SUMIFS($AS$1:AS1286,$A$1:A1286,A1286,$H$1:H1286,H1286,$D$1:D1286,D1286),"")</f>
        <v/>
      </c>
      <c r="AU1286">
        <f t="shared" si="271"/>
        <v>9</v>
      </c>
    </row>
    <row r="1287" spans="1:47" x14ac:dyDescent="0.25">
      <c r="A1287" s="4" t="s">
        <v>113</v>
      </c>
      <c r="B1287" t="s">
        <v>24</v>
      </c>
      <c r="C1287" s="3">
        <v>42600</v>
      </c>
      <c r="D1287">
        <v>1</v>
      </c>
      <c r="E1287">
        <v>50</v>
      </c>
      <c r="H1287" s="2" t="s">
        <v>46</v>
      </c>
      <c r="I1287" s="2" t="s">
        <v>25</v>
      </c>
      <c r="J1287">
        <v>13</v>
      </c>
      <c r="K1287" s="2" t="s">
        <v>21</v>
      </c>
      <c r="L1287" s="20" t="str">
        <f t="shared" si="280"/>
        <v/>
      </c>
      <c r="N1287">
        <v>125.16</v>
      </c>
      <c r="O1287">
        <f t="shared" si="268"/>
        <v>125.16</v>
      </c>
      <c r="P1287" s="2">
        <f>IF(ISNUMBER(O1287),SUMIFS(O$1:$O1287,A$1:$A1287,A1287,H$1:$H1287,H1287,D$1:$D1287,D1287),"")</f>
        <v>125.16</v>
      </c>
      <c r="R1287" s="5"/>
      <c r="AF1287" s="2" t="str">
        <f t="shared" ref="AF1287" si="306">IF(ISNUMBER(AG1287),AG1287,"")</f>
        <v/>
      </c>
      <c r="AJ1287">
        <v>0.03</v>
      </c>
      <c r="AK1287">
        <v>3.0000000000000001E-3</v>
      </c>
      <c r="AL1287">
        <v>0.02</v>
      </c>
      <c r="AM1287">
        <v>0.186</v>
      </c>
      <c r="AN1287">
        <v>0.73</v>
      </c>
      <c r="AP1287">
        <v>0.01</v>
      </c>
      <c r="AS1287" s="2" t="str">
        <f t="shared" si="270"/>
        <v/>
      </c>
      <c r="AT1287" s="2" t="str">
        <f>IF(ISNUMBER(AS1287),SUMIFS($AS$1:AS1287,$A$1:A1287,A1287,$H$1:H1287,H1287,$D$1:D1287,D1287),"")</f>
        <v/>
      </c>
      <c r="AU1287">
        <f t="shared" si="271"/>
        <v>9</v>
      </c>
    </row>
    <row r="1288" spans="1:47" x14ac:dyDescent="0.25">
      <c r="A1288" s="4" t="s">
        <v>114</v>
      </c>
      <c r="B1288" t="s">
        <v>24</v>
      </c>
      <c r="C1288" s="3">
        <v>42600</v>
      </c>
      <c r="D1288">
        <v>1</v>
      </c>
      <c r="E1288">
        <v>100</v>
      </c>
      <c r="H1288" s="2" t="s">
        <v>46</v>
      </c>
      <c r="I1288" s="2" t="s">
        <v>25</v>
      </c>
      <c r="J1288">
        <v>13</v>
      </c>
      <c r="K1288" s="2" t="s">
        <v>21</v>
      </c>
      <c r="L1288" s="20" t="str">
        <f t="shared" si="280"/>
        <v/>
      </c>
      <c r="N1288">
        <v>133.55000000000001</v>
      </c>
      <c r="O1288">
        <f t="shared" si="268"/>
        <v>133.55000000000001</v>
      </c>
      <c r="P1288" s="2">
        <f>IF(ISNUMBER(O1288),SUMIFS(O$1:$O1288,A$1:$A1288,A1288,H$1:$H1288,H1288,D$1:$D1288,D1288),"")</f>
        <v>133.55000000000001</v>
      </c>
      <c r="R1288" s="5"/>
      <c r="AF1288" s="2" t="str">
        <f t="shared" ref="AF1288" si="307">IF(ISNUMBER(AG1288),AG1288,"")</f>
        <v/>
      </c>
      <c r="AJ1288">
        <v>0.01</v>
      </c>
      <c r="AK1288">
        <v>3.0000000000000001E-3</v>
      </c>
      <c r="AL1288">
        <v>6.2E-2</v>
      </c>
      <c r="AM1288">
        <v>0.497</v>
      </c>
      <c r="AN1288">
        <v>0.42</v>
      </c>
      <c r="AS1288" s="2" t="str">
        <f t="shared" si="270"/>
        <v/>
      </c>
      <c r="AT1288" s="2" t="str">
        <f>IF(ISNUMBER(AS1288),SUMIFS($AS$1:AS1288,$A$1:A1288,A1288,$H$1:H1288,H1288,$D$1:D1288,D1288),"")</f>
        <v/>
      </c>
      <c r="AU1288">
        <f t="shared" si="271"/>
        <v>8</v>
      </c>
    </row>
    <row r="1289" spans="1:47" x14ac:dyDescent="0.25">
      <c r="A1289" s="4" t="s">
        <v>115</v>
      </c>
      <c r="B1289" t="s">
        <v>24</v>
      </c>
      <c r="C1289" s="3">
        <v>42600</v>
      </c>
      <c r="D1289">
        <v>1</v>
      </c>
      <c r="E1289">
        <v>200</v>
      </c>
      <c r="H1289" s="2" t="s">
        <v>46</v>
      </c>
      <c r="I1289" s="2" t="s">
        <v>25</v>
      </c>
      <c r="J1289">
        <v>13</v>
      </c>
      <c r="K1289" s="2" t="s">
        <v>21</v>
      </c>
      <c r="L1289" s="20" t="str">
        <f t="shared" si="280"/>
        <v/>
      </c>
      <c r="N1289">
        <v>142.08000000000001</v>
      </c>
      <c r="O1289">
        <f t="shared" si="268"/>
        <v>142.08000000000001</v>
      </c>
      <c r="P1289" s="2">
        <f>IF(ISNUMBER(O1289),SUMIFS(O$1:$O1289,A$1:$A1289,A1289,H$1:$H1289,H1289,D$1:$D1289,D1289),"")</f>
        <v>142.08000000000001</v>
      </c>
      <c r="R1289" s="5"/>
      <c r="AF1289" s="2" t="str">
        <f t="shared" ref="AF1289" si="308">IF(ISNUMBER(AG1289),AG1289,"")</f>
        <v/>
      </c>
      <c r="AJ1289">
        <v>1.7999999999999999E-2</v>
      </c>
      <c r="AL1289">
        <v>8.3000000000000004E-2</v>
      </c>
      <c r="AM1289">
        <v>0.38100000000000001</v>
      </c>
      <c r="AN1289">
        <v>0.51500000000000001</v>
      </c>
      <c r="AP1289">
        <v>3.0000000000000001E-3</v>
      </c>
      <c r="AS1289" s="2" t="str">
        <f t="shared" si="270"/>
        <v/>
      </c>
      <c r="AT1289" s="2" t="str">
        <f>IF(ISNUMBER(AS1289),SUMIFS($AS$1:AS1289,$A$1:A1289,A1289,$H$1:H1289,H1289,$D$1:D1289,D1289),"")</f>
        <v/>
      </c>
      <c r="AU1289">
        <f t="shared" si="271"/>
        <v>8</v>
      </c>
    </row>
    <row r="1290" spans="1:47" x14ac:dyDescent="0.25">
      <c r="A1290" s="4" t="s">
        <v>116</v>
      </c>
      <c r="B1290" t="s">
        <v>24</v>
      </c>
      <c r="C1290" s="3">
        <v>42600</v>
      </c>
      <c r="D1290">
        <v>1</v>
      </c>
      <c r="E1290">
        <v>350</v>
      </c>
      <c r="H1290" s="2" t="s">
        <v>46</v>
      </c>
      <c r="I1290" s="2" t="s">
        <v>25</v>
      </c>
      <c r="J1290">
        <v>13</v>
      </c>
      <c r="K1290" s="2" t="s">
        <v>21</v>
      </c>
      <c r="L1290" s="20" t="str">
        <f t="shared" si="280"/>
        <v/>
      </c>
      <c r="N1290">
        <v>85.25</v>
      </c>
      <c r="O1290">
        <f t="shared" si="268"/>
        <v>85.25</v>
      </c>
      <c r="P1290" s="2">
        <f>IF(ISNUMBER(O1290),SUMIFS(O$1:$O1290,A$1:$A1290,A1290,H$1:$H1290,H1290,D$1:$D1290,D1290),"")</f>
        <v>85.25</v>
      </c>
      <c r="R1290" s="5"/>
      <c r="AF1290" s="2" t="str">
        <f t="shared" ref="AF1290" si="309">IF(ISNUMBER(AG1290),AG1290,"")</f>
        <v/>
      </c>
      <c r="AJ1290">
        <v>8.6999999999999994E-2</v>
      </c>
      <c r="AL1290">
        <v>0.27900000000000003</v>
      </c>
      <c r="AM1290">
        <v>0.17199999999999999</v>
      </c>
      <c r="AN1290">
        <v>0.45100000000000001</v>
      </c>
      <c r="AS1290" s="2" t="str">
        <f t="shared" si="270"/>
        <v/>
      </c>
      <c r="AT1290" s="2" t="str">
        <f>IF(ISNUMBER(AS1290),SUMIFS($AS$1:AS1290,$A$1:A1290,A1290,$H$1:H1290,H1290,$D$1:D1290,D1290),"")</f>
        <v/>
      </c>
      <c r="AU1290">
        <f t="shared" si="271"/>
        <v>7</v>
      </c>
    </row>
    <row r="1291" spans="1:47" x14ac:dyDescent="0.25">
      <c r="A1291" s="4" t="s">
        <v>117</v>
      </c>
      <c r="B1291" t="s">
        <v>24</v>
      </c>
      <c r="C1291" s="3">
        <v>42600</v>
      </c>
      <c r="D1291">
        <v>1</v>
      </c>
      <c r="E1291">
        <v>500</v>
      </c>
      <c r="H1291" s="2" t="s">
        <v>46</v>
      </c>
      <c r="I1291" s="2" t="s">
        <v>25</v>
      </c>
      <c r="J1291">
        <v>13</v>
      </c>
      <c r="K1291" s="2" t="s">
        <v>21</v>
      </c>
      <c r="L1291" s="20" t="str">
        <f t="shared" si="280"/>
        <v/>
      </c>
      <c r="N1291">
        <v>142.59</v>
      </c>
      <c r="O1291">
        <f t="shared" si="268"/>
        <v>142.59</v>
      </c>
      <c r="P1291" s="2">
        <f>IF(ISNUMBER(O1291),SUMIFS(O$1:$O1291,A$1:$A1291,A1291,H$1:$H1291,H1291,D$1:$D1291,D1291),"")</f>
        <v>142.59</v>
      </c>
      <c r="R1291" s="5"/>
      <c r="AF1291" s="2" t="str">
        <f t="shared" ref="AF1291" si="310">IF(ISNUMBER(AG1291),AG1291,"")</f>
        <v/>
      </c>
      <c r="AJ1291">
        <v>0.104</v>
      </c>
      <c r="AL1291">
        <v>0.05</v>
      </c>
      <c r="AM1291">
        <v>0.54900000000000004</v>
      </c>
      <c r="AN1291">
        <v>0.27800000000000002</v>
      </c>
      <c r="AP1291">
        <v>5.0000000000000001E-3</v>
      </c>
      <c r="AS1291" s="2" t="str">
        <f t="shared" si="270"/>
        <v/>
      </c>
      <c r="AT1291" s="2" t="str">
        <f>IF(ISNUMBER(AS1291),SUMIFS($AS$1:AS1291,$A$1:A1291,A1291,$H$1:H1291,H1291,$D$1:D1291,D1291),"")</f>
        <v/>
      </c>
      <c r="AU1291">
        <f t="shared" si="271"/>
        <v>8</v>
      </c>
    </row>
    <row r="1292" spans="1:47" x14ac:dyDescent="0.25">
      <c r="A1292" s="4" t="s">
        <v>112</v>
      </c>
      <c r="B1292" t="s">
        <v>24</v>
      </c>
      <c r="C1292" s="3">
        <v>42600</v>
      </c>
      <c r="D1292">
        <v>2</v>
      </c>
      <c r="E1292">
        <v>0</v>
      </c>
      <c r="H1292" s="2" t="s">
        <v>46</v>
      </c>
      <c r="I1292" s="2" t="s">
        <v>25</v>
      </c>
      <c r="J1292">
        <v>13</v>
      </c>
      <c r="K1292" s="2" t="s">
        <v>21</v>
      </c>
      <c r="L1292" s="20" t="str">
        <f t="shared" si="280"/>
        <v/>
      </c>
      <c r="N1292">
        <v>18.48</v>
      </c>
      <c r="O1292">
        <f t="shared" si="268"/>
        <v>18.48</v>
      </c>
      <c r="P1292" s="2">
        <f>IF(ISNUMBER(O1292),SUMIFS(O$1:$O1292,A$1:$A1292,A1292,H$1:$H1292,H1292,D$1:$D1292,D1292),"")</f>
        <v>18.48</v>
      </c>
      <c r="R1292" s="5"/>
      <c r="AF1292" s="2" t="str">
        <f t="shared" ref="AF1292" si="311">IF(ISNUMBER(AG1292),AG1292,"")</f>
        <v/>
      </c>
      <c r="AJ1292">
        <v>0.09</v>
      </c>
      <c r="AK1292">
        <v>0.04</v>
      </c>
      <c r="AL1292">
        <v>2.9000000000000001E-2</v>
      </c>
      <c r="AM1292">
        <v>0.67300000000000004</v>
      </c>
      <c r="AN1292">
        <v>0.156</v>
      </c>
      <c r="AP1292">
        <v>1E-3</v>
      </c>
      <c r="AS1292" s="2" t="str">
        <f t="shared" si="270"/>
        <v/>
      </c>
      <c r="AT1292" s="2" t="str">
        <f>IF(ISNUMBER(AS1292),SUMIFS($AS$1:AS1292,$A$1:A1292,A1292,$H$1:H1292,H1292,$D$1:D1292,D1292),"")</f>
        <v/>
      </c>
      <c r="AU1292">
        <f t="shared" si="271"/>
        <v>9</v>
      </c>
    </row>
    <row r="1293" spans="1:47" x14ac:dyDescent="0.25">
      <c r="A1293" s="4" t="s">
        <v>113</v>
      </c>
      <c r="B1293" t="s">
        <v>24</v>
      </c>
      <c r="C1293" s="3">
        <v>42600</v>
      </c>
      <c r="D1293">
        <v>2</v>
      </c>
      <c r="E1293">
        <v>50</v>
      </c>
      <c r="H1293" s="2" t="s">
        <v>46</v>
      </c>
      <c r="I1293" s="2" t="s">
        <v>25</v>
      </c>
      <c r="J1293">
        <v>13</v>
      </c>
      <c r="K1293" s="2" t="s">
        <v>21</v>
      </c>
      <c r="L1293" s="20" t="str">
        <f t="shared" si="280"/>
        <v/>
      </c>
      <c r="N1293">
        <v>129.25</v>
      </c>
      <c r="O1293">
        <f t="shared" si="268"/>
        <v>129.25</v>
      </c>
      <c r="P1293" s="2">
        <f>IF(ISNUMBER(O1293),SUMIFS(O$1:$O1293,A$1:$A1293,A1293,H$1:$H1293,H1293,D$1:$D1293,D1293),"")</f>
        <v>129.25</v>
      </c>
      <c r="R1293" s="5"/>
      <c r="AF1293" s="2" t="str">
        <f t="shared" ref="AF1293" si="312">IF(ISNUMBER(AG1293),AG1293,"")</f>
        <v/>
      </c>
      <c r="AJ1293">
        <v>1.2999999999999999E-2</v>
      </c>
      <c r="AL1293">
        <v>4.2999999999999997E-2</v>
      </c>
      <c r="AM1293">
        <v>0.73399999999999999</v>
      </c>
      <c r="AN1293">
        <v>0.20100000000000001</v>
      </c>
      <c r="AP1293">
        <v>1E-3</v>
      </c>
      <c r="AS1293" s="2" t="str">
        <f t="shared" si="270"/>
        <v/>
      </c>
      <c r="AT1293" s="2" t="str">
        <f>IF(ISNUMBER(AS1293),SUMIFS($AS$1:AS1293,$A$1:A1293,A1293,$H$1:H1293,H1293,$D$1:D1293,D1293),"")</f>
        <v/>
      </c>
      <c r="AU1293">
        <f t="shared" si="271"/>
        <v>8</v>
      </c>
    </row>
    <row r="1294" spans="1:47" x14ac:dyDescent="0.25">
      <c r="A1294" s="4" t="s">
        <v>114</v>
      </c>
      <c r="B1294" t="s">
        <v>24</v>
      </c>
      <c r="C1294" s="3">
        <v>42600</v>
      </c>
      <c r="D1294">
        <v>2</v>
      </c>
      <c r="E1294">
        <v>100</v>
      </c>
      <c r="H1294" s="2" t="s">
        <v>46</v>
      </c>
      <c r="I1294" s="2" t="s">
        <v>25</v>
      </c>
      <c r="J1294">
        <v>13</v>
      </c>
      <c r="K1294" s="2" t="s">
        <v>21</v>
      </c>
      <c r="L1294" s="20" t="str">
        <f t="shared" si="280"/>
        <v/>
      </c>
      <c r="N1294">
        <v>61.12</v>
      </c>
      <c r="O1294">
        <f t="shared" si="268"/>
        <v>61.12</v>
      </c>
      <c r="P1294" s="2">
        <f>IF(ISNUMBER(O1294),SUMIFS(O$1:$O1294,A$1:$A1294,A1294,H$1:$H1294,H1294,D$1:$D1294,D1294),"")</f>
        <v>61.12</v>
      </c>
      <c r="R1294" s="5"/>
      <c r="AF1294" s="2" t="str">
        <f t="shared" ref="AF1294:AF1357" si="313">IF(ISNUMBER(AG1294),AG1294,"")</f>
        <v/>
      </c>
      <c r="AJ1294">
        <v>0.17199999999999999</v>
      </c>
      <c r="AK1294">
        <v>2E-3</v>
      </c>
      <c r="AL1294">
        <v>5.8999999999999997E-2</v>
      </c>
      <c r="AM1294">
        <v>0.72599999999999998</v>
      </c>
      <c r="AN1294">
        <v>2.5999999999999999E-2</v>
      </c>
      <c r="AP1294">
        <v>0</v>
      </c>
      <c r="AS1294" s="2" t="str">
        <f t="shared" si="270"/>
        <v/>
      </c>
      <c r="AT1294" s="2" t="str">
        <f>IF(ISNUMBER(AS1294),SUMIFS($AS$1:AS1294,$A$1:A1294,A1294,$H$1:H1294,H1294,$D$1:D1294,D1294),"")</f>
        <v/>
      </c>
      <c r="AU1294">
        <f t="shared" si="271"/>
        <v>9</v>
      </c>
    </row>
    <row r="1295" spans="1:47" x14ac:dyDescent="0.25">
      <c r="A1295" s="4" t="s">
        <v>115</v>
      </c>
      <c r="B1295" t="s">
        <v>24</v>
      </c>
      <c r="C1295" s="3">
        <v>42600</v>
      </c>
      <c r="D1295">
        <v>2</v>
      </c>
      <c r="E1295">
        <v>200</v>
      </c>
      <c r="H1295" s="2" t="s">
        <v>46</v>
      </c>
      <c r="I1295" s="2" t="s">
        <v>25</v>
      </c>
      <c r="J1295">
        <v>13</v>
      </c>
      <c r="K1295" s="2" t="s">
        <v>21</v>
      </c>
      <c r="L1295" s="20" t="str">
        <f t="shared" si="280"/>
        <v/>
      </c>
      <c r="N1295">
        <v>85.48</v>
      </c>
      <c r="O1295">
        <f t="shared" si="268"/>
        <v>85.48</v>
      </c>
      <c r="P1295" s="2">
        <f>IF(ISNUMBER(O1295),SUMIFS(O$1:$O1295,A$1:$A1295,A1295,H$1:$H1295,H1295,D$1:$D1295,D1295),"")</f>
        <v>85.48</v>
      </c>
      <c r="R1295" s="5"/>
      <c r="AF1295" s="2" t="str">
        <f t="shared" si="313"/>
        <v/>
      </c>
      <c r="AJ1295">
        <v>4.2999999999999997E-2</v>
      </c>
      <c r="AL1295">
        <v>6.4000000000000001E-2</v>
      </c>
      <c r="AM1295">
        <v>0.752</v>
      </c>
      <c r="AN1295">
        <v>0.129</v>
      </c>
      <c r="AS1295" s="2" t="str">
        <f t="shared" si="270"/>
        <v/>
      </c>
      <c r="AT1295" s="2" t="str">
        <f>IF(ISNUMBER(AS1295),SUMIFS($AS$1:AS1295,$A$1:A1295,A1295,$H$1:H1295,H1295,$D$1:D1295,D1295),"")</f>
        <v/>
      </c>
      <c r="AU1295">
        <f t="shared" si="271"/>
        <v>7</v>
      </c>
    </row>
    <row r="1296" spans="1:47" x14ac:dyDescent="0.25">
      <c r="A1296" s="4" t="s">
        <v>116</v>
      </c>
      <c r="B1296" t="s">
        <v>24</v>
      </c>
      <c r="C1296" s="3">
        <v>42600</v>
      </c>
      <c r="D1296">
        <v>2</v>
      </c>
      <c r="E1296">
        <v>350</v>
      </c>
      <c r="H1296" s="2" t="s">
        <v>46</v>
      </c>
      <c r="I1296" s="2" t="s">
        <v>25</v>
      </c>
      <c r="J1296">
        <v>13</v>
      </c>
      <c r="K1296" s="2" t="s">
        <v>21</v>
      </c>
      <c r="L1296" s="20" t="str">
        <f t="shared" si="280"/>
        <v/>
      </c>
      <c r="N1296">
        <v>77.3</v>
      </c>
      <c r="O1296">
        <f t="shared" si="268"/>
        <v>77.3</v>
      </c>
      <c r="P1296" s="2">
        <f>IF(ISNUMBER(O1296),SUMIFS(O$1:$O1296,A$1:$A1296,A1296,H$1:$H1296,H1296,D$1:$D1296,D1296),"")</f>
        <v>77.3</v>
      </c>
      <c r="R1296" s="5"/>
      <c r="AF1296" s="2" t="str">
        <f t="shared" si="313"/>
        <v/>
      </c>
      <c r="AJ1296">
        <v>8.8999999999999996E-2</v>
      </c>
      <c r="AL1296">
        <v>7.9000000000000001E-2</v>
      </c>
      <c r="AM1296">
        <v>0.76100000000000001</v>
      </c>
      <c r="AN1296">
        <v>3.1E-2</v>
      </c>
      <c r="AP1296">
        <v>2.5999999999999999E-2</v>
      </c>
      <c r="AS1296" s="2" t="str">
        <f t="shared" si="270"/>
        <v/>
      </c>
      <c r="AT1296" s="2" t="str">
        <f>IF(ISNUMBER(AS1296),SUMIFS($AS$1:AS1296,$A$1:A1296,A1296,$H$1:H1296,H1296,$D$1:D1296,D1296),"")</f>
        <v/>
      </c>
      <c r="AU1296">
        <f t="shared" si="271"/>
        <v>8</v>
      </c>
    </row>
    <row r="1297" spans="1:47" x14ac:dyDescent="0.25">
      <c r="A1297" s="4" t="s">
        <v>117</v>
      </c>
      <c r="B1297" t="s">
        <v>24</v>
      </c>
      <c r="C1297" s="3">
        <v>42600</v>
      </c>
      <c r="D1297">
        <v>2</v>
      </c>
      <c r="E1297">
        <v>500</v>
      </c>
      <c r="H1297" s="2" t="s">
        <v>46</v>
      </c>
      <c r="I1297" s="2" t="s">
        <v>25</v>
      </c>
      <c r="J1297">
        <v>13</v>
      </c>
      <c r="K1297" s="2" t="s">
        <v>21</v>
      </c>
      <c r="L1297" s="20" t="str">
        <f t="shared" si="280"/>
        <v/>
      </c>
      <c r="N1297">
        <v>89.84</v>
      </c>
      <c r="O1297">
        <f t="shared" si="268"/>
        <v>89.84</v>
      </c>
      <c r="P1297" s="2">
        <f>IF(ISNUMBER(O1297),SUMIFS(O$1:$O1297,A$1:$A1297,A1297,H$1:$H1297,H1297,D$1:$D1297,D1297),"")</f>
        <v>89.84</v>
      </c>
      <c r="R1297" s="5"/>
      <c r="AF1297" s="2" t="str">
        <f t="shared" si="313"/>
        <v/>
      </c>
      <c r="AJ1297">
        <v>0.185</v>
      </c>
      <c r="AL1297">
        <v>3.5999999999999997E-2</v>
      </c>
      <c r="AM1297">
        <v>0.72699999999999998</v>
      </c>
      <c r="AN1297">
        <v>3.7999999999999999E-2</v>
      </c>
      <c r="AP1297">
        <v>3.0000000000000001E-3</v>
      </c>
      <c r="AS1297" s="2" t="str">
        <f t="shared" si="270"/>
        <v/>
      </c>
      <c r="AT1297" s="2" t="str">
        <f>IF(ISNUMBER(AS1297),SUMIFS($AS$1:AS1297,$A$1:A1297,A1297,$H$1:H1297,H1297,$D$1:D1297,D1297),"")</f>
        <v/>
      </c>
      <c r="AU1297">
        <f t="shared" si="271"/>
        <v>8</v>
      </c>
    </row>
    <row r="1298" spans="1:47" x14ac:dyDescent="0.25">
      <c r="A1298" s="4" t="s">
        <v>112</v>
      </c>
      <c r="B1298" t="s">
        <v>24</v>
      </c>
      <c r="C1298" s="3">
        <v>42600</v>
      </c>
      <c r="D1298">
        <v>3</v>
      </c>
      <c r="E1298">
        <v>0</v>
      </c>
      <c r="H1298" s="2" t="s">
        <v>46</v>
      </c>
      <c r="I1298" s="2" t="s">
        <v>25</v>
      </c>
      <c r="J1298">
        <v>13</v>
      </c>
      <c r="K1298" s="2" t="s">
        <v>21</v>
      </c>
      <c r="L1298" s="20" t="str">
        <f t="shared" si="280"/>
        <v/>
      </c>
      <c r="N1298">
        <v>54.08</v>
      </c>
      <c r="O1298">
        <f t="shared" si="268"/>
        <v>54.08</v>
      </c>
      <c r="P1298" s="2">
        <f>IF(ISNUMBER(O1298),SUMIFS(O$1:$O1298,A$1:$A1298,A1298,H$1:$H1298,H1298,D$1:$D1298,D1298),"")</f>
        <v>54.08</v>
      </c>
      <c r="R1298" s="5"/>
      <c r="AF1298" s="2" t="str">
        <f t="shared" si="313"/>
        <v/>
      </c>
      <c r="AJ1298">
        <v>1.6E-2</v>
      </c>
      <c r="AK1298">
        <v>1E-3</v>
      </c>
      <c r="AL1298">
        <v>8.5999999999999993E-2</v>
      </c>
      <c r="AM1298">
        <v>0.85299999999999998</v>
      </c>
      <c r="AN1298">
        <v>0.04</v>
      </c>
      <c r="AS1298" s="2" t="str">
        <f t="shared" si="270"/>
        <v/>
      </c>
      <c r="AT1298" s="2" t="str">
        <f>IF(ISNUMBER(AS1298),SUMIFS($AS$1:AS1298,$A$1:A1298,A1298,$H$1:H1298,H1298,$D$1:D1298,D1298),"")</f>
        <v/>
      </c>
      <c r="AU1298">
        <f t="shared" si="271"/>
        <v>8</v>
      </c>
    </row>
    <row r="1299" spans="1:47" x14ac:dyDescent="0.25">
      <c r="A1299" s="4" t="s">
        <v>113</v>
      </c>
      <c r="B1299" t="s">
        <v>24</v>
      </c>
      <c r="C1299" s="3">
        <v>42600</v>
      </c>
      <c r="D1299">
        <v>3</v>
      </c>
      <c r="E1299">
        <v>50</v>
      </c>
      <c r="H1299" s="2" t="s">
        <v>46</v>
      </c>
      <c r="I1299" s="2" t="s">
        <v>25</v>
      </c>
      <c r="J1299">
        <v>13</v>
      </c>
      <c r="K1299" s="2" t="s">
        <v>21</v>
      </c>
      <c r="L1299" s="20" t="str">
        <f t="shared" si="280"/>
        <v/>
      </c>
      <c r="N1299">
        <v>42.07</v>
      </c>
      <c r="O1299">
        <f t="shared" si="268"/>
        <v>42.07</v>
      </c>
      <c r="P1299" s="2">
        <f>IF(ISNUMBER(O1299),SUMIFS(O$1:$O1299,A$1:$A1299,A1299,H$1:$H1299,H1299,D$1:$D1299,D1299),"")</f>
        <v>42.07</v>
      </c>
      <c r="R1299" s="5"/>
      <c r="AF1299" s="2" t="str">
        <f t="shared" si="313"/>
        <v/>
      </c>
      <c r="AJ1299">
        <v>2.1999999999999999E-2</v>
      </c>
      <c r="AK1299">
        <v>0.01</v>
      </c>
      <c r="AL1299">
        <v>1.4E-2</v>
      </c>
      <c r="AM1299">
        <v>0.83299999999999996</v>
      </c>
      <c r="AN1299">
        <v>0.10100000000000001</v>
      </c>
      <c r="AP1299">
        <v>2E-3</v>
      </c>
      <c r="AS1299" s="2" t="str">
        <f t="shared" si="270"/>
        <v/>
      </c>
      <c r="AT1299" s="2" t="str">
        <f>IF(ISNUMBER(AS1299),SUMIFS($AS$1:AS1299,$A$1:A1299,A1299,$H$1:H1299,H1299,$D$1:D1299,D1299),"")</f>
        <v/>
      </c>
      <c r="AU1299">
        <f t="shared" si="271"/>
        <v>9</v>
      </c>
    </row>
    <row r="1300" spans="1:47" x14ac:dyDescent="0.25">
      <c r="A1300" s="4" t="s">
        <v>114</v>
      </c>
      <c r="B1300" t="s">
        <v>24</v>
      </c>
      <c r="C1300" s="3">
        <v>42600</v>
      </c>
      <c r="D1300">
        <v>3</v>
      </c>
      <c r="E1300">
        <v>100</v>
      </c>
      <c r="H1300" s="2" t="s">
        <v>46</v>
      </c>
      <c r="I1300" s="2" t="s">
        <v>25</v>
      </c>
      <c r="J1300">
        <v>13</v>
      </c>
      <c r="K1300" s="2" t="s">
        <v>21</v>
      </c>
      <c r="L1300" s="20" t="str">
        <f t="shared" si="280"/>
        <v/>
      </c>
      <c r="N1300">
        <v>97.44</v>
      </c>
      <c r="O1300">
        <f t="shared" si="268"/>
        <v>97.44</v>
      </c>
      <c r="P1300" s="2">
        <f>IF(ISNUMBER(O1300),SUMIFS(O$1:$O1300,A$1:$A1300,A1300,H$1:$H1300,H1300,D$1:$D1300,D1300),"")</f>
        <v>97.44</v>
      </c>
      <c r="R1300" s="5"/>
      <c r="AF1300" s="2" t="str">
        <f t="shared" si="313"/>
        <v/>
      </c>
      <c r="AJ1300">
        <v>0.04</v>
      </c>
      <c r="AK1300">
        <v>1.4999999999999999E-2</v>
      </c>
      <c r="AL1300">
        <v>2.8000000000000001E-2</v>
      </c>
      <c r="AM1300">
        <v>0.82699999999999996</v>
      </c>
      <c r="AN1300">
        <v>7.2999999999999995E-2</v>
      </c>
      <c r="AS1300" s="2" t="str">
        <f t="shared" si="270"/>
        <v/>
      </c>
      <c r="AT1300" s="2" t="str">
        <f>IF(ISNUMBER(AS1300),SUMIFS($AS$1:AS1300,$A$1:A1300,A1300,$H$1:H1300,H1300,$D$1:D1300,D1300),"")</f>
        <v/>
      </c>
      <c r="AU1300">
        <f t="shared" si="271"/>
        <v>8</v>
      </c>
    </row>
    <row r="1301" spans="1:47" x14ac:dyDescent="0.25">
      <c r="A1301" s="4" t="s">
        <v>115</v>
      </c>
      <c r="B1301" t="s">
        <v>24</v>
      </c>
      <c r="C1301" s="3">
        <v>42600</v>
      </c>
      <c r="D1301">
        <v>3</v>
      </c>
      <c r="E1301">
        <v>200</v>
      </c>
      <c r="H1301" s="2" t="s">
        <v>46</v>
      </c>
      <c r="I1301" s="2" t="s">
        <v>25</v>
      </c>
      <c r="J1301">
        <v>13</v>
      </c>
      <c r="K1301" s="2" t="s">
        <v>21</v>
      </c>
      <c r="L1301" s="20" t="str">
        <f t="shared" si="280"/>
        <v/>
      </c>
      <c r="N1301">
        <v>132.52000000000001</v>
      </c>
      <c r="O1301">
        <f t="shared" si="268"/>
        <v>132.52000000000001</v>
      </c>
      <c r="P1301" s="2">
        <f>IF(ISNUMBER(O1301),SUMIFS(O$1:$O1301,A$1:$A1301,A1301,H$1:$H1301,H1301,D$1:$D1301,D1301),"")</f>
        <v>132.52000000000001</v>
      </c>
      <c r="R1301" s="5"/>
      <c r="AF1301" s="2" t="str">
        <f t="shared" si="313"/>
        <v/>
      </c>
      <c r="AJ1301">
        <v>5.1999999999999998E-2</v>
      </c>
      <c r="AK1301">
        <v>1.2E-2</v>
      </c>
      <c r="AL1301">
        <v>4.9000000000000002E-2</v>
      </c>
      <c r="AM1301">
        <v>0.84099999999999997</v>
      </c>
      <c r="AN1301">
        <v>3.9E-2</v>
      </c>
      <c r="AS1301" s="2" t="str">
        <f t="shared" si="270"/>
        <v/>
      </c>
      <c r="AT1301" s="2" t="str">
        <f>IF(ISNUMBER(AS1301),SUMIFS($AS$1:AS1301,$A$1:A1301,A1301,$H$1:H1301,H1301,$D$1:D1301,D1301),"")</f>
        <v/>
      </c>
      <c r="AU1301">
        <f t="shared" si="271"/>
        <v>8</v>
      </c>
    </row>
    <row r="1302" spans="1:47" x14ac:dyDescent="0.25">
      <c r="A1302" s="4" t="s">
        <v>116</v>
      </c>
      <c r="B1302" t="s">
        <v>24</v>
      </c>
      <c r="C1302" s="3">
        <v>42600</v>
      </c>
      <c r="D1302">
        <v>3</v>
      </c>
      <c r="E1302">
        <v>350</v>
      </c>
      <c r="H1302" s="2" t="s">
        <v>46</v>
      </c>
      <c r="I1302" s="2" t="s">
        <v>25</v>
      </c>
      <c r="J1302">
        <v>13</v>
      </c>
      <c r="K1302" s="2" t="s">
        <v>21</v>
      </c>
      <c r="L1302" s="20" t="str">
        <f t="shared" si="280"/>
        <v/>
      </c>
      <c r="N1302">
        <v>127.91</v>
      </c>
      <c r="O1302">
        <f t="shared" si="268"/>
        <v>127.91</v>
      </c>
      <c r="P1302" s="2">
        <f>IF(ISNUMBER(O1302),SUMIFS(O$1:$O1302,A$1:$A1302,A1302,H$1:$H1302,H1302,D$1:$D1302,D1302),"")</f>
        <v>127.91</v>
      </c>
      <c r="R1302" s="5"/>
      <c r="AF1302" s="2" t="str">
        <f t="shared" si="313"/>
        <v/>
      </c>
      <c r="AJ1302">
        <v>3.6999999999999998E-2</v>
      </c>
      <c r="AL1302">
        <v>7.0000000000000007E-2</v>
      </c>
      <c r="AM1302">
        <v>0.8</v>
      </c>
      <c r="AN1302">
        <v>0.08</v>
      </c>
      <c r="AP1302">
        <v>6.0000000000000001E-3</v>
      </c>
      <c r="AS1302" s="2" t="str">
        <f t="shared" si="270"/>
        <v/>
      </c>
      <c r="AT1302" s="2" t="str">
        <f>IF(ISNUMBER(AS1302),SUMIFS($AS$1:AS1302,$A$1:A1302,A1302,$H$1:H1302,H1302,$D$1:D1302,D1302),"")</f>
        <v/>
      </c>
      <c r="AU1302">
        <f t="shared" si="271"/>
        <v>8</v>
      </c>
    </row>
    <row r="1303" spans="1:47" x14ac:dyDescent="0.25">
      <c r="A1303" s="4" t="s">
        <v>117</v>
      </c>
      <c r="B1303" t="s">
        <v>24</v>
      </c>
      <c r="C1303" s="3">
        <v>42600</v>
      </c>
      <c r="D1303">
        <v>3</v>
      </c>
      <c r="E1303">
        <v>500</v>
      </c>
      <c r="H1303" s="2" t="s">
        <v>46</v>
      </c>
      <c r="I1303" s="2" t="s">
        <v>25</v>
      </c>
      <c r="J1303">
        <v>13</v>
      </c>
      <c r="K1303" s="2" t="s">
        <v>21</v>
      </c>
      <c r="L1303" s="20" t="str">
        <f t="shared" si="280"/>
        <v/>
      </c>
      <c r="N1303">
        <v>51.72</v>
      </c>
      <c r="O1303">
        <f t="shared" si="268"/>
        <v>51.72</v>
      </c>
      <c r="P1303" s="2">
        <f>IF(ISNUMBER(O1303),SUMIFS(O$1:$O1303,A$1:$A1303,A1303,H$1:$H1303,H1303,D$1:$D1303,D1303),"")</f>
        <v>51.72</v>
      </c>
      <c r="R1303" s="5"/>
      <c r="AF1303" s="2" t="str">
        <f t="shared" si="313"/>
        <v/>
      </c>
      <c r="AJ1303">
        <v>0.03</v>
      </c>
      <c r="AL1303">
        <v>0.18</v>
      </c>
      <c r="AM1303">
        <v>0.70599999999999996</v>
      </c>
      <c r="AN1303">
        <v>6.6000000000000003E-2</v>
      </c>
      <c r="AP1303">
        <v>1.0999999999999999E-2</v>
      </c>
      <c r="AS1303" s="2" t="str">
        <f t="shared" si="270"/>
        <v/>
      </c>
      <c r="AT1303" s="2" t="str">
        <f>IF(ISNUMBER(AS1303),SUMIFS($AS$1:AS1303,$A$1:A1303,A1303,$H$1:H1303,H1303,$D$1:D1303,D1303),"")</f>
        <v/>
      </c>
      <c r="AU1303">
        <f t="shared" si="271"/>
        <v>8</v>
      </c>
    </row>
    <row r="1304" spans="1:47" x14ac:dyDescent="0.25">
      <c r="A1304" s="4" t="s">
        <v>112</v>
      </c>
      <c r="B1304" t="s">
        <v>24</v>
      </c>
      <c r="C1304" s="3">
        <v>42634</v>
      </c>
      <c r="D1304">
        <v>1</v>
      </c>
      <c r="E1304">
        <v>0</v>
      </c>
      <c r="H1304" s="2" t="s">
        <v>46</v>
      </c>
      <c r="I1304" s="2" t="s">
        <v>26</v>
      </c>
      <c r="J1304">
        <v>14</v>
      </c>
      <c r="K1304" s="2" t="s">
        <v>21</v>
      </c>
      <c r="L1304" s="20" t="str">
        <f t="shared" si="280"/>
        <v/>
      </c>
      <c r="N1304">
        <v>131.91999999999999</v>
      </c>
      <c r="O1304">
        <f t="shared" si="268"/>
        <v>131.91999999999999</v>
      </c>
      <c r="P1304" s="2">
        <f>IF(ISNUMBER(O1304),SUMIFS(O$1:$O1304,A$1:$A1304,A1304,H$1:$H1304,H1304,D$1:$D1304,D1304),"")</f>
        <v>239.69</v>
      </c>
      <c r="R1304" s="5"/>
      <c r="AF1304" s="2" t="str">
        <f t="shared" si="313"/>
        <v/>
      </c>
      <c r="AJ1304">
        <v>7.0000000000000001E-3</v>
      </c>
      <c r="AK1304">
        <v>4.0000000000000001E-3</v>
      </c>
      <c r="AL1304">
        <v>8.3000000000000004E-2</v>
      </c>
      <c r="AM1304">
        <v>0.216</v>
      </c>
      <c r="AN1304">
        <v>0.68799999999999994</v>
      </c>
      <c r="AP1304">
        <v>0</v>
      </c>
      <c r="AS1304" s="2" t="str">
        <f t="shared" si="270"/>
        <v/>
      </c>
      <c r="AT1304" s="2" t="str">
        <f>IF(ISNUMBER(AS1304),SUMIFS($AS$1:AS1304,$A$1:A1304,A1304,$H$1:H1304,H1304,$D$1:D1304,D1304),"")</f>
        <v/>
      </c>
      <c r="AU1304">
        <f t="shared" si="271"/>
        <v>9</v>
      </c>
    </row>
    <row r="1305" spans="1:47" x14ac:dyDescent="0.25">
      <c r="A1305" s="4" t="s">
        <v>113</v>
      </c>
      <c r="B1305" t="s">
        <v>24</v>
      </c>
      <c r="C1305" s="3">
        <v>42634</v>
      </c>
      <c r="D1305">
        <v>1</v>
      </c>
      <c r="E1305">
        <v>50</v>
      </c>
      <c r="H1305" s="2" t="s">
        <v>46</v>
      </c>
      <c r="I1305" s="2" t="s">
        <v>26</v>
      </c>
      <c r="J1305">
        <v>14</v>
      </c>
      <c r="K1305" s="2" t="s">
        <v>21</v>
      </c>
      <c r="L1305" s="20" t="str">
        <f t="shared" si="280"/>
        <v/>
      </c>
      <c r="N1305">
        <v>163.36000000000001</v>
      </c>
      <c r="O1305">
        <f t="shared" si="268"/>
        <v>163.36000000000001</v>
      </c>
      <c r="P1305" s="2">
        <f>IF(ISNUMBER(O1305),SUMIFS(O$1:$O1305,A$1:$A1305,A1305,H$1:$H1305,H1305,D$1:$D1305,D1305),"")</f>
        <v>288.52</v>
      </c>
      <c r="R1305" s="5"/>
      <c r="AF1305" s="2" t="str">
        <f t="shared" si="313"/>
        <v/>
      </c>
      <c r="AJ1305">
        <v>1.6E-2</v>
      </c>
      <c r="AL1305">
        <v>0.13500000000000001</v>
      </c>
      <c r="AM1305">
        <v>4.2000000000000003E-2</v>
      </c>
      <c r="AN1305">
        <v>0.77800000000000002</v>
      </c>
      <c r="AP1305">
        <v>2.8000000000000001E-2</v>
      </c>
      <c r="AS1305" s="2" t="str">
        <f t="shared" si="270"/>
        <v/>
      </c>
      <c r="AT1305" s="2" t="str">
        <f>IF(ISNUMBER(AS1305),SUMIFS($AS$1:AS1305,$A$1:A1305,A1305,$H$1:H1305,H1305,$D$1:D1305,D1305),"")</f>
        <v/>
      </c>
      <c r="AU1305">
        <f t="shared" si="271"/>
        <v>8</v>
      </c>
    </row>
    <row r="1306" spans="1:47" x14ac:dyDescent="0.25">
      <c r="A1306" s="4" t="s">
        <v>114</v>
      </c>
      <c r="B1306" t="s">
        <v>24</v>
      </c>
      <c r="C1306" s="3">
        <v>42634</v>
      </c>
      <c r="D1306">
        <v>1</v>
      </c>
      <c r="E1306">
        <v>100</v>
      </c>
      <c r="H1306" s="2" t="s">
        <v>46</v>
      </c>
      <c r="I1306" s="2" t="s">
        <v>26</v>
      </c>
      <c r="J1306">
        <v>14</v>
      </c>
      <c r="K1306" s="2" t="s">
        <v>21</v>
      </c>
      <c r="L1306" s="20" t="str">
        <f t="shared" si="280"/>
        <v/>
      </c>
      <c r="N1306">
        <v>154.51</v>
      </c>
      <c r="O1306">
        <f t="shared" si="268"/>
        <v>154.51</v>
      </c>
      <c r="P1306" s="2">
        <f>IF(ISNUMBER(O1306),SUMIFS(O$1:$O1306,A$1:$A1306,A1306,H$1:$H1306,H1306,D$1:$D1306,D1306),"")</f>
        <v>288.06</v>
      </c>
      <c r="R1306" s="5"/>
      <c r="AF1306" s="2" t="str">
        <f t="shared" si="313"/>
        <v/>
      </c>
      <c r="AJ1306">
        <v>4.0000000000000001E-3</v>
      </c>
      <c r="AK1306">
        <v>6.0000000000000001E-3</v>
      </c>
      <c r="AL1306">
        <v>7.8E-2</v>
      </c>
      <c r="AM1306">
        <v>0.23899999999999999</v>
      </c>
      <c r="AN1306">
        <v>0.67200000000000004</v>
      </c>
      <c r="AP1306">
        <v>1E-3</v>
      </c>
      <c r="AS1306" s="2" t="str">
        <f t="shared" si="270"/>
        <v/>
      </c>
      <c r="AT1306" s="2" t="str">
        <f>IF(ISNUMBER(AS1306),SUMIFS($AS$1:AS1306,$A$1:A1306,A1306,$H$1:H1306,H1306,$D$1:D1306,D1306),"")</f>
        <v/>
      </c>
      <c r="AU1306">
        <f t="shared" si="271"/>
        <v>9</v>
      </c>
    </row>
    <row r="1307" spans="1:47" x14ac:dyDescent="0.25">
      <c r="A1307" s="4" t="s">
        <v>115</v>
      </c>
      <c r="B1307" t="s">
        <v>24</v>
      </c>
      <c r="C1307" s="3">
        <v>42634</v>
      </c>
      <c r="D1307">
        <v>1</v>
      </c>
      <c r="E1307">
        <v>200</v>
      </c>
      <c r="H1307" s="2" t="s">
        <v>46</v>
      </c>
      <c r="I1307" s="2" t="s">
        <v>26</v>
      </c>
      <c r="J1307">
        <v>14</v>
      </c>
      <c r="K1307" s="2" t="s">
        <v>21</v>
      </c>
      <c r="L1307" s="20" t="str">
        <f t="shared" si="280"/>
        <v/>
      </c>
      <c r="N1307">
        <v>208.65</v>
      </c>
      <c r="O1307">
        <f t="shared" si="268"/>
        <v>208.65</v>
      </c>
      <c r="P1307" s="2">
        <f>IF(ISNUMBER(O1307),SUMIFS(O$1:$O1307,A$1:$A1307,A1307,H$1:$H1307,H1307,D$1:$D1307,D1307),"")</f>
        <v>350.73</v>
      </c>
      <c r="R1307" s="5"/>
      <c r="AF1307" s="2" t="str">
        <f t="shared" si="313"/>
        <v/>
      </c>
      <c r="AJ1307">
        <v>8.0000000000000002E-3</v>
      </c>
      <c r="AK1307">
        <v>4.0000000000000001E-3</v>
      </c>
      <c r="AL1307">
        <v>0.122</v>
      </c>
      <c r="AM1307">
        <v>0.23699999999999999</v>
      </c>
      <c r="AN1307">
        <v>0.626</v>
      </c>
      <c r="AP1307">
        <v>1E-3</v>
      </c>
      <c r="AS1307" s="2" t="str">
        <f t="shared" si="270"/>
        <v/>
      </c>
      <c r="AT1307" s="2" t="str">
        <f>IF(ISNUMBER(AS1307),SUMIFS($AS$1:AS1307,$A$1:A1307,A1307,$H$1:H1307,H1307,$D$1:D1307,D1307),"")</f>
        <v/>
      </c>
      <c r="AU1307">
        <f t="shared" si="271"/>
        <v>9</v>
      </c>
    </row>
    <row r="1308" spans="1:47" x14ac:dyDescent="0.25">
      <c r="A1308" s="4" t="s">
        <v>116</v>
      </c>
      <c r="B1308" t="s">
        <v>24</v>
      </c>
      <c r="C1308" s="3">
        <v>42634</v>
      </c>
      <c r="D1308">
        <v>1</v>
      </c>
      <c r="E1308">
        <v>350</v>
      </c>
      <c r="H1308" s="2" t="s">
        <v>46</v>
      </c>
      <c r="I1308" s="2" t="s">
        <v>26</v>
      </c>
      <c r="J1308">
        <v>14</v>
      </c>
      <c r="K1308" s="2" t="s">
        <v>21</v>
      </c>
      <c r="L1308" s="20" t="str">
        <f t="shared" si="280"/>
        <v/>
      </c>
      <c r="N1308">
        <v>164.03</v>
      </c>
      <c r="O1308">
        <f t="shared" si="268"/>
        <v>164.03</v>
      </c>
      <c r="P1308" s="2">
        <f>IF(ISNUMBER(O1308),SUMIFS(O$1:$O1308,A$1:$A1308,A1308,H$1:$H1308,H1308,D$1:$D1308,D1308),"")</f>
        <v>249.28</v>
      </c>
      <c r="R1308" s="5"/>
      <c r="AF1308" s="2" t="str">
        <f t="shared" si="313"/>
        <v/>
      </c>
      <c r="AJ1308">
        <v>1.4E-2</v>
      </c>
      <c r="AL1308">
        <v>0.25600000000000001</v>
      </c>
      <c r="AM1308">
        <v>4.2000000000000003E-2</v>
      </c>
      <c r="AN1308">
        <v>0.66800000000000004</v>
      </c>
      <c r="AP1308">
        <v>0.02</v>
      </c>
      <c r="AS1308" s="2" t="str">
        <f t="shared" si="270"/>
        <v/>
      </c>
      <c r="AT1308" s="2" t="str">
        <f>IF(ISNUMBER(AS1308),SUMIFS($AS$1:AS1308,$A$1:A1308,A1308,$H$1:H1308,H1308,$D$1:D1308,D1308),"")</f>
        <v/>
      </c>
      <c r="AU1308">
        <f t="shared" si="271"/>
        <v>8</v>
      </c>
    </row>
    <row r="1309" spans="1:47" x14ac:dyDescent="0.25">
      <c r="A1309" s="4" t="s">
        <v>117</v>
      </c>
      <c r="B1309" t="s">
        <v>24</v>
      </c>
      <c r="C1309" s="3">
        <v>42634</v>
      </c>
      <c r="D1309">
        <v>1</v>
      </c>
      <c r="E1309">
        <v>500</v>
      </c>
      <c r="H1309" s="2" t="s">
        <v>46</v>
      </c>
      <c r="I1309" s="2" t="s">
        <v>26</v>
      </c>
      <c r="J1309">
        <v>14</v>
      </c>
      <c r="K1309" s="2" t="s">
        <v>21</v>
      </c>
      <c r="L1309" s="20" t="str">
        <f t="shared" si="280"/>
        <v/>
      </c>
      <c r="N1309">
        <v>169.17</v>
      </c>
      <c r="O1309">
        <f t="shared" si="268"/>
        <v>169.17</v>
      </c>
      <c r="P1309" s="2">
        <f>IF(ISNUMBER(O1309),SUMIFS(O$1:$O1309,A$1:$A1309,A1309,H$1:$H1309,H1309,D$1:$D1309,D1309),"")</f>
        <v>311.76</v>
      </c>
      <c r="R1309" s="5"/>
      <c r="AF1309" s="2" t="str">
        <f t="shared" si="313"/>
        <v/>
      </c>
      <c r="AJ1309">
        <v>0.111</v>
      </c>
      <c r="AL1309">
        <v>0.127</v>
      </c>
      <c r="AM1309">
        <v>0.23799999999999999</v>
      </c>
      <c r="AN1309">
        <v>0.52300000000000002</v>
      </c>
      <c r="AP1309">
        <v>1E-3</v>
      </c>
      <c r="AS1309" s="2" t="str">
        <f t="shared" si="270"/>
        <v/>
      </c>
      <c r="AT1309" s="2" t="str">
        <f>IF(ISNUMBER(AS1309),SUMIFS($AS$1:AS1309,$A$1:A1309,A1309,$H$1:H1309,H1309,$D$1:D1309,D1309),"")</f>
        <v/>
      </c>
      <c r="AU1309">
        <f t="shared" si="271"/>
        <v>8</v>
      </c>
    </row>
    <row r="1310" spans="1:47" x14ac:dyDescent="0.25">
      <c r="A1310" s="4" t="s">
        <v>112</v>
      </c>
      <c r="B1310" t="s">
        <v>24</v>
      </c>
      <c r="C1310" s="3">
        <v>42634</v>
      </c>
      <c r="D1310">
        <v>2</v>
      </c>
      <c r="E1310">
        <v>0</v>
      </c>
      <c r="H1310" s="2" t="s">
        <v>46</v>
      </c>
      <c r="I1310" s="2" t="s">
        <v>26</v>
      </c>
      <c r="J1310">
        <v>14</v>
      </c>
      <c r="K1310" s="2" t="s">
        <v>21</v>
      </c>
      <c r="L1310" s="20" t="str">
        <f t="shared" si="280"/>
        <v/>
      </c>
      <c r="N1310">
        <v>75.14</v>
      </c>
      <c r="O1310">
        <f t="shared" si="268"/>
        <v>75.14</v>
      </c>
      <c r="P1310" s="2">
        <f>IF(ISNUMBER(O1310),SUMIFS(O$1:$O1310,A$1:$A1310,A1310,H$1:$H1310,H1310,D$1:$D1310,D1310),"")</f>
        <v>93.62</v>
      </c>
      <c r="R1310" s="5"/>
      <c r="AF1310" s="2" t="str">
        <f t="shared" si="313"/>
        <v/>
      </c>
      <c r="AJ1310">
        <v>6.7000000000000004E-2</v>
      </c>
      <c r="AK1310">
        <v>2.9000000000000001E-2</v>
      </c>
      <c r="AL1310">
        <v>0.151</v>
      </c>
      <c r="AM1310">
        <v>0.26100000000000001</v>
      </c>
      <c r="AN1310">
        <v>0.46100000000000002</v>
      </c>
      <c r="AP1310">
        <v>2.9000000000000001E-2</v>
      </c>
      <c r="AS1310" s="2" t="str">
        <f t="shared" si="270"/>
        <v/>
      </c>
      <c r="AT1310" s="2" t="str">
        <f>IF(ISNUMBER(AS1310),SUMIFS($AS$1:AS1310,$A$1:A1310,A1310,$H$1:H1310,H1310,$D$1:D1310,D1310),"")</f>
        <v/>
      </c>
      <c r="AU1310">
        <f t="shared" si="271"/>
        <v>9</v>
      </c>
    </row>
    <row r="1311" spans="1:47" x14ac:dyDescent="0.25">
      <c r="A1311" s="4" t="s">
        <v>113</v>
      </c>
      <c r="B1311" t="s">
        <v>24</v>
      </c>
      <c r="C1311" s="3">
        <v>42634</v>
      </c>
      <c r="D1311">
        <v>2</v>
      </c>
      <c r="E1311">
        <v>50</v>
      </c>
      <c r="H1311" s="2" t="s">
        <v>46</v>
      </c>
      <c r="I1311" s="2" t="s">
        <v>26</v>
      </c>
      <c r="J1311">
        <v>14</v>
      </c>
      <c r="K1311" s="2" t="s">
        <v>21</v>
      </c>
      <c r="L1311" s="20" t="str">
        <f t="shared" si="280"/>
        <v/>
      </c>
      <c r="N1311">
        <v>147.28</v>
      </c>
      <c r="O1311">
        <f t="shared" si="268"/>
        <v>147.28</v>
      </c>
      <c r="P1311" s="2">
        <f>IF(ISNUMBER(O1311),SUMIFS(O$1:$O1311,A$1:$A1311,A1311,H$1:$H1311,H1311,D$1:$D1311,D1311),"")</f>
        <v>276.52999999999997</v>
      </c>
      <c r="R1311" s="5"/>
      <c r="AF1311" s="2" t="str">
        <f t="shared" si="313"/>
        <v/>
      </c>
      <c r="AJ1311">
        <v>6.0000000000000001E-3</v>
      </c>
      <c r="AK1311">
        <v>3.0000000000000001E-3</v>
      </c>
      <c r="AL1311">
        <v>2.5999999999999999E-2</v>
      </c>
      <c r="AM1311">
        <v>0.372</v>
      </c>
      <c r="AN1311">
        <v>0.59</v>
      </c>
      <c r="AP1311">
        <v>2E-3</v>
      </c>
      <c r="AS1311" s="2" t="str">
        <f t="shared" si="270"/>
        <v/>
      </c>
      <c r="AT1311" s="2" t="str">
        <f>IF(ISNUMBER(AS1311),SUMIFS($AS$1:AS1311,$A$1:A1311,A1311,$H$1:H1311,H1311,$D$1:D1311,D1311),"")</f>
        <v/>
      </c>
      <c r="AU1311">
        <f t="shared" si="271"/>
        <v>9</v>
      </c>
    </row>
    <row r="1312" spans="1:47" x14ac:dyDescent="0.25">
      <c r="A1312" s="4" t="s">
        <v>114</v>
      </c>
      <c r="B1312" t="s">
        <v>24</v>
      </c>
      <c r="C1312" s="3">
        <v>42634</v>
      </c>
      <c r="D1312">
        <v>2</v>
      </c>
      <c r="E1312">
        <v>100</v>
      </c>
      <c r="H1312" s="2" t="s">
        <v>46</v>
      </c>
      <c r="I1312" s="2" t="s">
        <v>26</v>
      </c>
      <c r="J1312">
        <v>14</v>
      </c>
      <c r="K1312" s="2" t="s">
        <v>21</v>
      </c>
      <c r="L1312" s="20" t="str">
        <f t="shared" si="280"/>
        <v/>
      </c>
      <c r="N1312">
        <v>76.44</v>
      </c>
      <c r="O1312">
        <f t="shared" si="268"/>
        <v>76.44</v>
      </c>
      <c r="P1312" s="2">
        <f>IF(ISNUMBER(O1312),SUMIFS(O$1:$O1312,A$1:$A1312,A1312,H$1:$H1312,H1312,D$1:$D1312,D1312),"")</f>
        <v>137.56</v>
      </c>
      <c r="R1312" s="5"/>
      <c r="AF1312" s="2" t="str">
        <f t="shared" si="313"/>
        <v/>
      </c>
      <c r="AJ1312">
        <v>9.5000000000000001E-2</v>
      </c>
      <c r="AK1312">
        <v>0.03</v>
      </c>
      <c r="AL1312">
        <v>9.5000000000000001E-2</v>
      </c>
      <c r="AM1312">
        <v>0.66900000000000004</v>
      </c>
      <c r="AN1312">
        <v>0.109</v>
      </c>
      <c r="AP1312">
        <v>1E-3</v>
      </c>
      <c r="AS1312" s="2" t="str">
        <f t="shared" si="270"/>
        <v/>
      </c>
      <c r="AT1312" s="2" t="str">
        <f>IF(ISNUMBER(AS1312),SUMIFS($AS$1:AS1312,$A$1:A1312,A1312,$H$1:H1312,H1312,$D$1:D1312,D1312),"")</f>
        <v/>
      </c>
      <c r="AU1312">
        <f t="shared" si="271"/>
        <v>9</v>
      </c>
    </row>
    <row r="1313" spans="1:47" x14ac:dyDescent="0.25">
      <c r="A1313" s="4" t="s">
        <v>115</v>
      </c>
      <c r="B1313" t="s">
        <v>24</v>
      </c>
      <c r="C1313" s="3">
        <v>42634</v>
      </c>
      <c r="D1313">
        <v>2</v>
      </c>
      <c r="E1313">
        <v>200</v>
      </c>
      <c r="H1313" s="2" t="s">
        <v>46</v>
      </c>
      <c r="I1313" s="2" t="s">
        <v>26</v>
      </c>
      <c r="J1313">
        <v>14</v>
      </c>
      <c r="K1313" s="2" t="s">
        <v>21</v>
      </c>
      <c r="L1313" s="20" t="str">
        <f t="shared" si="280"/>
        <v/>
      </c>
      <c r="N1313">
        <v>122.87</v>
      </c>
      <c r="O1313">
        <f t="shared" si="268"/>
        <v>122.87</v>
      </c>
      <c r="P1313" s="2">
        <f>IF(ISNUMBER(O1313),SUMIFS(O$1:$O1313,A$1:$A1313,A1313,H$1:$H1313,H1313,D$1:$D1313,D1313),"")</f>
        <v>208.35000000000002</v>
      </c>
      <c r="R1313" s="5"/>
      <c r="AF1313" s="2" t="str">
        <f t="shared" si="313"/>
        <v/>
      </c>
      <c r="AJ1313">
        <v>2.3E-2</v>
      </c>
      <c r="AL1313">
        <v>0.26800000000000002</v>
      </c>
      <c r="AM1313">
        <v>0.49399999999999999</v>
      </c>
      <c r="AN1313">
        <v>0.215</v>
      </c>
      <c r="AP1313">
        <v>0</v>
      </c>
      <c r="AS1313" s="2" t="str">
        <f t="shared" si="270"/>
        <v/>
      </c>
      <c r="AT1313" s="2" t="str">
        <f>IF(ISNUMBER(AS1313),SUMIFS($AS$1:AS1313,$A$1:A1313,A1313,$H$1:H1313,H1313,$D$1:D1313,D1313),"")</f>
        <v/>
      </c>
      <c r="AU1313">
        <f t="shared" si="271"/>
        <v>8</v>
      </c>
    </row>
    <row r="1314" spans="1:47" x14ac:dyDescent="0.25">
      <c r="A1314" s="4" t="s">
        <v>116</v>
      </c>
      <c r="B1314" t="s">
        <v>24</v>
      </c>
      <c r="C1314" s="3">
        <v>42634</v>
      </c>
      <c r="D1314">
        <v>2</v>
      </c>
      <c r="E1314">
        <v>350</v>
      </c>
      <c r="H1314" s="2" t="s">
        <v>46</v>
      </c>
      <c r="I1314" s="2" t="s">
        <v>26</v>
      </c>
      <c r="J1314">
        <v>14</v>
      </c>
      <c r="K1314" s="2" t="s">
        <v>21</v>
      </c>
      <c r="L1314" s="20" t="str">
        <f t="shared" si="280"/>
        <v/>
      </c>
      <c r="N1314">
        <v>123.34</v>
      </c>
      <c r="O1314">
        <f t="shared" si="268"/>
        <v>123.34</v>
      </c>
      <c r="P1314" s="2">
        <f>IF(ISNUMBER(O1314),SUMIFS(O$1:$O1314,A$1:$A1314,A1314,H$1:$H1314,H1314,D$1:$D1314,D1314),"")</f>
        <v>200.64</v>
      </c>
      <c r="R1314" s="5"/>
      <c r="AF1314" s="2" t="str">
        <f t="shared" si="313"/>
        <v/>
      </c>
      <c r="AJ1314">
        <v>0.161</v>
      </c>
      <c r="AL1314">
        <v>0.31</v>
      </c>
      <c r="AM1314">
        <v>0.503</v>
      </c>
      <c r="AN1314">
        <v>2.4E-2</v>
      </c>
      <c r="AP1314">
        <v>1E-3</v>
      </c>
      <c r="AS1314" s="2" t="str">
        <f t="shared" si="270"/>
        <v/>
      </c>
      <c r="AT1314" s="2" t="str">
        <f>IF(ISNUMBER(AS1314),SUMIFS($AS$1:AS1314,$A$1:A1314,A1314,$H$1:H1314,H1314,$D$1:D1314,D1314),"")</f>
        <v/>
      </c>
      <c r="AU1314">
        <f t="shared" si="271"/>
        <v>8</v>
      </c>
    </row>
    <row r="1315" spans="1:47" x14ac:dyDescent="0.25">
      <c r="A1315" s="4" t="s">
        <v>117</v>
      </c>
      <c r="B1315" t="s">
        <v>24</v>
      </c>
      <c r="C1315" s="3">
        <v>42634</v>
      </c>
      <c r="D1315">
        <v>2</v>
      </c>
      <c r="E1315">
        <v>500</v>
      </c>
      <c r="H1315" s="2" t="s">
        <v>46</v>
      </c>
      <c r="I1315" s="2" t="s">
        <v>26</v>
      </c>
      <c r="J1315">
        <v>14</v>
      </c>
      <c r="K1315" s="2" t="s">
        <v>21</v>
      </c>
      <c r="L1315" s="20" t="str">
        <f t="shared" si="280"/>
        <v/>
      </c>
      <c r="N1315">
        <v>127.65</v>
      </c>
      <c r="O1315">
        <f t="shared" si="268"/>
        <v>127.65</v>
      </c>
      <c r="P1315" s="2">
        <f>IF(ISNUMBER(O1315),SUMIFS(O$1:$O1315,A$1:$A1315,A1315,H$1:$H1315,H1315,D$1:$D1315,D1315),"")</f>
        <v>217.49</v>
      </c>
      <c r="R1315" s="5"/>
      <c r="AF1315" s="2" t="str">
        <f t="shared" si="313"/>
        <v/>
      </c>
      <c r="AJ1315">
        <v>0.27900000000000003</v>
      </c>
      <c r="AK1315">
        <v>1E-3</v>
      </c>
      <c r="AL1315">
        <v>6.8000000000000005E-2</v>
      </c>
      <c r="AM1315">
        <v>0.39700000000000002</v>
      </c>
      <c r="AN1315">
        <v>0.224</v>
      </c>
      <c r="AP1315">
        <v>0.03</v>
      </c>
      <c r="AS1315" s="2" t="str">
        <f t="shared" si="270"/>
        <v/>
      </c>
      <c r="AT1315" s="2" t="str">
        <f>IF(ISNUMBER(AS1315),SUMIFS($AS$1:AS1315,$A$1:A1315,A1315,$H$1:H1315,H1315,$D$1:D1315,D1315),"")</f>
        <v/>
      </c>
      <c r="AU1315">
        <f t="shared" si="271"/>
        <v>9</v>
      </c>
    </row>
    <row r="1316" spans="1:47" x14ac:dyDescent="0.25">
      <c r="A1316" s="4" t="s">
        <v>112</v>
      </c>
      <c r="B1316" t="s">
        <v>24</v>
      </c>
      <c r="C1316" s="3">
        <v>42634</v>
      </c>
      <c r="D1316">
        <v>3</v>
      </c>
      <c r="E1316">
        <v>0</v>
      </c>
      <c r="H1316" s="2" t="s">
        <v>46</v>
      </c>
      <c r="I1316" s="2" t="s">
        <v>26</v>
      </c>
      <c r="J1316">
        <v>14</v>
      </c>
      <c r="K1316" s="2" t="s">
        <v>21</v>
      </c>
      <c r="L1316" s="20" t="str">
        <f t="shared" si="280"/>
        <v/>
      </c>
      <c r="N1316">
        <v>60.63</v>
      </c>
      <c r="O1316">
        <f t="shared" si="268"/>
        <v>60.63</v>
      </c>
      <c r="P1316" s="2">
        <f>IF(ISNUMBER(O1316),SUMIFS(O$1:$O1316,A$1:$A1316,A1316,H$1:$H1316,H1316,D$1:$D1316,D1316),"")</f>
        <v>114.71000000000001</v>
      </c>
      <c r="R1316" s="5"/>
      <c r="AF1316" s="2" t="str">
        <f t="shared" si="313"/>
        <v/>
      </c>
      <c r="AJ1316">
        <v>1.4999999999999999E-2</v>
      </c>
      <c r="AK1316">
        <v>2.5999999999999999E-2</v>
      </c>
      <c r="AL1316">
        <v>0.17699999999999999</v>
      </c>
      <c r="AM1316">
        <v>0.64400000000000002</v>
      </c>
      <c r="AN1316">
        <v>0.13700000000000001</v>
      </c>
      <c r="AP1316">
        <v>1E-3</v>
      </c>
      <c r="AS1316" s="2" t="str">
        <f t="shared" si="270"/>
        <v/>
      </c>
      <c r="AT1316" s="2" t="str">
        <f>IF(ISNUMBER(AS1316),SUMIFS($AS$1:AS1316,$A$1:A1316,A1316,$H$1:H1316,H1316,$D$1:D1316,D1316),"")</f>
        <v/>
      </c>
      <c r="AU1316">
        <f t="shared" si="271"/>
        <v>9</v>
      </c>
    </row>
    <row r="1317" spans="1:47" x14ac:dyDescent="0.25">
      <c r="A1317" s="4" t="s">
        <v>113</v>
      </c>
      <c r="B1317" t="s">
        <v>24</v>
      </c>
      <c r="C1317" s="3">
        <v>42634</v>
      </c>
      <c r="D1317">
        <v>3</v>
      </c>
      <c r="E1317">
        <v>50</v>
      </c>
      <c r="H1317" s="2" t="s">
        <v>46</v>
      </c>
      <c r="I1317" s="2" t="s">
        <v>26</v>
      </c>
      <c r="J1317">
        <v>14</v>
      </c>
      <c r="K1317" s="2" t="s">
        <v>21</v>
      </c>
      <c r="L1317" s="20" t="str">
        <f t="shared" si="280"/>
        <v/>
      </c>
      <c r="N1317">
        <v>69.27</v>
      </c>
      <c r="O1317">
        <f t="shared" ref="O1317:O1379" si="314">IF(LEN(N1317)&gt;0,N1317,"")</f>
        <v>69.27</v>
      </c>
      <c r="P1317" s="2">
        <f>IF(ISNUMBER(O1317),SUMIFS(O$1:$O1317,A$1:$A1317,A1317,H$1:$H1317,H1317,D$1:$D1317,D1317),"")</f>
        <v>111.34</v>
      </c>
      <c r="R1317" s="5"/>
      <c r="AF1317" s="2" t="str">
        <f t="shared" si="313"/>
        <v/>
      </c>
      <c r="AJ1317">
        <v>4.2999999999999997E-2</v>
      </c>
      <c r="AK1317">
        <v>3.5000000000000003E-2</v>
      </c>
      <c r="AL1317">
        <v>9.4E-2</v>
      </c>
      <c r="AM1317">
        <v>0.67100000000000004</v>
      </c>
      <c r="AN1317">
        <v>0.14799999999999999</v>
      </c>
      <c r="AP1317">
        <v>8.0000000000000002E-3</v>
      </c>
      <c r="AS1317" s="2" t="str">
        <f t="shared" ref="AS1317:AS1357" si="315">IF(AND(ISNUMBER(AG1317),ISNUMBER(O1317)),ROUND(O1317*AG1317,3),"")</f>
        <v/>
      </c>
      <c r="AT1317" s="2" t="str">
        <f>IF(ISNUMBER(AS1317),SUMIFS($AS$1:AS1317,$A$1:A1317,A1317,$H$1:H1317,H1317,$D$1:D1317,D1317),"")</f>
        <v/>
      </c>
      <c r="AU1317">
        <f t="shared" ref="AU1317:AU1357" si="316">COUNT(M1317:AT1317)</f>
        <v>9</v>
      </c>
    </row>
    <row r="1318" spans="1:47" x14ac:dyDescent="0.25">
      <c r="A1318" s="4" t="s">
        <v>114</v>
      </c>
      <c r="B1318" t="s">
        <v>24</v>
      </c>
      <c r="C1318" s="3">
        <v>42634</v>
      </c>
      <c r="D1318">
        <v>3</v>
      </c>
      <c r="E1318">
        <v>100</v>
      </c>
      <c r="H1318" s="2" t="s">
        <v>46</v>
      </c>
      <c r="I1318" s="2" t="s">
        <v>26</v>
      </c>
      <c r="J1318">
        <v>14</v>
      </c>
      <c r="K1318" s="2" t="s">
        <v>21</v>
      </c>
      <c r="L1318" s="20" t="str">
        <f t="shared" si="280"/>
        <v/>
      </c>
      <c r="N1318">
        <v>107.17</v>
      </c>
      <c r="O1318">
        <f t="shared" si="314"/>
        <v>107.17</v>
      </c>
      <c r="P1318" s="2">
        <f>IF(ISNUMBER(O1318),SUMIFS(O$1:$O1318,A$1:$A1318,A1318,H$1:$H1318,H1318,D$1:$D1318,D1318),"")</f>
        <v>204.61</v>
      </c>
      <c r="R1318" s="5"/>
      <c r="AF1318" s="2" t="str">
        <f t="shared" si="313"/>
        <v/>
      </c>
      <c r="AJ1318">
        <v>2.8000000000000001E-2</v>
      </c>
      <c r="AK1318">
        <v>0.121</v>
      </c>
      <c r="AL1318">
        <v>8.9999999999999993E-3</v>
      </c>
      <c r="AM1318">
        <v>0.55500000000000005</v>
      </c>
      <c r="AN1318">
        <v>0.27900000000000003</v>
      </c>
      <c r="AP1318">
        <v>6.0000000000000001E-3</v>
      </c>
      <c r="AS1318" s="2" t="str">
        <f t="shared" si="315"/>
        <v/>
      </c>
      <c r="AT1318" s="2" t="str">
        <f>IF(ISNUMBER(AS1318),SUMIFS($AS$1:AS1318,$A$1:A1318,A1318,$H$1:H1318,H1318,$D$1:D1318,D1318),"")</f>
        <v/>
      </c>
      <c r="AU1318">
        <f t="shared" si="316"/>
        <v>9</v>
      </c>
    </row>
    <row r="1319" spans="1:47" x14ac:dyDescent="0.25">
      <c r="A1319" s="4" t="s">
        <v>115</v>
      </c>
      <c r="B1319" t="s">
        <v>24</v>
      </c>
      <c r="C1319" s="3">
        <v>42634</v>
      </c>
      <c r="D1319">
        <v>3</v>
      </c>
      <c r="E1319">
        <v>200</v>
      </c>
      <c r="H1319" s="2" t="s">
        <v>46</v>
      </c>
      <c r="I1319" s="2" t="s">
        <v>26</v>
      </c>
      <c r="J1319">
        <v>14</v>
      </c>
      <c r="K1319" s="2" t="s">
        <v>21</v>
      </c>
      <c r="L1319" s="20" t="str">
        <f t="shared" si="280"/>
        <v/>
      </c>
      <c r="N1319">
        <v>129.88999999999999</v>
      </c>
      <c r="O1319">
        <f t="shared" si="314"/>
        <v>129.88999999999999</v>
      </c>
      <c r="P1319" s="2">
        <f>IF(ISNUMBER(O1319),SUMIFS(O$1:$O1319,A$1:$A1319,A1319,H$1:$H1319,H1319,D$1:$D1319,D1319),"")</f>
        <v>262.40999999999997</v>
      </c>
      <c r="R1319" s="5"/>
      <c r="AF1319" s="2" t="str">
        <f t="shared" si="313"/>
        <v/>
      </c>
      <c r="AJ1319">
        <v>3.2000000000000001E-2</v>
      </c>
      <c r="AK1319">
        <v>2E-3</v>
      </c>
      <c r="AL1319">
        <v>0.161</v>
      </c>
      <c r="AM1319">
        <v>0.623</v>
      </c>
      <c r="AN1319">
        <v>0.17199999999999999</v>
      </c>
      <c r="AP1319">
        <v>4.0000000000000001E-3</v>
      </c>
      <c r="AS1319" s="2" t="str">
        <f t="shared" si="315"/>
        <v/>
      </c>
      <c r="AT1319" s="2" t="str">
        <f>IF(ISNUMBER(AS1319),SUMIFS($AS$1:AS1319,$A$1:A1319,A1319,$H$1:H1319,H1319,$D$1:D1319,D1319),"")</f>
        <v/>
      </c>
      <c r="AU1319">
        <f t="shared" si="316"/>
        <v>9</v>
      </c>
    </row>
    <row r="1320" spans="1:47" x14ac:dyDescent="0.25">
      <c r="A1320" s="4" t="s">
        <v>116</v>
      </c>
      <c r="B1320" t="s">
        <v>24</v>
      </c>
      <c r="C1320" s="3">
        <v>42634</v>
      </c>
      <c r="D1320">
        <v>3</v>
      </c>
      <c r="E1320">
        <v>350</v>
      </c>
      <c r="H1320" s="2" t="s">
        <v>46</v>
      </c>
      <c r="I1320" s="2" t="s">
        <v>26</v>
      </c>
      <c r="J1320">
        <v>14</v>
      </c>
      <c r="K1320" s="2" t="s">
        <v>21</v>
      </c>
      <c r="L1320" s="20" t="str">
        <f t="shared" si="280"/>
        <v/>
      </c>
      <c r="N1320">
        <v>139.78</v>
      </c>
      <c r="O1320">
        <f t="shared" si="314"/>
        <v>139.78</v>
      </c>
      <c r="P1320" s="2">
        <f>IF(ISNUMBER(O1320),SUMIFS(O$1:$O1320,A$1:$A1320,A1320,H$1:$H1320,H1320,D$1:$D1320,D1320),"")</f>
        <v>267.69</v>
      </c>
      <c r="R1320" s="5"/>
      <c r="AF1320" s="2" t="str">
        <f t="shared" si="313"/>
        <v/>
      </c>
      <c r="AJ1320">
        <v>5.2999999999999999E-2</v>
      </c>
      <c r="AL1320">
        <v>0.26900000000000002</v>
      </c>
      <c r="AM1320">
        <v>0.51400000000000001</v>
      </c>
      <c r="AN1320">
        <v>0.151</v>
      </c>
      <c r="AP1320">
        <v>1.2E-2</v>
      </c>
      <c r="AS1320" s="2" t="str">
        <f t="shared" si="315"/>
        <v/>
      </c>
      <c r="AT1320" s="2" t="str">
        <f>IF(ISNUMBER(AS1320),SUMIFS($AS$1:AS1320,$A$1:A1320,A1320,$H$1:H1320,H1320,$D$1:D1320,D1320),"")</f>
        <v/>
      </c>
      <c r="AU1320">
        <f t="shared" si="316"/>
        <v>8</v>
      </c>
    </row>
    <row r="1321" spans="1:47" x14ac:dyDescent="0.25">
      <c r="A1321" s="4" t="s">
        <v>117</v>
      </c>
      <c r="B1321" t="s">
        <v>24</v>
      </c>
      <c r="C1321" s="3">
        <v>42634</v>
      </c>
      <c r="D1321">
        <v>3</v>
      </c>
      <c r="E1321">
        <v>500</v>
      </c>
      <c r="H1321" s="2" t="s">
        <v>46</v>
      </c>
      <c r="I1321" s="2" t="s">
        <v>26</v>
      </c>
      <c r="J1321">
        <v>14</v>
      </c>
      <c r="K1321" s="2" t="s">
        <v>21</v>
      </c>
      <c r="L1321" s="20" t="str">
        <f t="shared" si="280"/>
        <v/>
      </c>
      <c r="N1321">
        <v>114.55</v>
      </c>
      <c r="O1321">
        <f t="shared" si="314"/>
        <v>114.55</v>
      </c>
      <c r="P1321" s="2">
        <f>IF(ISNUMBER(O1321),SUMIFS(O$1:$O1321,A$1:$A1321,A1321,H$1:$H1321,H1321,D$1:$D1321,D1321),"")</f>
        <v>166.26999999999998</v>
      </c>
      <c r="R1321" s="5"/>
      <c r="AF1321" s="2" t="str">
        <f t="shared" si="313"/>
        <v/>
      </c>
      <c r="AJ1321">
        <v>0.02</v>
      </c>
      <c r="AK1321">
        <v>1E-3</v>
      </c>
      <c r="AL1321">
        <v>0.19800000000000001</v>
      </c>
      <c r="AM1321">
        <v>0.49299999999999999</v>
      </c>
      <c r="AN1321">
        <v>0.17</v>
      </c>
      <c r="AP1321">
        <v>0.11600000000000001</v>
      </c>
      <c r="AS1321" s="2" t="str">
        <f t="shared" si="315"/>
        <v/>
      </c>
      <c r="AT1321" s="2" t="str">
        <f>IF(ISNUMBER(AS1321),SUMIFS($AS$1:AS1321,$A$1:A1321,A1321,$H$1:H1321,H1321,$D$1:D1321,D1321),"")</f>
        <v/>
      </c>
      <c r="AU1321">
        <f t="shared" si="316"/>
        <v>9</v>
      </c>
    </row>
    <row r="1322" spans="1:47" x14ac:dyDescent="0.25">
      <c r="A1322" s="4" t="s">
        <v>112</v>
      </c>
      <c r="B1322" t="s">
        <v>24</v>
      </c>
      <c r="C1322" s="3">
        <v>42669</v>
      </c>
      <c r="D1322">
        <v>1</v>
      </c>
      <c r="E1322">
        <v>0</v>
      </c>
      <c r="H1322" s="2" t="s">
        <v>46</v>
      </c>
      <c r="I1322" s="2" t="s">
        <v>26</v>
      </c>
      <c r="J1322">
        <v>15</v>
      </c>
      <c r="K1322" s="2" t="s">
        <v>21</v>
      </c>
      <c r="L1322" s="20" t="str">
        <f t="shared" si="280"/>
        <v/>
      </c>
      <c r="N1322">
        <v>258.83</v>
      </c>
      <c r="O1322">
        <f t="shared" si="314"/>
        <v>258.83</v>
      </c>
      <c r="P1322" s="2">
        <f>IF(ISNUMBER(O1322),SUMIFS(O$1:$O1322,A$1:$A1322,A1322,H$1:$H1322,H1322,D$1:$D1322,D1322),"")</f>
        <v>498.52</v>
      </c>
      <c r="R1322" s="5"/>
      <c r="AF1322" s="2" t="str">
        <f t="shared" si="313"/>
        <v/>
      </c>
      <c r="AJ1322">
        <v>4.9000000000000002E-2</v>
      </c>
      <c r="AK1322">
        <v>2E-3</v>
      </c>
      <c r="AL1322">
        <v>0.13400000000000001</v>
      </c>
      <c r="AM1322">
        <v>0.28599999999999998</v>
      </c>
      <c r="AN1322">
        <v>0.49199999999999999</v>
      </c>
      <c r="AP1322">
        <v>3.4000000000000002E-2</v>
      </c>
      <c r="AS1322" s="2" t="str">
        <f t="shared" si="315"/>
        <v/>
      </c>
      <c r="AT1322" s="2" t="str">
        <f>IF(ISNUMBER(AS1322),SUMIFS($AS$1:AS1322,$A$1:A1322,A1322,$H$1:H1322,H1322,$D$1:D1322,D1322),"")</f>
        <v/>
      </c>
      <c r="AU1322">
        <f t="shared" si="316"/>
        <v>9</v>
      </c>
    </row>
    <row r="1323" spans="1:47" x14ac:dyDescent="0.25">
      <c r="A1323" s="4" t="s">
        <v>113</v>
      </c>
      <c r="B1323" t="s">
        <v>24</v>
      </c>
      <c r="C1323" s="3">
        <v>42669</v>
      </c>
      <c r="D1323">
        <v>1</v>
      </c>
      <c r="E1323">
        <v>50</v>
      </c>
      <c r="H1323" s="2" t="s">
        <v>46</v>
      </c>
      <c r="I1323" s="2" t="s">
        <v>26</v>
      </c>
      <c r="J1323">
        <v>15</v>
      </c>
      <c r="K1323" s="2" t="s">
        <v>21</v>
      </c>
      <c r="L1323" s="20" t="str">
        <f t="shared" si="280"/>
        <v/>
      </c>
      <c r="N1323">
        <v>283.02</v>
      </c>
      <c r="O1323">
        <f t="shared" si="314"/>
        <v>283.02</v>
      </c>
      <c r="P1323" s="2">
        <f>IF(ISNUMBER(O1323),SUMIFS(O$1:$O1323,A$1:$A1323,A1323,H$1:$H1323,H1323,D$1:$D1323,D1323),"")</f>
        <v>571.54</v>
      </c>
      <c r="R1323" s="5"/>
      <c r="AF1323" s="2" t="str">
        <f t="shared" si="313"/>
        <v/>
      </c>
      <c r="AJ1323">
        <v>9.7000000000000003E-2</v>
      </c>
      <c r="AK1323">
        <v>4.0000000000000001E-3</v>
      </c>
      <c r="AL1323">
        <v>0.13300000000000001</v>
      </c>
      <c r="AM1323">
        <v>9.2999999999999999E-2</v>
      </c>
      <c r="AN1323">
        <v>0.61599999999999999</v>
      </c>
      <c r="AP1323">
        <v>5.5E-2</v>
      </c>
      <c r="AS1323" s="2" t="str">
        <f t="shared" si="315"/>
        <v/>
      </c>
      <c r="AT1323" s="2" t="str">
        <f>IF(ISNUMBER(AS1323),SUMIFS($AS$1:AS1323,$A$1:A1323,A1323,$H$1:H1323,H1323,$D$1:D1323,D1323),"")</f>
        <v/>
      </c>
      <c r="AU1323">
        <f t="shared" si="316"/>
        <v>9</v>
      </c>
    </row>
    <row r="1324" spans="1:47" x14ac:dyDescent="0.25">
      <c r="A1324" s="4" t="s">
        <v>114</v>
      </c>
      <c r="B1324" t="s">
        <v>24</v>
      </c>
      <c r="C1324" s="3">
        <v>42669</v>
      </c>
      <c r="D1324">
        <v>1</v>
      </c>
      <c r="E1324">
        <v>100</v>
      </c>
      <c r="H1324" s="2" t="s">
        <v>46</v>
      </c>
      <c r="I1324" s="2" t="s">
        <v>26</v>
      </c>
      <c r="J1324">
        <v>15</v>
      </c>
      <c r="K1324" s="2" t="s">
        <v>21</v>
      </c>
      <c r="L1324" s="20" t="str">
        <f t="shared" si="280"/>
        <v/>
      </c>
      <c r="N1324">
        <v>252.58</v>
      </c>
      <c r="O1324">
        <f t="shared" si="314"/>
        <v>252.58</v>
      </c>
      <c r="P1324" s="2">
        <f>IF(ISNUMBER(O1324),SUMIFS(O$1:$O1324,A$1:$A1324,A1324,H$1:$H1324,H1324,D$1:$D1324,D1324),"")</f>
        <v>540.64</v>
      </c>
      <c r="R1324" s="5"/>
      <c r="AF1324" s="2" t="str">
        <f t="shared" si="313"/>
        <v/>
      </c>
      <c r="AJ1324">
        <v>2.9000000000000001E-2</v>
      </c>
      <c r="AK1324">
        <v>4.0000000000000001E-3</v>
      </c>
      <c r="AL1324">
        <v>0.159</v>
      </c>
      <c r="AM1324">
        <v>0.14099999999999999</v>
      </c>
      <c r="AN1324">
        <v>0.64900000000000002</v>
      </c>
      <c r="AP1324">
        <v>1.2999999999999999E-2</v>
      </c>
      <c r="AS1324" s="2" t="str">
        <f t="shared" si="315"/>
        <v/>
      </c>
      <c r="AT1324" s="2" t="str">
        <f>IF(ISNUMBER(AS1324),SUMIFS($AS$1:AS1324,$A$1:A1324,A1324,$H$1:H1324,H1324,$D$1:D1324,D1324),"")</f>
        <v/>
      </c>
      <c r="AU1324">
        <f t="shared" si="316"/>
        <v>9</v>
      </c>
    </row>
    <row r="1325" spans="1:47" x14ac:dyDescent="0.25">
      <c r="A1325" s="4" t="s">
        <v>115</v>
      </c>
      <c r="B1325" t="s">
        <v>24</v>
      </c>
      <c r="C1325" s="3">
        <v>42669</v>
      </c>
      <c r="D1325">
        <v>1</v>
      </c>
      <c r="E1325">
        <v>200</v>
      </c>
      <c r="H1325" s="2" t="s">
        <v>46</v>
      </c>
      <c r="I1325" s="2" t="s">
        <v>26</v>
      </c>
      <c r="J1325">
        <v>15</v>
      </c>
      <c r="K1325" s="2" t="s">
        <v>21</v>
      </c>
      <c r="L1325" s="20" t="str">
        <f t="shared" si="280"/>
        <v/>
      </c>
      <c r="N1325">
        <v>288.86</v>
      </c>
      <c r="O1325">
        <f t="shared" si="314"/>
        <v>288.86</v>
      </c>
      <c r="P1325" s="2">
        <f>IF(ISNUMBER(O1325),SUMIFS(O$1:$O1325,A$1:$A1325,A1325,H$1:$H1325,H1325,D$1:$D1325,D1325),"")</f>
        <v>639.59</v>
      </c>
      <c r="R1325" s="5"/>
      <c r="AF1325" s="2" t="str">
        <f t="shared" si="313"/>
        <v/>
      </c>
      <c r="AJ1325">
        <v>3.3000000000000002E-2</v>
      </c>
      <c r="AL1325">
        <v>0.107</v>
      </c>
      <c r="AM1325">
        <v>0.215</v>
      </c>
      <c r="AN1325">
        <v>0.64100000000000001</v>
      </c>
      <c r="AP1325">
        <v>3.0000000000000001E-3</v>
      </c>
      <c r="AS1325" s="2" t="str">
        <f t="shared" si="315"/>
        <v/>
      </c>
      <c r="AT1325" s="2" t="str">
        <f>IF(ISNUMBER(AS1325),SUMIFS($AS$1:AS1325,$A$1:A1325,A1325,$H$1:H1325,H1325,$D$1:D1325,D1325),"")</f>
        <v/>
      </c>
      <c r="AU1325">
        <f t="shared" si="316"/>
        <v>8</v>
      </c>
    </row>
    <row r="1326" spans="1:47" x14ac:dyDescent="0.25">
      <c r="A1326" s="4" t="s">
        <v>116</v>
      </c>
      <c r="B1326" t="s">
        <v>24</v>
      </c>
      <c r="C1326" s="3">
        <v>42669</v>
      </c>
      <c r="D1326">
        <v>1</v>
      </c>
      <c r="E1326">
        <v>350</v>
      </c>
      <c r="H1326" s="2" t="s">
        <v>46</v>
      </c>
      <c r="I1326" s="2" t="s">
        <v>26</v>
      </c>
      <c r="J1326">
        <v>15</v>
      </c>
      <c r="K1326" s="2" t="s">
        <v>21</v>
      </c>
      <c r="L1326" s="20" t="str">
        <f t="shared" ref="L1326:L1389" si="317">IF(LEN(M1326)&gt;0,M1326*10,"")</f>
        <v/>
      </c>
      <c r="N1326">
        <v>266.38</v>
      </c>
      <c r="O1326">
        <f t="shared" si="314"/>
        <v>266.38</v>
      </c>
      <c r="P1326" s="2">
        <f>IF(ISNUMBER(O1326),SUMIFS(O$1:$O1326,A$1:$A1326,A1326,H$1:$H1326,H1326,D$1:$D1326,D1326),"")</f>
        <v>515.66</v>
      </c>
      <c r="R1326" s="5"/>
      <c r="AF1326" s="2" t="str">
        <f t="shared" si="313"/>
        <v/>
      </c>
      <c r="AJ1326">
        <v>3.6999999999999998E-2</v>
      </c>
      <c r="AK1326">
        <v>5.0000000000000001E-3</v>
      </c>
      <c r="AL1326">
        <v>0.26</v>
      </c>
      <c r="AM1326">
        <v>1.9E-2</v>
      </c>
      <c r="AN1326">
        <v>0.39600000000000002</v>
      </c>
      <c r="AP1326">
        <v>0.28100000000000003</v>
      </c>
      <c r="AS1326" s="2" t="str">
        <f t="shared" si="315"/>
        <v/>
      </c>
      <c r="AT1326" s="2" t="str">
        <f>IF(ISNUMBER(AS1326),SUMIFS($AS$1:AS1326,$A$1:A1326,A1326,$H$1:H1326,H1326,$D$1:D1326,D1326),"")</f>
        <v/>
      </c>
      <c r="AU1326">
        <f t="shared" si="316"/>
        <v>9</v>
      </c>
    </row>
    <row r="1327" spans="1:47" x14ac:dyDescent="0.25">
      <c r="A1327" s="4" t="s">
        <v>117</v>
      </c>
      <c r="B1327" t="s">
        <v>24</v>
      </c>
      <c r="C1327" s="3">
        <v>42669</v>
      </c>
      <c r="D1327">
        <v>1</v>
      </c>
      <c r="E1327">
        <v>500</v>
      </c>
      <c r="H1327" s="2" t="s">
        <v>46</v>
      </c>
      <c r="I1327" s="2" t="s">
        <v>26</v>
      </c>
      <c r="J1327">
        <v>15</v>
      </c>
      <c r="K1327" s="2" t="s">
        <v>21</v>
      </c>
      <c r="L1327" s="20" t="str">
        <f t="shared" si="317"/>
        <v/>
      </c>
      <c r="N1327">
        <v>293.79000000000002</v>
      </c>
      <c r="O1327">
        <f t="shared" si="314"/>
        <v>293.79000000000002</v>
      </c>
      <c r="P1327" s="2">
        <f>IF(ISNUMBER(O1327),SUMIFS(O$1:$O1327,A$1:$A1327,A1327,H$1:$H1327,H1327,D$1:$D1327,D1327),"")</f>
        <v>605.54999999999995</v>
      </c>
      <c r="R1327" s="5"/>
      <c r="AF1327" s="2" t="str">
        <f t="shared" si="313"/>
        <v/>
      </c>
      <c r="AJ1327">
        <v>0.155</v>
      </c>
      <c r="AK1327">
        <v>1.0999999999999999E-2</v>
      </c>
      <c r="AL1327">
        <v>0.23100000000000001</v>
      </c>
      <c r="AM1327">
        <v>0.30299999999999999</v>
      </c>
      <c r="AN1327">
        <v>0.29299999999999998</v>
      </c>
      <c r="AP1327">
        <v>6.0000000000000001E-3</v>
      </c>
      <c r="AS1327" s="2" t="str">
        <f t="shared" si="315"/>
        <v/>
      </c>
      <c r="AT1327" s="2" t="str">
        <f>IF(ISNUMBER(AS1327),SUMIFS($AS$1:AS1327,$A$1:A1327,A1327,$H$1:H1327,H1327,$D$1:D1327,D1327),"")</f>
        <v/>
      </c>
      <c r="AU1327">
        <f t="shared" si="316"/>
        <v>9</v>
      </c>
    </row>
    <row r="1328" spans="1:47" x14ac:dyDescent="0.25">
      <c r="A1328" s="4" t="s">
        <v>112</v>
      </c>
      <c r="B1328" t="s">
        <v>24</v>
      </c>
      <c r="C1328" s="3">
        <v>42669</v>
      </c>
      <c r="D1328">
        <v>2</v>
      </c>
      <c r="E1328">
        <v>0</v>
      </c>
      <c r="H1328" s="2" t="s">
        <v>46</v>
      </c>
      <c r="I1328" s="2" t="s">
        <v>26</v>
      </c>
      <c r="J1328">
        <v>15</v>
      </c>
      <c r="K1328" s="2" t="s">
        <v>21</v>
      </c>
      <c r="L1328" s="20" t="str">
        <f t="shared" si="317"/>
        <v/>
      </c>
      <c r="N1328">
        <v>237.92</v>
      </c>
      <c r="O1328">
        <f t="shared" si="314"/>
        <v>237.92</v>
      </c>
      <c r="P1328" s="2">
        <f>IF(ISNUMBER(O1328),SUMIFS(O$1:$O1328,A$1:$A1328,A1328,H$1:$H1328,H1328,D$1:$D1328,D1328),"")</f>
        <v>331.53999999999996</v>
      </c>
      <c r="R1328" s="5"/>
      <c r="AF1328" s="2" t="str">
        <f t="shared" si="313"/>
        <v/>
      </c>
      <c r="AJ1328">
        <v>8.6999999999999994E-2</v>
      </c>
      <c r="AK1328">
        <v>8.9999999999999993E-3</v>
      </c>
      <c r="AL1328">
        <v>0.13700000000000001</v>
      </c>
      <c r="AM1328">
        <v>0.122</v>
      </c>
      <c r="AN1328">
        <v>0.61199999999999999</v>
      </c>
      <c r="AP1328">
        <v>2.7E-2</v>
      </c>
      <c r="AS1328" s="2" t="str">
        <f t="shared" si="315"/>
        <v/>
      </c>
      <c r="AT1328" s="2" t="str">
        <f>IF(ISNUMBER(AS1328),SUMIFS($AS$1:AS1328,$A$1:A1328,A1328,$H$1:H1328,H1328,$D$1:D1328,D1328),"")</f>
        <v/>
      </c>
      <c r="AU1328">
        <f t="shared" si="316"/>
        <v>9</v>
      </c>
    </row>
    <row r="1329" spans="1:47" x14ac:dyDescent="0.25">
      <c r="A1329" s="4" t="s">
        <v>113</v>
      </c>
      <c r="B1329" t="s">
        <v>24</v>
      </c>
      <c r="C1329" s="3">
        <v>42669</v>
      </c>
      <c r="D1329">
        <v>2</v>
      </c>
      <c r="E1329">
        <v>50</v>
      </c>
      <c r="H1329" s="2" t="s">
        <v>46</v>
      </c>
      <c r="I1329" s="2" t="s">
        <v>26</v>
      </c>
      <c r="J1329">
        <v>15</v>
      </c>
      <c r="K1329" s="2" t="s">
        <v>21</v>
      </c>
      <c r="L1329" s="20" t="str">
        <f t="shared" si="317"/>
        <v/>
      </c>
      <c r="N1329">
        <v>256.70999999999998</v>
      </c>
      <c r="O1329">
        <f t="shared" si="314"/>
        <v>256.70999999999998</v>
      </c>
      <c r="P1329" s="2">
        <f>IF(ISNUMBER(O1329),SUMIFS(O$1:$O1329,A$1:$A1329,A1329,H$1:$H1329,H1329,D$1:$D1329,D1329),"")</f>
        <v>533.24</v>
      </c>
      <c r="R1329" s="5"/>
      <c r="AF1329" s="2" t="str">
        <f t="shared" si="313"/>
        <v/>
      </c>
      <c r="AJ1329">
        <v>2.1999999999999999E-2</v>
      </c>
      <c r="AK1329">
        <v>7.0000000000000001E-3</v>
      </c>
      <c r="AL1329">
        <v>5.8000000000000003E-2</v>
      </c>
      <c r="AM1329">
        <v>0.308</v>
      </c>
      <c r="AN1329">
        <v>0.59799999999999998</v>
      </c>
      <c r="AP1329">
        <v>5.0000000000000001E-3</v>
      </c>
      <c r="AS1329" s="2" t="str">
        <f t="shared" si="315"/>
        <v/>
      </c>
      <c r="AT1329" s="2" t="str">
        <f>IF(ISNUMBER(AS1329),SUMIFS($AS$1:AS1329,$A$1:A1329,A1329,$H$1:H1329,H1329,$D$1:D1329,D1329),"")</f>
        <v/>
      </c>
      <c r="AU1329">
        <f t="shared" si="316"/>
        <v>9</v>
      </c>
    </row>
    <row r="1330" spans="1:47" x14ac:dyDescent="0.25">
      <c r="A1330" s="4" t="s">
        <v>114</v>
      </c>
      <c r="B1330" t="s">
        <v>24</v>
      </c>
      <c r="C1330" s="3">
        <v>42669</v>
      </c>
      <c r="D1330">
        <v>2</v>
      </c>
      <c r="E1330">
        <v>100</v>
      </c>
      <c r="H1330" s="2" t="s">
        <v>46</v>
      </c>
      <c r="I1330" s="2" t="s">
        <v>26</v>
      </c>
      <c r="J1330">
        <v>15</v>
      </c>
      <c r="K1330" s="2" t="s">
        <v>21</v>
      </c>
      <c r="L1330" s="20" t="str">
        <f t="shared" si="317"/>
        <v/>
      </c>
      <c r="N1330">
        <v>186.06</v>
      </c>
      <c r="O1330">
        <f t="shared" si="314"/>
        <v>186.06</v>
      </c>
      <c r="P1330" s="2">
        <f>IF(ISNUMBER(O1330),SUMIFS(O$1:$O1330,A$1:$A1330,A1330,H$1:$H1330,H1330,D$1:$D1330,D1330),"")</f>
        <v>323.62</v>
      </c>
      <c r="R1330" s="5"/>
      <c r="AF1330" s="2" t="str">
        <f t="shared" si="313"/>
        <v/>
      </c>
      <c r="AJ1330">
        <v>0.154</v>
      </c>
      <c r="AK1330">
        <v>5.7000000000000002E-2</v>
      </c>
      <c r="AL1330">
        <v>0.11600000000000001</v>
      </c>
      <c r="AM1330">
        <v>0.41299999999999998</v>
      </c>
      <c r="AN1330">
        <v>0.25600000000000001</v>
      </c>
      <c r="AP1330">
        <v>1E-3</v>
      </c>
      <c r="AS1330" s="2" t="str">
        <f t="shared" si="315"/>
        <v/>
      </c>
      <c r="AT1330" s="2" t="str">
        <f>IF(ISNUMBER(AS1330),SUMIFS($AS$1:AS1330,$A$1:A1330,A1330,$H$1:H1330,H1330,$D$1:D1330,D1330),"")</f>
        <v/>
      </c>
      <c r="AU1330">
        <f t="shared" si="316"/>
        <v>9</v>
      </c>
    </row>
    <row r="1331" spans="1:47" x14ac:dyDescent="0.25">
      <c r="A1331" s="4" t="s">
        <v>115</v>
      </c>
      <c r="B1331" t="s">
        <v>24</v>
      </c>
      <c r="C1331" s="3">
        <v>42669</v>
      </c>
      <c r="D1331">
        <v>2</v>
      </c>
      <c r="E1331">
        <v>200</v>
      </c>
      <c r="H1331" s="2" t="s">
        <v>46</v>
      </c>
      <c r="I1331" s="2" t="s">
        <v>26</v>
      </c>
      <c r="J1331">
        <v>15</v>
      </c>
      <c r="K1331" s="2" t="s">
        <v>21</v>
      </c>
      <c r="L1331" s="20" t="str">
        <f t="shared" si="317"/>
        <v/>
      </c>
      <c r="N1331">
        <v>226.55</v>
      </c>
      <c r="O1331">
        <f t="shared" si="314"/>
        <v>226.55</v>
      </c>
      <c r="P1331" s="2">
        <f>IF(ISNUMBER(O1331),SUMIFS(O$1:$O1331,A$1:$A1331,A1331,H$1:$H1331,H1331,D$1:$D1331,D1331),"")</f>
        <v>434.90000000000003</v>
      </c>
      <c r="R1331" s="5"/>
      <c r="AF1331" s="2" t="str">
        <f t="shared" si="313"/>
        <v/>
      </c>
      <c r="AJ1331">
        <v>9.7000000000000003E-2</v>
      </c>
      <c r="AK1331">
        <v>2.3E-2</v>
      </c>
      <c r="AL1331">
        <v>0.252</v>
      </c>
      <c r="AM1331">
        <v>0.379</v>
      </c>
      <c r="AN1331">
        <v>0.23699999999999999</v>
      </c>
      <c r="AP1331">
        <v>8.0000000000000002E-3</v>
      </c>
      <c r="AS1331" s="2" t="str">
        <f t="shared" si="315"/>
        <v/>
      </c>
      <c r="AT1331" s="2" t="str">
        <f>IF(ISNUMBER(AS1331),SUMIFS($AS$1:AS1331,$A$1:A1331,A1331,$H$1:H1331,H1331,$D$1:D1331,D1331),"")</f>
        <v/>
      </c>
      <c r="AU1331">
        <f t="shared" si="316"/>
        <v>9</v>
      </c>
    </row>
    <row r="1332" spans="1:47" x14ac:dyDescent="0.25">
      <c r="A1332" s="4" t="s">
        <v>116</v>
      </c>
      <c r="B1332" t="s">
        <v>24</v>
      </c>
      <c r="C1332" s="3">
        <v>42669</v>
      </c>
      <c r="D1332">
        <v>2</v>
      </c>
      <c r="E1332">
        <v>350</v>
      </c>
      <c r="H1332" s="2" t="s">
        <v>46</v>
      </c>
      <c r="I1332" s="2" t="s">
        <v>26</v>
      </c>
      <c r="J1332">
        <v>15</v>
      </c>
      <c r="K1332" s="2" t="s">
        <v>21</v>
      </c>
      <c r="L1332" s="20" t="str">
        <f t="shared" si="317"/>
        <v/>
      </c>
      <c r="N1332">
        <v>201.22</v>
      </c>
      <c r="O1332">
        <f t="shared" si="314"/>
        <v>201.22</v>
      </c>
      <c r="P1332" s="2">
        <f>IF(ISNUMBER(O1332),SUMIFS(O$1:$O1332,A$1:$A1332,A1332,H$1:$H1332,H1332,D$1:$D1332,D1332),"")</f>
        <v>401.86</v>
      </c>
      <c r="R1332" s="5"/>
      <c r="AF1332" s="2" t="str">
        <f t="shared" si="313"/>
        <v/>
      </c>
      <c r="AJ1332">
        <v>0.20300000000000001</v>
      </c>
      <c r="AK1332">
        <v>7.0000000000000001E-3</v>
      </c>
      <c r="AL1332">
        <v>0.39600000000000002</v>
      </c>
      <c r="AM1332">
        <v>0.32</v>
      </c>
      <c r="AN1332">
        <v>5.5E-2</v>
      </c>
      <c r="AP1332">
        <v>1.4E-2</v>
      </c>
      <c r="AS1332" s="2" t="str">
        <f t="shared" si="315"/>
        <v/>
      </c>
      <c r="AT1332" s="2" t="str">
        <f>IF(ISNUMBER(AS1332),SUMIFS($AS$1:AS1332,$A$1:A1332,A1332,$H$1:H1332,H1332,$D$1:D1332,D1332),"")</f>
        <v/>
      </c>
      <c r="AU1332">
        <f t="shared" si="316"/>
        <v>9</v>
      </c>
    </row>
    <row r="1333" spans="1:47" x14ac:dyDescent="0.25">
      <c r="A1333" s="4" t="s">
        <v>117</v>
      </c>
      <c r="B1333" t="s">
        <v>24</v>
      </c>
      <c r="C1333" s="3">
        <v>42669</v>
      </c>
      <c r="D1333">
        <v>2</v>
      </c>
      <c r="E1333">
        <v>500</v>
      </c>
      <c r="H1333" s="2" t="s">
        <v>46</v>
      </c>
      <c r="I1333" s="2" t="s">
        <v>26</v>
      </c>
      <c r="J1333">
        <v>15</v>
      </c>
      <c r="K1333" s="2" t="s">
        <v>21</v>
      </c>
      <c r="L1333" s="20" t="str">
        <f t="shared" si="317"/>
        <v/>
      </c>
      <c r="N1333">
        <v>253.8</v>
      </c>
      <c r="O1333">
        <f t="shared" si="314"/>
        <v>253.8</v>
      </c>
      <c r="P1333" s="2">
        <f>IF(ISNUMBER(O1333),SUMIFS(O$1:$O1333,A$1:$A1333,A1333,H$1:$H1333,H1333,D$1:$D1333,D1333),"")</f>
        <v>471.29</v>
      </c>
      <c r="R1333" s="5"/>
      <c r="AF1333" s="2" t="str">
        <f t="shared" si="313"/>
        <v/>
      </c>
      <c r="AJ1333">
        <v>0.40100000000000002</v>
      </c>
      <c r="AL1333">
        <v>0.19600000000000001</v>
      </c>
      <c r="AM1333">
        <v>0.33900000000000002</v>
      </c>
      <c r="AN1333">
        <v>2.1000000000000001E-2</v>
      </c>
      <c r="AP1333">
        <v>3.6999999999999998E-2</v>
      </c>
      <c r="AS1333" s="2" t="str">
        <f t="shared" si="315"/>
        <v/>
      </c>
      <c r="AT1333" s="2" t="str">
        <f>IF(ISNUMBER(AS1333),SUMIFS($AS$1:AS1333,$A$1:A1333,A1333,$H$1:H1333,H1333,$D$1:D1333,D1333),"")</f>
        <v/>
      </c>
      <c r="AU1333">
        <f t="shared" si="316"/>
        <v>8</v>
      </c>
    </row>
    <row r="1334" spans="1:47" x14ac:dyDescent="0.25">
      <c r="A1334" s="4" t="s">
        <v>112</v>
      </c>
      <c r="B1334" t="s">
        <v>24</v>
      </c>
      <c r="C1334" s="3">
        <v>42669</v>
      </c>
      <c r="D1334">
        <v>3</v>
      </c>
      <c r="E1334">
        <v>0</v>
      </c>
      <c r="H1334" s="2" t="s">
        <v>46</v>
      </c>
      <c r="I1334" s="2" t="s">
        <v>26</v>
      </c>
      <c r="J1334">
        <v>15</v>
      </c>
      <c r="K1334" s="2" t="s">
        <v>21</v>
      </c>
      <c r="L1334" s="20" t="str">
        <f t="shared" si="317"/>
        <v/>
      </c>
      <c r="N1334">
        <v>129.19999999999999</v>
      </c>
      <c r="O1334">
        <f t="shared" si="314"/>
        <v>129.19999999999999</v>
      </c>
      <c r="P1334" s="2">
        <f>IF(ISNUMBER(O1334),SUMIFS(O$1:$O1334,A$1:$A1334,A1334,H$1:$H1334,H1334,D$1:$D1334,D1334),"")</f>
        <v>243.91</v>
      </c>
      <c r="R1334" s="5"/>
      <c r="AF1334" s="2" t="str">
        <f t="shared" si="313"/>
        <v/>
      </c>
      <c r="AJ1334">
        <v>6.3E-2</v>
      </c>
      <c r="AK1334">
        <v>9.0999999999999998E-2</v>
      </c>
      <c r="AL1334">
        <v>0.14299999999999999</v>
      </c>
      <c r="AM1334">
        <v>0.436</v>
      </c>
      <c r="AN1334">
        <v>0.221</v>
      </c>
      <c r="AP1334">
        <v>3.4000000000000002E-2</v>
      </c>
      <c r="AS1334" s="2" t="str">
        <f t="shared" si="315"/>
        <v/>
      </c>
      <c r="AT1334" s="2" t="str">
        <f>IF(ISNUMBER(AS1334),SUMIFS($AS$1:AS1334,$A$1:A1334,A1334,$H$1:H1334,H1334,$D$1:D1334,D1334),"")</f>
        <v/>
      </c>
      <c r="AU1334">
        <f t="shared" si="316"/>
        <v>9</v>
      </c>
    </row>
    <row r="1335" spans="1:47" x14ac:dyDescent="0.25">
      <c r="A1335" s="4" t="s">
        <v>113</v>
      </c>
      <c r="B1335" t="s">
        <v>24</v>
      </c>
      <c r="C1335" s="3">
        <v>42669</v>
      </c>
      <c r="D1335">
        <v>3</v>
      </c>
      <c r="E1335">
        <v>50</v>
      </c>
      <c r="H1335" s="2" t="s">
        <v>46</v>
      </c>
      <c r="I1335" s="2" t="s">
        <v>26</v>
      </c>
      <c r="J1335">
        <v>15</v>
      </c>
      <c r="K1335" s="2" t="s">
        <v>21</v>
      </c>
      <c r="L1335" s="20" t="str">
        <f t="shared" si="317"/>
        <v/>
      </c>
      <c r="N1335">
        <v>168.26</v>
      </c>
      <c r="O1335">
        <f t="shared" si="314"/>
        <v>168.26</v>
      </c>
      <c r="P1335" s="2">
        <f>IF(ISNUMBER(O1335),SUMIFS(O$1:$O1335,A$1:$A1335,A1335,H$1:$H1335,H1335,D$1:$D1335,D1335),"")</f>
        <v>279.60000000000002</v>
      </c>
      <c r="R1335" s="5"/>
      <c r="AF1335" s="2" t="str">
        <f t="shared" si="313"/>
        <v/>
      </c>
      <c r="AJ1335">
        <v>0.13400000000000001</v>
      </c>
      <c r="AK1335">
        <v>8.1000000000000003E-2</v>
      </c>
      <c r="AL1335">
        <v>7.6999999999999999E-2</v>
      </c>
      <c r="AM1335">
        <v>0.36</v>
      </c>
      <c r="AN1335">
        <v>0.27700000000000002</v>
      </c>
      <c r="AP1335">
        <v>6.7000000000000004E-2</v>
      </c>
      <c r="AS1335" s="2" t="str">
        <f t="shared" si="315"/>
        <v/>
      </c>
      <c r="AT1335" s="2" t="str">
        <f>IF(ISNUMBER(AS1335),SUMIFS($AS$1:AS1335,$A$1:A1335,A1335,$H$1:H1335,H1335,$D$1:D1335,D1335),"")</f>
        <v/>
      </c>
      <c r="AU1335">
        <f t="shared" si="316"/>
        <v>9</v>
      </c>
    </row>
    <row r="1336" spans="1:47" x14ac:dyDescent="0.25">
      <c r="A1336" s="4" t="s">
        <v>114</v>
      </c>
      <c r="B1336" t="s">
        <v>24</v>
      </c>
      <c r="C1336" s="3">
        <v>42669</v>
      </c>
      <c r="D1336">
        <v>3</v>
      </c>
      <c r="E1336">
        <v>100</v>
      </c>
      <c r="H1336" s="2" t="s">
        <v>46</v>
      </c>
      <c r="I1336" s="2" t="s">
        <v>26</v>
      </c>
      <c r="J1336">
        <v>15</v>
      </c>
      <c r="K1336" s="2" t="s">
        <v>21</v>
      </c>
      <c r="L1336" s="20" t="str">
        <f t="shared" si="317"/>
        <v/>
      </c>
      <c r="N1336">
        <v>199.6</v>
      </c>
      <c r="O1336">
        <f t="shared" si="314"/>
        <v>199.6</v>
      </c>
      <c r="P1336" s="2">
        <f>IF(ISNUMBER(O1336),SUMIFS(O$1:$O1336,A$1:$A1336,A1336,H$1:$H1336,H1336,D$1:$D1336,D1336),"")</f>
        <v>404.21000000000004</v>
      </c>
      <c r="R1336" s="5"/>
      <c r="AF1336" s="2" t="str">
        <f t="shared" si="313"/>
        <v/>
      </c>
      <c r="AJ1336">
        <v>9.5000000000000001E-2</v>
      </c>
      <c r="AK1336">
        <v>0.128</v>
      </c>
      <c r="AL1336">
        <v>7.2999999999999995E-2</v>
      </c>
      <c r="AM1336">
        <v>0.43</v>
      </c>
      <c r="AN1336">
        <v>0.26500000000000001</v>
      </c>
      <c r="AP1336">
        <v>5.0000000000000001E-3</v>
      </c>
      <c r="AS1336" s="2" t="str">
        <f t="shared" si="315"/>
        <v/>
      </c>
      <c r="AT1336" s="2" t="str">
        <f>IF(ISNUMBER(AS1336),SUMIFS($AS$1:AS1336,$A$1:A1336,A1336,$H$1:H1336,H1336,$D$1:D1336,D1336),"")</f>
        <v/>
      </c>
      <c r="AU1336">
        <f t="shared" si="316"/>
        <v>9</v>
      </c>
    </row>
    <row r="1337" spans="1:47" x14ac:dyDescent="0.25">
      <c r="A1337" s="4" t="s">
        <v>115</v>
      </c>
      <c r="B1337" t="s">
        <v>24</v>
      </c>
      <c r="C1337" s="3">
        <v>42669</v>
      </c>
      <c r="D1337">
        <v>3</v>
      </c>
      <c r="E1337">
        <v>200</v>
      </c>
      <c r="H1337" s="2" t="s">
        <v>46</v>
      </c>
      <c r="I1337" s="2" t="s">
        <v>26</v>
      </c>
      <c r="J1337">
        <v>15</v>
      </c>
      <c r="K1337" s="2" t="s">
        <v>21</v>
      </c>
      <c r="L1337" s="20" t="str">
        <f t="shared" si="317"/>
        <v/>
      </c>
      <c r="N1337">
        <v>194.85</v>
      </c>
      <c r="O1337">
        <f t="shared" si="314"/>
        <v>194.85</v>
      </c>
      <c r="P1337" s="2">
        <f>IF(ISNUMBER(O1337),SUMIFS(O$1:$O1337,A$1:$A1337,A1337,H$1:$H1337,H1337,D$1:$D1337,D1337),"")</f>
        <v>457.26</v>
      </c>
      <c r="R1337" s="5"/>
      <c r="AF1337" s="2" t="str">
        <f t="shared" si="313"/>
        <v/>
      </c>
      <c r="AJ1337">
        <v>4.2999999999999997E-2</v>
      </c>
      <c r="AK1337">
        <v>5.1999999999999998E-2</v>
      </c>
      <c r="AL1337">
        <v>0.153</v>
      </c>
      <c r="AM1337">
        <v>0.55300000000000005</v>
      </c>
      <c r="AN1337">
        <v>0.18</v>
      </c>
      <c r="AP1337">
        <v>1.9E-2</v>
      </c>
      <c r="AS1337" s="2" t="str">
        <f t="shared" si="315"/>
        <v/>
      </c>
      <c r="AT1337" s="2" t="str">
        <f>IF(ISNUMBER(AS1337),SUMIFS($AS$1:AS1337,$A$1:A1337,A1337,$H$1:H1337,H1337,$D$1:D1337,D1337),"")</f>
        <v/>
      </c>
      <c r="AU1337">
        <f t="shared" si="316"/>
        <v>9</v>
      </c>
    </row>
    <row r="1338" spans="1:47" x14ac:dyDescent="0.25">
      <c r="A1338" s="4" t="s">
        <v>116</v>
      </c>
      <c r="B1338" t="s">
        <v>24</v>
      </c>
      <c r="C1338" s="3">
        <v>42669</v>
      </c>
      <c r="D1338">
        <v>3</v>
      </c>
      <c r="E1338">
        <v>350</v>
      </c>
      <c r="H1338" s="2" t="s">
        <v>46</v>
      </c>
      <c r="I1338" s="2" t="s">
        <v>26</v>
      </c>
      <c r="J1338">
        <v>15</v>
      </c>
      <c r="K1338" s="2" t="s">
        <v>21</v>
      </c>
      <c r="L1338" s="20" t="str">
        <f t="shared" si="317"/>
        <v/>
      </c>
      <c r="N1338">
        <v>253.62</v>
      </c>
      <c r="O1338">
        <f t="shared" si="314"/>
        <v>253.62</v>
      </c>
      <c r="P1338" s="2">
        <f>IF(ISNUMBER(O1338),SUMIFS(O$1:$O1338,A$1:$A1338,A1338,H$1:$H1338,H1338,D$1:$D1338,D1338),"")</f>
        <v>521.30999999999995</v>
      </c>
      <c r="R1338" s="5"/>
      <c r="AF1338" s="2" t="str">
        <f t="shared" si="313"/>
        <v/>
      </c>
      <c r="AJ1338">
        <v>0.215</v>
      </c>
      <c r="AK1338">
        <v>4.0000000000000001E-3</v>
      </c>
      <c r="AL1338">
        <v>0.37</v>
      </c>
      <c r="AM1338">
        <v>0.35699999999999998</v>
      </c>
      <c r="AN1338">
        <v>8.9999999999999993E-3</v>
      </c>
      <c r="AP1338">
        <v>3.5000000000000003E-2</v>
      </c>
      <c r="AS1338" s="2" t="str">
        <f t="shared" si="315"/>
        <v/>
      </c>
      <c r="AT1338" s="2" t="str">
        <f>IF(ISNUMBER(AS1338),SUMIFS($AS$1:AS1338,$A$1:A1338,A1338,$H$1:H1338,H1338,$D$1:D1338,D1338),"")</f>
        <v/>
      </c>
      <c r="AU1338">
        <f t="shared" si="316"/>
        <v>9</v>
      </c>
    </row>
    <row r="1339" spans="1:47" x14ac:dyDescent="0.25">
      <c r="A1339" s="4" t="s">
        <v>117</v>
      </c>
      <c r="B1339" t="s">
        <v>24</v>
      </c>
      <c r="C1339" s="3">
        <v>42669</v>
      </c>
      <c r="D1339">
        <v>3</v>
      </c>
      <c r="E1339">
        <v>500</v>
      </c>
      <c r="H1339" s="2" t="s">
        <v>46</v>
      </c>
      <c r="I1339" s="2" t="s">
        <v>26</v>
      </c>
      <c r="J1339">
        <v>15</v>
      </c>
      <c r="K1339" s="2" t="s">
        <v>21</v>
      </c>
      <c r="L1339" s="20" t="str">
        <f t="shared" si="317"/>
        <v/>
      </c>
      <c r="N1339">
        <v>211.21</v>
      </c>
      <c r="O1339">
        <f t="shared" si="314"/>
        <v>211.21</v>
      </c>
      <c r="P1339" s="2">
        <f>IF(ISNUMBER(O1339),SUMIFS(O$1:$O1339,A$1:$A1339,A1339,H$1:$H1339,H1339,D$1:$D1339,D1339),"")</f>
        <v>377.48</v>
      </c>
      <c r="R1339" s="5"/>
      <c r="AF1339" s="2" t="str">
        <f t="shared" si="313"/>
        <v/>
      </c>
      <c r="AJ1339">
        <v>2.1000000000000001E-2</v>
      </c>
      <c r="AK1339">
        <v>1E-3</v>
      </c>
      <c r="AL1339">
        <v>0.379</v>
      </c>
      <c r="AM1339">
        <v>0.22</v>
      </c>
      <c r="AN1339">
        <v>0.24099999999999999</v>
      </c>
      <c r="AP1339">
        <v>0.11899999999999999</v>
      </c>
      <c r="AS1339" s="2" t="str">
        <f t="shared" si="315"/>
        <v/>
      </c>
      <c r="AT1339" s="2" t="str">
        <f>IF(ISNUMBER(AS1339),SUMIFS($AS$1:AS1339,$A$1:A1339,A1339,$H$1:H1339,H1339,$D$1:D1339,D1339),"")</f>
        <v/>
      </c>
      <c r="AU1339">
        <f t="shared" si="316"/>
        <v>9</v>
      </c>
    </row>
    <row r="1340" spans="1:47" x14ac:dyDescent="0.25">
      <c r="A1340" s="4" t="s">
        <v>112</v>
      </c>
      <c r="B1340" t="s">
        <v>24</v>
      </c>
      <c r="C1340" s="3">
        <v>42704</v>
      </c>
      <c r="D1340">
        <v>1</v>
      </c>
      <c r="E1340">
        <v>0</v>
      </c>
      <c r="H1340" s="2" t="s">
        <v>46</v>
      </c>
      <c r="I1340" s="2" t="s">
        <v>26</v>
      </c>
      <c r="J1340">
        <v>16</v>
      </c>
      <c r="K1340" s="2" t="s">
        <v>21</v>
      </c>
      <c r="L1340" s="20" t="str">
        <f t="shared" si="317"/>
        <v/>
      </c>
      <c r="N1340">
        <v>340.95</v>
      </c>
      <c r="O1340">
        <f t="shared" si="314"/>
        <v>340.95</v>
      </c>
      <c r="P1340" s="2">
        <f>IF(ISNUMBER(O1340),SUMIFS(O$1:$O1340,A$1:$A1340,A1340,H$1:$H1340,H1340,D$1:$D1340,D1340),"")</f>
        <v>839.47</v>
      </c>
      <c r="R1340" s="5"/>
      <c r="AF1340" s="2" t="str">
        <f t="shared" si="313"/>
        <v/>
      </c>
      <c r="AJ1340">
        <v>2.9000000000000001E-2</v>
      </c>
      <c r="AL1340">
        <v>9.2999999999999999E-2</v>
      </c>
      <c r="AM1340">
        <v>8.6999999999999994E-2</v>
      </c>
      <c r="AN1340">
        <v>0.78400000000000003</v>
      </c>
      <c r="AP1340">
        <v>7.0000000000000001E-3</v>
      </c>
      <c r="AS1340" s="2" t="str">
        <f t="shared" si="315"/>
        <v/>
      </c>
      <c r="AT1340" s="2" t="str">
        <f>IF(ISNUMBER(AS1340),SUMIFS($AS$1:AS1340,$A$1:A1340,A1340,$H$1:H1340,H1340,$D$1:D1340,D1340),"")</f>
        <v/>
      </c>
      <c r="AU1340">
        <f t="shared" si="316"/>
        <v>8</v>
      </c>
    </row>
    <row r="1341" spans="1:47" x14ac:dyDescent="0.25">
      <c r="A1341" s="4" t="s">
        <v>113</v>
      </c>
      <c r="B1341" t="s">
        <v>24</v>
      </c>
      <c r="C1341" s="3">
        <v>42704</v>
      </c>
      <c r="D1341">
        <v>1</v>
      </c>
      <c r="E1341">
        <v>50</v>
      </c>
      <c r="H1341" s="2" t="s">
        <v>46</v>
      </c>
      <c r="I1341" s="2" t="s">
        <v>26</v>
      </c>
      <c r="J1341">
        <v>16</v>
      </c>
      <c r="K1341" s="2" t="s">
        <v>21</v>
      </c>
      <c r="L1341" s="20" t="str">
        <f t="shared" si="317"/>
        <v/>
      </c>
      <c r="N1341">
        <v>297.58999999999997</v>
      </c>
      <c r="O1341">
        <f t="shared" si="314"/>
        <v>297.58999999999997</v>
      </c>
      <c r="P1341" s="2">
        <f>IF(ISNUMBER(O1341),SUMIFS(O$1:$O1341,A$1:$A1341,A1341,H$1:$H1341,H1341,D$1:$D1341,D1341),"")</f>
        <v>869.12999999999988</v>
      </c>
      <c r="R1341" s="5"/>
      <c r="AF1341" s="2" t="str">
        <f t="shared" si="313"/>
        <v/>
      </c>
      <c r="AJ1341">
        <v>0.01</v>
      </c>
      <c r="AK1341">
        <v>0</v>
      </c>
      <c r="AL1341">
        <v>0.24299999999999999</v>
      </c>
      <c r="AM1341">
        <v>5.2999999999999999E-2</v>
      </c>
      <c r="AN1341">
        <v>0.67800000000000005</v>
      </c>
      <c r="AP1341">
        <v>1.4E-2</v>
      </c>
      <c r="AS1341" s="2" t="str">
        <f t="shared" si="315"/>
        <v/>
      </c>
      <c r="AT1341" s="2" t="str">
        <f>IF(ISNUMBER(AS1341),SUMIFS($AS$1:AS1341,$A$1:A1341,A1341,$H$1:H1341,H1341,$D$1:D1341,D1341),"")</f>
        <v/>
      </c>
      <c r="AU1341">
        <f t="shared" si="316"/>
        <v>9</v>
      </c>
    </row>
    <row r="1342" spans="1:47" x14ac:dyDescent="0.25">
      <c r="A1342" s="4" t="s">
        <v>114</v>
      </c>
      <c r="B1342" t="s">
        <v>24</v>
      </c>
      <c r="C1342" s="3">
        <v>42704</v>
      </c>
      <c r="D1342">
        <v>1</v>
      </c>
      <c r="E1342">
        <v>100</v>
      </c>
      <c r="H1342" s="2" t="s">
        <v>46</v>
      </c>
      <c r="I1342" s="2" t="s">
        <v>26</v>
      </c>
      <c r="J1342">
        <v>16</v>
      </c>
      <c r="K1342" s="2" t="s">
        <v>21</v>
      </c>
      <c r="L1342" s="20" t="str">
        <f t="shared" si="317"/>
        <v/>
      </c>
      <c r="N1342">
        <v>318.13</v>
      </c>
      <c r="O1342">
        <f t="shared" si="314"/>
        <v>318.13</v>
      </c>
      <c r="P1342" s="2">
        <f>IF(ISNUMBER(O1342),SUMIFS(O$1:$O1342,A$1:$A1342,A1342,H$1:$H1342,H1342,D$1:$D1342,D1342),"")</f>
        <v>858.77</v>
      </c>
      <c r="R1342" s="5"/>
      <c r="AF1342" s="2" t="str">
        <f t="shared" si="313"/>
        <v/>
      </c>
      <c r="AJ1342">
        <v>2.1999999999999999E-2</v>
      </c>
      <c r="AL1342">
        <v>0.40500000000000003</v>
      </c>
      <c r="AM1342">
        <v>0.126</v>
      </c>
      <c r="AN1342">
        <v>0.438</v>
      </c>
      <c r="AP1342">
        <v>8.0000000000000002E-3</v>
      </c>
      <c r="AS1342" s="2" t="str">
        <f t="shared" si="315"/>
        <v/>
      </c>
      <c r="AT1342" s="2" t="str">
        <f>IF(ISNUMBER(AS1342),SUMIFS($AS$1:AS1342,$A$1:A1342,A1342,$H$1:H1342,H1342,$D$1:D1342,D1342),"")</f>
        <v/>
      </c>
      <c r="AU1342">
        <f t="shared" si="316"/>
        <v>8</v>
      </c>
    </row>
    <row r="1343" spans="1:47" x14ac:dyDescent="0.25">
      <c r="A1343" s="4" t="s">
        <v>115</v>
      </c>
      <c r="B1343" t="s">
        <v>24</v>
      </c>
      <c r="C1343" s="3">
        <v>42704</v>
      </c>
      <c r="D1343">
        <v>1</v>
      </c>
      <c r="E1343">
        <v>200</v>
      </c>
      <c r="H1343" s="2" t="s">
        <v>46</v>
      </c>
      <c r="I1343" s="2" t="s">
        <v>26</v>
      </c>
      <c r="J1343">
        <v>16</v>
      </c>
      <c r="K1343" s="2" t="s">
        <v>21</v>
      </c>
      <c r="L1343" s="20" t="str">
        <f t="shared" si="317"/>
        <v/>
      </c>
      <c r="N1343">
        <v>381.04</v>
      </c>
      <c r="O1343">
        <f t="shared" si="314"/>
        <v>381.04</v>
      </c>
      <c r="P1343" s="2">
        <f>IF(ISNUMBER(O1343),SUMIFS(O$1:$O1343,A$1:$A1343,A1343,H$1:$H1343,H1343,D$1:$D1343,D1343),"")</f>
        <v>1020.6300000000001</v>
      </c>
      <c r="R1343" s="5"/>
      <c r="AF1343" s="2" t="str">
        <f t="shared" si="313"/>
        <v/>
      </c>
      <c r="AJ1343">
        <v>2.9000000000000001E-2</v>
      </c>
      <c r="AL1343">
        <v>0.25</v>
      </c>
      <c r="AM1343">
        <v>4.8000000000000001E-2</v>
      </c>
      <c r="AN1343">
        <v>0.65100000000000002</v>
      </c>
      <c r="AP1343">
        <v>2.1000000000000001E-2</v>
      </c>
      <c r="AS1343" s="2" t="str">
        <f t="shared" si="315"/>
        <v/>
      </c>
      <c r="AT1343" s="2" t="str">
        <f>IF(ISNUMBER(AS1343),SUMIFS($AS$1:AS1343,$A$1:A1343,A1343,$H$1:H1343,H1343,$D$1:D1343,D1343),"")</f>
        <v/>
      </c>
      <c r="AU1343">
        <f t="shared" si="316"/>
        <v>8</v>
      </c>
    </row>
    <row r="1344" spans="1:47" x14ac:dyDescent="0.25">
      <c r="A1344" s="4" t="s">
        <v>116</v>
      </c>
      <c r="B1344" t="s">
        <v>24</v>
      </c>
      <c r="C1344" s="3">
        <v>42704</v>
      </c>
      <c r="D1344">
        <v>1</v>
      </c>
      <c r="E1344">
        <v>350</v>
      </c>
      <c r="H1344" s="2" t="s">
        <v>46</v>
      </c>
      <c r="I1344" s="2" t="s">
        <v>26</v>
      </c>
      <c r="J1344">
        <v>16</v>
      </c>
      <c r="K1344" s="2" t="s">
        <v>21</v>
      </c>
      <c r="L1344" s="20" t="str">
        <f t="shared" si="317"/>
        <v/>
      </c>
      <c r="N1344">
        <v>284.86</v>
      </c>
      <c r="O1344">
        <f t="shared" si="314"/>
        <v>284.86</v>
      </c>
      <c r="P1344" s="2">
        <f>IF(ISNUMBER(O1344),SUMIFS(O$1:$O1344,A$1:$A1344,A1344,H$1:$H1344,H1344,D$1:$D1344,D1344),"")</f>
        <v>800.52</v>
      </c>
      <c r="R1344" s="5"/>
      <c r="AF1344" s="2" t="str">
        <f t="shared" si="313"/>
        <v/>
      </c>
      <c r="AJ1344">
        <v>3.3000000000000002E-2</v>
      </c>
      <c r="AL1344">
        <v>0.29499999999999998</v>
      </c>
      <c r="AM1344">
        <v>0.01</v>
      </c>
      <c r="AN1344">
        <v>0.57199999999999995</v>
      </c>
      <c r="AP1344">
        <v>8.8999999999999996E-2</v>
      </c>
      <c r="AS1344" s="2" t="str">
        <f t="shared" si="315"/>
        <v/>
      </c>
      <c r="AT1344" s="2" t="str">
        <f>IF(ISNUMBER(AS1344),SUMIFS($AS$1:AS1344,$A$1:A1344,A1344,$H$1:H1344,H1344,$D$1:D1344,D1344),"")</f>
        <v/>
      </c>
      <c r="AU1344">
        <f t="shared" si="316"/>
        <v>8</v>
      </c>
    </row>
    <row r="1345" spans="1:47" x14ac:dyDescent="0.25">
      <c r="A1345" s="4" t="s">
        <v>117</v>
      </c>
      <c r="B1345" t="s">
        <v>24</v>
      </c>
      <c r="C1345" s="3">
        <v>42704</v>
      </c>
      <c r="D1345">
        <v>1</v>
      </c>
      <c r="E1345">
        <v>500</v>
      </c>
      <c r="H1345" s="2" t="s">
        <v>46</v>
      </c>
      <c r="I1345" s="2" t="s">
        <v>26</v>
      </c>
      <c r="J1345">
        <v>16</v>
      </c>
      <c r="K1345" s="2" t="s">
        <v>21</v>
      </c>
      <c r="L1345" s="20" t="str">
        <f t="shared" si="317"/>
        <v/>
      </c>
      <c r="N1345">
        <v>298.27</v>
      </c>
      <c r="O1345">
        <f t="shared" si="314"/>
        <v>298.27</v>
      </c>
      <c r="P1345" s="2">
        <f>IF(ISNUMBER(O1345),SUMIFS(O$1:$O1345,A$1:$A1345,A1345,H$1:$H1345,H1345,D$1:$D1345,D1345),"")</f>
        <v>903.81999999999994</v>
      </c>
      <c r="R1345" s="5"/>
      <c r="AF1345" s="2" t="str">
        <f t="shared" si="313"/>
        <v/>
      </c>
      <c r="AJ1345">
        <v>7.0999999999999994E-2</v>
      </c>
      <c r="AK1345">
        <v>1E-3</v>
      </c>
      <c r="AL1345">
        <v>0.40699999999999997</v>
      </c>
      <c r="AM1345">
        <v>0.114</v>
      </c>
      <c r="AN1345">
        <v>0.38700000000000001</v>
      </c>
      <c r="AP1345">
        <v>1.7000000000000001E-2</v>
      </c>
      <c r="AS1345" s="2" t="str">
        <f t="shared" si="315"/>
        <v/>
      </c>
      <c r="AT1345" s="2" t="str">
        <f>IF(ISNUMBER(AS1345),SUMIFS($AS$1:AS1345,$A$1:A1345,A1345,$H$1:H1345,H1345,$D$1:D1345,D1345),"")</f>
        <v/>
      </c>
      <c r="AU1345">
        <f t="shared" si="316"/>
        <v>9</v>
      </c>
    </row>
    <row r="1346" spans="1:47" x14ac:dyDescent="0.25">
      <c r="A1346" s="4" t="s">
        <v>112</v>
      </c>
      <c r="B1346" t="s">
        <v>24</v>
      </c>
      <c r="C1346" s="3">
        <v>42704</v>
      </c>
      <c r="D1346">
        <v>2</v>
      </c>
      <c r="E1346">
        <v>0</v>
      </c>
      <c r="H1346" s="2" t="s">
        <v>46</v>
      </c>
      <c r="I1346" s="2" t="s">
        <v>26</v>
      </c>
      <c r="J1346">
        <v>16</v>
      </c>
      <c r="K1346" s="2" t="s">
        <v>21</v>
      </c>
      <c r="L1346" s="20" t="str">
        <f t="shared" si="317"/>
        <v/>
      </c>
      <c r="N1346">
        <v>323.91000000000003</v>
      </c>
      <c r="O1346">
        <f t="shared" si="314"/>
        <v>323.91000000000003</v>
      </c>
      <c r="P1346" s="2">
        <f>IF(ISNUMBER(O1346),SUMIFS(O$1:$O1346,A$1:$A1346,A1346,H$1:$H1346,H1346,D$1:$D1346,D1346),"")</f>
        <v>655.45</v>
      </c>
      <c r="R1346" s="5"/>
      <c r="AF1346" s="2" t="str">
        <f t="shared" si="313"/>
        <v/>
      </c>
      <c r="AJ1346">
        <v>3.4000000000000002E-2</v>
      </c>
      <c r="AK1346">
        <v>2.8000000000000001E-2</v>
      </c>
      <c r="AL1346">
        <v>8.8999999999999996E-2</v>
      </c>
      <c r="AM1346">
        <v>4.3999999999999997E-2</v>
      </c>
      <c r="AN1346">
        <v>0.80200000000000005</v>
      </c>
      <c r="AP1346">
        <v>2E-3</v>
      </c>
      <c r="AS1346" s="2" t="str">
        <f t="shared" si="315"/>
        <v/>
      </c>
      <c r="AT1346" s="2" t="str">
        <f>IF(ISNUMBER(AS1346),SUMIFS($AS$1:AS1346,$A$1:A1346,A1346,$H$1:H1346,H1346,$D$1:D1346,D1346),"")</f>
        <v/>
      </c>
      <c r="AU1346">
        <f t="shared" si="316"/>
        <v>9</v>
      </c>
    </row>
    <row r="1347" spans="1:47" x14ac:dyDescent="0.25">
      <c r="A1347" s="4" t="s">
        <v>113</v>
      </c>
      <c r="B1347" t="s">
        <v>24</v>
      </c>
      <c r="C1347" s="3">
        <v>42704</v>
      </c>
      <c r="D1347">
        <v>2</v>
      </c>
      <c r="E1347">
        <v>50</v>
      </c>
      <c r="H1347" s="2" t="s">
        <v>46</v>
      </c>
      <c r="I1347" s="2" t="s">
        <v>26</v>
      </c>
      <c r="J1347">
        <v>16</v>
      </c>
      <c r="K1347" s="2" t="s">
        <v>21</v>
      </c>
      <c r="L1347" s="20" t="str">
        <f t="shared" si="317"/>
        <v/>
      </c>
      <c r="N1347">
        <v>334.64</v>
      </c>
      <c r="O1347">
        <f t="shared" si="314"/>
        <v>334.64</v>
      </c>
      <c r="P1347" s="2">
        <f>IF(ISNUMBER(O1347),SUMIFS(O$1:$O1347,A$1:$A1347,A1347,H$1:$H1347,H1347,D$1:$D1347,D1347),"")</f>
        <v>867.88</v>
      </c>
      <c r="R1347" s="5"/>
      <c r="AF1347" s="2" t="str">
        <f t="shared" si="313"/>
        <v/>
      </c>
      <c r="AJ1347">
        <v>0.04</v>
      </c>
      <c r="AK1347">
        <v>1.6E-2</v>
      </c>
      <c r="AL1347">
        <v>0.22</v>
      </c>
      <c r="AM1347">
        <v>0.216</v>
      </c>
      <c r="AN1347">
        <v>0.505</v>
      </c>
      <c r="AP1347">
        <v>2E-3</v>
      </c>
      <c r="AS1347" s="2" t="str">
        <f t="shared" si="315"/>
        <v/>
      </c>
      <c r="AT1347" s="2" t="str">
        <f>IF(ISNUMBER(AS1347),SUMIFS($AS$1:AS1347,$A$1:A1347,A1347,$H$1:H1347,H1347,$D$1:D1347,D1347),"")</f>
        <v/>
      </c>
      <c r="AU1347">
        <f t="shared" si="316"/>
        <v>9</v>
      </c>
    </row>
    <row r="1348" spans="1:47" x14ac:dyDescent="0.25">
      <c r="A1348" s="4" t="s">
        <v>114</v>
      </c>
      <c r="B1348" t="s">
        <v>24</v>
      </c>
      <c r="C1348" s="3">
        <v>42704</v>
      </c>
      <c r="D1348">
        <v>2</v>
      </c>
      <c r="E1348">
        <v>100</v>
      </c>
      <c r="H1348" s="2" t="s">
        <v>46</v>
      </c>
      <c r="I1348" s="2" t="s">
        <v>26</v>
      </c>
      <c r="J1348">
        <v>16</v>
      </c>
      <c r="K1348" s="2" t="s">
        <v>21</v>
      </c>
      <c r="L1348" s="20" t="str">
        <f t="shared" si="317"/>
        <v/>
      </c>
      <c r="N1348">
        <v>273.20999999999998</v>
      </c>
      <c r="O1348">
        <f t="shared" si="314"/>
        <v>273.20999999999998</v>
      </c>
      <c r="P1348" s="2">
        <f>IF(ISNUMBER(O1348),SUMIFS(O$1:$O1348,A$1:$A1348,A1348,H$1:$H1348,H1348,D$1:$D1348,D1348),"")</f>
        <v>596.82999999999993</v>
      </c>
      <c r="R1348" s="5"/>
      <c r="AF1348" s="2" t="str">
        <f t="shared" si="313"/>
        <v/>
      </c>
      <c r="AJ1348">
        <v>3.3000000000000002E-2</v>
      </c>
      <c r="AK1348">
        <v>3.5999999999999997E-2</v>
      </c>
      <c r="AL1348">
        <v>0.20599999999999999</v>
      </c>
      <c r="AM1348">
        <v>0.19700000000000001</v>
      </c>
      <c r="AN1348">
        <v>0.52600000000000002</v>
      </c>
      <c r="AP1348">
        <v>2E-3</v>
      </c>
      <c r="AS1348" s="2" t="str">
        <f t="shared" si="315"/>
        <v/>
      </c>
      <c r="AT1348" s="2" t="str">
        <f>IF(ISNUMBER(AS1348),SUMIFS($AS$1:AS1348,$A$1:A1348,A1348,$H$1:H1348,H1348,$D$1:D1348,D1348),"")</f>
        <v/>
      </c>
      <c r="AU1348">
        <f t="shared" si="316"/>
        <v>9</v>
      </c>
    </row>
    <row r="1349" spans="1:47" x14ac:dyDescent="0.25">
      <c r="A1349" s="4" t="s">
        <v>115</v>
      </c>
      <c r="B1349" t="s">
        <v>24</v>
      </c>
      <c r="C1349" s="3">
        <v>42704</v>
      </c>
      <c r="D1349">
        <v>2</v>
      </c>
      <c r="E1349">
        <v>200</v>
      </c>
      <c r="H1349" s="2" t="s">
        <v>46</v>
      </c>
      <c r="I1349" s="2" t="s">
        <v>26</v>
      </c>
      <c r="J1349">
        <v>16</v>
      </c>
      <c r="K1349" s="2" t="s">
        <v>21</v>
      </c>
      <c r="L1349" s="20" t="str">
        <f t="shared" si="317"/>
        <v/>
      </c>
      <c r="N1349">
        <v>247.79</v>
      </c>
      <c r="O1349">
        <f t="shared" si="314"/>
        <v>247.79</v>
      </c>
      <c r="P1349" s="2">
        <f>IF(ISNUMBER(O1349),SUMIFS(O$1:$O1349,A$1:$A1349,A1349,H$1:$H1349,H1349,D$1:$D1349,D1349),"")</f>
        <v>682.69</v>
      </c>
      <c r="R1349" s="5"/>
      <c r="AF1349" s="2" t="str">
        <f t="shared" si="313"/>
        <v/>
      </c>
      <c r="AJ1349">
        <v>5.0999999999999997E-2</v>
      </c>
      <c r="AK1349">
        <v>4.0000000000000001E-3</v>
      </c>
      <c r="AL1349">
        <v>0.35199999999999998</v>
      </c>
      <c r="AM1349">
        <v>0.16400000000000001</v>
      </c>
      <c r="AN1349">
        <v>0.40799999999999997</v>
      </c>
      <c r="AP1349">
        <v>1.2999999999999999E-2</v>
      </c>
      <c r="AS1349" s="2" t="str">
        <f t="shared" si="315"/>
        <v/>
      </c>
      <c r="AT1349" s="2" t="str">
        <f>IF(ISNUMBER(AS1349),SUMIFS($AS$1:AS1349,$A$1:A1349,A1349,$H$1:H1349,H1349,$D$1:D1349,D1349),"")</f>
        <v/>
      </c>
      <c r="AU1349">
        <f t="shared" si="316"/>
        <v>9</v>
      </c>
    </row>
    <row r="1350" spans="1:47" x14ac:dyDescent="0.25">
      <c r="A1350" s="4" t="s">
        <v>116</v>
      </c>
      <c r="B1350" t="s">
        <v>24</v>
      </c>
      <c r="C1350" s="3">
        <v>42704</v>
      </c>
      <c r="D1350">
        <v>2</v>
      </c>
      <c r="E1350">
        <v>350</v>
      </c>
      <c r="H1350" s="2" t="s">
        <v>46</v>
      </c>
      <c r="I1350" s="2" t="s">
        <v>26</v>
      </c>
      <c r="J1350">
        <v>16</v>
      </c>
      <c r="K1350" s="2" t="s">
        <v>21</v>
      </c>
      <c r="L1350" s="20" t="str">
        <f t="shared" si="317"/>
        <v/>
      </c>
      <c r="N1350">
        <v>203.44</v>
      </c>
      <c r="O1350">
        <f t="shared" si="314"/>
        <v>203.44</v>
      </c>
      <c r="P1350" s="2">
        <f>IF(ISNUMBER(O1350),SUMIFS(O$1:$O1350,A$1:$A1350,A1350,H$1:$H1350,H1350,D$1:$D1350,D1350),"")</f>
        <v>605.29999999999995</v>
      </c>
      <c r="R1350" s="5"/>
      <c r="AF1350" s="2" t="str">
        <f t="shared" si="313"/>
        <v/>
      </c>
      <c r="AJ1350">
        <v>0.27800000000000002</v>
      </c>
      <c r="AL1350">
        <v>0.52600000000000002</v>
      </c>
      <c r="AM1350">
        <v>0.16200000000000001</v>
      </c>
      <c r="AN1350">
        <v>1.7999999999999999E-2</v>
      </c>
      <c r="AP1350">
        <v>8.0000000000000002E-3</v>
      </c>
      <c r="AS1350" s="2" t="str">
        <f t="shared" si="315"/>
        <v/>
      </c>
      <c r="AT1350" s="2" t="str">
        <f>IF(ISNUMBER(AS1350),SUMIFS($AS$1:AS1350,$A$1:A1350,A1350,$H$1:H1350,H1350,$D$1:D1350,D1350),"")</f>
        <v/>
      </c>
      <c r="AU1350">
        <f t="shared" si="316"/>
        <v>8</v>
      </c>
    </row>
    <row r="1351" spans="1:47" x14ac:dyDescent="0.25">
      <c r="A1351" s="4" t="s">
        <v>117</v>
      </c>
      <c r="B1351" t="s">
        <v>24</v>
      </c>
      <c r="C1351" s="3">
        <v>42704</v>
      </c>
      <c r="D1351">
        <v>2</v>
      </c>
      <c r="E1351">
        <v>500</v>
      </c>
      <c r="H1351" s="2" t="s">
        <v>46</v>
      </c>
      <c r="I1351" s="2" t="s">
        <v>26</v>
      </c>
      <c r="J1351">
        <v>16</v>
      </c>
      <c r="K1351" s="2" t="s">
        <v>21</v>
      </c>
      <c r="L1351" s="20" t="str">
        <f t="shared" si="317"/>
        <v/>
      </c>
      <c r="N1351">
        <v>283.8</v>
      </c>
      <c r="O1351">
        <f t="shared" si="314"/>
        <v>283.8</v>
      </c>
      <c r="P1351" s="2">
        <f>IF(ISNUMBER(O1351),SUMIFS(O$1:$O1351,A$1:$A1351,A1351,H$1:$H1351,H1351,D$1:$D1351,D1351),"")</f>
        <v>755.09</v>
      </c>
      <c r="R1351" s="5"/>
      <c r="AF1351" s="2" t="str">
        <f t="shared" si="313"/>
        <v/>
      </c>
      <c r="AJ1351">
        <v>0.11700000000000001</v>
      </c>
      <c r="AK1351">
        <v>3.0000000000000001E-3</v>
      </c>
      <c r="AL1351">
        <v>0.60599999999999998</v>
      </c>
      <c r="AM1351">
        <v>1.0999999999999999E-2</v>
      </c>
      <c r="AN1351">
        <v>0.23799999999999999</v>
      </c>
      <c r="AP1351">
        <v>1.9E-2</v>
      </c>
      <c r="AS1351" s="2" t="str">
        <f t="shared" si="315"/>
        <v/>
      </c>
      <c r="AT1351" s="2" t="str">
        <f>IF(ISNUMBER(AS1351),SUMIFS($AS$1:AS1351,$A$1:A1351,A1351,$H$1:H1351,H1351,$D$1:D1351,D1351),"")</f>
        <v/>
      </c>
      <c r="AU1351">
        <f t="shared" si="316"/>
        <v>9</v>
      </c>
    </row>
    <row r="1352" spans="1:47" x14ac:dyDescent="0.25">
      <c r="A1352" s="4" t="s">
        <v>112</v>
      </c>
      <c r="B1352" t="s">
        <v>24</v>
      </c>
      <c r="C1352" s="3">
        <v>42704</v>
      </c>
      <c r="D1352">
        <v>3</v>
      </c>
      <c r="E1352">
        <v>0</v>
      </c>
      <c r="H1352" s="2" t="s">
        <v>46</v>
      </c>
      <c r="I1352" s="2" t="s">
        <v>26</v>
      </c>
      <c r="J1352">
        <v>16</v>
      </c>
      <c r="K1352" s="2" t="s">
        <v>21</v>
      </c>
      <c r="L1352" s="20" t="str">
        <f t="shared" si="317"/>
        <v/>
      </c>
      <c r="N1352">
        <v>221.87</v>
      </c>
      <c r="O1352">
        <f t="shared" si="314"/>
        <v>221.87</v>
      </c>
      <c r="P1352" s="2">
        <f>IF(ISNUMBER(O1352),SUMIFS(O$1:$O1352,A$1:$A1352,A1352,H$1:$H1352,H1352,D$1:$D1352,D1352),"")</f>
        <v>465.78</v>
      </c>
      <c r="R1352" s="5"/>
      <c r="AF1352" s="2" t="str">
        <f t="shared" si="313"/>
        <v/>
      </c>
      <c r="AJ1352">
        <v>1.2E-2</v>
      </c>
      <c r="AK1352">
        <v>9.0999999999999998E-2</v>
      </c>
      <c r="AL1352">
        <v>0.14699999999999999</v>
      </c>
      <c r="AM1352">
        <v>0.17799999999999999</v>
      </c>
      <c r="AN1352">
        <v>0.55900000000000005</v>
      </c>
      <c r="AP1352">
        <v>1.2E-2</v>
      </c>
      <c r="AS1352" s="2" t="str">
        <f t="shared" si="315"/>
        <v/>
      </c>
      <c r="AT1352" s="2" t="str">
        <f>IF(ISNUMBER(AS1352),SUMIFS($AS$1:AS1352,$A$1:A1352,A1352,$H$1:H1352,H1352,$D$1:D1352,D1352),"")</f>
        <v/>
      </c>
      <c r="AU1352">
        <f t="shared" si="316"/>
        <v>9</v>
      </c>
    </row>
    <row r="1353" spans="1:47" x14ac:dyDescent="0.25">
      <c r="A1353" s="4" t="s">
        <v>113</v>
      </c>
      <c r="B1353" t="s">
        <v>24</v>
      </c>
      <c r="C1353" s="3">
        <v>42704</v>
      </c>
      <c r="D1353">
        <v>3</v>
      </c>
      <c r="E1353">
        <v>50</v>
      </c>
      <c r="H1353" s="2" t="s">
        <v>46</v>
      </c>
      <c r="I1353" s="2" t="s">
        <v>26</v>
      </c>
      <c r="J1353">
        <v>16</v>
      </c>
      <c r="K1353" s="2" t="s">
        <v>21</v>
      </c>
      <c r="L1353" s="20" t="str">
        <f t="shared" si="317"/>
        <v/>
      </c>
      <c r="N1353">
        <v>263.55</v>
      </c>
      <c r="O1353">
        <f t="shared" si="314"/>
        <v>263.55</v>
      </c>
      <c r="P1353" s="2">
        <f>IF(ISNUMBER(O1353),SUMIFS(O$1:$O1353,A$1:$A1353,A1353,H$1:$H1353,H1353,D$1:$D1353,D1353),"")</f>
        <v>543.15000000000009</v>
      </c>
      <c r="R1353" s="5"/>
      <c r="AF1353" s="2" t="str">
        <f t="shared" si="313"/>
        <v/>
      </c>
      <c r="AJ1353">
        <v>3.5999999999999997E-2</v>
      </c>
      <c r="AK1353">
        <v>3.6999999999999998E-2</v>
      </c>
      <c r="AL1353">
        <v>0.16700000000000001</v>
      </c>
      <c r="AM1353">
        <v>0.20399999999999999</v>
      </c>
      <c r="AN1353">
        <v>0.54200000000000004</v>
      </c>
      <c r="AP1353">
        <v>1.2E-2</v>
      </c>
      <c r="AS1353" s="2" t="str">
        <f t="shared" si="315"/>
        <v/>
      </c>
      <c r="AT1353" s="2" t="str">
        <f>IF(ISNUMBER(AS1353),SUMIFS($AS$1:AS1353,$A$1:A1353,A1353,$H$1:H1353,H1353,$D$1:D1353,D1353),"")</f>
        <v/>
      </c>
      <c r="AU1353">
        <f t="shared" si="316"/>
        <v>9</v>
      </c>
    </row>
    <row r="1354" spans="1:47" x14ac:dyDescent="0.25">
      <c r="A1354" s="4" t="s">
        <v>114</v>
      </c>
      <c r="B1354" t="s">
        <v>24</v>
      </c>
      <c r="C1354" s="3">
        <v>42704</v>
      </c>
      <c r="D1354">
        <v>3</v>
      </c>
      <c r="E1354">
        <v>100</v>
      </c>
      <c r="H1354" s="2" t="s">
        <v>46</v>
      </c>
      <c r="I1354" s="2" t="s">
        <v>26</v>
      </c>
      <c r="J1354">
        <v>16</v>
      </c>
      <c r="K1354" s="2" t="s">
        <v>21</v>
      </c>
      <c r="L1354" s="20" t="str">
        <f t="shared" si="317"/>
        <v/>
      </c>
      <c r="N1354">
        <v>293.17</v>
      </c>
      <c r="O1354">
        <f t="shared" si="314"/>
        <v>293.17</v>
      </c>
      <c r="P1354" s="2">
        <f>IF(ISNUMBER(O1354),SUMIFS(O$1:$O1354,A$1:$A1354,A1354,H$1:$H1354,H1354,D$1:$D1354,D1354),"")</f>
        <v>697.38000000000011</v>
      </c>
      <c r="R1354" s="5"/>
      <c r="AF1354" s="2" t="str">
        <f t="shared" si="313"/>
        <v/>
      </c>
      <c r="AJ1354">
        <v>8.7999999999999995E-2</v>
      </c>
      <c r="AK1354">
        <v>0.154</v>
      </c>
      <c r="AL1354">
        <v>0.112</v>
      </c>
      <c r="AM1354">
        <v>0.36599999999999999</v>
      </c>
      <c r="AN1354">
        <v>0.23499999999999999</v>
      </c>
      <c r="AP1354">
        <v>4.1000000000000002E-2</v>
      </c>
      <c r="AS1354" s="2" t="str">
        <f t="shared" ref="AS1354:AS1362" si="318">IF(AND(ISNUMBER(AG1354),ISNUMBER(O1354)),ROUND(O1354*AG1354,3),"")</f>
        <v/>
      </c>
      <c r="AT1354" s="2" t="str">
        <f>IF(ISNUMBER(AS1354),SUMIFS($AS$1:AS1354,$A$1:A1354,A1354,$H$1:H1354,H1354,$D$1:D1354,D1354),"")</f>
        <v/>
      </c>
      <c r="AU1354">
        <f t="shared" ref="AU1354:AU1362" si="319">COUNT(M1354:AT1354)</f>
        <v>9</v>
      </c>
    </row>
    <row r="1355" spans="1:47" x14ac:dyDescent="0.25">
      <c r="A1355" s="4" t="s">
        <v>115</v>
      </c>
      <c r="B1355" t="s">
        <v>24</v>
      </c>
      <c r="C1355" s="3">
        <v>42704</v>
      </c>
      <c r="D1355">
        <v>3</v>
      </c>
      <c r="E1355">
        <v>200</v>
      </c>
      <c r="H1355" s="2" t="s">
        <v>46</v>
      </c>
      <c r="I1355" s="2" t="s">
        <v>26</v>
      </c>
      <c r="J1355">
        <v>16</v>
      </c>
      <c r="K1355" s="2" t="s">
        <v>21</v>
      </c>
      <c r="L1355" s="20" t="str">
        <f t="shared" si="317"/>
        <v/>
      </c>
      <c r="N1355">
        <v>247.38</v>
      </c>
      <c r="O1355">
        <f t="shared" si="314"/>
        <v>247.38</v>
      </c>
      <c r="P1355" s="2">
        <f>IF(ISNUMBER(O1355),SUMIFS(O$1:$O1355,A$1:$A1355,A1355,H$1:$H1355,H1355,D$1:$D1355,D1355),"")</f>
        <v>704.64</v>
      </c>
      <c r="R1355" s="5"/>
      <c r="AF1355" s="2" t="str">
        <f t="shared" si="313"/>
        <v/>
      </c>
      <c r="AJ1355">
        <v>8.7999999999999995E-2</v>
      </c>
      <c r="AK1355">
        <v>1.6E-2</v>
      </c>
      <c r="AL1355">
        <v>0.34</v>
      </c>
      <c r="AM1355">
        <v>0.187</v>
      </c>
      <c r="AN1355">
        <v>0.35399999999999998</v>
      </c>
      <c r="AP1355">
        <v>1.4E-2</v>
      </c>
      <c r="AS1355" s="2" t="str">
        <f t="shared" si="318"/>
        <v/>
      </c>
      <c r="AT1355" s="2" t="str">
        <f>IF(ISNUMBER(AS1355),SUMIFS($AS$1:AS1355,$A$1:A1355,A1355,$H$1:H1355,H1355,$D$1:D1355,D1355),"")</f>
        <v/>
      </c>
      <c r="AU1355">
        <f t="shared" si="319"/>
        <v>9</v>
      </c>
    </row>
    <row r="1356" spans="1:47" x14ac:dyDescent="0.25">
      <c r="A1356" s="4" t="s">
        <v>116</v>
      </c>
      <c r="B1356" t="s">
        <v>24</v>
      </c>
      <c r="C1356" s="3">
        <v>42704</v>
      </c>
      <c r="D1356">
        <v>3</v>
      </c>
      <c r="E1356">
        <v>350</v>
      </c>
      <c r="H1356" s="2" t="s">
        <v>46</v>
      </c>
      <c r="I1356" s="2" t="s">
        <v>26</v>
      </c>
      <c r="J1356">
        <v>16</v>
      </c>
      <c r="K1356" s="2" t="s">
        <v>21</v>
      </c>
      <c r="L1356" s="20" t="str">
        <f t="shared" si="317"/>
        <v/>
      </c>
      <c r="N1356">
        <v>323.22000000000003</v>
      </c>
      <c r="O1356">
        <f t="shared" si="314"/>
        <v>323.22000000000003</v>
      </c>
      <c r="P1356" s="2">
        <f>IF(ISNUMBER(O1356),SUMIFS(O$1:$O1356,A$1:$A1356,A1356,H$1:$H1356,H1356,D$1:$D1356,D1356),"")</f>
        <v>844.53</v>
      </c>
      <c r="R1356" s="5"/>
      <c r="AF1356" s="2" t="str">
        <f t="shared" si="313"/>
        <v/>
      </c>
      <c r="AJ1356">
        <v>0.188</v>
      </c>
      <c r="AL1356">
        <v>0.317</v>
      </c>
      <c r="AM1356">
        <v>0.188</v>
      </c>
      <c r="AN1356">
        <v>0.27600000000000002</v>
      </c>
      <c r="AP1356">
        <v>1.7000000000000001E-2</v>
      </c>
      <c r="AS1356" s="2" t="str">
        <f t="shared" si="318"/>
        <v/>
      </c>
      <c r="AT1356" s="2" t="str">
        <f>IF(ISNUMBER(AS1356),SUMIFS($AS$1:AS1356,$A$1:A1356,A1356,$H$1:H1356,H1356,$D$1:D1356,D1356),"")</f>
        <v/>
      </c>
      <c r="AU1356">
        <f t="shared" si="319"/>
        <v>8</v>
      </c>
    </row>
    <row r="1357" spans="1:47" x14ac:dyDescent="0.25">
      <c r="A1357" s="4" t="s">
        <v>117</v>
      </c>
      <c r="B1357" t="s">
        <v>24</v>
      </c>
      <c r="C1357" s="3">
        <v>42704</v>
      </c>
      <c r="D1357">
        <v>3</v>
      </c>
      <c r="E1357">
        <v>500</v>
      </c>
      <c r="H1357" s="2" t="s">
        <v>46</v>
      </c>
      <c r="I1357" s="2" t="s">
        <v>26</v>
      </c>
      <c r="J1357">
        <v>16</v>
      </c>
      <c r="K1357" s="2" t="s">
        <v>21</v>
      </c>
      <c r="L1357" s="20" t="str">
        <f t="shared" si="317"/>
        <v/>
      </c>
      <c r="N1357">
        <v>300.82</v>
      </c>
      <c r="O1357">
        <f t="shared" si="314"/>
        <v>300.82</v>
      </c>
      <c r="P1357" s="2">
        <f>IF(ISNUMBER(O1357),SUMIFS(O$1:$O1357,A$1:$A1357,A1357,H$1:$H1357,H1357,D$1:$D1357,D1357),"")</f>
        <v>678.3</v>
      </c>
      <c r="R1357" s="5"/>
      <c r="AF1357" s="2" t="str">
        <f t="shared" si="313"/>
        <v/>
      </c>
      <c r="AJ1357">
        <v>5.0999999999999997E-2</v>
      </c>
      <c r="AL1357">
        <v>0.32</v>
      </c>
      <c r="AM1357">
        <v>9.7000000000000003E-2</v>
      </c>
      <c r="AN1357">
        <v>0.378</v>
      </c>
      <c r="AP1357">
        <v>0.15</v>
      </c>
      <c r="AS1357" s="2" t="str">
        <f t="shared" si="318"/>
        <v/>
      </c>
      <c r="AT1357" s="2" t="str">
        <f>IF(ISNUMBER(AS1357),SUMIFS($AS$1:AS1357,$A$1:A1357,A1357,$H$1:H1357,H1357,$D$1:D1357,D1357),"")</f>
        <v/>
      </c>
      <c r="AU1357">
        <f t="shared" si="319"/>
        <v>8</v>
      </c>
    </row>
    <row r="1358" spans="1:47" x14ac:dyDescent="0.25">
      <c r="A1358" s="4" t="s">
        <v>133</v>
      </c>
      <c r="B1358" t="s">
        <v>83</v>
      </c>
      <c r="C1358" s="3">
        <v>41781</v>
      </c>
      <c r="D1358">
        <v>1</v>
      </c>
      <c r="F1358" t="s">
        <v>85</v>
      </c>
      <c r="G1358" t="s">
        <v>135</v>
      </c>
      <c r="H1358" s="2">
        <v>2014</v>
      </c>
      <c r="I1358" s="2" t="s">
        <v>84</v>
      </c>
      <c r="J1358">
        <v>1</v>
      </c>
      <c r="K1358" s="2" t="s">
        <v>21</v>
      </c>
      <c r="L1358" s="20" t="str">
        <f t="shared" si="317"/>
        <v/>
      </c>
      <c r="N1358">
        <v>510.4</v>
      </c>
      <c r="O1358">
        <f t="shared" si="314"/>
        <v>510.4</v>
      </c>
      <c r="P1358" s="2">
        <f>IF(ISNUMBER(O1358),SUMIFS(O$1:$O1358,A$1:$A1358,A1358,H$1:$H1358,H1358,D$1:$D1358,D1358),"")</f>
        <v>510.4</v>
      </c>
      <c r="R1358" s="5"/>
      <c r="AF1358" s="2" t="str">
        <f t="shared" ref="AF1358:AF1421" si="320">IF(ISNUMBER(AG1358),AG1358,"")</f>
        <v/>
      </c>
      <c r="AJ1358">
        <v>0.40400000000000003</v>
      </c>
      <c r="AL1358">
        <v>0</v>
      </c>
      <c r="AM1358">
        <v>0</v>
      </c>
      <c r="AO1358">
        <v>0.58699999999999997</v>
      </c>
      <c r="AP1358">
        <v>8.9999999999999993E-3</v>
      </c>
      <c r="AS1358" s="2" t="str">
        <f t="shared" si="318"/>
        <v/>
      </c>
      <c r="AT1358" s="2" t="str">
        <f>IF(ISNUMBER(AS1358),SUMIFS($AS$1:AS1358,$A$1:A1358,A1358,$H$1:H1358,H1358,$D$1:D1358,D1358),"")</f>
        <v/>
      </c>
      <c r="AU1358">
        <f t="shared" si="319"/>
        <v>8</v>
      </c>
    </row>
    <row r="1359" spans="1:47" x14ac:dyDescent="0.25">
      <c r="A1359" s="4" t="s">
        <v>133</v>
      </c>
      <c r="B1359" t="s">
        <v>83</v>
      </c>
      <c r="C1359" s="3">
        <v>41781</v>
      </c>
      <c r="D1359">
        <v>2</v>
      </c>
      <c r="F1359" t="s">
        <v>85</v>
      </c>
      <c r="G1359" t="s">
        <v>135</v>
      </c>
      <c r="H1359" s="2">
        <v>2014</v>
      </c>
      <c r="I1359" s="2" t="s">
        <v>84</v>
      </c>
      <c r="J1359">
        <v>1</v>
      </c>
      <c r="K1359" s="2" t="s">
        <v>21</v>
      </c>
      <c r="L1359" s="20" t="str">
        <f t="shared" si="317"/>
        <v/>
      </c>
      <c r="N1359">
        <v>577.89</v>
      </c>
      <c r="O1359">
        <f t="shared" si="314"/>
        <v>577.89</v>
      </c>
      <c r="P1359" s="2">
        <f>IF(ISNUMBER(O1359),SUMIFS(O$1:$O1359,A$1:$A1359,A1359,H$1:$H1359,H1359,D$1:$D1359,D1359),"")</f>
        <v>577.89</v>
      </c>
      <c r="R1359" s="5"/>
      <c r="AF1359" s="2" t="str">
        <f t="shared" si="320"/>
        <v/>
      </c>
      <c r="AJ1359">
        <v>0.35899999999999999</v>
      </c>
      <c r="AL1359">
        <v>0</v>
      </c>
      <c r="AM1359">
        <v>0</v>
      </c>
      <c r="AO1359">
        <v>0.629</v>
      </c>
      <c r="AP1359">
        <v>1.2E-2</v>
      </c>
      <c r="AS1359" s="2" t="str">
        <f t="shared" si="318"/>
        <v/>
      </c>
      <c r="AT1359" s="2" t="str">
        <f>IF(ISNUMBER(AS1359),SUMIFS($AS$1:AS1359,$A$1:A1359,A1359,$H$1:H1359,H1359,$D$1:D1359,D1359),"")</f>
        <v/>
      </c>
      <c r="AU1359">
        <f t="shared" si="319"/>
        <v>8</v>
      </c>
    </row>
    <row r="1360" spans="1:47" x14ac:dyDescent="0.25">
      <c r="A1360" s="4" t="s">
        <v>133</v>
      </c>
      <c r="B1360" t="s">
        <v>83</v>
      </c>
      <c r="C1360" s="3">
        <v>41781</v>
      </c>
      <c r="D1360">
        <v>3</v>
      </c>
      <c r="F1360" t="s">
        <v>85</v>
      </c>
      <c r="G1360" t="s">
        <v>135</v>
      </c>
      <c r="H1360" s="2">
        <v>2014</v>
      </c>
      <c r="I1360" s="2" t="s">
        <v>84</v>
      </c>
      <c r="J1360">
        <v>1</v>
      </c>
      <c r="K1360" s="2" t="s">
        <v>21</v>
      </c>
      <c r="L1360" s="20" t="str">
        <f t="shared" si="317"/>
        <v/>
      </c>
      <c r="N1360">
        <v>603.15</v>
      </c>
      <c r="O1360">
        <f t="shared" si="314"/>
        <v>603.15</v>
      </c>
      <c r="P1360" s="2">
        <f>IF(ISNUMBER(O1360),SUMIFS(O$1:$O1360,A$1:$A1360,A1360,H$1:$H1360,H1360,D$1:$D1360,D1360),"")</f>
        <v>603.15</v>
      </c>
      <c r="R1360" s="5"/>
      <c r="AF1360" s="2" t="str">
        <f t="shared" si="320"/>
        <v/>
      </c>
      <c r="AJ1360">
        <v>0.23799999999999999</v>
      </c>
      <c r="AL1360">
        <v>0</v>
      </c>
      <c r="AM1360">
        <v>0</v>
      </c>
      <c r="AO1360">
        <v>0.76200000000000001</v>
      </c>
      <c r="AP1360">
        <v>0</v>
      </c>
      <c r="AS1360" s="2" t="str">
        <f t="shared" si="318"/>
        <v/>
      </c>
      <c r="AT1360" s="2" t="str">
        <f>IF(ISNUMBER(AS1360),SUMIFS($AS$1:AS1360,$A$1:A1360,A1360,$H$1:H1360,H1360,$D$1:D1360,D1360),"")</f>
        <v/>
      </c>
      <c r="AU1360">
        <f t="shared" si="319"/>
        <v>8</v>
      </c>
    </row>
    <row r="1361" spans="1:47" x14ac:dyDescent="0.25">
      <c r="A1361" s="4" t="s">
        <v>133</v>
      </c>
      <c r="B1361" t="s">
        <v>83</v>
      </c>
      <c r="C1361" s="3">
        <v>41822</v>
      </c>
      <c r="D1361">
        <v>1</v>
      </c>
      <c r="F1361" t="s">
        <v>85</v>
      </c>
      <c r="G1361" t="s">
        <v>135</v>
      </c>
      <c r="H1361" s="2">
        <v>2014</v>
      </c>
      <c r="I1361" s="2" t="s">
        <v>84</v>
      </c>
      <c r="J1361">
        <v>1</v>
      </c>
      <c r="K1361" s="2" t="s">
        <v>21</v>
      </c>
      <c r="L1361" s="20" t="str">
        <f t="shared" si="317"/>
        <v/>
      </c>
      <c r="N1361">
        <v>376.53000000000003</v>
      </c>
      <c r="O1361">
        <f t="shared" si="314"/>
        <v>376.53000000000003</v>
      </c>
      <c r="P1361" s="2">
        <f>IF(ISNUMBER(O1361),SUMIFS(O$1:$O1361,A$1:$A1361,A1361,H$1:$H1361,H1361,D$1:$D1361,D1361),"")</f>
        <v>886.93000000000006</v>
      </c>
      <c r="R1361" s="5"/>
      <c r="AF1361" s="2" t="str">
        <f t="shared" si="320"/>
        <v/>
      </c>
      <c r="AJ1361">
        <v>0.26100000000000001</v>
      </c>
      <c r="AL1361">
        <v>0</v>
      </c>
      <c r="AM1361">
        <v>0</v>
      </c>
      <c r="AO1361">
        <v>0.71099999999999997</v>
      </c>
      <c r="AP1361">
        <v>2.7E-2</v>
      </c>
      <c r="AS1361" s="2" t="str">
        <f t="shared" si="318"/>
        <v/>
      </c>
      <c r="AT1361" s="2" t="str">
        <f>IF(ISNUMBER(AS1361),SUMIFS($AS$1:AS1361,$A$1:A1361,A1361,$H$1:H1361,H1361,$D$1:D1361,D1361),"")</f>
        <v/>
      </c>
      <c r="AU1361">
        <f t="shared" si="319"/>
        <v>8</v>
      </c>
    </row>
    <row r="1362" spans="1:47" x14ac:dyDescent="0.25">
      <c r="A1362" s="4" t="s">
        <v>133</v>
      </c>
      <c r="B1362" t="s">
        <v>83</v>
      </c>
      <c r="C1362" s="3">
        <v>41822</v>
      </c>
      <c r="D1362">
        <v>2</v>
      </c>
      <c r="F1362" t="s">
        <v>85</v>
      </c>
      <c r="G1362" t="s">
        <v>135</v>
      </c>
      <c r="H1362" s="2">
        <v>2014</v>
      </c>
      <c r="I1362" s="2" t="s">
        <v>84</v>
      </c>
      <c r="J1362">
        <v>1</v>
      </c>
      <c r="K1362" s="2" t="s">
        <v>21</v>
      </c>
      <c r="L1362" s="20" t="str">
        <f t="shared" si="317"/>
        <v/>
      </c>
      <c r="N1362">
        <v>416.71000000000004</v>
      </c>
      <c r="O1362">
        <f t="shared" si="314"/>
        <v>416.71000000000004</v>
      </c>
      <c r="P1362" s="2">
        <f>IF(ISNUMBER(O1362),SUMIFS(O$1:$O1362,A$1:$A1362,A1362,H$1:$H1362,H1362,D$1:$D1362,D1362),"")</f>
        <v>994.6</v>
      </c>
      <c r="R1362" s="5"/>
      <c r="AF1362" s="2" t="str">
        <f t="shared" si="320"/>
        <v/>
      </c>
      <c r="AJ1362">
        <v>0.254</v>
      </c>
      <c r="AL1362">
        <v>0</v>
      </c>
      <c r="AM1362">
        <v>0</v>
      </c>
      <c r="AO1362">
        <v>0.70599999999999996</v>
      </c>
      <c r="AP1362">
        <v>0.04</v>
      </c>
      <c r="AS1362" s="2" t="str">
        <f t="shared" si="318"/>
        <v/>
      </c>
      <c r="AT1362" s="2" t="str">
        <f>IF(ISNUMBER(AS1362),SUMIFS($AS$1:AS1362,$A$1:A1362,A1362,$H$1:H1362,H1362,$D$1:D1362,D1362),"")</f>
        <v/>
      </c>
      <c r="AU1362">
        <f t="shared" si="319"/>
        <v>8</v>
      </c>
    </row>
    <row r="1363" spans="1:47" x14ac:dyDescent="0.25">
      <c r="A1363" s="4" t="s">
        <v>133</v>
      </c>
      <c r="B1363" t="s">
        <v>83</v>
      </c>
      <c r="C1363" s="3">
        <v>41822</v>
      </c>
      <c r="D1363">
        <v>3</v>
      </c>
      <c r="F1363" t="s">
        <v>85</v>
      </c>
      <c r="G1363" t="s">
        <v>135</v>
      </c>
      <c r="H1363" s="2">
        <v>2014</v>
      </c>
      <c r="I1363" s="2" t="s">
        <v>84</v>
      </c>
      <c r="J1363">
        <v>1</v>
      </c>
      <c r="K1363" s="2" t="s">
        <v>21</v>
      </c>
      <c r="L1363" s="20" t="str">
        <f t="shared" si="317"/>
        <v/>
      </c>
      <c r="N1363">
        <v>426.12</v>
      </c>
      <c r="O1363">
        <f t="shared" si="314"/>
        <v>426.12</v>
      </c>
      <c r="P1363" s="2">
        <f>IF(ISNUMBER(O1363),SUMIFS(O$1:$O1363,A$1:$A1363,A1363,H$1:$H1363,H1363,D$1:$D1363,D1363),"")</f>
        <v>1029.27</v>
      </c>
      <c r="R1363" s="5"/>
      <c r="AF1363" s="2" t="str">
        <f t="shared" si="320"/>
        <v/>
      </c>
      <c r="AJ1363">
        <v>0.38100000000000001</v>
      </c>
      <c r="AL1363">
        <v>0</v>
      </c>
      <c r="AM1363">
        <v>0</v>
      </c>
      <c r="AO1363">
        <v>0.60899999999999999</v>
      </c>
      <c r="AP1363">
        <v>0.01</v>
      </c>
      <c r="AS1363" s="2" t="str">
        <f t="shared" ref="AS1363:AS1415" si="321">IF(AND(ISNUMBER(AG1363),ISNUMBER(O1363)),ROUND(O1363*AG1363,3),"")</f>
        <v/>
      </c>
      <c r="AT1363" s="2" t="str">
        <f>IF(ISNUMBER(AS1363),SUMIFS($AS$1:AS1363,$A$1:A1363,A1363,$H$1:H1363,H1363,$D$1:D1363,D1363),"")</f>
        <v/>
      </c>
      <c r="AU1363">
        <f t="shared" ref="AU1363:AU1415" si="322">COUNT(M1363:AT1363)</f>
        <v>8</v>
      </c>
    </row>
    <row r="1364" spans="1:47" x14ac:dyDescent="0.25">
      <c r="A1364" s="4" t="s">
        <v>133</v>
      </c>
      <c r="B1364" t="s">
        <v>83</v>
      </c>
      <c r="C1364" s="3">
        <v>41871</v>
      </c>
      <c r="D1364">
        <v>1</v>
      </c>
      <c r="F1364" t="s">
        <v>85</v>
      </c>
      <c r="G1364" t="s">
        <v>135</v>
      </c>
      <c r="H1364" s="2">
        <v>2014</v>
      </c>
      <c r="I1364" s="2" t="s">
        <v>84</v>
      </c>
      <c r="J1364">
        <v>1</v>
      </c>
      <c r="K1364" s="2" t="s">
        <v>21</v>
      </c>
      <c r="L1364" s="20" t="str">
        <f t="shared" si="317"/>
        <v/>
      </c>
      <c r="N1364">
        <v>475.77</v>
      </c>
      <c r="O1364">
        <f t="shared" si="314"/>
        <v>475.77</v>
      </c>
      <c r="P1364" s="2">
        <f>IF(ISNUMBER(O1364),SUMIFS(O$1:$O1364,A$1:$A1364,A1364,H$1:$H1364,H1364,D$1:$D1364,D1364),"")</f>
        <v>1362.7</v>
      </c>
      <c r="R1364" s="5"/>
      <c r="AF1364" s="2" t="str">
        <f t="shared" si="320"/>
        <v/>
      </c>
      <c r="AJ1364">
        <v>7.2999999999999995E-2</v>
      </c>
      <c r="AL1364">
        <v>0</v>
      </c>
      <c r="AM1364">
        <v>0</v>
      </c>
      <c r="AO1364">
        <v>0.90300000000000002</v>
      </c>
      <c r="AP1364">
        <v>2.4E-2</v>
      </c>
      <c r="AS1364" s="2" t="str">
        <f t="shared" si="321"/>
        <v/>
      </c>
      <c r="AT1364" s="2" t="str">
        <f>IF(ISNUMBER(AS1364),SUMIFS($AS$1:AS1364,$A$1:A1364,A1364,$H$1:H1364,H1364,$D$1:D1364,D1364),"")</f>
        <v/>
      </c>
      <c r="AU1364">
        <f t="shared" si="322"/>
        <v>8</v>
      </c>
    </row>
    <row r="1365" spans="1:47" x14ac:dyDescent="0.25">
      <c r="A1365" s="4" t="s">
        <v>133</v>
      </c>
      <c r="B1365" t="s">
        <v>83</v>
      </c>
      <c r="C1365" s="3">
        <v>41871</v>
      </c>
      <c r="D1365">
        <v>2</v>
      </c>
      <c r="F1365" t="s">
        <v>85</v>
      </c>
      <c r="G1365" t="s">
        <v>135</v>
      </c>
      <c r="H1365" s="2">
        <v>2014</v>
      </c>
      <c r="I1365" s="2" t="s">
        <v>84</v>
      </c>
      <c r="J1365">
        <v>1</v>
      </c>
      <c r="K1365" s="2" t="s">
        <v>21</v>
      </c>
      <c r="L1365" s="20" t="str">
        <f t="shared" si="317"/>
        <v/>
      </c>
      <c r="N1365">
        <v>442.01000000000005</v>
      </c>
      <c r="O1365">
        <f t="shared" si="314"/>
        <v>442.01000000000005</v>
      </c>
      <c r="P1365" s="2">
        <f>IF(ISNUMBER(O1365),SUMIFS(O$1:$O1365,A$1:$A1365,A1365,H$1:$H1365,H1365,D$1:$D1365,D1365),"")</f>
        <v>1436.6100000000001</v>
      </c>
      <c r="R1365" s="5"/>
      <c r="AF1365" s="2" t="str">
        <f t="shared" si="320"/>
        <v/>
      </c>
      <c r="AJ1365">
        <v>6.9000000000000006E-2</v>
      </c>
      <c r="AL1365">
        <v>0</v>
      </c>
      <c r="AM1365">
        <v>0</v>
      </c>
      <c r="AO1365">
        <v>0.88900000000000001</v>
      </c>
      <c r="AP1365">
        <v>4.2999999999999997E-2</v>
      </c>
      <c r="AS1365" s="2" t="str">
        <f t="shared" si="321"/>
        <v/>
      </c>
      <c r="AT1365" s="2" t="str">
        <f>IF(ISNUMBER(AS1365),SUMIFS($AS$1:AS1365,$A$1:A1365,A1365,$H$1:H1365,H1365,$D$1:D1365,D1365),"")</f>
        <v/>
      </c>
      <c r="AU1365">
        <f t="shared" si="322"/>
        <v>8</v>
      </c>
    </row>
    <row r="1366" spans="1:47" x14ac:dyDescent="0.25">
      <c r="A1366" s="4" t="s">
        <v>133</v>
      </c>
      <c r="B1366" t="s">
        <v>83</v>
      </c>
      <c r="C1366" s="3">
        <v>41871</v>
      </c>
      <c r="D1366">
        <v>3</v>
      </c>
      <c r="F1366" t="s">
        <v>85</v>
      </c>
      <c r="G1366" t="s">
        <v>135</v>
      </c>
      <c r="H1366" s="2">
        <v>2014</v>
      </c>
      <c r="I1366" s="2" t="s">
        <v>84</v>
      </c>
      <c r="J1366">
        <v>1</v>
      </c>
      <c r="K1366" s="2" t="s">
        <v>21</v>
      </c>
      <c r="L1366" s="20" t="str">
        <f t="shared" si="317"/>
        <v/>
      </c>
      <c r="N1366">
        <v>415.93</v>
      </c>
      <c r="O1366">
        <f t="shared" si="314"/>
        <v>415.93</v>
      </c>
      <c r="P1366" s="2">
        <f>IF(ISNUMBER(O1366),SUMIFS(O$1:$O1366,A$1:$A1366,A1366,H$1:$H1366,H1366,D$1:$D1366,D1366),"")</f>
        <v>1445.2</v>
      </c>
      <c r="R1366" s="5"/>
      <c r="AF1366" s="2" t="str">
        <f t="shared" si="320"/>
        <v/>
      </c>
      <c r="AJ1366">
        <v>5.8000000000000003E-2</v>
      </c>
      <c r="AL1366">
        <v>0</v>
      </c>
      <c r="AM1366">
        <v>0</v>
      </c>
      <c r="AO1366">
        <v>0.93500000000000005</v>
      </c>
      <c r="AP1366">
        <v>6.0000000000000001E-3</v>
      </c>
      <c r="AS1366" s="2" t="str">
        <f t="shared" si="321"/>
        <v/>
      </c>
      <c r="AT1366" s="2" t="str">
        <f>IF(ISNUMBER(AS1366),SUMIFS($AS$1:AS1366,$A$1:A1366,A1366,$H$1:H1366,H1366,$D$1:D1366,D1366),"")</f>
        <v/>
      </c>
      <c r="AU1366">
        <f t="shared" si="322"/>
        <v>8</v>
      </c>
    </row>
    <row r="1367" spans="1:47" x14ac:dyDescent="0.25">
      <c r="A1367" s="4" t="s">
        <v>133</v>
      </c>
      <c r="B1367" t="s">
        <v>83</v>
      </c>
      <c r="C1367" s="3">
        <v>41918</v>
      </c>
      <c r="D1367">
        <v>1</v>
      </c>
      <c r="F1367" t="s">
        <v>85</v>
      </c>
      <c r="G1367" t="s">
        <v>135</v>
      </c>
      <c r="H1367" s="2">
        <v>2014</v>
      </c>
      <c r="I1367" s="2" t="s">
        <v>84</v>
      </c>
      <c r="J1367">
        <v>1</v>
      </c>
      <c r="K1367" s="2" t="s">
        <v>21</v>
      </c>
      <c r="L1367" s="20" t="str">
        <f t="shared" si="317"/>
        <v/>
      </c>
      <c r="N1367">
        <v>137.62</v>
      </c>
      <c r="O1367">
        <f t="shared" si="314"/>
        <v>137.62</v>
      </c>
      <c r="P1367" s="2">
        <f>IF(ISNUMBER(O1367),SUMIFS(O$1:$O1367,A$1:$A1367,A1367,H$1:$H1367,H1367,D$1:$D1367,D1367),"")</f>
        <v>1500.3200000000002</v>
      </c>
      <c r="R1367" s="5"/>
      <c r="AF1367" s="2" t="str">
        <f t="shared" si="320"/>
        <v/>
      </c>
      <c r="AJ1367">
        <v>0.33300000000000002</v>
      </c>
      <c r="AL1367">
        <v>0</v>
      </c>
      <c r="AM1367">
        <v>0</v>
      </c>
      <c r="AO1367">
        <v>0.56899999999999995</v>
      </c>
      <c r="AP1367">
        <v>9.7000000000000003E-2</v>
      </c>
      <c r="AS1367" s="2" t="str">
        <f t="shared" si="321"/>
        <v/>
      </c>
      <c r="AT1367" s="2" t="str">
        <f>IF(ISNUMBER(AS1367),SUMIFS($AS$1:AS1367,$A$1:A1367,A1367,$H$1:H1367,H1367,$D$1:D1367,D1367),"")</f>
        <v/>
      </c>
      <c r="AU1367">
        <f t="shared" si="322"/>
        <v>8</v>
      </c>
    </row>
    <row r="1368" spans="1:47" x14ac:dyDescent="0.25">
      <c r="A1368" s="4" t="s">
        <v>133</v>
      </c>
      <c r="B1368" t="s">
        <v>83</v>
      </c>
      <c r="C1368" s="3">
        <v>41918</v>
      </c>
      <c r="D1368">
        <v>2</v>
      </c>
      <c r="F1368" t="s">
        <v>85</v>
      </c>
      <c r="G1368" t="s">
        <v>135</v>
      </c>
      <c r="H1368" s="2">
        <v>2014</v>
      </c>
      <c r="I1368" s="2" t="s">
        <v>84</v>
      </c>
      <c r="J1368">
        <v>1</v>
      </c>
      <c r="K1368" s="2" t="s">
        <v>21</v>
      </c>
      <c r="L1368" s="20" t="str">
        <f t="shared" si="317"/>
        <v/>
      </c>
      <c r="N1368">
        <v>162.37</v>
      </c>
      <c r="O1368">
        <f t="shared" si="314"/>
        <v>162.37</v>
      </c>
      <c r="P1368" s="2">
        <f>IF(ISNUMBER(O1368),SUMIFS(O$1:$O1368,A$1:$A1368,A1368,H$1:$H1368,H1368,D$1:$D1368,D1368),"")</f>
        <v>1598.98</v>
      </c>
      <c r="R1368" s="5"/>
      <c r="AF1368" s="2" t="str">
        <f t="shared" si="320"/>
        <v/>
      </c>
      <c r="AJ1368">
        <v>0.32200000000000001</v>
      </c>
      <c r="AL1368">
        <v>0</v>
      </c>
      <c r="AM1368">
        <v>0</v>
      </c>
      <c r="AO1368">
        <v>0.60599999999999998</v>
      </c>
      <c r="AP1368">
        <v>7.0999999999999994E-2</v>
      </c>
      <c r="AS1368" s="2" t="str">
        <f t="shared" si="321"/>
        <v/>
      </c>
      <c r="AT1368" s="2" t="str">
        <f>IF(ISNUMBER(AS1368),SUMIFS($AS$1:AS1368,$A$1:A1368,A1368,$H$1:H1368,H1368,$D$1:D1368,D1368),"")</f>
        <v/>
      </c>
      <c r="AU1368">
        <f t="shared" si="322"/>
        <v>8</v>
      </c>
    </row>
    <row r="1369" spans="1:47" x14ac:dyDescent="0.25">
      <c r="A1369" s="4" t="s">
        <v>133</v>
      </c>
      <c r="B1369" t="s">
        <v>83</v>
      </c>
      <c r="C1369" s="3">
        <v>41918</v>
      </c>
      <c r="D1369">
        <v>3</v>
      </c>
      <c r="F1369" t="s">
        <v>85</v>
      </c>
      <c r="G1369" t="s">
        <v>135</v>
      </c>
      <c r="H1369" s="2">
        <v>2014</v>
      </c>
      <c r="I1369" s="2" t="s">
        <v>84</v>
      </c>
      <c r="J1369">
        <v>1</v>
      </c>
      <c r="K1369" s="2" t="s">
        <v>21</v>
      </c>
      <c r="L1369" s="20" t="str">
        <f t="shared" si="317"/>
        <v/>
      </c>
      <c r="N1369">
        <v>122.37</v>
      </c>
      <c r="O1369">
        <f t="shared" si="314"/>
        <v>122.37</v>
      </c>
      <c r="P1369" s="2">
        <f>IF(ISNUMBER(O1369),SUMIFS(O$1:$O1369,A$1:$A1369,A1369,H$1:$H1369,H1369,D$1:$D1369,D1369),"")</f>
        <v>1567.5700000000002</v>
      </c>
      <c r="R1369" s="5"/>
      <c r="AF1369" s="2" t="str">
        <f t="shared" si="320"/>
        <v/>
      </c>
      <c r="AJ1369">
        <v>0.34599999999999997</v>
      </c>
      <c r="AL1369">
        <v>0</v>
      </c>
      <c r="AM1369">
        <v>0</v>
      </c>
      <c r="AO1369">
        <v>0.64400000000000002</v>
      </c>
      <c r="AP1369">
        <v>1.0999999999999999E-2</v>
      </c>
      <c r="AS1369" s="2" t="str">
        <f t="shared" si="321"/>
        <v/>
      </c>
      <c r="AT1369" s="2" t="str">
        <f>IF(ISNUMBER(AS1369),SUMIFS($AS$1:AS1369,$A$1:A1369,A1369,$H$1:H1369,H1369,$D$1:D1369,D1369),"")</f>
        <v/>
      </c>
      <c r="AU1369">
        <f t="shared" si="322"/>
        <v>8</v>
      </c>
    </row>
    <row r="1370" spans="1:47" x14ac:dyDescent="0.25">
      <c r="A1370" s="4" t="s">
        <v>133</v>
      </c>
      <c r="B1370" t="s">
        <v>83</v>
      </c>
      <c r="C1370" s="3">
        <v>42156</v>
      </c>
      <c r="D1370">
        <v>1</v>
      </c>
      <c r="F1370" t="s">
        <v>85</v>
      </c>
      <c r="G1370" t="s">
        <v>135</v>
      </c>
      <c r="H1370" s="2">
        <v>2015</v>
      </c>
      <c r="I1370" s="2" t="s">
        <v>84</v>
      </c>
      <c r="J1370">
        <v>1</v>
      </c>
      <c r="K1370" s="2" t="s">
        <v>21</v>
      </c>
      <c r="L1370" s="20" t="str">
        <f t="shared" si="317"/>
        <v/>
      </c>
      <c r="N1370">
        <v>312.76</v>
      </c>
      <c r="O1370">
        <f t="shared" si="314"/>
        <v>312.76</v>
      </c>
      <c r="P1370" s="2">
        <f>IF(ISNUMBER(O1370),SUMIFS(O$1:$O1370,A$1:$A1370,A1370,H$1:$H1370,H1370,D$1:$D1370,D1370),"")</f>
        <v>312.76</v>
      </c>
      <c r="R1370" s="5"/>
      <c r="AF1370" s="2" t="str">
        <f t="shared" si="320"/>
        <v/>
      </c>
      <c r="AJ1370">
        <v>0.69699999999999995</v>
      </c>
      <c r="AL1370">
        <v>0</v>
      </c>
      <c r="AM1370">
        <v>0</v>
      </c>
      <c r="AO1370">
        <v>0.25700000000000001</v>
      </c>
      <c r="AP1370">
        <v>4.5999999999999999E-2</v>
      </c>
      <c r="AS1370" s="2" t="str">
        <f t="shared" si="321"/>
        <v/>
      </c>
      <c r="AT1370" s="2" t="str">
        <f>IF(ISNUMBER(AS1370),SUMIFS($AS$1:AS1370,$A$1:A1370,A1370,$H$1:H1370,H1370,$D$1:D1370,D1370),"")</f>
        <v/>
      </c>
      <c r="AU1370">
        <f t="shared" si="322"/>
        <v>8</v>
      </c>
    </row>
    <row r="1371" spans="1:47" x14ac:dyDescent="0.25">
      <c r="A1371" s="4" t="s">
        <v>133</v>
      </c>
      <c r="B1371" t="s">
        <v>83</v>
      </c>
      <c r="C1371" s="3">
        <v>42156</v>
      </c>
      <c r="D1371">
        <v>2</v>
      </c>
      <c r="F1371" t="s">
        <v>85</v>
      </c>
      <c r="G1371" t="s">
        <v>135</v>
      </c>
      <c r="H1371" s="2">
        <v>2015</v>
      </c>
      <c r="I1371" s="2" t="s">
        <v>84</v>
      </c>
      <c r="J1371">
        <v>1</v>
      </c>
      <c r="K1371" s="2" t="s">
        <v>21</v>
      </c>
      <c r="L1371" s="20" t="str">
        <f t="shared" si="317"/>
        <v/>
      </c>
      <c r="N1371">
        <v>441.41999999999996</v>
      </c>
      <c r="O1371">
        <f t="shared" si="314"/>
        <v>441.41999999999996</v>
      </c>
      <c r="P1371" s="2">
        <f>IF(ISNUMBER(O1371),SUMIFS(O$1:$O1371,A$1:$A1371,A1371,H$1:$H1371,H1371,D$1:$D1371,D1371),"")</f>
        <v>441.41999999999996</v>
      </c>
      <c r="R1371" s="5"/>
      <c r="AF1371" s="2" t="str">
        <f t="shared" si="320"/>
        <v/>
      </c>
      <c r="AJ1371">
        <v>0.52700000000000002</v>
      </c>
      <c r="AL1371">
        <v>0</v>
      </c>
      <c r="AM1371">
        <v>0</v>
      </c>
      <c r="AO1371">
        <v>0.438</v>
      </c>
      <c r="AP1371">
        <v>3.5000000000000003E-2</v>
      </c>
      <c r="AS1371" s="2" t="str">
        <f t="shared" si="321"/>
        <v/>
      </c>
      <c r="AT1371" s="2" t="str">
        <f>IF(ISNUMBER(AS1371),SUMIFS($AS$1:AS1371,$A$1:A1371,A1371,$H$1:H1371,H1371,$D$1:D1371,D1371),"")</f>
        <v/>
      </c>
      <c r="AU1371">
        <f t="shared" si="322"/>
        <v>8</v>
      </c>
    </row>
    <row r="1372" spans="1:47" x14ac:dyDescent="0.25">
      <c r="A1372" s="4" t="s">
        <v>133</v>
      </c>
      <c r="B1372" t="s">
        <v>83</v>
      </c>
      <c r="C1372" s="3">
        <v>42156</v>
      </c>
      <c r="D1372">
        <v>3</v>
      </c>
      <c r="F1372" t="s">
        <v>85</v>
      </c>
      <c r="G1372" t="s">
        <v>135</v>
      </c>
      <c r="H1372" s="2">
        <v>2015</v>
      </c>
      <c r="I1372" s="2" t="s">
        <v>84</v>
      </c>
      <c r="J1372">
        <v>1</v>
      </c>
      <c r="K1372" s="2" t="s">
        <v>21</v>
      </c>
      <c r="L1372" s="20" t="str">
        <f t="shared" si="317"/>
        <v/>
      </c>
      <c r="N1372">
        <v>380.46999999999997</v>
      </c>
      <c r="O1372">
        <f t="shared" si="314"/>
        <v>380.46999999999997</v>
      </c>
      <c r="P1372" s="2">
        <f>IF(ISNUMBER(O1372),SUMIFS(O$1:$O1372,A$1:$A1372,A1372,H$1:$H1372,H1372,D$1:$D1372,D1372),"")</f>
        <v>380.46999999999997</v>
      </c>
      <c r="R1372" s="5"/>
      <c r="AF1372" s="2" t="str">
        <f t="shared" si="320"/>
        <v/>
      </c>
      <c r="AJ1372">
        <v>0.69399999999999995</v>
      </c>
      <c r="AL1372">
        <v>0</v>
      </c>
      <c r="AM1372">
        <v>0</v>
      </c>
      <c r="AO1372">
        <v>0.26300000000000001</v>
      </c>
      <c r="AP1372">
        <v>4.2999999999999997E-2</v>
      </c>
      <c r="AS1372" s="2" t="str">
        <f t="shared" si="321"/>
        <v/>
      </c>
      <c r="AT1372" s="2" t="str">
        <f>IF(ISNUMBER(AS1372),SUMIFS($AS$1:AS1372,$A$1:A1372,A1372,$H$1:H1372,H1372,$D$1:D1372,D1372),"")</f>
        <v/>
      </c>
      <c r="AU1372">
        <f t="shared" si="322"/>
        <v>8</v>
      </c>
    </row>
    <row r="1373" spans="1:47" x14ac:dyDescent="0.25">
      <c r="A1373" s="4" t="s">
        <v>133</v>
      </c>
      <c r="B1373" t="s">
        <v>83</v>
      </c>
      <c r="C1373" s="3">
        <v>42199</v>
      </c>
      <c r="D1373">
        <v>1</v>
      </c>
      <c r="F1373" t="s">
        <v>85</v>
      </c>
      <c r="G1373" t="s">
        <v>135</v>
      </c>
      <c r="H1373" s="2">
        <v>2015</v>
      </c>
      <c r="I1373" s="2" t="s">
        <v>84</v>
      </c>
      <c r="J1373">
        <v>1</v>
      </c>
      <c r="K1373" s="2" t="s">
        <v>21</v>
      </c>
      <c r="L1373" s="20" t="str">
        <f t="shared" si="317"/>
        <v/>
      </c>
      <c r="N1373">
        <v>334.21999999999997</v>
      </c>
      <c r="O1373">
        <f t="shared" si="314"/>
        <v>334.21999999999997</v>
      </c>
      <c r="P1373" s="2">
        <f>IF(ISNUMBER(O1373),SUMIFS(O$1:$O1373,A$1:$A1373,A1373,H$1:$H1373,H1373,D$1:$D1373,D1373),"")</f>
        <v>646.98</v>
      </c>
      <c r="R1373" s="5"/>
      <c r="AF1373" s="2" t="str">
        <f t="shared" si="320"/>
        <v/>
      </c>
      <c r="AJ1373">
        <v>0.40400000000000003</v>
      </c>
      <c r="AL1373">
        <v>0</v>
      </c>
      <c r="AM1373">
        <v>0</v>
      </c>
      <c r="AO1373">
        <v>0.501</v>
      </c>
      <c r="AP1373">
        <v>9.5000000000000001E-2</v>
      </c>
      <c r="AS1373" s="2" t="str">
        <f t="shared" si="321"/>
        <v/>
      </c>
      <c r="AT1373" s="2" t="str">
        <f>IF(ISNUMBER(AS1373),SUMIFS($AS$1:AS1373,$A$1:A1373,A1373,$H$1:H1373,H1373,$D$1:D1373,D1373),"")</f>
        <v/>
      </c>
      <c r="AU1373">
        <f t="shared" si="322"/>
        <v>8</v>
      </c>
    </row>
    <row r="1374" spans="1:47" x14ac:dyDescent="0.25">
      <c r="A1374" s="4" t="s">
        <v>133</v>
      </c>
      <c r="B1374" t="s">
        <v>83</v>
      </c>
      <c r="C1374" s="3">
        <v>42199</v>
      </c>
      <c r="D1374">
        <v>2</v>
      </c>
      <c r="F1374" t="s">
        <v>85</v>
      </c>
      <c r="G1374" t="s">
        <v>135</v>
      </c>
      <c r="H1374" s="2">
        <v>2015</v>
      </c>
      <c r="I1374" s="2" t="s">
        <v>84</v>
      </c>
      <c r="J1374">
        <v>1</v>
      </c>
      <c r="K1374" s="2" t="s">
        <v>21</v>
      </c>
      <c r="L1374" s="20" t="str">
        <f t="shared" si="317"/>
        <v/>
      </c>
      <c r="N1374">
        <v>383.2</v>
      </c>
      <c r="O1374">
        <f t="shared" si="314"/>
        <v>383.2</v>
      </c>
      <c r="P1374" s="2">
        <f>IF(ISNUMBER(O1374),SUMIFS(O$1:$O1374,A$1:$A1374,A1374,H$1:$H1374,H1374,D$1:$D1374,D1374),"")</f>
        <v>824.61999999999989</v>
      </c>
      <c r="R1374" s="5"/>
      <c r="AF1374" s="2" t="str">
        <f t="shared" si="320"/>
        <v/>
      </c>
      <c r="AJ1374">
        <v>0.29699999999999999</v>
      </c>
      <c r="AL1374">
        <v>0</v>
      </c>
      <c r="AM1374">
        <v>0</v>
      </c>
      <c r="AO1374">
        <v>0.60299999999999998</v>
      </c>
      <c r="AP1374">
        <v>9.9000000000000005E-2</v>
      </c>
      <c r="AS1374" s="2" t="str">
        <f t="shared" si="321"/>
        <v/>
      </c>
      <c r="AT1374" s="2" t="str">
        <f>IF(ISNUMBER(AS1374),SUMIFS($AS$1:AS1374,$A$1:A1374,A1374,$H$1:H1374,H1374,$D$1:D1374,D1374),"")</f>
        <v/>
      </c>
      <c r="AU1374">
        <f t="shared" si="322"/>
        <v>8</v>
      </c>
    </row>
    <row r="1375" spans="1:47" x14ac:dyDescent="0.25">
      <c r="A1375" s="4" t="s">
        <v>133</v>
      </c>
      <c r="B1375" t="s">
        <v>83</v>
      </c>
      <c r="C1375" s="3">
        <v>42199</v>
      </c>
      <c r="D1375">
        <v>3</v>
      </c>
      <c r="F1375" t="s">
        <v>85</v>
      </c>
      <c r="G1375" t="s">
        <v>135</v>
      </c>
      <c r="H1375" s="2">
        <v>2015</v>
      </c>
      <c r="I1375" s="2" t="s">
        <v>84</v>
      </c>
      <c r="J1375">
        <v>1</v>
      </c>
      <c r="K1375" s="2" t="s">
        <v>21</v>
      </c>
      <c r="L1375" s="20" t="str">
        <f t="shared" si="317"/>
        <v/>
      </c>
      <c r="N1375">
        <v>383.59000000000003</v>
      </c>
      <c r="O1375">
        <f t="shared" si="314"/>
        <v>383.59000000000003</v>
      </c>
      <c r="P1375" s="2">
        <f>IF(ISNUMBER(O1375),SUMIFS(O$1:$O1375,A$1:$A1375,A1375,H$1:$H1375,H1375,D$1:$D1375,D1375),"")</f>
        <v>764.06</v>
      </c>
      <c r="R1375" s="5"/>
      <c r="AF1375" s="2" t="str">
        <f t="shared" si="320"/>
        <v/>
      </c>
      <c r="AJ1375">
        <v>0.26500000000000001</v>
      </c>
      <c r="AL1375">
        <v>0</v>
      </c>
      <c r="AM1375">
        <v>0</v>
      </c>
      <c r="AO1375">
        <v>0.63600000000000001</v>
      </c>
      <c r="AP1375">
        <v>9.9000000000000005E-2</v>
      </c>
      <c r="AS1375" s="2" t="str">
        <f t="shared" si="321"/>
        <v/>
      </c>
      <c r="AT1375" s="2" t="str">
        <f>IF(ISNUMBER(AS1375),SUMIFS($AS$1:AS1375,$A$1:A1375,A1375,$H$1:H1375,H1375,$D$1:D1375,D1375),"")</f>
        <v/>
      </c>
      <c r="AU1375">
        <f t="shared" si="322"/>
        <v>8</v>
      </c>
    </row>
    <row r="1376" spans="1:47" x14ac:dyDescent="0.25">
      <c r="A1376" s="4" t="s">
        <v>133</v>
      </c>
      <c r="B1376" t="s">
        <v>83</v>
      </c>
      <c r="C1376" s="3">
        <v>42240</v>
      </c>
      <c r="D1376">
        <v>1</v>
      </c>
      <c r="F1376" t="s">
        <v>85</v>
      </c>
      <c r="G1376" t="s">
        <v>135</v>
      </c>
      <c r="H1376" s="2">
        <v>2015</v>
      </c>
      <c r="I1376" s="2" t="s">
        <v>84</v>
      </c>
      <c r="J1376">
        <v>1</v>
      </c>
      <c r="K1376" s="2" t="s">
        <v>21</v>
      </c>
      <c r="L1376" s="20" t="str">
        <f t="shared" si="317"/>
        <v/>
      </c>
      <c r="N1376">
        <v>183.23</v>
      </c>
      <c r="O1376">
        <f t="shared" si="314"/>
        <v>183.23</v>
      </c>
      <c r="P1376" s="2">
        <f>IF(ISNUMBER(O1376),SUMIFS(O$1:$O1376,A$1:$A1376,A1376,H$1:$H1376,H1376,D$1:$D1376,D1376),"")</f>
        <v>830.21</v>
      </c>
      <c r="R1376" s="5"/>
      <c r="AF1376" s="2" t="str">
        <f t="shared" si="320"/>
        <v/>
      </c>
      <c r="AJ1376">
        <v>0.247</v>
      </c>
      <c r="AL1376">
        <v>0</v>
      </c>
      <c r="AM1376">
        <v>0</v>
      </c>
      <c r="AO1376">
        <v>0.626</v>
      </c>
      <c r="AP1376">
        <v>0.128</v>
      </c>
      <c r="AS1376" s="2" t="str">
        <f t="shared" si="321"/>
        <v/>
      </c>
      <c r="AT1376" s="2" t="str">
        <f>IF(ISNUMBER(AS1376),SUMIFS($AS$1:AS1376,$A$1:A1376,A1376,$H$1:H1376,H1376,$D$1:D1376,D1376),"")</f>
        <v/>
      </c>
      <c r="AU1376">
        <f t="shared" si="322"/>
        <v>8</v>
      </c>
    </row>
    <row r="1377" spans="1:47" x14ac:dyDescent="0.25">
      <c r="A1377" s="4" t="s">
        <v>133</v>
      </c>
      <c r="B1377" t="s">
        <v>83</v>
      </c>
      <c r="C1377" s="3">
        <v>42240</v>
      </c>
      <c r="D1377">
        <v>2</v>
      </c>
      <c r="F1377" t="s">
        <v>85</v>
      </c>
      <c r="G1377" t="s">
        <v>135</v>
      </c>
      <c r="H1377" s="2">
        <v>2015</v>
      </c>
      <c r="I1377" s="2" t="s">
        <v>84</v>
      </c>
      <c r="J1377">
        <v>1</v>
      </c>
      <c r="K1377" s="2" t="s">
        <v>21</v>
      </c>
      <c r="L1377" s="20" t="str">
        <f t="shared" si="317"/>
        <v/>
      </c>
      <c r="N1377">
        <v>194.84</v>
      </c>
      <c r="O1377">
        <f t="shared" si="314"/>
        <v>194.84</v>
      </c>
      <c r="P1377" s="2">
        <f>IF(ISNUMBER(O1377),SUMIFS(O$1:$O1377,A$1:$A1377,A1377,H$1:$H1377,H1377,D$1:$D1377,D1377),"")</f>
        <v>1019.4599999999999</v>
      </c>
      <c r="R1377" s="5"/>
      <c r="AF1377" s="2" t="str">
        <f t="shared" si="320"/>
        <v/>
      </c>
      <c r="AJ1377">
        <v>0.26900000000000002</v>
      </c>
      <c r="AL1377">
        <v>0</v>
      </c>
      <c r="AM1377">
        <v>0</v>
      </c>
      <c r="AO1377">
        <v>0.61799999999999999</v>
      </c>
      <c r="AP1377">
        <v>0.112</v>
      </c>
      <c r="AS1377" s="2" t="str">
        <f t="shared" si="321"/>
        <v/>
      </c>
      <c r="AT1377" s="2" t="str">
        <f>IF(ISNUMBER(AS1377),SUMIFS($AS$1:AS1377,$A$1:A1377,A1377,$H$1:H1377,H1377,$D$1:D1377,D1377),"")</f>
        <v/>
      </c>
      <c r="AU1377">
        <f t="shared" si="322"/>
        <v>8</v>
      </c>
    </row>
    <row r="1378" spans="1:47" x14ac:dyDescent="0.25">
      <c r="A1378" s="4" t="s">
        <v>133</v>
      </c>
      <c r="B1378" t="s">
        <v>83</v>
      </c>
      <c r="C1378" s="3">
        <v>42240</v>
      </c>
      <c r="D1378">
        <v>3</v>
      </c>
      <c r="F1378" t="s">
        <v>85</v>
      </c>
      <c r="G1378" t="s">
        <v>135</v>
      </c>
      <c r="H1378" s="2">
        <v>2015</v>
      </c>
      <c r="I1378" s="2" t="s">
        <v>84</v>
      </c>
      <c r="J1378">
        <v>1</v>
      </c>
      <c r="K1378" s="2" t="s">
        <v>21</v>
      </c>
      <c r="L1378" s="20" t="str">
        <f t="shared" si="317"/>
        <v/>
      </c>
      <c r="N1378">
        <v>213.91</v>
      </c>
      <c r="O1378">
        <f t="shared" si="314"/>
        <v>213.91</v>
      </c>
      <c r="P1378" s="2">
        <f>IF(ISNUMBER(O1378),SUMIFS(O$1:$O1378,A$1:$A1378,A1378,H$1:$H1378,H1378,D$1:$D1378,D1378),"")</f>
        <v>977.96999999999991</v>
      </c>
      <c r="R1378" s="5"/>
      <c r="AF1378" s="2" t="str">
        <f t="shared" si="320"/>
        <v/>
      </c>
      <c r="AJ1378">
        <v>0.14000000000000001</v>
      </c>
      <c r="AL1378">
        <v>0</v>
      </c>
      <c r="AM1378">
        <v>0</v>
      </c>
      <c r="AO1378">
        <v>0.83399999999999996</v>
      </c>
      <c r="AP1378">
        <v>2.5999999999999999E-2</v>
      </c>
      <c r="AS1378" s="2" t="str">
        <f t="shared" si="321"/>
        <v/>
      </c>
      <c r="AT1378" s="2" t="str">
        <f>IF(ISNUMBER(AS1378),SUMIFS($AS$1:AS1378,$A$1:A1378,A1378,$H$1:H1378,H1378,$D$1:D1378,D1378),"")</f>
        <v/>
      </c>
      <c r="AU1378">
        <f t="shared" si="322"/>
        <v>8</v>
      </c>
    </row>
    <row r="1379" spans="1:47" x14ac:dyDescent="0.25">
      <c r="A1379" s="4" t="s">
        <v>133</v>
      </c>
      <c r="B1379" t="s">
        <v>83</v>
      </c>
      <c r="C1379" s="3">
        <v>42296</v>
      </c>
      <c r="D1379">
        <v>1</v>
      </c>
      <c r="F1379" t="s">
        <v>85</v>
      </c>
      <c r="G1379" t="s">
        <v>135</v>
      </c>
      <c r="H1379" s="2">
        <v>2015</v>
      </c>
      <c r="I1379" s="2" t="s">
        <v>84</v>
      </c>
      <c r="J1379">
        <v>1</v>
      </c>
      <c r="K1379" s="2" t="s">
        <v>21</v>
      </c>
      <c r="L1379" s="20" t="str">
        <f t="shared" si="317"/>
        <v/>
      </c>
      <c r="N1379">
        <v>58.15</v>
      </c>
      <c r="O1379">
        <f t="shared" si="314"/>
        <v>58.15</v>
      </c>
      <c r="P1379" s="2">
        <f>IF(ISNUMBER(O1379),SUMIFS(O$1:$O1379,A$1:$A1379,A1379,H$1:$H1379,H1379,D$1:$D1379,D1379),"")</f>
        <v>888.36</v>
      </c>
      <c r="R1379" s="5"/>
      <c r="AF1379" s="2" t="str">
        <f t="shared" si="320"/>
        <v/>
      </c>
      <c r="AJ1379">
        <v>0.67300000000000004</v>
      </c>
      <c r="AL1379">
        <v>0</v>
      </c>
      <c r="AM1379">
        <v>0</v>
      </c>
      <c r="AO1379">
        <v>0.216</v>
      </c>
      <c r="AP1379">
        <v>0.111</v>
      </c>
      <c r="AS1379" s="2" t="str">
        <f t="shared" si="321"/>
        <v/>
      </c>
      <c r="AT1379" s="2" t="str">
        <f>IF(ISNUMBER(AS1379),SUMIFS($AS$1:AS1379,$A$1:A1379,A1379,$H$1:H1379,H1379,$D$1:D1379,D1379),"")</f>
        <v/>
      </c>
      <c r="AU1379">
        <f t="shared" si="322"/>
        <v>8</v>
      </c>
    </row>
    <row r="1380" spans="1:47" x14ac:dyDescent="0.25">
      <c r="A1380" s="4" t="s">
        <v>133</v>
      </c>
      <c r="B1380" t="s">
        <v>83</v>
      </c>
      <c r="C1380" s="3">
        <v>42296</v>
      </c>
      <c r="D1380">
        <v>2</v>
      </c>
      <c r="F1380" t="s">
        <v>85</v>
      </c>
      <c r="G1380" t="s">
        <v>135</v>
      </c>
      <c r="H1380" s="2">
        <v>2015</v>
      </c>
      <c r="I1380" s="2" t="s">
        <v>84</v>
      </c>
      <c r="J1380">
        <v>1</v>
      </c>
      <c r="K1380" s="2" t="s">
        <v>21</v>
      </c>
      <c r="L1380" s="20" t="str">
        <f t="shared" si="317"/>
        <v/>
      </c>
      <c r="N1380">
        <v>57.010000000000005</v>
      </c>
      <c r="O1380">
        <f t="shared" ref="O1380:O1442" si="323">IF(LEN(N1380)&gt;0,N1380,"")</f>
        <v>57.010000000000005</v>
      </c>
      <c r="P1380" s="2">
        <f>IF(ISNUMBER(O1380),SUMIFS(O$1:$O1380,A$1:$A1380,A1380,H$1:$H1380,H1380,D$1:$D1380,D1380),"")</f>
        <v>1076.47</v>
      </c>
      <c r="R1380" s="5"/>
      <c r="AF1380" s="2" t="str">
        <f t="shared" si="320"/>
        <v/>
      </c>
      <c r="AJ1380">
        <v>0.63700000000000001</v>
      </c>
      <c r="AL1380">
        <v>0</v>
      </c>
      <c r="AM1380">
        <v>0</v>
      </c>
      <c r="AO1380">
        <v>0.33900000000000002</v>
      </c>
      <c r="AP1380">
        <v>2.4E-2</v>
      </c>
      <c r="AS1380" s="2" t="str">
        <f t="shared" si="321"/>
        <v/>
      </c>
      <c r="AT1380" s="2" t="str">
        <f>IF(ISNUMBER(AS1380),SUMIFS($AS$1:AS1380,$A$1:A1380,A1380,$H$1:H1380,H1380,$D$1:D1380,D1380),"")</f>
        <v/>
      </c>
      <c r="AU1380">
        <f t="shared" si="322"/>
        <v>8</v>
      </c>
    </row>
    <row r="1381" spans="1:47" x14ac:dyDescent="0.25">
      <c r="A1381" s="4" t="s">
        <v>133</v>
      </c>
      <c r="B1381" t="s">
        <v>83</v>
      </c>
      <c r="C1381" s="3">
        <v>42296</v>
      </c>
      <c r="D1381">
        <v>3</v>
      </c>
      <c r="F1381" t="s">
        <v>85</v>
      </c>
      <c r="G1381" t="s">
        <v>135</v>
      </c>
      <c r="H1381" s="2">
        <v>2015</v>
      </c>
      <c r="I1381" s="2" t="s">
        <v>84</v>
      </c>
      <c r="J1381">
        <v>1</v>
      </c>
      <c r="K1381" s="2" t="s">
        <v>21</v>
      </c>
      <c r="L1381" s="20" t="str">
        <f t="shared" si="317"/>
        <v/>
      </c>
      <c r="N1381">
        <v>55.1</v>
      </c>
      <c r="O1381">
        <f t="shared" si="323"/>
        <v>55.1</v>
      </c>
      <c r="P1381" s="2">
        <f>IF(ISNUMBER(O1381),SUMIFS(O$1:$O1381,A$1:$A1381,A1381,H$1:$H1381,H1381,D$1:$D1381,D1381),"")</f>
        <v>1033.07</v>
      </c>
      <c r="R1381" s="5"/>
      <c r="AF1381" s="2" t="str">
        <f t="shared" si="320"/>
        <v/>
      </c>
      <c r="AJ1381">
        <v>0.69199999999999995</v>
      </c>
      <c r="AL1381">
        <v>0</v>
      </c>
      <c r="AM1381">
        <v>0</v>
      </c>
      <c r="AO1381">
        <v>0.24</v>
      </c>
      <c r="AP1381">
        <v>6.7000000000000004E-2</v>
      </c>
      <c r="AS1381" s="2" t="str">
        <f t="shared" si="321"/>
        <v/>
      </c>
      <c r="AT1381" s="2" t="str">
        <f>IF(ISNUMBER(AS1381),SUMIFS($AS$1:AS1381,$A$1:A1381,A1381,$H$1:H1381,H1381,$D$1:D1381,D1381),"")</f>
        <v/>
      </c>
      <c r="AU1381">
        <f t="shared" si="322"/>
        <v>8</v>
      </c>
    </row>
    <row r="1382" spans="1:47" x14ac:dyDescent="0.25">
      <c r="A1382" s="4" t="s">
        <v>134</v>
      </c>
      <c r="B1382" t="s">
        <v>83</v>
      </c>
      <c r="C1382" s="3">
        <v>41781</v>
      </c>
      <c r="D1382">
        <v>1</v>
      </c>
      <c r="F1382" t="s">
        <v>87</v>
      </c>
      <c r="G1382" t="s">
        <v>135</v>
      </c>
      <c r="H1382" s="2">
        <v>2014</v>
      </c>
      <c r="I1382" s="2" t="s">
        <v>84</v>
      </c>
      <c r="J1382">
        <v>1</v>
      </c>
      <c r="K1382" s="2" t="s">
        <v>21</v>
      </c>
      <c r="L1382" s="20" t="str">
        <f t="shared" si="317"/>
        <v/>
      </c>
      <c r="N1382">
        <v>406.21</v>
      </c>
      <c r="O1382">
        <f t="shared" si="323"/>
        <v>406.21</v>
      </c>
      <c r="P1382" s="2">
        <f>IF(ISNUMBER(O1382),SUMIFS(O$1:$O1382,A$1:$A1382,A1382,H$1:$H1382,H1382,D$1:$D1382,D1382),"")</f>
        <v>406.21</v>
      </c>
      <c r="R1382" s="5"/>
      <c r="AF1382" s="2" t="str">
        <f t="shared" si="320"/>
        <v/>
      </c>
      <c r="AJ1382">
        <v>0.80800000000000005</v>
      </c>
      <c r="AL1382">
        <v>0</v>
      </c>
      <c r="AM1382">
        <v>0</v>
      </c>
      <c r="AO1382">
        <v>0.188</v>
      </c>
      <c r="AP1382">
        <v>4.0000000000000001E-3</v>
      </c>
      <c r="AS1382" s="2" t="str">
        <f t="shared" si="321"/>
        <v/>
      </c>
      <c r="AT1382" s="2" t="str">
        <f>IF(ISNUMBER(AS1382),SUMIFS($AS$1:AS1382,$A$1:A1382,A1382,$H$1:H1382,H1382,$D$1:D1382,D1382),"")</f>
        <v/>
      </c>
      <c r="AU1382">
        <f t="shared" si="322"/>
        <v>8</v>
      </c>
    </row>
    <row r="1383" spans="1:47" x14ac:dyDescent="0.25">
      <c r="A1383" s="4" t="s">
        <v>134</v>
      </c>
      <c r="B1383" t="s">
        <v>83</v>
      </c>
      <c r="C1383" s="3">
        <v>41781</v>
      </c>
      <c r="D1383">
        <v>2</v>
      </c>
      <c r="F1383" t="s">
        <v>87</v>
      </c>
      <c r="G1383" t="s">
        <v>135</v>
      </c>
      <c r="H1383" s="2">
        <v>2014</v>
      </c>
      <c r="I1383" s="2" t="s">
        <v>84</v>
      </c>
      <c r="J1383">
        <v>1</v>
      </c>
      <c r="K1383" s="2" t="s">
        <v>21</v>
      </c>
      <c r="L1383" s="20" t="str">
        <f t="shared" si="317"/>
        <v/>
      </c>
      <c r="N1383">
        <v>558.66999999999996</v>
      </c>
      <c r="O1383">
        <f t="shared" si="323"/>
        <v>558.66999999999996</v>
      </c>
      <c r="P1383" s="2">
        <f>IF(ISNUMBER(O1383),SUMIFS(O$1:$O1383,A$1:$A1383,A1383,H$1:$H1383,H1383,D$1:$D1383,D1383),"")</f>
        <v>558.66999999999996</v>
      </c>
      <c r="R1383" s="5"/>
      <c r="AF1383" s="2" t="str">
        <f t="shared" si="320"/>
        <v/>
      </c>
      <c r="AJ1383">
        <v>0.57899999999999996</v>
      </c>
      <c r="AL1383">
        <v>0</v>
      </c>
      <c r="AM1383">
        <v>0</v>
      </c>
      <c r="AO1383">
        <v>0.42099999999999999</v>
      </c>
      <c r="AP1383">
        <v>0</v>
      </c>
      <c r="AS1383" s="2" t="str">
        <f t="shared" si="321"/>
        <v/>
      </c>
      <c r="AT1383" s="2" t="str">
        <f>IF(ISNUMBER(AS1383),SUMIFS($AS$1:AS1383,$A$1:A1383,A1383,$H$1:H1383,H1383,$D$1:D1383,D1383),"")</f>
        <v/>
      </c>
      <c r="AU1383">
        <f t="shared" si="322"/>
        <v>8</v>
      </c>
    </row>
    <row r="1384" spans="1:47" x14ac:dyDescent="0.25">
      <c r="A1384" s="4" t="s">
        <v>134</v>
      </c>
      <c r="B1384" t="s">
        <v>83</v>
      </c>
      <c r="C1384" s="3">
        <v>41781</v>
      </c>
      <c r="D1384">
        <v>3</v>
      </c>
      <c r="F1384" t="s">
        <v>87</v>
      </c>
      <c r="G1384" t="s">
        <v>135</v>
      </c>
      <c r="H1384" s="2">
        <v>2014</v>
      </c>
      <c r="I1384" s="2" t="s">
        <v>84</v>
      </c>
      <c r="J1384">
        <v>1</v>
      </c>
      <c r="K1384" s="2" t="s">
        <v>21</v>
      </c>
      <c r="L1384" s="20" t="str">
        <f t="shared" si="317"/>
        <v/>
      </c>
      <c r="N1384">
        <v>621.54</v>
      </c>
      <c r="O1384">
        <f t="shared" si="323"/>
        <v>621.54</v>
      </c>
      <c r="P1384" s="2">
        <f>IF(ISNUMBER(O1384),SUMIFS(O$1:$O1384,A$1:$A1384,A1384,H$1:$H1384,H1384,D$1:$D1384,D1384),"")</f>
        <v>621.54</v>
      </c>
      <c r="R1384" s="5"/>
      <c r="AF1384" s="2" t="str">
        <f t="shared" si="320"/>
        <v/>
      </c>
      <c r="AJ1384">
        <v>0.63600000000000001</v>
      </c>
      <c r="AL1384">
        <v>0</v>
      </c>
      <c r="AM1384">
        <v>0</v>
      </c>
      <c r="AO1384">
        <v>0.36399999999999999</v>
      </c>
      <c r="AP1384">
        <v>0</v>
      </c>
      <c r="AS1384" s="2" t="str">
        <f t="shared" si="321"/>
        <v/>
      </c>
      <c r="AT1384" s="2" t="str">
        <f>IF(ISNUMBER(AS1384),SUMIFS($AS$1:AS1384,$A$1:A1384,A1384,$H$1:H1384,H1384,$D$1:D1384,D1384),"")</f>
        <v/>
      </c>
      <c r="AU1384">
        <f t="shared" si="322"/>
        <v>8</v>
      </c>
    </row>
    <row r="1385" spans="1:47" x14ac:dyDescent="0.25">
      <c r="A1385" s="4" t="s">
        <v>134</v>
      </c>
      <c r="B1385" t="s">
        <v>83</v>
      </c>
      <c r="C1385" s="3">
        <v>41822</v>
      </c>
      <c r="D1385">
        <v>1</v>
      </c>
      <c r="F1385" t="s">
        <v>87</v>
      </c>
      <c r="G1385" t="s">
        <v>135</v>
      </c>
      <c r="H1385" s="2">
        <v>2014</v>
      </c>
      <c r="I1385" s="2" t="s">
        <v>84</v>
      </c>
      <c r="J1385">
        <v>1</v>
      </c>
      <c r="K1385" s="2" t="s">
        <v>21</v>
      </c>
      <c r="L1385" s="20" t="str">
        <f t="shared" si="317"/>
        <v/>
      </c>
      <c r="N1385">
        <v>325.5</v>
      </c>
      <c r="O1385">
        <f t="shared" si="323"/>
        <v>325.5</v>
      </c>
      <c r="P1385" s="2">
        <f>IF(ISNUMBER(O1385),SUMIFS(O$1:$O1385,A$1:$A1385,A1385,H$1:$H1385,H1385,D$1:$D1385,D1385),"")</f>
        <v>731.71</v>
      </c>
      <c r="R1385" s="5"/>
      <c r="AF1385" s="2" t="str">
        <f t="shared" si="320"/>
        <v/>
      </c>
      <c r="AJ1385">
        <v>0.72099999999999997</v>
      </c>
      <c r="AL1385">
        <v>0</v>
      </c>
      <c r="AM1385">
        <v>0</v>
      </c>
      <c r="AO1385">
        <v>0.252</v>
      </c>
      <c r="AP1385">
        <v>2.7E-2</v>
      </c>
      <c r="AS1385" s="2" t="str">
        <f t="shared" si="321"/>
        <v/>
      </c>
      <c r="AT1385" s="2" t="str">
        <f>IF(ISNUMBER(AS1385),SUMIFS($AS$1:AS1385,$A$1:A1385,A1385,$H$1:H1385,H1385,$D$1:D1385,D1385),"")</f>
        <v/>
      </c>
      <c r="AU1385">
        <f t="shared" si="322"/>
        <v>8</v>
      </c>
    </row>
    <row r="1386" spans="1:47" x14ac:dyDescent="0.25">
      <c r="A1386" s="4" t="s">
        <v>134</v>
      </c>
      <c r="B1386" t="s">
        <v>83</v>
      </c>
      <c r="C1386" s="3">
        <v>41822</v>
      </c>
      <c r="D1386">
        <v>2</v>
      </c>
      <c r="F1386" t="s">
        <v>87</v>
      </c>
      <c r="G1386" t="s">
        <v>135</v>
      </c>
      <c r="H1386" s="2">
        <v>2014</v>
      </c>
      <c r="I1386" s="2" t="s">
        <v>84</v>
      </c>
      <c r="J1386">
        <v>1</v>
      </c>
      <c r="K1386" s="2" t="s">
        <v>21</v>
      </c>
      <c r="L1386" s="20" t="str">
        <f t="shared" si="317"/>
        <v/>
      </c>
      <c r="N1386">
        <v>371.26</v>
      </c>
      <c r="O1386">
        <f t="shared" si="323"/>
        <v>371.26</v>
      </c>
      <c r="P1386" s="2">
        <f>IF(ISNUMBER(O1386),SUMIFS(O$1:$O1386,A$1:$A1386,A1386,H$1:$H1386,H1386,D$1:$D1386,D1386),"")</f>
        <v>929.93</v>
      </c>
      <c r="R1386" s="5"/>
      <c r="AF1386" s="2" t="str">
        <f t="shared" si="320"/>
        <v/>
      </c>
      <c r="AJ1386">
        <v>0.69</v>
      </c>
      <c r="AL1386">
        <v>0</v>
      </c>
      <c r="AM1386">
        <v>0</v>
      </c>
      <c r="AO1386">
        <v>0.28299999999999997</v>
      </c>
      <c r="AP1386">
        <v>2.5999999999999999E-2</v>
      </c>
      <c r="AS1386" s="2" t="str">
        <f t="shared" si="321"/>
        <v/>
      </c>
      <c r="AT1386" s="2" t="str">
        <f>IF(ISNUMBER(AS1386),SUMIFS($AS$1:AS1386,$A$1:A1386,A1386,$H$1:H1386,H1386,$D$1:D1386,D1386),"")</f>
        <v/>
      </c>
      <c r="AU1386">
        <f t="shared" si="322"/>
        <v>8</v>
      </c>
    </row>
    <row r="1387" spans="1:47" x14ac:dyDescent="0.25">
      <c r="A1387" s="4" t="s">
        <v>134</v>
      </c>
      <c r="B1387" t="s">
        <v>83</v>
      </c>
      <c r="C1387" s="3">
        <v>41822</v>
      </c>
      <c r="D1387">
        <v>3</v>
      </c>
      <c r="F1387" t="s">
        <v>87</v>
      </c>
      <c r="G1387" t="s">
        <v>135</v>
      </c>
      <c r="H1387" s="2">
        <v>2014</v>
      </c>
      <c r="I1387" s="2" t="s">
        <v>84</v>
      </c>
      <c r="J1387">
        <v>1</v>
      </c>
      <c r="K1387" s="2" t="s">
        <v>21</v>
      </c>
      <c r="L1387" s="20" t="str">
        <f t="shared" si="317"/>
        <v/>
      </c>
      <c r="N1387">
        <v>399.57</v>
      </c>
      <c r="O1387">
        <f t="shared" si="323"/>
        <v>399.57</v>
      </c>
      <c r="P1387" s="2">
        <f>IF(ISNUMBER(O1387),SUMIFS(O$1:$O1387,A$1:$A1387,A1387,H$1:$H1387,H1387,D$1:$D1387,D1387),"")</f>
        <v>1021.1099999999999</v>
      </c>
      <c r="R1387" s="5"/>
      <c r="AF1387" s="2" t="str">
        <f t="shared" si="320"/>
        <v/>
      </c>
      <c r="AJ1387">
        <v>0.36799999999999999</v>
      </c>
      <c r="AL1387">
        <v>0</v>
      </c>
      <c r="AM1387">
        <v>0</v>
      </c>
      <c r="AO1387">
        <v>0.56399999999999995</v>
      </c>
      <c r="AP1387">
        <v>6.8000000000000005E-2</v>
      </c>
      <c r="AS1387" s="2" t="str">
        <f t="shared" si="321"/>
        <v/>
      </c>
      <c r="AT1387" s="2" t="str">
        <f>IF(ISNUMBER(AS1387),SUMIFS($AS$1:AS1387,$A$1:A1387,A1387,$H$1:H1387,H1387,$D$1:D1387,D1387),"")</f>
        <v/>
      </c>
      <c r="AU1387">
        <f t="shared" si="322"/>
        <v>8</v>
      </c>
    </row>
    <row r="1388" spans="1:47" x14ac:dyDescent="0.25">
      <c r="A1388" s="4" t="s">
        <v>134</v>
      </c>
      <c r="B1388" t="s">
        <v>83</v>
      </c>
      <c r="C1388" s="3">
        <v>41871</v>
      </c>
      <c r="D1388">
        <v>1</v>
      </c>
      <c r="F1388" t="s">
        <v>87</v>
      </c>
      <c r="G1388" t="s">
        <v>135</v>
      </c>
      <c r="H1388" s="2">
        <v>2014</v>
      </c>
      <c r="I1388" s="2" t="s">
        <v>84</v>
      </c>
      <c r="J1388">
        <v>1</v>
      </c>
      <c r="K1388" s="2" t="s">
        <v>21</v>
      </c>
      <c r="L1388" s="20" t="str">
        <f t="shared" si="317"/>
        <v/>
      </c>
      <c r="N1388">
        <v>445.3</v>
      </c>
      <c r="O1388">
        <f t="shared" si="323"/>
        <v>445.3</v>
      </c>
      <c r="P1388" s="2">
        <f>IF(ISNUMBER(O1388),SUMIFS(O$1:$O1388,A$1:$A1388,A1388,H$1:$H1388,H1388,D$1:$D1388,D1388),"")</f>
        <v>1177.01</v>
      </c>
      <c r="R1388" s="5"/>
      <c r="AF1388" s="2" t="str">
        <f t="shared" si="320"/>
        <v/>
      </c>
      <c r="AJ1388">
        <v>0.10299999999999999</v>
      </c>
      <c r="AL1388">
        <v>0</v>
      </c>
      <c r="AM1388">
        <v>0</v>
      </c>
      <c r="AO1388">
        <v>0.89700000000000002</v>
      </c>
      <c r="AP1388">
        <v>0</v>
      </c>
      <c r="AS1388" s="2" t="str">
        <f t="shared" si="321"/>
        <v/>
      </c>
      <c r="AT1388" s="2" t="str">
        <f>IF(ISNUMBER(AS1388),SUMIFS($AS$1:AS1388,$A$1:A1388,A1388,$H$1:H1388,H1388,$D$1:D1388,D1388),"")</f>
        <v/>
      </c>
      <c r="AU1388">
        <f t="shared" si="322"/>
        <v>8</v>
      </c>
    </row>
    <row r="1389" spans="1:47" x14ac:dyDescent="0.25">
      <c r="A1389" s="4" t="s">
        <v>134</v>
      </c>
      <c r="B1389" t="s">
        <v>83</v>
      </c>
      <c r="C1389" s="3">
        <v>41871</v>
      </c>
      <c r="D1389">
        <v>2</v>
      </c>
      <c r="F1389" t="s">
        <v>87</v>
      </c>
      <c r="G1389" t="s">
        <v>135</v>
      </c>
      <c r="H1389" s="2">
        <v>2014</v>
      </c>
      <c r="I1389" s="2" t="s">
        <v>84</v>
      </c>
      <c r="J1389">
        <v>1</v>
      </c>
      <c r="K1389" s="2" t="s">
        <v>21</v>
      </c>
      <c r="L1389" s="20" t="str">
        <f t="shared" si="317"/>
        <v/>
      </c>
      <c r="N1389">
        <v>400.64</v>
      </c>
      <c r="O1389">
        <f t="shared" si="323"/>
        <v>400.64</v>
      </c>
      <c r="P1389" s="2">
        <f>IF(ISNUMBER(O1389),SUMIFS(O$1:$O1389,A$1:$A1389,A1389,H$1:$H1389,H1389,D$1:$D1389,D1389),"")</f>
        <v>1330.57</v>
      </c>
      <c r="R1389" s="5"/>
      <c r="AF1389" s="2" t="str">
        <f t="shared" si="320"/>
        <v/>
      </c>
      <c r="AJ1389">
        <v>7.6999999999999999E-2</v>
      </c>
      <c r="AL1389">
        <v>0</v>
      </c>
      <c r="AM1389">
        <v>0</v>
      </c>
      <c r="AO1389">
        <v>0.89800000000000002</v>
      </c>
      <c r="AP1389">
        <v>2.5000000000000001E-2</v>
      </c>
      <c r="AS1389" s="2" t="str">
        <f t="shared" si="321"/>
        <v/>
      </c>
      <c r="AT1389" s="2" t="str">
        <f>IF(ISNUMBER(AS1389),SUMIFS($AS$1:AS1389,$A$1:A1389,A1389,$H$1:H1389,H1389,$D$1:D1389,D1389),"")</f>
        <v/>
      </c>
      <c r="AU1389">
        <f t="shared" si="322"/>
        <v>8</v>
      </c>
    </row>
    <row r="1390" spans="1:47" x14ac:dyDescent="0.25">
      <c r="A1390" s="4" t="s">
        <v>134</v>
      </c>
      <c r="B1390" t="s">
        <v>83</v>
      </c>
      <c r="C1390" s="3">
        <v>41871</v>
      </c>
      <c r="D1390">
        <v>3</v>
      </c>
      <c r="F1390" t="s">
        <v>87</v>
      </c>
      <c r="G1390" t="s">
        <v>135</v>
      </c>
      <c r="H1390" s="2">
        <v>2014</v>
      </c>
      <c r="I1390" s="2" t="s">
        <v>84</v>
      </c>
      <c r="J1390">
        <v>1</v>
      </c>
      <c r="K1390" s="2" t="s">
        <v>21</v>
      </c>
      <c r="L1390" s="20" t="str">
        <f t="shared" ref="L1390:L1453" si="324">IF(LEN(M1390)&gt;0,M1390*10,"")</f>
        <v/>
      </c>
      <c r="N1390">
        <v>439.78999999999996</v>
      </c>
      <c r="O1390">
        <f t="shared" si="323"/>
        <v>439.78999999999996</v>
      </c>
      <c r="P1390" s="2">
        <f>IF(ISNUMBER(O1390),SUMIFS(O$1:$O1390,A$1:$A1390,A1390,H$1:$H1390,H1390,D$1:$D1390,D1390),"")</f>
        <v>1460.8999999999999</v>
      </c>
      <c r="R1390" s="5"/>
      <c r="AF1390" s="2" t="str">
        <f t="shared" si="320"/>
        <v/>
      </c>
      <c r="AJ1390">
        <v>0.129</v>
      </c>
      <c r="AL1390">
        <v>0</v>
      </c>
      <c r="AM1390">
        <v>0</v>
      </c>
      <c r="AO1390">
        <v>0.84499999999999997</v>
      </c>
      <c r="AP1390">
        <v>2.5999999999999999E-2</v>
      </c>
      <c r="AS1390" s="2" t="str">
        <f t="shared" si="321"/>
        <v/>
      </c>
      <c r="AT1390" s="2" t="str">
        <f>IF(ISNUMBER(AS1390),SUMIFS($AS$1:AS1390,$A$1:A1390,A1390,$H$1:H1390,H1390,$D$1:D1390,D1390),"")</f>
        <v/>
      </c>
      <c r="AU1390">
        <f t="shared" si="322"/>
        <v>8</v>
      </c>
    </row>
    <row r="1391" spans="1:47" x14ac:dyDescent="0.25">
      <c r="A1391" s="4" t="s">
        <v>134</v>
      </c>
      <c r="B1391" t="s">
        <v>83</v>
      </c>
      <c r="C1391" s="3">
        <v>41918</v>
      </c>
      <c r="D1391">
        <v>1</v>
      </c>
      <c r="F1391" t="s">
        <v>87</v>
      </c>
      <c r="G1391" t="s">
        <v>135</v>
      </c>
      <c r="H1391" s="2">
        <v>2014</v>
      </c>
      <c r="I1391" s="2" t="s">
        <v>84</v>
      </c>
      <c r="J1391">
        <v>1</v>
      </c>
      <c r="K1391" s="2" t="s">
        <v>21</v>
      </c>
      <c r="L1391" s="20" t="str">
        <f t="shared" si="324"/>
        <v/>
      </c>
      <c r="N1391">
        <v>169.6</v>
      </c>
      <c r="O1391">
        <f t="shared" si="323"/>
        <v>169.6</v>
      </c>
      <c r="P1391" s="2">
        <f>IF(ISNUMBER(O1391),SUMIFS(O$1:$O1391,A$1:$A1391,A1391,H$1:$H1391,H1391,D$1:$D1391,D1391),"")</f>
        <v>1346.61</v>
      </c>
      <c r="R1391" s="5"/>
      <c r="AF1391" s="2" t="str">
        <f t="shared" si="320"/>
        <v/>
      </c>
      <c r="AJ1391">
        <v>0.79600000000000004</v>
      </c>
      <c r="AL1391">
        <v>0</v>
      </c>
      <c r="AM1391">
        <v>0</v>
      </c>
      <c r="AO1391">
        <v>0.15</v>
      </c>
      <c r="AP1391">
        <v>5.3999999999999999E-2</v>
      </c>
      <c r="AS1391" s="2" t="str">
        <f t="shared" si="321"/>
        <v/>
      </c>
      <c r="AT1391" s="2" t="str">
        <f>IF(ISNUMBER(AS1391),SUMIFS($AS$1:AS1391,$A$1:A1391,A1391,$H$1:H1391,H1391,$D$1:D1391,D1391),"")</f>
        <v/>
      </c>
      <c r="AU1391">
        <f t="shared" si="322"/>
        <v>8</v>
      </c>
    </row>
    <row r="1392" spans="1:47" x14ac:dyDescent="0.25">
      <c r="A1392" s="4" t="s">
        <v>134</v>
      </c>
      <c r="B1392" t="s">
        <v>83</v>
      </c>
      <c r="C1392" s="3">
        <v>41918</v>
      </c>
      <c r="D1392">
        <v>2</v>
      </c>
      <c r="F1392" t="s">
        <v>87</v>
      </c>
      <c r="G1392" t="s">
        <v>135</v>
      </c>
      <c r="H1392" s="2">
        <v>2014</v>
      </c>
      <c r="I1392" s="2" t="s">
        <v>84</v>
      </c>
      <c r="J1392">
        <v>1</v>
      </c>
      <c r="K1392" s="2" t="s">
        <v>21</v>
      </c>
      <c r="L1392" s="20" t="str">
        <f t="shared" si="324"/>
        <v/>
      </c>
      <c r="N1392">
        <v>173.42000000000002</v>
      </c>
      <c r="O1392">
        <f t="shared" si="323"/>
        <v>173.42000000000002</v>
      </c>
      <c r="P1392" s="2">
        <f>IF(ISNUMBER(O1392),SUMIFS(O$1:$O1392,A$1:$A1392,A1392,H$1:$H1392,H1392,D$1:$D1392,D1392),"")</f>
        <v>1503.99</v>
      </c>
      <c r="R1392" s="5"/>
      <c r="AF1392" s="2" t="str">
        <f t="shared" si="320"/>
        <v/>
      </c>
      <c r="AJ1392">
        <v>0.57999999999999996</v>
      </c>
      <c r="AL1392">
        <v>0</v>
      </c>
      <c r="AM1392">
        <v>0</v>
      </c>
      <c r="AO1392">
        <v>0.374</v>
      </c>
      <c r="AP1392">
        <v>4.5999999999999999E-2</v>
      </c>
      <c r="AS1392" s="2" t="str">
        <f t="shared" si="321"/>
        <v/>
      </c>
      <c r="AT1392" s="2" t="str">
        <f>IF(ISNUMBER(AS1392),SUMIFS($AS$1:AS1392,$A$1:A1392,A1392,$H$1:H1392,H1392,$D$1:D1392,D1392),"")</f>
        <v/>
      </c>
      <c r="AU1392">
        <f t="shared" si="322"/>
        <v>8</v>
      </c>
    </row>
    <row r="1393" spans="1:47" x14ac:dyDescent="0.25">
      <c r="A1393" s="4" t="s">
        <v>134</v>
      </c>
      <c r="B1393" t="s">
        <v>83</v>
      </c>
      <c r="C1393" s="3">
        <v>41918</v>
      </c>
      <c r="D1393">
        <v>3</v>
      </c>
      <c r="F1393" t="s">
        <v>87</v>
      </c>
      <c r="G1393" t="s">
        <v>135</v>
      </c>
      <c r="H1393" s="2">
        <v>2014</v>
      </c>
      <c r="I1393" s="2" t="s">
        <v>84</v>
      </c>
      <c r="J1393">
        <v>1</v>
      </c>
      <c r="K1393" s="2" t="s">
        <v>21</v>
      </c>
      <c r="L1393" s="20" t="str">
        <f t="shared" si="324"/>
        <v/>
      </c>
      <c r="N1393">
        <v>206.73000000000002</v>
      </c>
      <c r="O1393">
        <f t="shared" si="323"/>
        <v>206.73000000000002</v>
      </c>
      <c r="P1393" s="2">
        <f>IF(ISNUMBER(O1393),SUMIFS(O$1:$O1393,A$1:$A1393,A1393,H$1:$H1393,H1393,D$1:$D1393,D1393),"")</f>
        <v>1667.6299999999999</v>
      </c>
      <c r="R1393" s="5"/>
      <c r="AF1393" s="2" t="str">
        <f t="shared" si="320"/>
        <v/>
      </c>
      <c r="AJ1393">
        <v>0.61299999999999999</v>
      </c>
      <c r="AL1393">
        <v>0</v>
      </c>
      <c r="AM1393">
        <v>0</v>
      </c>
      <c r="AO1393">
        <v>0.33200000000000002</v>
      </c>
      <c r="AP1393">
        <v>5.5E-2</v>
      </c>
      <c r="AS1393" s="2" t="str">
        <f t="shared" si="321"/>
        <v/>
      </c>
      <c r="AT1393" s="2" t="str">
        <f>IF(ISNUMBER(AS1393),SUMIFS($AS$1:AS1393,$A$1:A1393,A1393,$H$1:H1393,H1393,$D$1:D1393,D1393),"")</f>
        <v/>
      </c>
      <c r="AU1393">
        <f t="shared" si="322"/>
        <v>8</v>
      </c>
    </row>
    <row r="1394" spans="1:47" x14ac:dyDescent="0.25">
      <c r="A1394" s="4" t="s">
        <v>134</v>
      </c>
      <c r="B1394" t="s">
        <v>83</v>
      </c>
      <c r="C1394" s="3">
        <v>42156</v>
      </c>
      <c r="D1394">
        <v>1</v>
      </c>
      <c r="F1394" t="s">
        <v>87</v>
      </c>
      <c r="G1394" t="s">
        <v>135</v>
      </c>
      <c r="H1394" s="2">
        <v>2015</v>
      </c>
      <c r="I1394" s="2" t="s">
        <v>84</v>
      </c>
      <c r="J1394">
        <v>1</v>
      </c>
      <c r="K1394" s="2" t="s">
        <v>21</v>
      </c>
      <c r="L1394" s="20" t="str">
        <f t="shared" si="324"/>
        <v/>
      </c>
      <c r="N1394">
        <v>443.46999999999997</v>
      </c>
      <c r="O1394">
        <f t="shared" si="323"/>
        <v>443.46999999999997</v>
      </c>
      <c r="P1394" s="2">
        <f>IF(ISNUMBER(O1394),SUMIFS(O$1:$O1394,A$1:$A1394,A1394,H$1:$H1394,H1394,D$1:$D1394,D1394),"")</f>
        <v>443.46999999999997</v>
      </c>
      <c r="R1394" s="5"/>
      <c r="AF1394" s="2" t="str">
        <f t="shared" si="320"/>
        <v/>
      </c>
      <c r="AJ1394">
        <v>0.68100000000000005</v>
      </c>
      <c r="AL1394">
        <v>0</v>
      </c>
      <c r="AM1394">
        <v>0</v>
      </c>
      <c r="AO1394">
        <v>0.29399999999999998</v>
      </c>
      <c r="AP1394">
        <v>2.5000000000000001E-2</v>
      </c>
      <c r="AS1394" s="2" t="str">
        <f t="shared" si="321"/>
        <v/>
      </c>
      <c r="AT1394" s="2" t="str">
        <f>IF(ISNUMBER(AS1394),SUMIFS($AS$1:AS1394,$A$1:A1394,A1394,$H$1:H1394,H1394,$D$1:D1394,D1394),"")</f>
        <v/>
      </c>
      <c r="AU1394">
        <f t="shared" si="322"/>
        <v>8</v>
      </c>
    </row>
    <row r="1395" spans="1:47" x14ac:dyDescent="0.25">
      <c r="A1395" s="4" t="s">
        <v>134</v>
      </c>
      <c r="B1395" t="s">
        <v>83</v>
      </c>
      <c r="C1395" s="3">
        <v>42156</v>
      </c>
      <c r="D1395">
        <v>2</v>
      </c>
      <c r="F1395" t="s">
        <v>87</v>
      </c>
      <c r="G1395" t="s">
        <v>135</v>
      </c>
      <c r="H1395" s="2">
        <v>2015</v>
      </c>
      <c r="I1395" s="2" t="s">
        <v>84</v>
      </c>
      <c r="J1395">
        <v>1</v>
      </c>
      <c r="K1395" s="2" t="s">
        <v>21</v>
      </c>
      <c r="L1395" s="20" t="str">
        <f t="shared" si="324"/>
        <v/>
      </c>
      <c r="N1395">
        <v>498.68</v>
      </c>
      <c r="O1395">
        <f t="shared" si="323"/>
        <v>498.68</v>
      </c>
      <c r="P1395" s="2">
        <f>IF(ISNUMBER(O1395),SUMIFS(O$1:$O1395,A$1:$A1395,A1395,H$1:$H1395,H1395,D$1:$D1395,D1395),"")</f>
        <v>498.68</v>
      </c>
      <c r="R1395" s="5"/>
      <c r="AF1395" s="2" t="str">
        <f t="shared" si="320"/>
        <v/>
      </c>
      <c r="AJ1395">
        <v>0.89</v>
      </c>
      <c r="AL1395">
        <v>0</v>
      </c>
      <c r="AM1395">
        <v>0</v>
      </c>
      <c r="AO1395">
        <v>9.4E-2</v>
      </c>
      <c r="AP1395">
        <v>1.4999999999999999E-2</v>
      </c>
      <c r="AS1395" s="2" t="str">
        <f t="shared" si="321"/>
        <v/>
      </c>
      <c r="AT1395" s="2" t="str">
        <f>IF(ISNUMBER(AS1395),SUMIFS($AS$1:AS1395,$A$1:A1395,A1395,$H$1:H1395,H1395,$D$1:D1395,D1395),"")</f>
        <v/>
      </c>
      <c r="AU1395">
        <f t="shared" si="322"/>
        <v>8</v>
      </c>
    </row>
    <row r="1396" spans="1:47" x14ac:dyDescent="0.25">
      <c r="A1396" s="4" t="s">
        <v>134</v>
      </c>
      <c r="B1396" t="s">
        <v>83</v>
      </c>
      <c r="C1396" s="3">
        <v>42156</v>
      </c>
      <c r="D1396">
        <v>3</v>
      </c>
      <c r="F1396" t="s">
        <v>87</v>
      </c>
      <c r="G1396" t="s">
        <v>135</v>
      </c>
      <c r="H1396" s="2">
        <v>2015</v>
      </c>
      <c r="I1396" s="2" t="s">
        <v>84</v>
      </c>
      <c r="J1396">
        <v>1</v>
      </c>
      <c r="K1396" s="2" t="s">
        <v>21</v>
      </c>
      <c r="L1396" s="20" t="str">
        <f t="shared" si="324"/>
        <v/>
      </c>
      <c r="N1396">
        <v>514.79</v>
      </c>
      <c r="O1396">
        <f t="shared" si="323"/>
        <v>514.79</v>
      </c>
      <c r="P1396" s="2">
        <f>IF(ISNUMBER(O1396),SUMIFS(O$1:$O1396,A$1:$A1396,A1396,H$1:$H1396,H1396,D$1:$D1396,D1396),"")</f>
        <v>514.79</v>
      </c>
      <c r="R1396" s="5"/>
      <c r="AF1396" s="2" t="str">
        <f t="shared" si="320"/>
        <v/>
      </c>
      <c r="AJ1396">
        <v>0.73499999999999999</v>
      </c>
      <c r="AL1396">
        <v>0</v>
      </c>
      <c r="AM1396">
        <v>0</v>
      </c>
      <c r="AO1396">
        <v>0.254</v>
      </c>
      <c r="AP1396">
        <v>0.01</v>
      </c>
      <c r="AS1396" s="2" t="str">
        <f t="shared" si="321"/>
        <v/>
      </c>
      <c r="AT1396" s="2" t="str">
        <f>IF(ISNUMBER(AS1396),SUMIFS($AS$1:AS1396,$A$1:A1396,A1396,$H$1:H1396,H1396,$D$1:D1396,D1396),"")</f>
        <v/>
      </c>
      <c r="AU1396">
        <f t="shared" si="322"/>
        <v>8</v>
      </c>
    </row>
    <row r="1397" spans="1:47" x14ac:dyDescent="0.25">
      <c r="A1397" s="4" t="s">
        <v>134</v>
      </c>
      <c r="B1397" t="s">
        <v>83</v>
      </c>
      <c r="C1397" s="3">
        <v>42199</v>
      </c>
      <c r="D1397">
        <v>1</v>
      </c>
      <c r="F1397" t="s">
        <v>87</v>
      </c>
      <c r="G1397" t="s">
        <v>135</v>
      </c>
      <c r="H1397" s="2">
        <v>2015</v>
      </c>
      <c r="I1397" s="2" t="s">
        <v>84</v>
      </c>
      <c r="J1397">
        <v>1</v>
      </c>
      <c r="K1397" s="2" t="s">
        <v>21</v>
      </c>
      <c r="L1397" s="20" t="str">
        <f t="shared" si="324"/>
        <v/>
      </c>
      <c r="N1397">
        <v>374.24</v>
      </c>
      <c r="O1397">
        <f t="shared" si="323"/>
        <v>374.24</v>
      </c>
      <c r="P1397" s="2">
        <f>IF(ISNUMBER(O1397),SUMIFS(O$1:$O1397,A$1:$A1397,A1397,H$1:$H1397,H1397,D$1:$D1397,D1397),"")</f>
        <v>817.71</v>
      </c>
      <c r="R1397" s="5"/>
      <c r="AF1397" s="2" t="str">
        <f t="shared" si="320"/>
        <v/>
      </c>
      <c r="AJ1397">
        <v>0.58799999999999997</v>
      </c>
      <c r="AL1397">
        <v>0</v>
      </c>
      <c r="AM1397">
        <v>0</v>
      </c>
      <c r="AO1397">
        <v>0.4</v>
      </c>
      <c r="AP1397">
        <v>1.2E-2</v>
      </c>
      <c r="AS1397" s="2" t="str">
        <f t="shared" si="321"/>
        <v/>
      </c>
      <c r="AT1397" s="2" t="str">
        <f>IF(ISNUMBER(AS1397),SUMIFS($AS$1:AS1397,$A$1:A1397,A1397,$H$1:H1397,H1397,$D$1:D1397,D1397),"")</f>
        <v/>
      </c>
      <c r="AU1397">
        <f t="shared" si="322"/>
        <v>8</v>
      </c>
    </row>
    <row r="1398" spans="1:47" x14ac:dyDescent="0.25">
      <c r="A1398" s="4" t="s">
        <v>134</v>
      </c>
      <c r="B1398" t="s">
        <v>83</v>
      </c>
      <c r="C1398" s="3">
        <v>42199</v>
      </c>
      <c r="D1398">
        <v>2</v>
      </c>
      <c r="F1398" t="s">
        <v>87</v>
      </c>
      <c r="G1398" t="s">
        <v>135</v>
      </c>
      <c r="H1398" s="2">
        <v>2015</v>
      </c>
      <c r="I1398" s="2" t="s">
        <v>84</v>
      </c>
      <c r="J1398">
        <v>1</v>
      </c>
      <c r="K1398" s="2" t="s">
        <v>21</v>
      </c>
      <c r="L1398" s="20" t="str">
        <f t="shared" si="324"/>
        <v/>
      </c>
      <c r="N1398">
        <v>320.86</v>
      </c>
      <c r="O1398">
        <f t="shared" si="323"/>
        <v>320.86</v>
      </c>
      <c r="P1398" s="2">
        <f>IF(ISNUMBER(O1398),SUMIFS(O$1:$O1398,A$1:$A1398,A1398,H$1:$H1398,H1398,D$1:$D1398,D1398),"")</f>
        <v>819.54</v>
      </c>
      <c r="R1398" s="5"/>
      <c r="AF1398" s="2" t="str">
        <f t="shared" si="320"/>
        <v/>
      </c>
      <c r="AJ1398">
        <v>0.82399999999999995</v>
      </c>
      <c r="AL1398">
        <v>0</v>
      </c>
      <c r="AM1398">
        <v>0</v>
      </c>
      <c r="AO1398">
        <v>0.14000000000000001</v>
      </c>
      <c r="AP1398">
        <v>3.5999999999999997E-2</v>
      </c>
      <c r="AS1398" s="2" t="str">
        <f t="shared" si="321"/>
        <v/>
      </c>
      <c r="AT1398" s="2" t="str">
        <f>IF(ISNUMBER(AS1398),SUMIFS($AS$1:AS1398,$A$1:A1398,A1398,$H$1:H1398,H1398,$D$1:D1398,D1398),"")</f>
        <v/>
      </c>
      <c r="AU1398">
        <f t="shared" si="322"/>
        <v>8</v>
      </c>
    </row>
    <row r="1399" spans="1:47" x14ac:dyDescent="0.25">
      <c r="A1399" s="4" t="s">
        <v>134</v>
      </c>
      <c r="B1399" t="s">
        <v>83</v>
      </c>
      <c r="C1399" s="3">
        <v>42199</v>
      </c>
      <c r="D1399">
        <v>3</v>
      </c>
      <c r="F1399" t="s">
        <v>87</v>
      </c>
      <c r="G1399" t="s">
        <v>135</v>
      </c>
      <c r="H1399" s="2">
        <v>2015</v>
      </c>
      <c r="I1399" s="2" t="s">
        <v>84</v>
      </c>
      <c r="J1399">
        <v>1</v>
      </c>
      <c r="K1399" s="2" t="s">
        <v>21</v>
      </c>
      <c r="L1399" s="20" t="str">
        <f t="shared" si="324"/>
        <v/>
      </c>
      <c r="N1399">
        <v>359.62</v>
      </c>
      <c r="O1399">
        <f t="shared" si="323"/>
        <v>359.62</v>
      </c>
      <c r="P1399" s="2">
        <f>IF(ISNUMBER(O1399),SUMIFS(O$1:$O1399,A$1:$A1399,A1399,H$1:$H1399,H1399,D$1:$D1399,D1399),"")</f>
        <v>874.41</v>
      </c>
      <c r="R1399" s="5"/>
      <c r="AF1399" s="2" t="str">
        <f t="shared" si="320"/>
        <v/>
      </c>
      <c r="AJ1399">
        <v>0.48699999999999999</v>
      </c>
      <c r="AL1399">
        <v>0</v>
      </c>
      <c r="AM1399">
        <v>0</v>
      </c>
      <c r="AO1399">
        <v>0.41699999999999998</v>
      </c>
      <c r="AP1399">
        <v>9.6000000000000002E-2</v>
      </c>
      <c r="AS1399" s="2" t="str">
        <f t="shared" si="321"/>
        <v/>
      </c>
      <c r="AT1399" s="2" t="str">
        <f>IF(ISNUMBER(AS1399),SUMIFS($AS$1:AS1399,$A$1:A1399,A1399,$H$1:H1399,H1399,$D$1:D1399,D1399),"")</f>
        <v/>
      </c>
      <c r="AU1399">
        <f t="shared" si="322"/>
        <v>8</v>
      </c>
    </row>
    <row r="1400" spans="1:47" x14ac:dyDescent="0.25">
      <c r="A1400" s="4" t="s">
        <v>134</v>
      </c>
      <c r="B1400" t="s">
        <v>83</v>
      </c>
      <c r="C1400" s="3">
        <v>42240</v>
      </c>
      <c r="D1400">
        <v>1</v>
      </c>
      <c r="F1400" t="s">
        <v>87</v>
      </c>
      <c r="G1400" t="s">
        <v>135</v>
      </c>
      <c r="H1400" s="2">
        <v>2015</v>
      </c>
      <c r="I1400" s="2" t="s">
        <v>84</v>
      </c>
      <c r="J1400">
        <v>1</v>
      </c>
      <c r="K1400" s="2" t="s">
        <v>21</v>
      </c>
      <c r="L1400" s="20" t="str">
        <f t="shared" si="324"/>
        <v/>
      </c>
      <c r="N1400">
        <v>119.97999999999999</v>
      </c>
      <c r="O1400">
        <f t="shared" si="323"/>
        <v>119.97999999999999</v>
      </c>
      <c r="P1400" s="2">
        <f>IF(ISNUMBER(O1400),SUMIFS(O$1:$O1400,A$1:$A1400,A1400,H$1:$H1400,H1400,D$1:$D1400,D1400),"")</f>
        <v>937.69</v>
      </c>
      <c r="R1400" s="5"/>
      <c r="AF1400" s="2" t="str">
        <f t="shared" si="320"/>
        <v/>
      </c>
      <c r="AJ1400">
        <v>0.38</v>
      </c>
      <c r="AL1400">
        <v>0</v>
      </c>
      <c r="AM1400">
        <v>0</v>
      </c>
      <c r="AO1400">
        <v>0.55500000000000005</v>
      </c>
      <c r="AP1400">
        <v>6.6000000000000003E-2</v>
      </c>
      <c r="AS1400" s="2" t="str">
        <f t="shared" si="321"/>
        <v/>
      </c>
      <c r="AT1400" s="2" t="str">
        <f>IF(ISNUMBER(AS1400),SUMIFS($AS$1:AS1400,$A$1:A1400,A1400,$H$1:H1400,H1400,$D$1:D1400,D1400),"")</f>
        <v/>
      </c>
      <c r="AU1400">
        <f t="shared" si="322"/>
        <v>8</v>
      </c>
    </row>
    <row r="1401" spans="1:47" x14ac:dyDescent="0.25">
      <c r="A1401" s="4" t="s">
        <v>134</v>
      </c>
      <c r="B1401" t="s">
        <v>83</v>
      </c>
      <c r="C1401" s="3">
        <v>42240</v>
      </c>
      <c r="D1401">
        <v>2</v>
      </c>
      <c r="F1401" t="s">
        <v>87</v>
      </c>
      <c r="G1401" t="s">
        <v>135</v>
      </c>
      <c r="H1401" s="2">
        <v>2015</v>
      </c>
      <c r="I1401" s="2" t="s">
        <v>84</v>
      </c>
      <c r="J1401">
        <v>1</v>
      </c>
      <c r="K1401" s="2" t="s">
        <v>21</v>
      </c>
      <c r="L1401" s="20" t="str">
        <f t="shared" si="324"/>
        <v/>
      </c>
      <c r="N1401">
        <v>128.82999999999998</v>
      </c>
      <c r="O1401">
        <f t="shared" si="323"/>
        <v>128.82999999999998</v>
      </c>
      <c r="P1401" s="2">
        <f>IF(ISNUMBER(O1401),SUMIFS(O$1:$O1401,A$1:$A1401,A1401,H$1:$H1401,H1401,D$1:$D1401,D1401),"")</f>
        <v>948.36999999999989</v>
      </c>
      <c r="R1401" s="5"/>
      <c r="AF1401" s="2" t="str">
        <f t="shared" si="320"/>
        <v/>
      </c>
      <c r="AJ1401">
        <v>0.76900000000000002</v>
      </c>
      <c r="AL1401">
        <v>0</v>
      </c>
      <c r="AM1401">
        <v>0</v>
      </c>
      <c r="AO1401">
        <v>0.183</v>
      </c>
      <c r="AP1401">
        <v>4.8000000000000001E-2</v>
      </c>
      <c r="AS1401" s="2" t="str">
        <f t="shared" si="321"/>
        <v/>
      </c>
      <c r="AT1401" s="2" t="str">
        <f>IF(ISNUMBER(AS1401),SUMIFS($AS$1:AS1401,$A$1:A1401,A1401,$H$1:H1401,H1401,$D$1:D1401,D1401),"")</f>
        <v/>
      </c>
      <c r="AU1401">
        <f t="shared" si="322"/>
        <v>8</v>
      </c>
    </row>
    <row r="1402" spans="1:47" x14ac:dyDescent="0.25">
      <c r="A1402" s="4" t="s">
        <v>134</v>
      </c>
      <c r="B1402" t="s">
        <v>83</v>
      </c>
      <c r="C1402" s="3">
        <v>42240</v>
      </c>
      <c r="D1402">
        <v>3</v>
      </c>
      <c r="F1402" t="s">
        <v>87</v>
      </c>
      <c r="G1402" t="s">
        <v>135</v>
      </c>
      <c r="H1402" s="2">
        <v>2015</v>
      </c>
      <c r="I1402" s="2" t="s">
        <v>84</v>
      </c>
      <c r="J1402">
        <v>1</v>
      </c>
      <c r="K1402" s="2" t="s">
        <v>21</v>
      </c>
      <c r="L1402" s="20" t="str">
        <f t="shared" si="324"/>
        <v/>
      </c>
      <c r="N1402">
        <v>266.54000000000002</v>
      </c>
      <c r="O1402">
        <f t="shared" si="323"/>
        <v>266.54000000000002</v>
      </c>
      <c r="P1402" s="2">
        <f>IF(ISNUMBER(O1402),SUMIFS(O$1:$O1402,A$1:$A1402,A1402,H$1:$H1402,H1402,D$1:$D1402,D1402),"")</f>
        <v>1140.95</v>
      </c>
      <c r="R1402" s="5"/>
      <c r="AF1402" s="2" t="str">
        <f t="shared" si="320"/>
        <v/>
      </c>
      <c r="AJ1402">
        <v>0.29099999999999998</v>
      </c>
      <c r="AL1402">
        <v>0</v>
      </c>
      <c r="AM1402">
        <v>0</v>
      </c>
      <c r="AO1402">
        <v>0.63900000000000001</v>
      </c>
      <c r="AP1402">
        <v>7.0000000000000007E-2</v>
      </c>
      <c r="AS1402" s="2" t="str">
        <f t="shared" si="321"/>
        <v/>
      </c>
      <c r="AT1402" s="2" t="str">
        <f>IF(ISNUMBER(AS1402),SUMIFS($AS$1:AS1402,$A$1:A1402,A1402,$H$1:H1402,H1402,$D$1:D1402,D1402),"")</f>
        <v/>
      </c>
      <c r="AU1402">
        <f t="shared" si="322"/>
        <v>8</v>
      </c>
    </row>
    <row r="1403" spans="1:47" x14ac:dyDescent="0.25">
      <c r="A1403" s="4" t="s">
        <v>134</v>
      </c>
      <c r="B1403" t="s">
        <v>83</v>
      </c>
      <c r="C1403" s="3">
        <v>42296</v>
      </c>
      <c r="D1403">
        <v>1</v>
      </c>
      <c r="F1403" t="s">
        <v>87</v>
      </c>
      <c r="G1403" t="s">
        <v>135</v>
      </c>
      <c r="H1403" s="2">
        <v>2015</v>
      </c>
      <c r="I1403" s="2" t="s">
        <v>84</v>
      </c>
      <c r="J1403">
        <v>1</v>
      </c>
      <c r="K1403" s="2" t="s">
        <v>21</v>
      </c>
      <c r="L1403" s="20" t="str">
        <f t="shared" si="324"/>
        <v/>
      </c>
      <c r="N1403">
        <v>57.81</v>
      </c>
      <c r="O1403">
        <f t="shared" si="323"/>
        <v>57.81</v>
      </c>
      <c r="P1403" s="2">
        <f>IF(ISNUMBER(O1403),SUMIFS(O$1:$O1403,A$1:$A1403,A1403,H$1:$H1403,H1403,D$1:$D1403,D1403),"")</f>
        <v>995.5</v>
      </c>
      <c r="R1403" s="5"/>
      <c r="AF1403" s="2" t="str">
        <f t="shared" si="320"/>
        <v/>
      </c>
      <c r="AJ1403">
        <v>0.77500000000000002</v>
      </c>
      <c r="AL1403">
        <v>0</v>
      </c>
      <c r="AM1403">
        <v>0</v>
      </c>
      <c r="AO1403">
        <v>0.13900000000000001</v>
      </c>
      <c r="AP1403">
        <v>8.5999999999999993E-2</v>
      </c>
      <c r="AS1403" s="2" t="str">
        <f t="shared" si="321"/>
        <v/>
      </c>
      <c r="AT1403" s="2" t="str">
        <f>IF(ISNUMBER(AS1403),SUMIFS($AS$1:AS1403,$A$1:A1403,A1403,$H$1:H1403,H1403,$D$1:D1403,D1403),"")</f>
        <v/>
      </c>
      <c r="AU1403">
        <f t="shared" si="322"/>
        <v>8</v>
      </c>
    </row>
    <row r="1404" spans="1:47" x14ac:dyDescent="0.25">
      <c r="A1404" s="4" t="s">
        <v>134</v>
      </c>
      <c r="B1404" t="s">
        <v>83</v>
      </c>
      <c r="C1404" s="3">
        <v>42296</v>
      </c>
      <c r="D1404">
        <v>2</v>
      </c>
      <c r="F1404" t="s">
        <v>87</v>
      </c>
      <c r="G1404" t="s">
        <v>135</v>
      </c>
      <c r="H1404" s="2">
        <v>2015</v>
      </c>
      <c r="I1404" s="2" t="s">
        <v>84</v>
      </c>
      <c r="J1404">
        <v>1</v>
      </c>
      <c r="K1404" s="2" t="s">
        <v>21</v>
      </c>
      <c r="L1404" s="20" t="str">
        <f t="shared" si="324"/>
        <v/>
      </c>
      <c r="N1404">
        <v>70.820000000000007</v>
      </c>
      <c r="O1404">
        <f t="shared" si="323"/>
        <v>70.820000000000007</v>
      </c>
      <c r="P1404" s="2">
        <f>IF(ISNUMBER(O1404),SUMIFS(O$1:$O1404,A$1:$A1404,A1404,H$1:$H1404,H1404,D$1:$D1404,D1404),"")</f>
        <v>1019.1899999999999</v>
      </c>
      <c r="R1404" s="5"/>
      <c r="AF1404" s="2" t="str">
        <f t="shared" si="320"/>
        <v/>
      </c>
      <c r="AJ1404">
        <v>0.96</v>
      </c>
      <c r="AL1404">
        <v>0</v>
      </c>
      <c r="AM1404">
        <v>0</v>
      </c>
      <c r="AO1404">
        <v>0</v>
      </c>
      <c r="AP1404">
        <v>0.04</v>
      </c>
      <c r="AS1404" s="2" t="str">
        <f t="shared" si="321"/>
        <v/>
      </c>
      <c r="AT1404" s="2" t="str">
        <f>IF(ISNUMBER(AS1404),SUMIFS($AS$1:AS1404,$A$1:A1404,A1404,$H$1:H1404,H1404,$D$1:D1404,D1404),"")</f>
        <v/>
      </c>
      <c r="AU1404">
        <f t="shared" si="322"/>
        <v>8</v>
      </c>
    </row>
    <row r="1405" spans="1:47" x14ac:dyDescent="0.25">
      <c r="A1405" s="4" t="s">
        <v>134</v>
      </c>
      <c r="B1405" t="s">
        <v>83</v>
      </c>
      <c r="C1405" s="3">
        <v>42296</v>
      </c>
      <c r="D1405">
        <v>3</v>
      </c>
      <c r="F1405" t="s">
        <v>87</v>
      </c>
      <c r="G1405" t="s">
        <v>135</v>
      </c>
      <c r="H1405" s="2">
        <v>2015</v>
      </c>
      <c r="I1405" s="2" t="s">
        <v>84</v>
      </c>
      <c r="J1405">
        <v>1</v>
      </c>
      <c r="K1405" s="2" t="s">
        <v>21</v>
      </c>
      <c r="L1405" s="20" t="str">
        <f t="shared" si="324"/>
        <v/>
      </c>
      <c r="N1405">
        <v>136.69999999999999</v>
      </c>
      <c r="O1405">
        <f t="shared" si="323"/>
        <v>136.69999999999999</v>
      </c>
      <c r="P1405" s="2">
        <f>IF(ISNUMBER(O1405),SUMIFS(O$1:$O1405,A$1:$A1405,A1405,H$1:$H1405,H1405,D$1:$D1405,D1405),"")</f>
        <v>1277.6500000000001</v>
      </c>
      <c r="R1405" s="5"/>
      <c r="AF1405" s="2" t="str">
        <f t="shared" si="320"/>
        <v/>
      </c>
      <c r="AJ1405">
        <v>0.73</v>
      </c>
      <c r="AL1405">
        <v>0</v>
      </c>
      <c r="AM1405">
        <v>0</v>
      </c>
      <c r="AO1405">
        <v>0.13700000000000001</v>
      </c>
      <c r="AP1405">
        <v>0.13200000000000001</v>
      </c>
      <c r="AS1405" s="2" t="str">
        <f t="shared" si="321"/>
        <v/>
      </c>
      <c r="AT1405" s="2" t="str">
        <f>IF(ISNUMBER(AS1405),SUMIFS($AS$1:AS1405,$A$1:A1405,A1405,$H$1:H1405,H1405,$D$1:D1405,D1405),"")</f>
        <v/>
      </c>
      <c r="AU1405">
        <f t="shared" si="322"/>
        <v>8</v>
      </c>
    </row>
    <row r="1406" spans="1:47" x14ac:dyDescent="0.25">
      <c r="A1406" s="4" t="s">
        <v>129</v>
      </c>
      <c r="B1406" t="s">
        <v>83</v>
      </c>
      <c r="C1406" s="3">
        <v>41781</v>
      </c>
      <c r="D1406">
        <v>1</v>
      </c>
      <c r="F1406" t="s">
        <v>85</v>
      </c>
      <c r="G1406" t="s">
        <v>86</v>
      </c>
      <c r="H1406" s="2">
        <v>2014</v>
      </c>
      <c r="I1406" s="2" t="s">
        <v>84</v>
      </c>
      <c r="J1406">
        <v>1</v>
      </c>
      <c r="K1406" s="2" t="s">
        <v>21</v>
      </c>
      <c r="L1406" s="20" t="str">
        <f t="shared" si="324"/>
        <v/>
      </c>
      <c r="N1406">
        <v>558.46</v>
      </c>
      <c r="O1406">
        <f t="shared" si="323"/>
        <v>558.46</v>
      </c>
      <c r="P1406" s="2">
        <f>IF(ISNUMBER(O1406),SUMIFS(O$1:$O1406,A$1:$A1406,A1406,H$1:$H1406,H1406,D$1:$D1406,D1406),"")</f>
        <v>558.46</v>
      </c>
      <c r="AF1406" s="2" t="str">
        <f t="shared" si="320"/>
        <v/>
      </c>
      <c r="AJ1406">
        <v>0.253</v>
      </c>
      <c r="AL1406">
        <v>0.187</v>
      </c>
      <c r="AM1406">
        <v>0</v>
      </c>
      <c r="AO1406">
        <v>0.55600000000000005</v>
      </c>
      <c r="AP1406">
        <v>4.0000000000000001E-3</v>
      </c>
      <c r="AS1406" s="2" t="str">
        <f t="shared" si="321"/>
        <v/>
      </c>
      <c r="AT1406" s="2" t="str">
        <f>IF(ISNUMBER(AS1406),SUMIFS($AS$1:AS1406,$A$1:A1406,A1406,$H$1:H1406,H1406,$D$1:D1406,D1406),"")</f>
        <v/>
      </c>
      <c r="AU1406">
        <f t="shared" si="322"/>
        <v>8</v>
      </c>
    </row>
    <row r="1407" spans="1:47" x14ac:dyDescent="0.25">
      <c r="A1407" s="4" t="s">
        <v>129</v>
      </c>
      <c r="B1407" t="s">
        <v>83</v>
      </c>
      <c r="C1407" s="3">
        <v>41781</v>
      </c>
      <c r="D1407">
        <v>2</v>
      </c>
      <c r="F1407" t="s">
        <v>85</v>
      </c>
      <c r="G1407" t="s">
        <v>86</v>
      </c>
      <c r="H1407" s="2">
        <v>2014</v>
      </c>
      <c r="I1407" s="2" t="s">
        <v>84</v>
      </c>
      <c r="J1407">
        <v>1</v>
      </c>
      <c r="K1407" s="2" t="s">
        <v>21</v>
      </c>
      <c r="L1407" s="20" t="str">
        <f t="shared" si="324"/>
        <v/>
      </c>
      <c r="N1407">
        <v>411.78000000000003</v>
      </c>
      <c r="O1407">
        <f t="shared" si="323"/>
        <v>411.78000000000003</v>
      </c>
      <c r="P1407" s="2">
        <f>IF(ISNUMBER(O1407),SUMIFS(O$1:$O1407,A$1:$A1407,A1407,H$1:$H1407,H1407,D$1:$D1407,D1407),"")</f>
        <v>411.78000000000003</v>
      </c>
      <c r="AF1407" s="2" t="str">
        <f t="shared" si="320"/>
        <v/>
      </c>
      <c r="AJ1407">
        <v>0.42299999999999999</v>
      </c>
      <c r="AL1407">
        <v>0.38500000000000001</v>
      </c>
      <c r="AM1407">
        <v>0</v>
      </c>
      <c r="AO1407">
        <v>0.14199999999999999</v>
      </c>
      <c r="AP1407">
        <v>0.05</v>
      </c>
      <c r="AS1407" s="2" t="str">
        <f t="shared" si="321"/>
        <v/>
      </c>
      <c r="AT1407" s="2" t="str">
        <f>IF(ISNUMBER(AS1407),SUMIFS($AS$1:AS1407,$A$1:A1407,A1407,$H$1:H1407,H1407,$D$1:D1407,D1407),"")</f>
        <v/>
      </c>
      <c r="AU1407">
        <f t="shared" si="322"/>
        <v>8</v>
      </c>
    </row>
    <row r="1408" spans="1:47" x14ac:dyDescent="0.25">
      <c r="A1408" s="4" t="s">
        <v>129</v>
      </c>
      <c r="B1408" t="s">
        <v>83</v>
      </c>
      <c r="C1408" s="3">
        <v>41781</v>
      </c>
      <c r="D1408">
        <v>3</v>
      </c>
      <c r="F1408" t="s">
        <v>85</v>
      </c>
      <c r="G1408" t="s">
        <v>86</v>
      </c>
      <c r="H1408" s="2">
        <v>2014</v>
      </c>
      <c r="I1408" s="2" t="s">
        <v>84</v>
      </c>
      <c r="J1408">
        <v>1</v>
      </c>
      <c r="K1408" s="2" t="s">
        <v>21</v>
      </c>
      <c r="L1408" s="20" t="str">
        <f t="shared" si="324"/>
        <v/>
      </c>
      <c r="N1408">
        <v>599.98</v>
      </c>
      <c r="O1408">
        <f t="shared" si="323"/>
        <v>599.98</v>
      </c>
      <c r="P1408" s="2">
        <f>IF(ISNUMBER(O1408),SUMIFS(O$1:$O1408,A$1:$A1408,A1408,H$1:$H1408,H1408,D$1:$D1408,D1408),"")</f>
        <v>599.98</v>
      </c>
      <c r="AF1408" s="2" t="str">
        <f t="shared" si="320"/>
        <v/>
      </c>
      <c r="AJ1408">
        <v>0.307</v>
      </c>
      <c r="AL1408">
        <v>0.16700000000000001</v>
      </c>
      <c r="AM1408">
        <v>0</v>
      </c>
      <c r="AO1408">
        <v>0.51800000000000002</v>
      </c>
      <c r="AP1408">
        <v>8.9999999999999993E-3</v>
      </c>
      <c r="AS1408" s="2" t="str">
        <f t="shared" si="321"/>
        <v/>
      </c>
      <c r="AT1408" s="2" t="str">
        <f>IF(ISNUMBER(AS1408),SUMIFS($AS$1:AS1408,$A$1:A1408,A1408,$H$1:H1408,H1408,$D$1:D1408,D1408),"")</f>
        <v/>
      </c>
      <c r="AU1408">
        <f t="shared" si="322"/>
        <v>8</v>
      </c>
    </row>
    <row r="1409" spans="1:47" x14ac:dyDescent="0.25">
      <c r="A1409" s="4" t="s">
        <v>129</v>
      </c>
      <c r="B1409" t="s">
        <v>83</v>
      </c>
      <c r="C1409" s="3">
        <v>41822</v>
      </c>
      <c r="D1409">
        <v>1</v>
      </c>
      <c r="F1409" t="s">
        <v>85</v>
      </c>
      <c r="G1409" t="s">
        <v>86</v>
      </c>
      <c r="H1409" s="2">
        <v>2014</v>
      </c>
      <c r="I1409" s="2" t="s">
        <v>84</v>
      </c>
      <c r="J1409">
        <v>1</v>
      </c>
      <c r="K1409" s="2" t="s">
        <v>21</v>
      </c>
      <c r="L1409" s="20" t="str">
        <f t="shared" si="324"/>
        <v/>
      </c>
      <c r="N1409">
        <v>442.53999999999996</v>
      </c>
      <c r="O1409">
        <f t="shared" si="323"/>
        <v>442.53999999999996</v>
      </c>
      <c r="P1409" s="2">
        <f>IF(ISNUMBER(O1409),SUMIFS(O$1:$O1409,A$1:$A1409,A1409,H$1:$H1409,H1409,D$1:$D1409,D1409),"")</f>
        <v>1001</v>
      </c>
      <c r="AF1409" s="2" t="str">
        <f t="shared" si="320"/>
        <v/>
      </c>
      <c r="AJ1409">
        <v>8.3000000000000004E-2</v>
      </c>
      <c r="AL1409">
        <v>0.36699999999999999</v>
      </c>
      <c r="AM1409">
        <v>0</v>
      </c>
      <c r="AO1409">
        <v>0.52200000000000002</v>
      </c>
      <c r="AP1409">
        <v>2.8000000000000001E-2</v>
      </c>
      <c r="AS1409" s="2" t="str">
        <f t="shared" si="321"/>
        <v/>
      </c>
      <c r="AT1409" s="2" t="str">
        <f>IF(ISNUMBER(AS1409),SUMIFS($AS$1:AS1409,$A$1:A1409,A1409,$H$1:H1409,H1409,$D$1:D1409,D1409),"")</f>
        <v/>
      </c>
      <c r="AU1409">
        <f t="shared" si="322"/>
        <v>8</v>
      </c>
    </row>
    <row r="1410" spans="1:47" x14ac:dyDescent="0.25">
      <c r="A1410" s="4" t="s">
        <v>129</v>
      </c>
      <c r="B1410" t="s">
        <v>83</v>
      </c>
      <c r="C1410" s="3">
        <v>41822</v>
      </c>
      <c r="D1410">
        <v>2</v>
      </c>
      <c r="F1410" t="s">
        <v>85</v>
      </c>
      <c r="G1410" t="s">
        <v>86</v>
      </c>
      <c r="H1410" s="2">
        <v>2014</v>
      </c>
      <c r="I1410" s="2" t="s">
        <v>84</v>
      </c>
      <c r="J1410">
        <v>1</v>
      </c>
      <c r="K1410" s="2" t="s">
        <v>21</v>
      </c>
      <c r="L1410" s="20" t="str">
        <f t="shared" si="324"/>
        <v/>
      </c>
      <c r="N1410">
        <v>363.52</v>
      </c>
      <c r="O1410">
        <f t="shared" si="323"/>
        <v>363.52</v>
      </c>
      <c r="P1410" s="2">
        <f>IF(ISNUMBER(O1410),SUMIFS(O$1:$O1410,A$1:$A1410,A1410,H$1:$H1410,H1410,D$1:$D1410,D1410),"")</f>
        <v>775.3</v>
      </c>
      <c r="AF1410" s="2" t="str">
        <f t="shared" si="320"/>
        <v/>
      </c>
      <c r="AJ1410">
        <v>0.23200000000000001</v>
      </c>
      <c r="AL1410">
        <v>0.46300000000000002</v>
      </c>
      <c r="AM1410">
        <v>0</v>
      </c>
      <c r="AO1410">
        <v>0.218</v>
      </c>
      <c r="AP1410">
        <v>8.6999999999999994E-2</v>
      </c>
      <c r="AS1410" s="2" t="str">
        <f t="shared" si="321"/>
        <v/>
      </c>
      <c r="AT1410" s="2" t="str">
        <f>IF(ISNUMBER(AS1410),SUMIFS($AS$1:AS1410,$A$1:A1410,A1410,$H$1:H1410,H1410,$D$1:D1410,D1410),"")</f>
        <v/>
      </c>
      <c r="AU1410">
        <f t="shared" si="322"/>
        <v>8</v>
      </c>
    </row>
    <row r="1411" spans="1:47" x14ac:dyDescent="0.25">
      <c r="A1411" s="4" t="s">
        <v>129</v>
      </c>
      <c r="B1411" t="s">
        <v>83</v>
      </c>
      <c r="C1411" s="3">
        <v>41822</v>
      </c>
      <c r="D1411">
        <v>3</v>
      </c>
      <c r="F1411" t="s">
        <v>85</v>
      </c>
      <c r="G1411" t="s">
        <v>86</v>
      </c>
      <c r="H1411" s="2">
        <v>2014</v>
      </c>
      <c r="I1411" s="2" t="s">
        <v>84</v>
      </c>
      <c r="J1411">
        <v>1</v>
      </c>
      <c r="K1411" s="2" t="s">
        <v>21</v>
      </c>
      <c r="L1411" s="20" t="str">
        <f t="shared" si="324"/>
        <v/>
      </c>
      <c r="N1411">
        <v>454.61</v>
      </c>
      <c r="O1411">
        <f t="shared" si="323"/>
        <v>454.61</v>
      </c>
      <c r="P1411" s="2">
        <f>IF(ISNUMBER(O1411),SUMIFS(O$1:$O1411,A$1:$A1411,A1411,H$1:$H1411,H1411,D$1:$D1411,D1411),"")</f>
        <v>1054.5900000000001</v>
      </c>
      <c r="AF1411" s="2" t="str">
        <f t="shared" si="320"/>
        <v/>
      </c>
      <c r="AJ1411">
        <v>0.12</v>
      </c>
      <c r="AL1411">
        <v>0.22700000000000001</v>
      </c>
      <c r="AM1411">
        <v>0</v>
      </c>
      <c r="AO1411">
        <v>0.63300000000000001</v>
      </c>
      <c r="AP1411">
        <v>0.02</v>
      </c>
      <c r="AS1411" s="2" t="str">
        <f t="shared" si="321"/>
        <v/>
      </c>
      <c r="AT1411" s="2" t="str">
        <f>IF(ISNUMBER(AS1411),SUMIFS($AS$1:AS1411,$A$1:A1411,A1411,$H$1:H1411,H1411,$D$1:D1411,D1411),"")</f>
        <v/>
      </c>
      <c r="AU1411">
        <f t="shared" si="322"/>
        <v>8</v>
      </c>
    </row>
    <row r="1412" spans="1:47" x14ac:dyDescent="0.25">
      <c r="A1412" s="4" t="s">
        <v>129</v>
      </c>
      <c r="B1412" t="s">
        <v>83</v>
      </c>
      <c r="C1412" s="3">
        <v>41871</v>
      </c>
      <c r="D1412">
        <v>1</v>
      </c>
      <c r="F1412" t="s">
        <v>85</v>
      </c>
      <c r="G1412" t="s">
        <v>86</v>
      </c>
      <c r="H1412" s="2">
        <v>2014</v>
      </c>
      <c r="I1412" s="2" t="s">
        <v>84</v>
      </c>
      <c r="J1412">
        <v>1</v>
      </c>
      <c r="K1412" s="2" t="s">
        <v>21</v>
      </c>
      <c r="L1412" s="20" t="str">
        <f t="shared" si="324"/>
        <v/>
      </c>
      <c r="N1412">
        <v>447.96000000000004</v>
      </c>
      <c r="O1412">
        <f t="shared" si="323"/>
        <v>447.96000000000004</v>
      </c>
      <c r="P1412" s="2">
        <f>IF(ISNUMBER(O1412),SUMIFS(O$1:$O1412,A$1:$A1412,A1412,H$1:$H1412,H1412,D$1:$D1412,D1412),"")</f>
        <v>1448.96</v>
      </c>
      <c r="AF1412" s="2" t="str">
        <f t="shared" si="320"/>
        <v/>
      </c>
      <c r="AJ1412">
        <v>0.01</v>
      </c>
      <c r="AL1412">
        <v>0.22900000000000001</v>
      </c>
      <c r="AM1412">
        <v>0</v>
      </c>
      <c r="AO1412">
        <v>0.753</v>
      </c>
      <c r="AP1412">
        <v>8.0000000000000002E-3</v>
      </c>
      <c r="AS1412" s="2" t="str">
        <f t="shared" si="321"/>
        <v/>
      </c>
      <c r="AT1412" s="2" t="str">
        <f>IF(ISNUMBER(AS1412),SUMIFS($AS$1:AS1412,$A$1:A1412,A1412,$H$1:H1412,H1412,$D$1:D1412,D1412),"")</f>
        <v/>
      </c>
      <c r="AU1412">
        <f t="shared" si="322"/>
        <v>8</v>
      </c>
    </row>
    <row r="1413" spans="1:47" x14ac:dyDescent="0.25">
      <c r="A1413" s="4" t="s">
        <v>129</v>
      </c>
      <c r="B1413" t="s">
        <v>83</v>
      </c>
      <c r="C1413" s="3">
        <v>41871</v>
      </c>
      <c r="D1413">
        <v>2</v>
      </c>
      <c r="F1413" t="s">
        <v>85</v>
      </c>
      <c r="G1413" t="s">
        <v>86</v>
      </c>
      <c r="H1413" s="2">
        <v>2014</v>
      </c>
      <c r="I1413" s="2" t="s">
        <v>84</v>
      </c>
      <c r="J1413">
        <v>1</v>
      </c>
      <c r="K1413" s="2" t="s">
        <v>21</v>
      </c>
      <c r="L1413" s="20" t="str">
        <f t="shared" si="324"/>
        <v/>
      </c>
      <c r="N1413">
        <v>339.65999999999997</v>
      </c>
      <c r="O1413">
        <f t="shared" si="323"/>
        <v>339.65999999999997</v>
      </c>
      <c r="P1413" s="2">
        <f>IF(ISNUMBER(O1413),SUMIFS(O$1:$O1413,A$1:$A1413,A1413,H$1:$H1413,H1413,D$1:$D1413,D1413),"")</f>
        <v>1114.96</v>
      </c>
      <c r="AF1413" s="2" t="str">
        <f t="shared" si="320"/>
        <v/>
      </c>
      <c r="AJ1413">
        <v>7.2999999999999995E-2</v>
      </c>
      <c r="AL1413">
        <v>0.44600000000000001</v>
      </c>
      <c r="AM1413">
        <v>0</v>
      </c>
      <c r="AO1413">
        <v>0.22500000000000001</v>
      </c>
      <c r="AP1413">
        <v>0.25600000000000001</v>
      </c>
      <c r="AS1413" s="2" t="str">
        <f t="shared" si="321"/>
        <v/>
      </c>
      <c r="AT1413" s="2" t="str">
        <f>IF(ISNUMBER(AS1413),SUMIFS($AS$1:AS1413,$A$1:A1413,A1413,$H$1:H1413,H1413,$D$1:D1413,D1413),"")</f>
        <v/>
      </c>
      <c r="AU1413">
        <f t="shared" si="322"/>
        <v>8</v>
      </c>
    </row>
    <row r="1414" spans="1:47" x14ac:dyDescent="0.25">
      <c r="A1414" s="4" t="s">
        <v>129</v>
      </c>
      <c r="B1414" t="s">
        <v>83</v>
      </c>
      <c r="C1414" s="3">
        <v>41871</v>
      </c>
      <c r="D1414">
        <v>3</v>
      </c>
      <c r="F1414" t="s">
        <v>85</v>
      </c>
      <c r="G1414" t="s">
        <v>86</v>
      </c>
      <c r="H1414" s="2">
        <v>2014</v>
      </c>
      <c r="I1414" s="2" t="s">
        <v>84</v>
      </c>
      <c r="J1414">
        <v>1</v>
      </c>
      <c r="K1414" s="2" t="s">
        <v>21</v>
      </c>
      <c r="L1414" s="20" t="str">
        <f t="shared" si="324"/>
        <v/>
      </c>
      <c r="N1414">
        <v>393.85</v>
      </c>
      <c r="O1414">
        <f t="shared" si="323"/>
        <v>393.85</v>
      </c>
      <c r="P1414" s="2">
        <f>IF(ISNUMBER(O1414),SUMIFS(O$1:$O1414,A$1:$A1414,A1414,H$1:$H1414,H1414,D$1:$D1414,D1414),"")</f>
        <v>1448.44</v>
      </c>
      <c r="AF1414" s="2" t="str">
        <f t="shared" si="320"/>
        <v/>
      </c>
      <c r="AJ1414">
        <v>2.5999999999999999E-2</v>
      </c>
      <c r="AL1414">
        <v>0.25700000000000001</v>
      </c>
      <c r="AM1414">
        <v>0</v>
      </c>
      <c r="AO1414">
        <v>0.69399999999999995</v>
      </c>
      <c r="AP1414">
        <v>2.4E-2</v>
      </c>
      <c r="AS1414" s="2" t="str">
        <f t="shared" si="321"/>
        <v/>
      </c>
      <c r="AT1414" s="2" t="str">
        <f>IF(ISNUMBER(AS1414),SUMIFS($AS$1:AS1414,$A$1:A1414,A1414,$H$1:H1414,H1414,$D$1:D1414,D1414),"")</f>
        <v/>
      </c>
      <c r="AU1414">
        <f t="shared" si="322"/>
        <v>8</v>
      </c>
    </row>
    <row r="1415" spans="1:47" x14ac:dyDescent="0.25">
      <c r="A1415" s="4" t="s">
        <v>129</v>
      </c>
      <c r="B1415" t="s">
        <v>83</v>
      </c>
      <c r="C1415" s="3">
        <v>41918</v>
      </c>
      <c r="D1415">
        <v>1</v>
      </c>
      <c r="F1415" t="s">
        <v>85</v>
      </c>
      <c r="G1415" t="s">
        <v>86</v>
      </c>
      <c r="H1415" s="2">
        <v>2014</v>
      </c>
      <c r="I1415" s="2" t="s">
        <v>84</v>
      </c>
      <c r="J1415">
        <v>1</v>
      </c>
      <c r="K1415" s="2" t="s">
        <v>21</v>
      </c>
      <c r="L1415" s="20" t="str">
        <f t="shared" si="324"/>
        <v/>
      </c>
      <c r="N1415">
        <v>116.6</v>
      </c>
      <c r="O1415">
        <f t="shared" si="323"/>
        <v>116.6</v>
      </c>
      <c r="P1415" s="2">
        <f>IF(ISNUMBER(O1415),SUMIFS(O$1:$O1415,A$1:$A1415,A1415,H$1:$H1415,H1415,D$1:$D1415,D1415),"")</f>
        <v>1565.56</v>
      </c>
      <c r="AF1415" s="2" t="str">
        <f t="shared" si="320"/>
        <v/>
      </c>
      <c r="AJ1415">
        <v>0.126</v>
      </c>
      <c r="AL1415">
        <v>0.252</v>
      </c>
      <c r="AM1415">
        <v>0</v>
      </c>
      <c r="AO1415">
        <v>0.496</v>
      </c>
      <c r="AP1415">
        <v>0.127</v>
      </c>
      <c r="AS1415" s="2" t="str">
        <f t="shared" si="321"/>
        <v/>
      </c>
      <c r="AT1415" s="2" t="str">
        <f>IF(ISNUMBER(AS1415),SUMIFS($AS$1:AS1415,$A$1:A1415,A1415,$H$1:H1415,H1415,$D$1:D1415,D1415),"")</f>
        <v/>
      </c>
      <c r="AU1415">
        <f t="shared" si="322"/>
        <v>8</v>
      </c>
    </row>
    <row r="1416" spans="1:47" x14ac:dyDescent="0.25">
      <c r="A1416" s="4" t="s">
        <v>129</v>
      </c>
      <c r="B1416" t="s">
        <v>83</v>
      </c>
      <c r="C1416" s="3">
        <v>41918</v>
      </c>
      <c r="D1416">
        <v>2</v>
      </c>
      <c r="F1416" t="s">
        <v>85</v>
      </c>
      <c r="G1416" t="s">
        <v>86</v>
      </c>
      <c r="H1416" s="2">
        <v>2014</v>
      </c>
      <c r="I1416" s="2" t="s">
        <v>84</v>
      </c>
      <c r="J1416">
        <v>1</v>
      </c>
      <c r="K1416" s="2" t="s">
        <v>21</v>
      </c>
      <c r="L1416" s="20" t="str">
        <f t="shared" si="324"/>
        <v/>
      </c>
      <c r="N1416">
        <v>139.44</v>
      </c>
      <c r="O1416">
        <f t="shared" si="323"/>
        <v>139.44</v>
      </c>
      <c r="P1416" s="2">
        <f>IF(ISNUMBER(O1416),SUMIFS(O$1:$O1416,A$1:$A1416,A1416,H$1:$H1416,H1416,D$1:$D1416,D1416),"")</f>
        <v>1254.4000000000001</v>
      </c>
      <c r="AF1416" s="2" t="str">
        <f t="shared" si="320"/>
        <v/>
      </c>
      <c r="AJ1416">
        <v>0.33600000000000002</v>
      </c>
      <c r="AL1416">
        <v>0.109</v>
      </c>
      <c r="AM1416">
        <v>0</v>
      </c>
      <c r="AO1416">
        <v>0.36199999999999999</v>
      </c>
      <c r="AP1416">
        <v>0.193</v>
      </c>
      <c r="AS1416" s="2" t="str">
        <f t="shared" ref="AS1416:AS1479" si="325">IF(AND(ISNUMBER(AG1416),ISNUMBER(O1416)),ROUND(O1416*AG1416,3),"")</f>
        <v/>
      </c>
      <c r="AT1416" s="2" t="str">
        <f>IF(ISNUMBER(AS1416),SUMIFS($AS$1:AS1416,$A$1:A1416,A1416,$H$1:H1416,H1416,$D$1:D1416,D1416),"")</f>
        <v/>
      </c>
      <c r="AU1416">
        <f t="shared" ref="AU1416:AU1479" si="326">COUNT(M1416:AT1416)</f>
        <v>8</v>
      </c>
    </row>
    <row r="1417" spans="1:47" x14ac:dyDescent="0.25">
      <c r="A1417" s="4" t="s">
        <v>129</v>
      </c>
      <c r="B1417" t="s">
        <v>83</v>
      </c>
      <c r="C1417" s="3">
        <v>41918</v>
      </c>
      <c r="D1417">
        <v>3</v>
      </c>
      <c r="F1417" t="s">
        <v>85</v>
      </c>
      <c r="G1417" t="s">
        <v>86</v>
      </c>
      <c r="H1417" s="2">
        <v>2014</v>
      </c>
      <c r="I1417" s="2" t="s">
        <v>84</v>
      </c>
      <c r="J1417">
        <v>1</v>
      </c>
      <c r="K1417" s="2" t="s">
        <v>21</v>
      </c>
      <c r="L1417" s="20" t="str">
        <f t="shared" si="324"/>
        <v/>
      </c>
      <c r="N1417">
        <v>155.94</v>
      </c>
      <c r="O1417">
        <f t="shared" si="323"/>
        <v>155.94</v>
      </c>
      <c r="P1417" s="2">
        <f>IF(ISNUMBER(O1417),SUMIFS(O$1:$O1417,A$1:$A1417,A1417,H$1:$H1417,H1417,D$1:$D1417,D1417),"")</f>
        <v>1604.38</v>
      </c>
      <c r="AF1417" s="2" t="str">
        <f t="shared" si="320"/>
        <v/>
      </c>
      <c r="AJ1417">
        <v>0.19</v>
      </c>
      <c r="AL1417">
        <v>0.23699999999999999</v>
      </c>
      <c r="AM1417">
        <v>0</v>
      </c>
      <c r="AO1417">
        <v>0.51100000000000001</v>
      </c>
      <c r="AP1417">
        <v>6.2E-2</v>
      </c>
      <c r="AS1417" s="2" t="str">
        <f t="shared" si="325"/>
        <v/>
      </c>
      <c r="AT1417" s="2" t="str">
        <f>IF(ISNUMBER(AS1417),SUMIFS($AS$1:AS1417,$A$1:A1417,A1417,$H$1:H1417,H1417,$D$1:D1417,D1417),"")</f>
        <v/>
      </c>
      <c r="AU1417">
        <f t="shared" si="326"/>
        <v>8</v>
      </c>
    </row>
    <row r="1418" spans="1:47" x14ac:dyDescent="0.25">
      <c r="A1418" s="4" t="s">
        <v>129</v>
      </c>
      <c r="B1418" t="s">
        <v>83</v>
      </c>
      <c r="C1418" s="3">
        <v>42156</v>
      </c>
      <c r="D1418">
        <v>1</v>
      </c>
      <c r="F1418" t="s">
        <v>85</v>
      </c>
      <c r="G1418" t="s">
        <v>86</v>
      </c>
      <c r="H1418" s="2">
        <v>2015</v>
      </c>
      <c r="I1418" s="2" t="s">
        <v>84</v>
      </c>
      <c r="J1418">
        <v>1</v>
      </c>
      <c r="K1418" s="2" t="s">
        <v>21</v>
      </c>
      <c r="L1418" s="20" t="str">
        <f t="shared" si="324"/>
        <v/>
      </c>
      <c r="N1418">
        <v>383.44</v>
      </c>
      <c r="O1418">
        <f t="shared" si="323"/>
        <v>383.44</v>
      </c>
      <c r="P1418" s="2">
        <f>IF(ISNUMBER(O1418),SUMIFS(O$1:$O1418,A$1:$A1418,A1418,H$1:$H1418,H1418,D$1:$D1418,D1418),"")</f>
        <v>383.44</v>
      </c>
      <c r="AF1418" s="2" t="str">
        <f t="shared" si="320"/>
        <v/>
      </c>
      <c r="AJ1418">
        <v>0.53200000000000003</v>
      </c>
      <c r="AL1418">
        <v>5.7000000000000002E-2</v>
      </c>
      <c r="AM1418">
        <v>0</v>
      </c>
      <c r="AO1418">
        <v>0.33200000000000002</v>
      </c>
      <c r="AP1418">
        <v>7.9000000000000001E-2</v>
      </c>
      <c r="AS1418" s="2" t="str">
        <f t="shared" si="325"/>
        <v/>
      </c>
      <c r="AT1418" s="2" t="str">
        <f>IF(ISNUMBER(AS1418),SUMIFS($AS$1:AS1418,$A$1:A1418,A1418,$H$1:H1418,H1418,$D$1:D1418,D1418),"")</f>
        <v/>
      </c>
      <c r="AU1418">
        <f t="shared" si="326"/>
        <v>8</v>
      </c>
    </row>
    <row r="1419" spans="1:47" x14ac:dyDescent="0.25">
      <c r="A1419" s="4" t="s">
        <v>129</v>
      </c>
      <c r="B1419" t="s">
        <v>83</v>
      </c>
      <c r="C1419" s="3">
        <v>42156</v>
      </c>
      <c r="D1419">
        <v>2</v>
      </c>
      <c r="F1419" t="s">
        <v>85</v>
      </c>
      <c r="G1419" t="s">
        <v>86</v>
      </c>
      <c r="H1419" s="2">
        <v>2015</v>
      </c>
      <c r="I1419" s="2" t="s">
        <v>84</v>
      </c>
      <c r="J1419">
        <v>1</v>
      </c>
      <c r="K1419" s="2" t="s">
        <v>21</v>
      </c>
      <c r="L1419" s="20" t="str">
        <f t="shared" si="324"/>
        <v/>
      </c>
      <c r="N1419">
        <v>436.37</v>
      </c>
      <c r="O1419">
        <f t="shared" si="323"/>
        <v>436.37</v>
      </c>
      <c r="P1419" s="2">
        <f>IF(ISNUMBER(O1419),SUMIFS(O$1:$O1419,A$1:$A1419,A1419,H$1:$H1419,H1419,D$1:$D1419,D1419),"")</f>
        <v>436.37</v>
      </c>
      <c r="AF1419" s="2" t="str">
        <f t="shared" si="320"/>
        <v/>
      </c>
      <c r="AJ1419">
        <v>0.754</v>
      </c>
      <c r="AL1419">
        <v>8.9999999999999993E-3</v>
      </c>
      <c r="AM1419">
        <v>0</v>
      </c>
      <c r="AO1419">
        <v>5.2999999999999999E-2</v>
      </c>
      <c r="AP1419">
        <v>0.185</v>
      </c>
      <c r="AS1419" s="2" t="str">
        <f t="shared" si="325"/>
        <v/>
      </c>
      <c r="AT1419" s="2" t="str">
        <f>IF(ISNUMBER(AS1419),SUMIFS($AS$1:AS1419,$A$1:A1419,A1419,$H$1:H1419,H1419,$D$1:D1419,D1419),"")</f>
        <v/>
      </c>
      <c r="AU1419">
        <f t="shared" si="326"/>
        <v>8</v>
      </c>
    </row>
    <row r="1420" spans="1:47" x14ac:dyDescent="0.25">
      <c r="A1420" s="4" t="s">
        <v>129</v>
      </c>
      <c r="B1420" t="s">
        <v>83</v>
      </c>
      <c r="C1420" s="3">
        <v>42156</v>
      </c>
      <c r="D1420">
        <v>3</v>
      </c>
      <c r="F1420" t="s">
        <v>85</v>
      </c>
      <c r="G1420" t="s">
        <v>86</v>
      </c>
      <c r="H1420" s="2">
        <v>2015</v>
      </c>
      <c r="I1420" s="2" t="s">
        <v>84</v>
      </c>
      <c r="J1420">
        <v>1</v>
      </c>
      <c r="K1420" s="2" t="s">
        <v>21</v>
      </c>
      <c r="L1420" s="20" t="str">
        <f t="shared" si="324"/>
        <v/>
      </c>
      <c r="N1420">
        <v>397.27</v>
      </c>
      <c r="O1420">
        <f t="shared" si="323"/>
        <v>397.27</v>
      </c>
      <c r="P1420" s="2">
        <f>IF(ISNUMBER(O1420),SUMIFS(O$1:$O1420,A$1:$A1420,A1420,H$1:$H1420,H1420,D$1:$D1420,D1420),"")</f>
        <v>397.27</v>
      </c>
      <c r="AF1420" s="2" t="str">
        <f t="shared" si="320"/>
        <v/>
      </c>
      <c r="AJ1420">
        <v>0.54300000000000004</v>
      </c>
      <c r="AL1420">
        <v>0</v>
      </c>
      <c r="AM1420">
        <v>0</v>
      </c>
      <c r="AO1420">
        <v>0.38800000000000001</v>
      </c>
      <c r="AP1420">
        <v>6.9000000000000006E-2</v>
      </c>
      <c r="AS1420" s="2" t="str">
        <f t="shared" si="325"/>
        <v/>
      </c>
      <c r="AT1420" s="2" t="str">
        <f>IF(ISNUMBER(AS1420),SUMIFS($AS$1:AS1420,$A$1:A1420,A1420,$H$1:H1420,H1420,$D$1:D1420,D1420),"")</f>
        <v/>
      </c>
      <c r="AU1420">
        <f t="shared" si="326"/>
        <v>8</v>
      </c>
    </row>
    <row r="1421" spans="1:47" x14ac:dyDescent="0.25">
      <c r="A1421" s="4" t="s">
        <v>129</v>
      </c>
      <c r="B1421" t="s">
        <v>83</v>
      </c>
      <c r="C1421" s="3">
        <v>42199</v>
      </c>
      <c r="D1421">
        <v>1</v>
      </c>
      <c r="F1421" t="s">
        <v>85</v>
      </c>
      <c r="G1421" t="s">
        <v>86</v>
      </c>
      <c r="H1421" s="2">
        <v>2015</v>
      </c>
      <c r="I1421" s="2" t="s">
        <v>84</v>
      </c>
      <c r="J1421">
        <v>1</v>
      </c>
      <c r="K1421" s="2" t="s">
        <v>21</v>
      </c>
      <c r="L1421" s="20" t="str">
        <f t="shared" si="324"/>
        <v/>
      </c>
      <c r="N1421">
        <v>394.65999999999997</v>
      </c>
      <c r="O1421">
        <f t="shared" si="323"/>
        <v>394.65999999999997</v>
      </c>
      <c r="P1421" s="2">
        <f>IF(ISNUMBER(O1421),SUMIFS(O$1:$O1421,A$1:$A1421,A1421,H$1:$H1421,H1421,D$1:$D1421,D1421),"")</f>
        <v>778.09999999999991</v>
      </c>
      <c r="AF1421" s="2" t="str">
        <f t="shared" si="320"/>
        <v/>
      </c>
      <c r="AJ1421">
        <v>0.21299999999999999</v>
      </c>
      <c r="AL1421">
        <v>2.7E-2</v>
      </c>
      <c r="AM1421">
        <v>0</v>
      </c>
      <c r="AO1421">
        <v>0.67600000000000005</v>
      </c>
      <c r="AP1421">
        <v>8.4000000000000005E-2</v>
      </c>
      <c r="AS1421" s="2" t="str">
        <f t="shared" si="325"/>
        <v/>
      </c>
      <c r="AT1421" s="2" t="str">
        <f>IF(ISNUMBER(AS1421),SUMIFS($AS$1:AS1421,$A$1:A1421,A1421,$H$1:H1421,H1421,$D$1:D1421,D1421),"")</f>
        <v/>
      </c>
      <c r="AU1421">
        <f t="shared" si="326"/>
        <v>8</v>
      </c>
    </row>
    <row r="1422" spans="1:47" x14ac:dyDescent="0.25">
      <c r="A1422" s="4" t="s">
        <v>129</v>
      </c>
      <c r="B1422" t="s">
        <v>83</v>
      </c>
      <c r="C1422" s="3">
        <v>42199</v>
      </c>
      <c r="D1422">
        <v>2</v>
      </c>
      <c r="F1422" t="s">
        <v>85</v>
      </c>
      <c r="G1422" t="s">
        <v>86</v>
      </c>
      <c r="H1422" s="2">
        <v>2015</v>
      </c>
      <c r="I1422" s="2" t="s">
        <v>84</v>
      </c>
      <c r="J1422">
        <v>1</v>
      </c>
      <c r="K1422" s="2" t="s">
        <v>21</v>
      </c>
      <c r="L1422" s="20" t="str">
        <f t="shared" si="324"/>
        <v/>
      </c>
      <c r="N1422">
        <v>340.28000000000003</v>
      </c>
      <c r="O1422">
        <f t="shared" si="323"/>
        <v>340.28000000000003</v>
      </c>
      <c r="P1422" s="2">
        <f>IF(ISNUMBER(O1422),SUMIFS(O$1:$O1422,A$1:$A1422,A1422,H$1:$H1422,H1422,D$1:$D1422,D1422),"")</f>
        <v>776.65000000000009</v>
      </c>
      <c r="AF1422" s="2" t="str">
        <f t="shared" ref="AF1422:AF1485" si="327">IF(ISNUMBER(AG1422),AG1422,"")</f>
        <v/>
      </c>
      <c r="AJ1422">
        <v>0.40600000000000003</v>
      </c>
      <c r="AL1422">
        <v>0</v>
      </c>
      <c r="AM1422">
        <v>0</v>
      </c>
      <c r="AO1422">
        <v>0.107</v>
      </c>
      <c r="AP1422">
        <v>0.48799999999999999</v>
      </c>
      <c r="AS1422" s="2" t="str">
        <f t="shared" si="325"/>
        <v/>
      </c>
      <c r="AT1422" s="2" t="str">
        <f>IF(ISNUMBER(AS1422),SUMIFS($AS$1:AS1422,$A$1:A1422,A1422,$H$1:H1422,H1422,$D$1:D1422,D1422),"")</f>
        <v/>
      </c>
      <c r="AU1422">
        <f t="shared" si="326"/>
        <v>8</v>
      </c>
    </row>
    <row r="1423" spans="1:47" x14ac:dyDescent="0.25">
      <c r="A1423" s="4" t="s">
        <v>129</v>
      </c>
      <c r="B1423" t="s">
        <v>83</v>
      </c>
      <c r="C1423" s="3">
        <v>42199</v>
      </c>
      <c r="D1423">
        <v>3</v>
      </c>
      <c r="F1423" t="s">
        <v>85</v>
      </c>
      <c r="G1423" t="s">
        <v>86</v>
      </c>
      <c r="H1423" s="2">
        <v>2015</v>
      </c>
      <c r="I1423" s="2" t="s">
        <v>84</v>
      </c>
      <c r="J1423">
        <v>1</v>
      </c>
      <c r="K1423" s="2" t="s">
        <v>21</v>
      </c>
      <c r="L1423" s="20" t="str">
        <f t="shared" si="324"/>
        <v/>
      </c>
      <c r="N1423">
        <v>364.06</v>
      </c>
      <c r="O1423">
        <f t="shared" si="323"/>
        <v>364.06</v>
      </c>
      <c r="P1423" s="2">
        <f>IF(ISNUMBER(O1423),SUMIFS(O$1:$O1423,A$1:$A1423,A1423,H$1:$H1423,H1423,D$1:$D1423,D1423),"")</f>
        <v>761.32999999999993</v>
      </c>
      <c r="AF1423" s="2" t="str">
        <f t="shared" si="327"/>
        <v/>
      </c>
      <c r="AJ1423">
        <v>0.31</v>
      </c>
      <c r="AL1423">
        <v>5.0999999999999997E-2</v>
      </c>
      <c r="AM1423">
        <v>0</v>
      </c>
      <c r="AO1423">
        <v>0.59</v>
      </c>
      <c r="AP1423">
        <v>4.9000000000000002E-2</v>
      </c>
      <c r="AS1423" s="2" t="str">
        <f t="shared" si="325"/>
        <v/>
      </c>
      <c r="AT1423" s="2" t="str">
        <f>IF(ISNUMBER(AS1423),SUMIFS($AS$1:AS1423,$A$1:A1423,A1423,$H$1:H1423,H1423,$D$1:D1423,D1423),"")</f>
        <v/>
      </c>
      <c r="AU1423">
        <f t="shared" si="326"/>
        <v>8</v>
      </c>
    </row>
    <row r="1424" spans="1:47" x14ac:dyDescent="0.25">
      <c r="A1424" s="4" t="s">
        <v>129</v>
      </c>
      <c r="B1424" t="s">
        <v>83</v>
      </c>
      <c r="C1424" s="3">
        <v>42240</v>
      </c>
      <c r="D1424">
        <v>1</v>
      </c>
      <c r="F1424" t="s">
        <v>85</v>
      </c>
      <c r="G1424" t="s">
        <v>86</v>
      </c>
      <c r="H1424" s="2">
        <v>2015</v>
      </c>
      <c r="I1424" s="2" t="s">
        <v>84</v>
      </c>
      <c r="J1424">
        <v>1</v>
      </c>
      <c r="K1424" s="2" t="s">
        <v>21</v>
      </c>
      <c r="L1424" s="20" t="str">
        <f t="shared" si="324"/>
        <v/>
      </c>
      <c r="N1424">
        <v>179.13</v>
      </c>
      <c r="O1424">
        <f t="shared" si="323"/>
        <v>179.13</v>
      </c>
      <c r="P1424" s="2">
        <f>IF(ISNUMBER(O1424),SUMIFS(O$1:$O1424,A$1:$A1424,A1424,H$1:$H1424,H1424,D$1:$D1424,D1424),"")</f>
        <v>957.2299999999999</v>
      </c>
      <c r="AF1424" s="2" t="str">
        <f t="shared" si="327"/>
        <v/>
      </c>
      <c r="AJ1424">
        <v>0.2</v>
      </c>
      <c r="AL1424">
        <v>3.6999999999999998E-2</v>
      </c>
      <c r="AM1424">
        <v>0</v>
      </c>
      <c r="AO1424">
        <v>0.73399999999999999</v>
      </c>
      <c r="AP1424">
        <v>2.9000000000000001E-2</v>
      </c>
      <c r="AS1424" s="2" t="str">
        <f t="shared" si="325"/>
        <v/>
      </c>
      <c r="AT1424" s="2" t="str">
        <f>IF(ISNUMBER(AS1424),SUMIFS($AS$1:AS1424,$A$1:A1424,A1424,$H$1:H1424,H1424,$D$1:D1424,D1424),"")</f>
        <v/>
      </c>
      <c r="AU1424">
        <f t="shared" si="326"/>
        <v>8</v>
      </c>
    </row>
    <row r="1425" spans="1:47" x14ac:dyDescent="0.25">
      <c r="A1425" s="4" t="s">
        <v>129</v>
      </c>
      <c r="B1425" t="s">
        <v>83</v>
      </c>
      <c r="C1425" s="3">
        <v>42240</v>
      </c>
      <c r="D1425">
        <v>2</v>
      </c>
      <c r="F1425" t="s">
        <v>85</v>
      </c>
      <c r="G1425" t="s">
        <v>86</v>
      </c>
      <c r="H1425" s="2">
        <v>2015</v>
      </c>
      <c r="I1425" s="2" t="s">
        <v>84</v>
      </c>
      <c r="J1425">
        <v>1</v>
      </c>
      <c r="K1425" s="2" t="s">
        <v>21</v>
      </c>
      <c r="L1425" s="20" t="str">
        <f t="shared" si="324"/>
        <v/>
      </c>
      <c r="N1425">
        <v>232.67</v>
      </c>
      <c r="O1425">
        <f t="shared" si="323"/>
        <v>232.67</v>
      </c>
      <c r="P1425" s="2">
        <f>IF(ISNUMBER(O1425),SUMIFS(O$1:$O1425,A$1:$A1425,A1425,H$1:$H1425,H1425,D$1:$D1425,D1425),"")</f>
        <v>1009.32</v>
      </c>
      <c r="AF1425" s="2" t="str">
        <f t="shared" si="327"/>
        <v/>
      </c>
      <c r="AJ1425">
        <v>0.314</v>
      </c>
      <c r="AL1425">
        <v>0.01</v>
      </c>
      <c r="AM1425">
        <v>0</v>
      </c>
      <c r="AO1425">
        <v>0.252</v>
      </c>
      <c r="AP1425">
        <v>0.42399999999999999</v>
      </c>
      <c r="AS1425" s="2" t="str">
        <f t="shared" si="325"/>
        <v/>
      </c>
      <c r="AT1425" s="2" t="str">
        <f>IF(ISNUMBER(AS1425),SUMIFS($AS$1:AS1425,$A$1:A1425,A1425,$H$1:H1425,H1425,$D$1:D1425,D1425),"")</f>
        <v/>
      </c>
      <c r="AU1425">
        <f t="shared" si="326"/>
        <v>8</v>
      </c>
    </row>
    <row r="1426" spans="1:47" x14ac:dyDescent="0.25">
      <c r="A1426" s="4" t="s">
        <v>129</v>
      </c>
      <c r="B1426" t="s">
        <v>83</v>
      </c>
      <c r="C1426" s="3">
        <v>42240</v>
      </c>
      <c r="D1426">
        <v>3</v>
      </c>
      <c r="F1426" t="s">
        <v>85</v>
      </c>
      <c r="G1426" t="s">
        <v>86</v>
      </c>
      <c r="H1426" s="2">
        <v>2015</v>
      </c>
      <c r="I1426" s="2" t="s">
        <v>84</v>
      </c>
      <c r="J1426">
        <v>1</v>
      </c>
      <c r="K1426" s="2" t="s">
        <v>21</v>
      </c>
      <c r="L1426" s="20" t="str">
        <f t="shared" si="324"/>
        <v/>
      </c>
      <c r="N1426">
        <v>236.65</v>
      </c>
      <c r="O1426">
        <f t="shared" si="323"/>
        <v>236.65</v>
      </c>
      <c r="P1426" s="2">
        <f>IF(ISNUMBER(O1426),SUMIFS(O$1:$O1426,A$1:$A1426,A1426,H$1:$H1426,H1426,D$1:$D1426,D1426),"")</f>
        <v>997.9799999999999</v>
      </c>
      <c r="AF1426" s="2" t="str">
        <f t="shared" si="327"/>
        <v/>
      </c>
      <c r="AJ1426">
        <v>0.30199999999999999</v>
      </c>
      <c r="AL1426">
        <v>0</v>
      </c>
      <c r="AM1426">
        <v>0</v>
      </c>
      <c r="AO1426">
        <v>0.627</v>
      </c>
      <c r="AP1426">
        <v>7.0000000000000007E-2</v>
      </c>
      <c r="AS1426" s="2" t="str">
        <f t="shared" si="325"/>
        <v/>
      </c>
      <c r="AT1426" s="2" t="str">
        <f>IF(ISNUMBER(AS1426),SUMIFS($AS$1:AS1426,$A$1:A1426,A1426,$H$1:H1426,H1426,$D$1:D1426,D1426),"")</f>
        <v/>
      </c>
      <c r="AU1426">
        <f t="shared" si="326"/>
        <v>8</v>
      </c>
    </row>
    <row r="1427" spans="1:47" x14ac:dyDescent="0.25">
      <c r="A1427" s="4" t="s">
        <v>129</v>
      </c>
      <c r="B1427" t="s">
        <v>83</v>
      </c>
      <c r="C1427" s="3">
        <v>42296</v>
      </c>
      <c r="D1427">
        <v>1</v>
      </c>
      <c r="F1427" t="s">
        <v>85</v>
      </c>
      <c r="G1427" t="s">
        <v>86</v>
      </c>
      <c r="H1427" s="2">
        <v>2015</v>
      </c>
      <c r="I1427" s="2" t="s">
        <v>84</v>
      </c>
      <c r="J1427">
        <v>1</v>
      </c>
      <c r="K1427" s="2" t="s">
        <v>21</v>
      </c>
      <c r="L1427" s="20" t="str">
        <f t="shared" si="324"/>
        <v/>
      </c>
      <c r="N1427">
        <v>72.37</v>
      </c>
      <c r="O1427">
        <f t="shared" si="323"/>
        <v>72.37</v>
      </c>
      <c r="P1427" s="2">
        <f>IF(ISNUMBER(O1427),SUMIFS(O$1:$O1427,A$1:$A1427,A1427,H$1:$H1427,H1427,D$1:$D1427,D1427),"")</f>
        <v>1029.5999999999999</v>
      </c>
      <c r="AF1427" s="2" t="str">
        <f t="shared" si="327"/>
        <v/>
      </c>
      <c r="AJ1427">
        <v>0.59699999999999998</v>
      </c>
      <c r="AL1427">
        <v>1.2999999999999999E-2</v>
      </c>
      <c r="AM1427">
        <v>0</v>
      </c>
      <c r="AO1427">
        <v>0.33500000000000002</v>
      </c>
      <c r="AP1427">
        <v>5.6000000000000001E-2</v>
      </c>
      <c r="AS1427" s="2" t="str">
        <f t="shared" si="325"/>
        <v/>
      </c>
      <c r="AT1427" s="2" t="str">
        <f>IF(ISNUMBER(AS1427),SUMIFS($AS$1:AS1427,$A$1:A1427,A1427,$H$1:H1427,H1427,$D$1:D1427,D1427),"")</f>
        <v/>
      </c>
      <c r="AU1427">
        <f t="shared" si="326"/>
        <v>8</v>
      </c>
    </row>
    <row r="1428" spans="1:47" x14ac:dyDescent="0.25">
      <c r="A1428" s="4" t="s">
        <v>129</v>
      </c>
      <c r="B1428" t="s">
        <v>83</v>
      </c>
      <c r="C1428" s="3">
        <v>42296</v>
      </c>
      <c r="D1428">
        <v>2</v>
      </c>
      <c r="F1428" t="s">
        <v>85</v>
      </c>
      <c r="G1428" t="s">
        <v>86</v>
      </c>
      <c r="H1428" s="2">
        <v>2015</v>
      </c>
      <c r="I1428" s="2" t="s">
        <v>84</v>
      </c>
      <c r="J1428">
        <v>1</v>
      </c>
      <c r="K1428" s="2" t="s">
        <v>21</v>
      </c>
      <c r="L1428" s="20" t="str">
        <f t="shared" si="324"/>
        <v/>
      </c>
      <c r="N1428">
        <v>88.51</v>
      </c>
      <c r="O1428">
        <f t="shared" si="323"/>
        <v>88.51</v>
      </c>
      <c r="P1428" s="2">
        <f>IF(ISNUMBER(O1428),SUMIFS(O$1:$O1428,A$1:$A1428,A1428,H$1:$H1428,H1428,D$1:$D1428,D1428),"")</f>
        <v>1097.8300000000002</v>
      </c>
      <c r="AF1428" s="2" t="str">
        <f t="shared" si="327"/>
        <v/>
      </c>
      <c r="AJ1428">
        <v>0.72</v>
      </c>
      <c r="AL1428">
        <v>8.0000000000000002E-3</v>
      </c>
      <c r="AM1428">
        <v>0</v>
      </c>
      <c r="AO1428">
        <v>0.08</v>
      </c>
      <c r="AP1428">
        <v>0.192</v>
      </c>
      <c r="AS1428" s="2" t="str">
        <f t="shared" si="325"/>
        <v/>
      </c>
      <c r="AT1428" s="2" t="str">
        <f>IF(ISNUMBER(AS1428),SUMIFS($AS$1:AS1428,$A$1:A1428,A1428,$H$1:H1428,H1428,$D$1:D1428,D1428),"")</f>
        <v/>
      </c>
      <c r="AU1428">
        <f t="shared" si="326"/>
        <v>8</v>
      </c>
    </row>
    <row r="1429" spans="1:47" x14ac:dyDescent="0.25">
      <c r="A1429" s="4" t="s">
        <v>129</v>
      </c>
      <c r="B1429" t="s">
        <v>83</v>
      </c>
      <c r="C1429" s="3">
        <v>42296</v>
      </c>
      <c r="D1429">
        <v>3</v>
      </c>
      <c r="F1429" t="s">
        <v>85</v>
      </c>
      <c r="G1429" t="s">
        <v>86</v>
      </c>
      <c r="H1429" s="2">
        <v>2015</v>
      </c>
      <c r="I1429" s="2" t="s">
        <v>84</v>
      </c>
      <c r="J1429">
        <v>1</v>
      </c>
      <c r="K1429" s="2" t="s">
        <v>21</v>
      </c>
      <c r="L1429" s="20" t="str">
        <f t="shared" si="324"/>
        <v/>
      </c>
      <c r="N1429">
        <v>89.41</v>
      </c>
      <c r="O1429">
        <f t="shared" si="323"/>
        <v>89.41</v>
      </c>
      <c r="P1429" s="2">
        <f>IF(ISNUMBER(O1429),SUMIFS(O$1:$O1429,A$1:$A1429,A1429,H$1:$H1429,H1429,D$1:$D1429,D1429),"")</f>
        <v>1087.3899999999999</v>
      </c>
      <c r="AF1429" s="2" t="str">
        <f t="shared" si="327"/>
        <v/>
      </c>
      <c r="AJ1429">
        <v>0.72799999999999998</v>
      </c>
      <c r="AL1429">
        <v>0</v>
      </c>
      <c r="AM1429">
        <v>0</v>
      </c>
      <c r="AO1429">
        <v>0.216</v>
      </c>
      <c r="AP1429">
        <v>5.6000000000000001E-2</v>
      </c>
      <c r="AS1429" s="2" t="str">
        <f t="shared" si="325"/>
        <v/>
      </c>
      <c r="AT1429" s="2" t="str">
        <f>IF(ISNUMBER(AS1429),SUMIFS($AS$1:AS1429,$A$1:A1429,A1429,$H$1:H1429,H1429,$D$1:D1429,D1429),"")</f>
        <v/>
      </c>
      <c r="AU1429">
        <f t="shared" si="326"/>
        <v>8</v>
      </c>
    </row>
    <row r="1430" spans="1:47" x14ac:dyDescent="0.25">
      <c r="A1430" s="4" t="s">
        <v>130</v>
      </c>
      <c r="B1430" t="s">
        <v>83</v>
      </c>
      <c r="C1430" s="3">
        <v>41781</v>
      </c>
      <c r="D1430">
        <v>1</v>
      </c>
      <c r="F1430" t="s">
        <v>87</v>
      </c>
      <c r="G1430" t="s">
        <v>86</v>
      </c>
      <c r="H1430" s="2">
        <v>2014</v>
      </c>
      <c r="I1430" s="2" t="s">
        <v>84</v>
      </c>
      <c r="J1430">
        <v>1</v>
      </c>
      <c r="K1430" s="2" t="s">
        <v>21</v>
      </c>
      <c r="L1430" s="20" t="str">
        <f t="shared" si="324"/>
        <v/>
      </c>
      <c r="N1430">
        <v>534.12</v>
      </c>
      <c r="O1430">
        <f t="shared" si="323"/>
        <v>534.12</v>
      </c>
      <c r="P1430" s="2">
        <f>IF(ISNUMBER(O1430),SUMIFS(O$1:$O1430,A$1:$A1430,A1430,H$1:$H1430,H1430,D$1:$D1430,D1430),"")</f>
        <v>534.12</v>
      </c>
      <c r="AF1430" s="2" t="str">
        <f t="shared" si="327"/>
        <v/>
      </c>
      <c r="AJ1430">
        <v>0.56699999999999995</v>
      </c>
      <c r="AL1430">
        <v>0.12</v>
      </c>
      <c r="AM1430">
        <v>0</v>
      </c>
      <c r="AO1430">
        <v>0.307</v>
      </c>
      <c r="AP1430">
        <v>6.0000000000000001E-3</v>
      </c>
      <c r="AS1430" s="2" t="str">
        <f t="shared" si="325"/>
        <v/>
      </c>
      <c r="AT1430" s="2" t="str">
        <f>IF(ISNUMBER(AS1430),SUMIFS($AS$1:AS1430,$A$1:A1430,A1430,$H$1:H1430,H1430,$D$1:D1430,D1430),"")</f>
        <v/>
      </c>
      <c r="AU1430">
        <f t="shared" si="326"/>
        <v>8</v>
      </c>
    </row>
    <row r="1431" spans="1:47" x14ac:dyDescent="0.25">
      <c r="A1431" s="4" t="s">
        <v>130</v>
      </c>
      <c r="B1431" t="s">
        <v>83</v>
      </c>
      <c r="C1431" s="3">
        <v>41781</v>
      </c>
      <c r="D1431">
        <v>2</v>
      </c>
      <c r="F1431" t="s">
        <v>87</v>
      </c>
      <c r="G1431" t="s">
        <v>86</v>
      </c>
      <c r="H1431" s="2">
        <v>2014</v>
      </c>
      <c r="I1431" s="2" t="s">
        <v>84</v>
      </c>
      <c r="J1431">
        <v>1</v>
      </c>
      <c r="K1431" s="2" t="s">
        <v>21</v>
      </c>
      <c r="L1431" s="20" t="str">
        <f t="shared" si="324"/>
        <v/>
      </c>
      <c r="N1431">
        <v>623.48</v>
      </c>
      <c r="O1431">
        <f t="shared" si="323"/>
        <v>623.48</v>
      </c>
      <c r="P1431" s="2">
        <f>IF(ISNUMBER(O1431),SUMIFS(O$1:$O1431,A$1:$A1431,A1431,H$1:$H1431,H1431,D$1:$D1431,D1431),"")</f>
        <v>623.48</v>
      </c>
      <c r="AF1431" s="2" t="str">
        <f t="shared" si="327"/>
        <v/>
      </c>
      <c r="AJ1431">
        <v>0.28000000000000003</v>
      </c>
      <c r="AL1431">
        <v>0.27200000000000002</v>
      </c>
      <c r="AM1431">
        <v>0</v>
      </c>
      <c r="AO1431">
        <v>0.436</v>
      </c>
      <c r="AP1431">
        <v>1.2999999999999999E-2</v>
      </c>
      <c r="AS1431" s="2" t="str">
        <f t="shared" si="325"/>
        <v/>
      </c>
      <c r="AT1431" s="2" t="str">
        <f>IF(ISNUMBER(AS1431),SUMIFS($AS$1:AS1431,$A$1:A1431,A1431,$H$1:H1431,H1431,$D$1:D1431,D1431),"")</f>
        <v/>
      </c>
      <c r="AU1431">
        <f t="shared" si="326"/>
        <v>8</v>
      </c>
    </row>
    <row r="1432" spans="1:47" x14ac:dyDescent="0.25">
      <c r="A1432" s="4" t="s">
        <v>130</v>
      </c>
      <c r="B1432" t="s">
        <v>83</v>
      </c>
      <c r="C1432" s="3">
        <v>41781</v>
      </c>
      <c r="D1432">
        <v>3</v>
      </c>
      <c r="F1432" t="s">
        <v>87</v>
      </c>
      <c r="G1432" t="s">
        <v>86</v>
      </c>
      <c r="H1432" s="2">
        <v>2014</v>
      </c>
      <c r="I1432" s="2" t="s">
        <v>84</v>
      </c>
      <c r="J1432">
        <v>1</v>
      </c>
      <c r="K1432" s="2" t="s">
        <v>21</v>
      </c>
      <c r="L1432" s="20" t="str">
        <f t="shared" si="324"/>
        <v/>
      </c>
      <c r="N1432">
        <v>585.98</v>
      </c>
      <c r="O1432">
        <f t="shared" si="323"/>
        <v>585.98</v>
      </c>
      <c r="P1432" s="2">
        <f>IF(ISNUMBER(O1432),SUMIFS(O$1:$O1432,A$1:$A1432,A1432,H$1:$H1432,H1432,D$1:$D1432,D1432),"")</f>
        <v>585.98</v>
      </c>
      <c r="AF1432" s="2" t="str">
        <f t="shared" si="327"/>
        <v/>
      </c>
      <c r="AJ1432">
        <v>0.50600000000000001</v>
      </c>
      <c r="AL1432">
        <v>9.2999999999999999E-2</v>
      </c>
      <c r="AM1432">
        <v>0</v>
      </c>
      <c r="AO1432">
        <v>0.4</v>
      </c>
      <c r="AP1432">
        <v>2E-3</v>
      </c>
      <c r="AS1432" s="2" t="str">
        <f t="shared" si="325"/>
        <v/>
      </c>
      <c r="AT1432" s="2" t="str">
        <f>IF(ISNUMBER(AS1432),SUMIFS($AS$1:AS1432,$A$1:A1432,A1432,$H$1:H1432,H1432,$D$1:D1432,D1432),"")</f>
        <v/>
      </c>
      <c r="AU1432">
        <f t="shared" si="326"/>
        <v>8</v>
      </c>
    </row>
    <row r="1433" spans="1:47" x14ac:dyDescent="0.25">
      <c r="A1433" s="4" t="s">
        <v>130</v>
      </c>
      <c r="B1433" t="s">
        <v>83</v>
      </c>
      <c r="C1433" s="3">
        <v>41822</v>
      </c>
      <c r="D1433">
        <v>1</v>
      </c>
      <c r="F1433" t="s">
        <v>87</v>
      </c>
      <c r="G1433" t="s">
        <v>86</v>
      </c>
      <c r="H1433" s="2">
        <v>2014</v>
      </c>
      <c r="I1433" s="2" t="s">
        <v>84</v>
      </c>
      <c r="J1433">
        <v>1</v>
      </c>
      <c r="K1433" s="2" t="s">
        <v>21</v>
      </c>
      <c r="L1433" s="20" t="str">
        <f t="shared" si="324"/>
        <v/>
      </c>
      <c r="N1433">
        <v>410.78000000000003</v>
      </c>
      <c r="O1433">
        <f t="shared" si="323"/>
        <v>410.78000000000003</v>
      </c>
      <c r="P1433" s="2">
        <f>IF(ISNUMBER(O1433),SUMIFS(O$1:$O1433,A$1:$A1433,A1433,H$1:$H1433,H1433,D$1:$D1433,D1433),"")</f>
        <v>944.90000000000009</v>
      </c>
      <c r="AF1433" s="2" t="str">
        <f t="shared" si="327"/>
        <v/>
      </c>
      <c r="AJ1433">
        <v>0.21199999999999999</v>
      </c>
      <c r="AL1433">
        <v>0.47899999999999998</v>
      </c>
      <c r="AM1433">
        <v>0</v>
      </c>
      <c r="AO1433">
        <v>0.28599999999999998</v>
      </c>
      <c r="AP1433">
        <v>2.1999999999999999E-2</v>
      </c>
      <c r="AS1433" s="2" t="str">
        <f t="shared" si="325"/>
        <v/>
      </c>
      <c r="AT1433" s="2" t="str">
        <f>IF(ISNUMBER(AS1433),SUMIFS($AS$1:AS1433,$A$1:A1433,A1433,$H$1:H1433,H1433,$D$1:D1433,D1433),"")</f>
        <v/>
      </c>
      <c r="AU1433">
        <f t="shared" si="326"/>
        <v>8</v>
      </c>
    </row>
    <row r="1434" spans="1:47" x14ac:dyDescent="0.25">
      <c r="A1434" s="4" t="s">
        <v>130</v>
      </c>
      <c r="B1434" t="s">
        <v>83</v>
      </c>
      <c r="C1434" s="3">
        <v>41822</v>
      </c>
      <c r="D1434">
        <v>2</v>
      </c>
      <c r="F1434" t="s">
        <v>87</v>
      </c>
      <c r="G1434" t="s">
        <v>86</v>
      </c>
      <c r="H1434" s="2">
        <v>2014</v>
      </c>
      <c r="I1434" s="2" t="s">
        <v>84</v>
      </c>
      <c r="J1434">
        <v>1</v>
      </c>
      <c r="K1434" s="2" t="s">
        <v>21</v>
      </c>
      <c r="L1434" s="20" t="str">
        <f t="shared" si="324"/>
        <v/>
      </c>
      <c r="N1434">
        <v>461.21999999999997</v>
      </c>
      <c r="O1434">
        <f t="shared" si="323"/>
        <v>461.21999999999997</v>
      </c>
      <c r="P1434" s="2">
        <f>IF(ISNUMBER(O1434),SUMIFS(O$1:$O1434,A$1:$A1434,A1434,H$1:$H1434,H1434,D$1:$D1434,D1434),"")</f>
        <v>1084.7</v>
      </c>
      <c r="AF1434" s="2" t="str">
        <f t="shared" si="327"/>
        <v/>
      </c>
      <c r="AJ1434">
        <v>0.13500000000000001</v>
      </c>
      <c r="AL1434">
        <v>0.16400000000000001</v>
      </c>
      <c r="AM1434">
        <v>0</v>
      </c>
      <c r="AO1434">
        <v>0.70099999999999996</v>
      </c>
      <c r="AP1434">
        <v>0</v>
      </c>
      <c r="AS1434" s="2" t="str">
        <f t="shared" si="325"/>
        <v/>
      </c>
      <c r="AT1434" s="2" t="str">
        <f>IF(ISNUMBER(AS1434),SUMIFS($AS$1:AS1434,$A$1:A1434,A1434,$H$1:H1434,H1434,$D$1:D1434,D1434),"")</f>
        <v/>
      </c>
      <c r="AU1434">
        <f t="shared" si="326"/>
        <v>8</v>
      </c>
    </row>
    <row r="1435" spans="1:47" x14ac:dyDescent="0.25">
      <c r="A1435" s="4" t="s">
        <v>130</v>
      </c>
      <c r="B1435" t="s">
        <v>83</v>
      </c>
      <c r="C1435" s="3">
        <v>41822</v>
      </c>
      <c r="D1435">
        <v>3</v>
      </c>
      <c r="F1435" t="s">
        <v>87</v>
      </c>
      <c r="G1435" t="s">
        <v>86</v>
      </c>
      <c r="H1435" s="2">
        <v>2014</v>
      </c>
      <c r="I1435" s="2" t="s">
        <v>84</v>
      </c>
      <c r="J1435">
        <v>1</v>
      </c>
      <c r="K1435" s="2" t="s">
        <v>21</v>
      </c>
      <c r="L1435" s="20" t="str">
        <f t="shared" si="324"/>
        <v/>
      </c>
      <c r="N1435">
        <v>436.03999999999996</v>
      </c>
      <c r="O1435">
        <f t="shared" si="323"/>
        <v>436.03999999999996</v>
      </c>
      <c r="P1435" s="2">
        <f>IF(ISNUMBER(O1435),SUMIFS(O$1:$O1435,A$1:$A1435,A1435,H$1:$H1435,H1435,D$1:$D1435,D1435),"")</f>
        <v>1022.02</v>
      </c>
      <c r="AF1435" s="2" t="str">
        <f t="shared" si="327"/>
        <v/>
      </c>
      <c r="AJ1435">
        <v>0.33500000000000002</v>
      </c>
      <c r="AL1435">
        <v>0.214</v>
      </c>
      <c r="AM1435">
        <v>0</v>
      </c>
      <c r="AO1435">
        <v>0.438</v>
      </c>
      <c r="AP1435">
        <v>1.4E-2</v>
      </c>
      <c r="AS1435" s="2" t="str">
        <f t="shared" si="325"/>
        <v/>
      </c>
      <c r="AT1435" s="2" t="str">
        <f>IF(ISNUMBER(AS1435),SUMIFS($AS$1:AS1435,$A$1:A1435,A1435,$H$1:H1435,H1435,$D$1:D1435,D1435),"")</f>
        <v/>
      </c>
      <c r="AU1435">
        <f t="shared" si="326"/>
        <v>8</v>
      </c>
    </row>
    <row r="1436" spans="1:47" x14ac:dyDescent="0.25">
      <c r="A1436" s="4" t="s">
        <v>130</v>
      </c>
      <c r="B1436" t="s">
        <v>83</v>
      </c>
      <c r="C1436" s="3">
        <v>41871</v>
      </c>
      <c r="D1436">
        <v>1</v>
      </c>
      <c r="F1436" t="s">
        <v>87</v>
      </c>
      <c r="G1436" t="s">
        <v>86</v>
      </c>
      <c r="H1436" s="2">
        <v>2014</v>
      </c>
      <c r="I1436" s="2" t="s">
        <v>84</v>
      </c>
      <c r="J1436">
        <v>1</v>
      </c>
      <c r="K1436" s="2" t="s">
        <v>21</v>
      </c>
      <c r="L1436" s="20" t="str">
        <f t="shared" si="324"/>
        <v/>
      </c>
      <c r="N1436">
        <v>460.3</v>
      </c>
      <c r="O1436">
        <f t="shared" si="323"/>
        <v>460.3</v>
      </c>
      <c r="P1436" s="2">
        <f>IF(ISNUMBER(O1436),SUMIFS(O$1:$O1436,A$1:$A1436,A1436,H$1:$H1436,H1436,D$1:$D1436,D1436),"")</f>
        <v>1405.2</v>
      </c>
      <c r="AF1436" s="2" t="str">
        <f t="shared" si="327"/>
        <v/>
      </c>
      <c r="AJ1436">
        <v>0.05</v>
      </c>
      <c r="AL1436">
        <v>0.35599999999999998</v>
      </c>
      <c r="AM1436">
        <v>0</v>
      </c>
      <c r="AO1436">
        <v>0.57599999999999996</v>
      </c>
      <c r="AP1436">
        <v>1.7999999999999999E-2</v>
      </c>
      <c r="AS1436" s="2" t="str">
        <f t="shared" si="325"/>
        <v/>
      </c>
      <c r="AT1436" s="2" t="str">
        <f>IF(ISNUMBER(AS1436),SUMIFS($AS$1:AS1436,$A$1:A1436,A1436,$H$1:H1436,H1436,$D$1:D1436,D1436),"")</f>
        <v/>
      </c>
      <c r="AU1436">
        <f t="shared" si="326"/>
        <v>8</v>
      </c>
    </row>
    <row r="1437" spans="1:47" x14ac:dyDescent="0.25">
      <c r="A1437" s="4" t="s">
        <v>130</v>
      </c>
      <c r="B1437" t="s">
        <v>83</v>
      </c>
      <c r="C1437" s="3">
        <v>41871</v>
      </c>
      <c r="D1437">
        <v>2</v>
      </c>
      <c r="F1437" t="s">
        <v>87</v>
      </c>
      <c r="G1437" t="s">
        <v>86</v>
      </c>
      <c r="H1437" s="2">
        <v>2014</v>
      </c>
      <c r="I1437" s="2" t="s">
        <v>84</v>
      </c>
      <c r="J1437">
        <v>1</v>
      </c>
      <c r="K1437" s="2" t="s">
        <v>21</v>
      </c>
      <c r="L1437" s="20" t="str">
        <f t="shared" si="324"/>
        <v/>
      </c>
      <c r="N1437">
        <v>485.37</v>
      </c>
      <c r="O1437">
        <f t="shared" si="323"/>
        <v>485.37</v>
      </c>
      <c r="P1437" s="2">
        <f>IF(ISNUMBER(O1437),SUMIFS(O$1:$O1437,A$1:$A1437,A1437,H$1:$H1437,H1437,D$1:$D1437,D1437),"")</f>
        <v>1570.0700000000002</v>
      </c>
      <c r="AF1437" s="2" t="str">
        <f t="shared" si="327"/>
        <v/>
      </c>
      <c r="AJ1437">
        <v>4.0000000000000001E-3</v>
      </c>
      <c r="AL1437">
        <v>0.436</v>
      </c>
      <c r="AM1437">
        <v>0</v>
      </c>
      <c r="AO1437">
        <v>0.56000000000000005</v>
      </c>
      <c r="AP1437">
        <v>0</v>
      </c>
      <c r="AS1437" s="2" t="str">
        <f t="shared" si="325"/>
        <v/>
      </c>
      <c r="AT1437" s="2" t="str">
        <f>IF(ISNUMBER(AS1437),SUMIFS($AS$1:AS1437,$A$1:A1437,A1437,$H$1:H1437,H1437,$D$1:D1437,D1437),"")</f>
        <v/>
      </c>
      <c r="AU1437">
        <f t="shared" si="326"/>
        <v>8</v>
      </c>
    </row>
    <row r="1438" spans="1:47" x14ac:dyDescent="0.25">
      <c r="A1438" s="4" t="s">
        <v>130</v>
      </c>
      <c r="B1438" t="s">
        <v>83</v>
      </c>
      <c r="C1438" s="3">
        <v>41871</v>
      </c>
      <c r="D1438">
        <v>3</v>
      </c>
      <c r="F1438" t="s">
        <v>87</v>
      </c>
      <c r="G1438" t="s">
        <v>86</v>
      </c>
      <c r="H1438" s="2">
        <v>2014</v>
      </c>
      <c r="I1438" s="2" t="s">
        <v>84</v>
      </c>
      <c r="J1438">
        <v>1</v>
      </c>
      <c r="K1438" s="2" t="s">
        <v>21</v>
      </c>
      <c r="L1438" s="20" t="str">
        <f t="shared" si="324"/>
        <v/>
      </c>
      <c r="N1438">
        <v>418.14</v>
      </c>
      <c r="O1438">
        <f t="shared" si="323"/>
        <v>418.14</v>
      </c>
      <c r="P1438" s="2">
        <f>IF(ISNUMBER(O1438),SUMIFS(O$1:$O1438,A$1:$A1438,A1438,H$1:$H1438,H1438,D$1:$D1438,D1438),"")</f>
        <v>1440.1599999999999</v>
      </c>
      <c r="AF1438" s="2" t="str">
        <f t="shared" si="327"/>
        <v/>
      </c>
      <c r="AJ1438">
        <v>3.7999999999999999E-2</v>
      </c>
      <c r="AL1438">
        <v>0.41899999999999998</v>
      </c>
      <c r="AM1438">
        <v>0</v>
      </c>
      <c r="AO1438">
        <v>0.53900000000000003</v>
      </c>
      <c r="AP1438">
        <v>4.0000000000000001E-3</v>
      </c>
      <c r="AS1438" s="2" t="str">
        <f t="shared" si="325"/>
        <v/>
      </c>
      <c r="AT1438" s="2" t="str">
        <f>IF(ISNUMBER(AS1438),SUMIFS($AS$1:AS1438,$A$1:A1438,A1438,$H$1:H1438,H1438,$D$1:D1438,D1438),"")</f>
        <v/>
      </c>
      <c r="AU1438">
        <f t="shared" si="326"/>
        <v>8</v>
      </c>
    </row>
    <row r="1439" spans="1:47" x14ac:dyDescent="0.25">
      <c r="A1439" s="4" t="s">
        <v>130</v>
      </c>
      <c r="B1439" t="s">
        <v>83</v>
      </c>
      <c r="C1439" s="3">
        <v>41918</v>
      </c>
      <c r="D1439">
        <v>1</v>
      </c>
      <c r="F1439" t="s">
        <v>87</v>
      </c>
      <c r="G1439" t="s">
        <v>86</v>
      </c>
      <c r="H1439" s="2">
        <v>2014</v>
      </c>
      <c r="I1439" s="2" t="s">
        <v>84</v>
      </c>
      <c r="J1439">
        <v>1</v>
      </c>
      <c r="K1439" s="2" t="s">
        <v>21</v>
      </c>
      <c r="L1439" s="20" t="str">
        <f t="shared" si="324"/>
        <v/>
      </c>
      <c r="N1439">
        <v>162.29000000000002</v>
      </c>
      <c r="O1439">
        <f t="shared" si="323"/>
        <v>162.29000000000002</v>
      </c>
      <c r="P1439" s="2">
        <f>IF(ISNUMBER(O1439),SUMIFS(O$1:$O1439,A$1:$A1439,A1439,H$1:$H1439,H1439,D$1:$D1439,D1439),"")</f>
        <v>1567.49</v>
      </c>
      <c r="AF1439" s="2" t="str">
        <f t="shared" si="327"/>
        <v/>
      </c>
      <c r="AJ1439">
        <v>0.32500000000000001</v>
      </c>
      <c r="AL1439">
        <v>0.214</v>
      </c>
      <c r="AM1439">
        <v>0</v>
      </c>
      <c r="AO1439">
        <v>0.36199999999999999</v>
      </c>
      <c r="AP1439">
        <v>9.9000000000000005E-2</v>
      </c>
      <c r="AS1439" s="2" t="str">
        <f t="shared" si="325"/>
        <v/>
      </c>
      <c r="AT1439" s="2" t="str">
        <f>IF(ISNUMBER(AS1439),SUMIFS($AS$1:AS1439,$A$1:A1439,A1439,$H$1:H1439,H1439,$D$1:D1439,D1439),"")</f>
        <v/>
      </c>
      <c r="AU1439">
        <f t="shared" si="326"/>
        <v>8</v>
      </c>
    </row>
    <row r="1440" spans="1:47" x14ac:dyDescent="0.25">
      <c r="A1440" s="4" t="s">
        <v>130</v>
      </c>
      <c r="B1440" t="s">
        <v>83</v>
      </c>
      <c r="C1440" s="3">
        <v>41918</v>
      </c>
      <c r="D1440">
        <v>2</v>
      </c>
      <c r="F1440" t="s">
        <v>87</v>
      </c>
      <c r="G1440" t="s">
        <v>86</v>
      </c>
      <c r="H1440" s="2">
        <v>2014</v>
      </c>
      <c r="I1440" s="2" t="s">
        <v>84</v>
      </c>
      <c r="J1440">
        <v>1</v>
      </c>
      <c r="K1440" s="2" t="s">
        <v>21</v>
      </c>
      <c r="L1440" s="20" t="str">
        <f t="shared" si="324"/>
        <v/>
      </c>
      <c r="N1440">
        <v>170.38</v>
      </c>
      <c r="O1440">
        <f t="shared" si="323"/>
        <v>170.38</v>
      </c>
      <c r="P1440" s="2">
        <f>IF(ISNUMBER(O1440),SUMIFS(O$1:$O1440,A$1:$A1440,A1440,H$1:$H1440,H1440,D$1:$D1440,D1440),"")</f>
        <v>1740.4500000000003</v>
      </c>
      <c r="AF1440" s="2" t="str">
        <f t="shared" si="327"/>
        <v/>
      </c>
      <c r="AJ1440">
        <v>0.14599999999999999</v>
      </c>
      <c r="AL1440">
        <v>0.38700000000000001</v>
      </c>
      <c r="AM1440">
        <v>0</v>
      </c>
      <c r="AO1440">
        <v>0.44400000000000001</v>
      </c>
      <c r="AP1440">
        <v>2.3E-2</v>
      </c>
      <c r="AS1440" s="2" t="str">
        <f t="shared" si="325"/>
        <v/>
      </c>
      <c r="AT1440" s="2" t="str">
        <f>IF(ISNUMBER(AS1440),SUMIFS($AS$1:AS1440,$A$1:A1440,A1440,$H$1:H1440,H1440,$D$1:D1440,D1440),"")</f>
        <v/>
      </c>
      <c r="AU1440">
        <f t="shared" si="326"/>
        <v>8</v>
      </c>
    </row>
    <row r="1441" spans="1:47" x14ac:dyDescent="0.25">
      <c r="A1441" s="4" t="s">
        <v>130</v>
      </c>
      <c r="B1441" t="s">
        <v>83</v>
      </c>
      <c r="C1441" s="3">
        <v>41918</v>
      </c>
      <c r="D1441">
        <v>3</v>
      </c>
      <c r="F1441" t="s">
        <v>87</v>
      </c>
      <c r="G1441" t="s">
        <v>86</v>
      </c>
      <c r="H1441" s="2">
        <v>2014</v>
      </c>
      <c r="I1441" s="2" t="s">
        <v>84</v>
      </c>
      <c r="J1441">
        <v>1</v>
      </c>
      <c r="K1441" s="2" t="s">
        <v>21</v>
      </c>
      <c r="L1441" s="20" t="str">
        <f t="shared" si="324"/>
        <v/>
      </c>
      <c r="N1441">
        <v>141.25</v>
      </c>
      <c r="O1441">
        <f t="shared" si="323"/>
        <v>141.25</v>
      </c>
      <c r="P1441" s="2">
        <f>IF(ISNUMBER(O1441),SUMIFS(O$1:$O1441,A$1:$A1441,A1441,H$1:$H1441,H1441,D$1:$D1441,D1441),"")</f>
        <v>1581.4099999999999</v>
      </c>
      <c r="AF1441" s="2" t="str">
        <f t="shared" si="327"/>
        <v/>
      </c>
      <c r="AJ1441">
        <v>0.23300000000000001</v>
      </c>
      <c r="AL1441">
        <v>0.40799999999999997</v>
      </c>
      <c r="AM1441">
        <v>0</v>
      </c>
      <c r="AO1441">
        <v>0.32500000000000001</v>
      </c>
      <c r="AP1441">
        <v>3.4000000000000002E-2</v>
      </c>
      <c r="AS1441" s="2" t="str">
        <f t="shared" si="325"/>
        <v/>
      </c>
      <c r="AT1441" s="2" t="str">
        <f>IF(ISNUMBER(AS1441),SUMIFS($AS$1:AS1441,$A$1:A1441,A1441,$H$1:H1441,H1441,$D$1:D1441,D1441),"")</f>
        <v/>
      </c>
      <c r="AU1441">
        <f t="shared" si="326"/>
        <v>8</v>
      </c>
    </row>
    <row r="1442" spans="1:47" x14ac:dyDescent="0.25">
      <c r="A1442" s="4" t="s">
        <v>130</v>
      </c>
      <c r="B1442" t="s">
        <v>83</v>
      </c>
      <c r="C1442" s="3">
        <v>42156</v>
      </c>
      <c r="D1442">
        <v>1</v>
      </c>
      <c r="F1442" t="s">
        <v>87</v>
      </c>
      <c r="G1442" t="s">
        <v>86</v>
      </c>
      <c r="H1442" s="2">
        <v>2015</v>
      </c>
      <c r="I1442" s="2" t="s">
        <v>84</v>
      </c>
      <c r="J1442">
        <v>1</v>
      </c>
      <c r="K1442" s="2" t="s">
        <v>21</v>
      </c>
      <c r="L1442" s="20" t="str">
        <f t="shared" si="324"/>
        <v/>
      </c>
      <c r="N1442">
        <v>459.34</v>
      </c>
      <c r="O1442">
        <f t="shared" si="323"/>
        <v>459.34</v>
      </c>
      <c r="P1442" s="2">
        <f>IF(ISNUMBER(O1442),SUMIFS(O$1:$O1442,A$1:$A1442,A1442,H$1:$H1442,H1442,D$1:$D1442,D1442),"")</f>
        <v>459.34</v>
      </c>
      <c r="AF1442" s="2" t="str">
        <f t="shared" si="327"/>
        <v/>
      </c>
      <c r="AJ1442">
        <v>0.82699999999999996</v>
      </c>
      <c r="AL1442">
        <v>5.0000000000000001E-3</v>
      </c>
      <c r="AM1442">
        <v>0</v>
      </c>
      <c r="AO1442">
        <v>0.108</v>
      </c>
      <c r="AP1442">
        <v>0.06</v>
      </c>
      <c r="AS1442" s="2" t="str">
        <f t="shared" si="325"/>
        <v/>
      </c>
      <c r="AT1442" s="2" t="str">
        <f>IF(ISNUMBER(AS1442),SUMIFS($AS$1:AS1442,$A$1:A1442,A1442,$H$1:H1442,H1442,$D$1:D1442,D1442),"")</f>
        <v/>
      </c>
      <c r="AU1442">
        <f t="shared" si="326"/>
        <v>8</v>
      </c>
    </row>
    <row r="1443" spans="1:47" x14ac:dyDescent="0.25">
      <c r="A1443" s="4" t="s">
        <v>130</v>
      </c>
      <c r="B1443" t="s">
        <v>83</v>
      </c>
      <c r="C1443" s="3">
        <v>42156</v>
      </c>
      <c r="D1443">
        <v>2</v>
      </c>
      <c r="F1443" t="s">
        <v>87</v>
      </c>
      <c r="G1443" t="s">
        <v>86</v>
      </c>
      <c r="H1443" s="2">
        <v>2015</v>
      </c>
      <c r="I1443" s="2" t="s">
        <v>84</v>
      </c>
      <c r="J1443">
        <v>1</v>
      </c>
      <c r="K1443" s="2" t="s">
        <v>21</v>
      </c>
      <c r="L1443" s="20" t="str">
        <f t="shared" si="324"/>
        <v/>
      </c>
      <c r="N1443">
        <v>460.85</v>
      </c>
      <c r="O1443">
        <f t="shared" ref="O1443:O1506" si="328">IF(LEN(N1443)&gt;0,N1443,"")</f>
        <v>460.85</v>
      </c>
      <c r="P1443" s="2">
        <f>IF(ISNUMBER(O1443),SUMIFS(O$1:$O1443,A$1:$A1443,A1443,H$1:$H1443,H1443,D$1:$D1443,D1443),"")</f>
        <v>460.85</v>
      </c>
      <c r="AF1443" s="2" t="str">
        <f t="shared" si="327"/>
        <v/>
      </c>
      <c r="AJ1443">
        <v>0.72</v>
      </c>
      <c r="AL1443">
        <v>1.7999999999999999E-2</v>
      </c>
      <c r="AM1443">
        <v>0</v>
      </c>
      <c r="AO1443">
        <v>0.23599999999999999</v>
      </c>
      <c r="AP1443">
        <v>2.5999999999999999E-2</v>
      </c>
      <c r="AS1443" s="2" t="str">
        <f t="shared" si="325"/>
        <v/>
      </c>
      <c r="AT1443" s="2" t="str">
        <f>IF(ISNUMBER(AS1443),SUMIFS($AS$1:AS1443,$A$1:A1443,A1443,$H$1:H1443,H1443,$D$1:D1443,D1443),"")</f>
        <v/>
      </c>
      <c r="AU1443">
        <f t="shared" si="326"/>
        <v>8</v>
      </c>
    </row>
    <row r="1444" spans="1:47" x14ac:dyDescent="0.25">
      <c r="A1444" s="4" t="s">
        <v>130</v>
      </c>
      <c r="B1444" t="s">
        <v>83</v>
      </c>
      <c r="C1444" s="3">
        <v>42156</v>
      </c>
      <c r="D1444">
        <v>3</v>
      </c>
      <c r="F1444" t="s">
        <v>87</v>
      </c>
      <c r="G1444" t="s">
        <v>86</v>
      </c>
      <c r="H1444" s="2">
        <v>2015</v>
      </c>
      <c r="I1444" s="2" t="s">
        <v>84</v>
      </c>
      <c r="J1444">
        <v>1</v>
      </c>
      <c r="K1444" s="2" t="s">
        <v>21</v>
      </c>
      <c r="L1444" s="20" t="str">
        <f t="shared" si="324"/>
        <v/>
      </c>
      <c r="N1444">
        <v>387.31</v>
      </c>
      <c r="O1444">
        <f t="shared" si="328"/>
        <v>387.31</v>
      </c>
      <c r="P1444" s="2">
        <f>IF(ISNUMBER(O1444),SUMIFS(O$1:$O1444,A$1:$A1444,A1444,H$1:$H1444,H1444,D$1:$D1444,D1444),"")</f>
        <v>387.31</v>
      </c>
      <c r="AF1444" s="2" t="str">
        <f t="shared" si="327"/>
        <v/>
      </c>
      <c r="AJ1444">
        <v>0.77600000000000002</v>
      </c>
      <c r="AL1444">
        <v>6.0000000000000001E-3</v>
      </c>
      <c r="AM1444">
        <v>0</v>
      </c>
      <c r="AO1444">
        <v>0.19600000000000001</v>
      </c>
      <c r="AP1444">
        <v>2.1999999999999999E-2</v>
      </c>
      <c r="AS1444" s="2" t="str">
        <f t="shared" si="325"/>
        <v/>
      </c>
      <c r="AT1444" s="2" t="str">
        <f>IF(ISNUMBER(AS1444),SUMIFS($AS$1:AS1444,$A$1:A1444,A1444,$H$1:H1444,H1444,$D$1:D1444,D1444),"")</f>
        <v/>
      </c>
      <c r="AU1444">
        <f t="shared" si="326"/>
        <v>8</v>
      </c>
    </row>
    <row r="1445" spans="1:47" x14ac:dyDescent="0.25">
      <c r="A1445" s="4" t="s">
        <v>130</v>
      </c>
      <c r="B1445" t="s">
        <v>83</v>
      </c>
      <c r="C1445" s="3">
        <v>42199</v>
      </c>
      <c r="D1445">
        <v>1</v>
      </c>
      <c r="F1445" t="s">
        <v>87</v>
      </c>
      <c r="G1445" t="s">
        <v>86</v>
      </c>
      <c r="H1445" s="2">
        <v>2015</v>
      </c>
      <c r="I1445" s="2" t="s">
        <v>84</v>
      </c>
      <c r="J1445">
        <v>1</v>
      </c>
      <c r="K1445" s="2" t="s">
        <v>21</v>
      </c>
      <c r="L1445" s="20" t="str">
        <f t="shared" si="324"/>
        <v/>
      </c>
      <c r="N1445">
        <v>368.2</v>
      </c>
      <c r="O1445">
        <f t="shared" si="328"/>
        <v>368.2</v>
      </c>
      <c r="P1445" s="2">
        <f>IF(ISNUMBER(O1445),SUMIFS(O$1:$O1445,A$1:$A1445,A1445,H$1:$H1445,H1445,D$1:$D1445,D1445),"")</f>
        <v>827.54</v>
      </c>
      <c r="AF1445" s="2" t="str">
        <f t="shared" si="327"/>
        <v/>
      </c>
      <c r="AJ1445">
        <v>0.53800000000000003</v>
      </c>
      <c r="AL1445">
        <v>3.9E-2</v>
      </c>
      <c r="AM1445">
        <v>0</v>
      </c>
      <c r="AO1445">
        <v>0.28799999999999998</v>
      </c>
      <c r="AP1445">
        <v>0.13400000000000001</v>
      </c>
      <c r="AS1445" s="2" t="str">
        <f t="shared" si="325"/>
        <v/>
      </c>
      <c r="AT1445" s="2" t="str">
        <f>IF(ISNUMBER(AS1445),SUMIFS($AS$1:AS1445,$A$1:A1445,A1445,$H$1:H1445,H1445,$D$1:D1445,D1445),"")</f>
        <v/>
      </c>
      <c r="AU1445">
        <f t="shared" si="326"/>
        <v>8</v>
      </c>
    </row>
    <row r="1446" spans="1:47" x14ac:dyDescent="0.25">
      <c r="A1446" s="4" t="s">
        <v>130</v>
      </c>
      <c r="B1446" t="s">
        <v>83</v>
      </c>
      <c r="C1446" s="3">
        <v>42199</v>
      </c>
      <c r="D1446">
        <v>2</v>
      </c>
      <c r="F1446" t="s">
        <v>87</v>
      </c>
      <c r="G1446" t="s">
        <v>86</v>
      </c>
      <c r="H1446" s="2">
        <v>2015</v>
      </c>
      <c r="I1446" s="2" t="s">
        <v>84</v>
      </c>
      <c r="J1446">
        <v>1</v>
      </c>
      <c r="K1446" s="2" t="s">
        <v>21</v>
      </c>
      <c r="L1446" s="20" t="str">
        <f t="shared" si="324"/>
        <v/>
      </c>
      <c r="N1446">
        <v>361.29</v>
      </c>
      <c r="O1446">
        <f t="shared" si="328"/>
        <v>361.29</v>
      </c>
      <c r="P1446" s="2">
        <f>IF(ISNUMBER(O1446),SUMIFS(O$1:$O1446,A$1:$A1446,A1446,H$1:$H1446,H1446,D$1:$D1446,D1446),"")</f>
        <v>822.1400000000001</v>
      </c>
      <c r="AF1446" s="2" t="str">
        <f t="shared" si="327"/>
        <v/>
      </c>
      <c r="AJ1446">
        <v>0.495</v>
      </c>
      <c r="AL1446">
        <v>2.5000000000000001E-2</v>
      </c>
      <c r="AM1446">
        <v>0</v>
      </c>
      <c r="AO1446">
        <v>0.47499999999999998</v>
      </c>
      <c r="AP1446">
        <v>5.0000000000000001E-3</v>
      </c>
      <c r="AS1446" s="2" t="str">
        <f t="shared" si="325"/>
        <v/>
      </c>
      <c r="AT1446" s="2" t="str">
        <f>IF(ISNUMBER(AS1446),SUMIFS($AS$1:AS1446,$A$1:A1446,A1446,$H$1:H1446,H1446,$D$1:D1446,D1446),"")</f>
        <v/>
      </c>
      <c r="AU1446">
        <f t="shared" si="326"/>
        <v>8</v>
      </c>
    </row>
    <row r="1447" spans="1:47" x14ac:dyDescent="0.25">
      <c r="A1447" s="4" t="s">
        <v>130</v>
      </c>
      <c r="B1447" t="s">
        <v>83</v>
      </c>
      <c r="C1447" s="3">
        <v>42199</v>
      </c>
      <c r="D1447">
        <v>3</v>
      </c>
      <c r="F1447" t="s">
        <v>87</v>
      </c>
      <c r="G1447" t="s">
        <v>86</v>
      </c>
      <c r="H1447" s="2">
        <v>2015</v>
      </c>
      <c r="I1447" s="2" t="s">
        <v>84</v>
      </c>
      <c r="J1447">
        <v>1</v>
      </c>
      <c r="K1447" s="2" t="s">
        <v>21</v>
      </c>
      <c r="L1447" s="20" t="str">
        <f t="shared" si="324"/>
        <v/>
      </c>
      <c r="N1447">
        <v>411.9</v>
      </c>
      <c r="O1447">
        <f t="shared" si="328"/>
        <v>411.9</v>
      </c>
      <c r="P1447" s="2">
        <f>IF(ISNUMBER(O1447),SUMIFS(O$1:$O1447,A$1:$A1447,A1447,H$1:$H1447,H1447,D$1:$D1447,D1447),"")</f>
        <v>799.21</v>
      </c>
      <c r="AF1447" s="2" t="str">
        <f t="shared" si="327"/>
        <v/>
      </c>
      <c r="AJ1447">
        <v>0.59299999999999997</v>
      </c>
      <c r="AL1447">
        <v>0</v>
      </c>
      <c r="AM1447">
        <v>0</v>
      </c>
      <c r="AO1447">
        <v>0.38200000000000001</v>
      </c>
      <c r="AP1447">
        <v>2.4E-2</v>
      </c>
      <c r="AS1447" s="2" t="str">
        <f t="shared" si="325"/>
        <v/>
      </c>
      <c r="AT1447" s="2" t="str">
        <f>IF(ISNUMBER(AS1447),SUMIFS($AS$1:AS1447,$A$1:A1447,A1447,$H$1:H1447,H1447,$D$1:D1447,D1447),"")</f>
        <v/>
      </c>
      <c r="AU1447">
        <f t="shared" si="326"/>
        <v>8</v>
      </c>
    </row>
    <row r="1448" spans="1:47" x14ac:dyDescent="0.25">
      <c r="A1448" s="4" t="s">
        <v>130</v>
      </c>
      <c r="B1448" t="s">
        <v>83</v>
      </c>
      <c r="C1448" s="3">
        <v>42240</v>
      </c>
      <c r="D1448">
        <v>1</v>
      </c>
      <c r="F1448" t="s">
        <v>87</v>
      </c>
      <c r="G1448" t="s">
        <v>86</v>
      </c>
      <c r="H1448" s="2">
        <v>2015</v>
      </c>
      <c r="I1448" s="2" t="s">
        <v>84</v>
      </c>
      <c r="J1448">
        <v>1</v>
      </c>
      <c r="K1448" s="2" t="s">
        <v>21</v>
      </c>
      <c r="L1448" s="20" t="str">
        <f t="shared" si="324"/>
        <v/>
      </c>
      <c r="N1448">
        <v>208.63000000000002</v>
      </c>
      <c r="O1448">
        <f t="shared" si="328"/>
        <v>208.63000000000002</v>
      </c>
      <c r="P1448" s="2">
        <f>IF(ISNUMBER(O1448),SUMIFS(O$1:$O1448,A$1:$A1448,A1448,H$1:$H1448,H1448,D$1:$D1448,D1448),"")</f>
        <v>1036.17</v>
      </c>
      <c r="AF1448" s="2" t="str">
        <f t="shared" si="327"/>
        <v/>
      </c>
      <c r="AJ1448">
        <v>0.49</v>
      </c>
      <c r="AL1448">
        <v>1.9E-2</v>
      </c>
      <c r="AM1448">
        <v>0</v>
      </c>
      <c r="AO1448">
        <v>0.28299999999999997</v>
      </c>
      <c r="AP1448">
        <v>0.20799999999999999</v>
      </c>
      <c r="AS1448" s="2" t="str">
        <f t="shared" si="325"/>
        <v/>
      </c>
      <c r="AT1448" s="2" t="str">
        <f>IF(ISNUMBER(AS1448),SUMIFS($AS$1:AS1448,$A$1:A1448,A1448,$H$1:H1448,H1448,$D$1:D1448,D1448),"")</f>
        <v/>
      </c>
      <c r="AU1448">
        <f t="shared" si="326"/>
        <v>8</v>
      </c>
    </row>
    <row r="1449" spans="1:47" x14ac:dyDescent="0.25">
      <c r="A1449" s="4" t="s">
        <v>130</v>
      </c>
      <c r="B1449" t="s">
        <v>83</v>
      </c>
      <c r="C1449" s="3">
        <v>42240</v>
      </c>
      <c r="D1449">
        <v>2</v>
      </c>
      <c r="F1449" t="s">
        <v>87</v>
      </c>
      <c r="G1449" t="s">
        <v>86</v>
      </c>
      <c r="H1449" s="2">
        <v>2015</v>
      </c>
      <c r="I1449" s="2" t="s">
        <v>84</v>
      </c>
      <c r="J1449">
        <v>1</v>
      </c>
      <c r="K1449" s="2" t="s">
        <v>21</v>
      </c>
      <c r="L1449" s="20" t="str">
        <f t="shared" si="324"/>
        <v/>
      </c>
      <c r="N1449">
        <v>215.3</v>
      </c>
      <c r="O1449">
        <f t="shared" si="328"/>
        <v>215.3</v>
      </c>
      <c r="P1449" s="2">
        <f>IF(ISNUMBER(O1449),SUMIFS(O$1:$O1449,A$1:$A1449,A1449,H$1:$H1449,H1449,D$1:$D1449,D1449),"")</f>
        <v>1037.44</v>
      </c>
      <c r="AF1449" s="2" t="str">
        <f t="shared" si="327"/>
        <v/>
      </c>
      <c r="AJ1449">
        <v>0.32400000000000001</v>
      </c>
      <c r="AL1449">
        <v>1.7999999999999999E-2</v>
      </c>
      <c r="AM1449">
        <v>0</v>
      </c>
      <c r="AO1449">
        <v>0.60699999999999998</v>
      </c>
      <c r="AP1449">
        <v>0.05</v>
      </c>
      <c r="AS1449" s="2" t="str">
        <f t="shared" si="325"/>
        <v/>
      </c>
      <c r="AT1449" s="2" t="str">
        <f>IF(ISNUMBER(AS1449),SUMIFS($AS$1:AS1449,$A$1:A1449,A1449,$H$1:H1449,H1449,$D$1:D1449,D1449),"")</f>
        <v/>
      </c>
      <c r="AU1449">
        <f t="shared" si="326"/>
        <v>8</v>
      </c>
    </row>
    <row r="1450" spans="1:47" x14ac:dyDescent="0.25">
      <c r="A1450" s="4" t="s">
        <v>130</v>
      </c>
      <c r="B1450" t="s">
        <v>83</v>
      </c>
      <c r="C1450" s="3">
        <v>42240</v>
      </c>
      <c r="D1450">
        <v>3</v>
      </c>
      <c r="F1450" t="s">
        <v>87</v>
      </c>
      <c r="G1450" t="s">
        <v>86</v>
      </c>
      <c r="H1450" s="2">
        <v>2015</v>
      </c>
      <c r="I1450" s="2" t="s">
        <v>84</v>
      </c>
      <c r="J1450">
        <v>1</v>
      </c>
      <c r="K1450" s="2" t="s">
        <v>21</v>
      </c>
      <c r="L1450" s="20" t="str">
        <f t="shared" si="324"/>
        <v/>
      </c>
      <c r="N1450">
        <v>195.63</v>
      </c>
      <c r="O1450">
        <f t="shared" si="328"/>
        <v>195.63</v>
      </c>
      <c r="P1450" s="2">
        <f>IF(ISNUMBER(O1450),SUMIFS(O$1:$O1450,A$1:$A1450,A1450,H$1:$H1450,H1450,D$1:$D1450,D1450),"")</f>
        <v>994.84</v>
      </c>
      <c r="AF1450" s="2" t="str">
        <f t="shared" si="327"/>
        <v/>
      </c>
      <c r="AJ1450">
        <v>0.372</v>
      </c>
      <c r="AL1450">
        <v>8.9999999999999993E-3</v>
      </c>
      <c r="AM1450">
        <v>0</v>
      </c>
      <c r="AO1450">
        <v>0.52900000000000003</v>
      </c>
      <c r="AP1450">
        <v>9.0999999999999998E-2</v>
      </c>
      <c r="AS1450" s="2" t="str">
        <f t="shared" si="325"/>
        <v/>
      </c>
      <c r="AT1450" s="2" t="str">
        <f>IF(ISNUMBER(AS1450),SUMIFS($AS$1:AS1450,$A$1:A1450,A1450,$H$1:H1450,H1450,$D$1:D1450,D1450),"")</f>
        <v/>
      </c>
      <c r="AU1450">
        <f t="shared" si="326"/>
        <v>8</v>
      </c>
    </row>
    <row r="1451" spans="1:47" x14ac:dyDescent="0.25">
      <c r="A1451" s="4" t="s">
        <v>130</v>
      </c>
      <c r="B1451" t="s">
        <v>83</v>
      </c>
      <c r="C1451" s="3">
        <v>42296</v>
      </c>
      <c r="D1451">
        <v>1</v>
      </c>
      <c r="F1451" t="s">
        <v>87</v>
      </c>
      <c r="G1451" t="s">
        <v>86</v>
      </c>
      <c r="H1451" s="2">
        <v>2015</v>
      </c>
      <c r="I1451" s="2" t="s">
        <v>84</v>
      </c>
      <c r="J1451">
        <v>1</v>
      </c>
      <c r="K1451" s="2" t="s">
        <v>21</v>
      </c>
      <c r="L1451" s="20" t="str">
        <f t="shared" si="324"/>
        <v/>
      </c>
      <c r="N1451">
        <v>93</v>
      </c>
      <c r="O1451">
        <f t="shared" si="328"/>
        <v>93</v>
      </c>
      <c r="P1451" s="2">
        <f>IF(ISNUMBER(O1451),SUMIFS(O$1:$O1451,A$1:$A1451,A1451,H$1:$H1451,H1451,D$1:$D1451,D1451),"")</f>
        <v>1129.17</v>
      </c>
      <c r="AF1451" s="2" t="str">
        <f t="shared" si="327"/>
        <v/>
      </c>
      <c r="AJ1451">
        <v>0.74099999999999999</v>
      </c>
      <c r="AL1451">
        <v>1.2E-2</v>
      </c>
      <c r="AM1451">
        <v>0</v>
      </c>
      <c r="AO1451">
        <v>8.4000000000000005E-2</v>
      </c>
      <c r="AP1451">
        <v>0.16300000000000001</v>
      </c>
      <c r="AS1451" s="2" t="str">
        <f t="shared" si="325"/>
        <v/>
      </c>
      <c r="AT1451" s="2" t="str">
        <f>IF(ISNUMBER(AS1451),SUMIFS($AS$1:AS1451,$A$1:A1451,A1451,$H$1:H1451,H1451,$D$1:D1451,D1451),"")</f>
        <v/>
      </c>
      <c r="AU1451">
        <f t="shared" si="326"/>
        <v>8</v>
      </c>
    </row>
    <row r="1452" spans="1:47" x14ac:dyDescent="0.25">
      <c r="A1452" s="4" t="s">
        <v>130</v>
      </c>
      <c r="B1452" t="s">
        <v>83</v>
      </c>
      <c r="C1452" s="3">
        <v>42296</v>
      </c>
      <c r="D1452">
        <v>2</v>
      </c>
      <c r="F1452" t="s">
        <v>87</v>
      </c>
      <c r="G1452" t="s">
        <v>86</v>
      </c>
      <c r="H1452" s="2">
        <v>2015</v>
      </c>
      <c r="I1452" s="2" t="s">
        <v>84</v>
      </c>
      <c r="J1452">
        <v>1</v>
      </c>
      <c r="K1452" s="2" t="s">
        <v>21</v>
      </c>
      <c r="L1452" s="20" t="str">
        <f t="shared" si="324"/>
        <v/>
      </c>
      <c r="N1452">
        <v>138.78</v>
      </c>
      <c r="O1452">
        <f t="shared" si="328"/>
        <v>138.78</v>
      </c>
      <c r="P1452" s="2">
        <f>IF(ISNUMBER(O1452),SUMIFS(O$1:$O1452,A$1:$A1452,A1452,H$1:$H1452,H1452,D$1:$D1452,D1452),"")</f>
        <v>1176.22</v>
      </c>
      <c r="AF1452" s="2" t="str">
        <f t="shared" si="327"/>
        <v/>
      </c>
      <c r="AJ1452">
        <v>0.80300000000000005</v>
      </c>
      <c r="AL1452">
        <v>1.7000000000000001E-2</v>
      </c>
      <c r="AM1452">
        <v>0</v>
      </c>
      <c r="AO1452">
        <v>0.16200000000000001</v>
      </c>
      <c r="AP1452">
        <v>1.9E-2</v>
      </c>
      <c r="AS1452" s="2" t="str">
        <f t="shared" si="325"/>
        <v/>
      </c>
      <c r="AT1452" s="2" t="str">
        <f>IF(ISNUMBER(AS1452),SUMIFS($AS$1:AS1452,$A$1:A1452,A1452,$H$1:H1452,H1452,$D$1:D1452,D1452),"")</f>
        <v/>
      </c>
      <c r="AU1452">
        <f t="shared" si="326"/>
        <v>8</v>
      </c>
    </row>
    <row r="1453" spans="1:47" x14ac:dyDescent="0.25">
      <c r="A1453" s="4" t="s">
        <v>130</v>
      </c>
      <c r="B1453" t="s">
        <v>83</v>
      </c>
      <c r="C1453" s="3">
        <v>42296</v>
      </c>
      <c r="D1453">
        <v>3</v>
      </c>
      <c r="F1453" t="s">
        <v>87</v>
      </c>
      <c r="G1453" t="s">
        <v>86</v>
      </c>
      <c r="H1453" s="2">
        <v>2015</v>
      </c>
      <c r="I1453" s="2" t="s">
        <v>84</v>
      </c>
      <c r="J1453">
        <v>1</v>
      </c>
      <c r="K1453" s="2" t="s">
        <v>21</v>
      </c>
      <c r="L1453" s="20" t="str">
        <f t="shared" si="324"/>
        <v/>
      </c>
      <c r="N1453">
        <v>117.22</v>
      </c>
      <c r="O1453">
        <f t="shared" si="328"/>
        <v>117.22</v>
      </c>
      <c r="P1453" s="2">
        <f>IF(ISNUMBER(O1453),SUMIFS(O$1:$O1453,A$1:$A1453,A1453,H$1:$H1453,H1453,D$1:$D1453,D1453),"")</f>
        <v>1112.06</v>
      </c>
      <c r="AF1453" s="2" t="str">
        <f t="shared" si="327"/>
        <v/>
      </c>
      <c r="AJ1453">
        <v>0.81399999999999995</v>
      </c>
      <c r="AL1453">
        <v>0</v>
      </c>
      <c r="AM1453">
        <v>0</v>
      </c>
      <c r="AO1453">
        <v>0.17399999999999999</v>
      </c>
      <c r="AP1453">
        <v>1.2E-2</v>
      </c>
      <c r="AS1453" s="2" t="str">
        <f t="shared" si="325"/>
        <v/>
      </c>
      <c r="AT1453" s="2" t="str">
        <f>IF(ISNUMBER(AS1453),SUMIFS($AS$1:AS1453,$A$1:A1453,A1453,$H$1:H1453,H1453,$D$1:D1453,D1453),"")</f>
        <v/>
      </c>
      <c r="AU1453">
        <f t="shared" si="326"/>
        <v>8</v>
      </c>
    </row>
    <row r="1454" spans="1:47" x14ac:dyDescent="0.25">
      <c r="A1454" s="4" t="s">
        <v>131</v>
      </c>
      <c r="B1454" t="s">
        <v>83</v>
      </c>
      <c r="C1454" s="3">
        <v>41781</v>
      </c>
      <c r="D1454">
        <v>1</v>
      </c>
      <c r="F1454" t="s">
        <v>85</v>
      </c>
      <c r="G1454" t="s">
        <v>88</v>
      </c>
      <c r="H1454" s="2">
        <v>2014</v>
      </c>
      <c r="I1454" s="2" t="s">
        <v>84</v>
      </c>
      <c r="J1454">
        <v>1</v>
      </c>
      <c r="K1454" s="2" t="s">
        <v>21</v>
      </c>
      <c r="L1454" s="20" t="str">
        <f t="shared" ref="L1454:L1517" si="329">IF(LEN(M1454)&gt;0,M1454*10,"")</f>
        <v/>
      </c>
      <c r="N1454">
        <v>486.03000000000003</v>
      </c>
      <c r="O1454">
        <f t="shared" si="328"/>
        <v>486.03000000000003</v>
      </c>
      <c r="P1454" s="2">
        <f>IF(ISNUMBER(O1454),SUMIFS(O$1:$O1454,A$1:$A1454,A1454,H$1:$H1454,H1454,D$1:$D1454,D1454),"")</f>
        <v>486.03000000000003</v>
      </c>
      <c r="AF1454" s="2" t="str">
        <f t="shared" si="327"/>
        <v/>
      </c>
      <c r="AJ1454">
        <v>6.7000000000000004E-2</v>
      </c>
      <c r="AL1454">
        <v>0.61699999999999999</v>
      </c>
      <c r="AM1454">
        <v>0</v>
      </c>
      <c r="AO1454">
        <v>0.30399999999999999</v>
      </c>
      <c r="AP1454">
        <v>1.2E-2</v>
      </c>
      <c r="AS1454" s="2" t="str">
        <f t="shared" si="325"/>
        <v/>
      </c>
      <c r="AT1454" s="2" t="str">
        <f>IF(ISNUMBER(AS1454),SUMIFS($AS$1:AS1454,$A$1:A1454,A1454,$H$1:H1454,H1454,$D$1:D1454,D1454),"")</f>
        <v/>
      </c>
      <c r="AU1454">
        <f t="shared" si="326"/>
        <v>8</v>
      </c>
    </row>
    <row r="1455" spans="1:47" x14ac:dyDescent="0.25">
      <c r="A1455" s="4" t="s">
        <v>131</v>
      </c>
      <c r="B1455" t="s">
        <v>83</v>
      </c>
      <c r="C1455" s="3">
        <v>41781</v>
      </c>
      <c r="D1455">
        <v>2</v>
      </c>
      <c r="F1455" t="s">
        <v>85</v>
      </c>
      <c r="G1455" t="s">
        <v>88</v>
      </c>
      <c r="H1455" s="2">
        <v>2014</v>
      </c>
      <c r="I1455" s="2" t="s">
        <v>84</v>
      </c>
      <c r="J1455">
        <v>1</v>
      </c>
      <c r="K1455" s="2" t="s">
        <v>21</v>
      </c>
      <c r="L1455" s="20" t="str">
        <f t="shared" si="329"/>
        <v/>
      </c>
      <c r="N1455">
        <v>382.76</v>
      </c>
      <c r="O1455">
        <f t="shared" si="328"/>
        <v>382.76</v>
      </c>
      <c r="P1455" s="2">
        <f>IF(ISNUMBER(O1455),SUMIFS(O$1:$O1455,A$1:$A1455,A1455,H$1:$H1455,H1455,D$1:$D1455,D1455),"")</f>
        <v>382.76</v>
      </c>
      <c r="AF1455" s="2" t="str">
        <f t="shared" si="327"/>
        <v/>
      </c>
      <c r="AJ1455">
        <v>6.9000000000000006E-2</v>
      </c>
      <c r="AL1455">
        <v>0.38600000000000001</v>
      </c>
      <c r="AM1455">
        <v>0</v>
      </c>
      <c r="AO1455">
        <v>0.54100000000000004</v>
      </c>
      <c r="AP1455">
        <v>4.0000000000000001E-3</v>
      </c>
      <c r="AS1455" s="2" t="str">
        <f t="shared" si="325"/>
        <v/>
      </c>
      <c r="AT1455" s="2" t="str">
        <f>IF(ISNUMBER(AS1455),SUMIFS($AS$1:AS1455,$A$1:A1455,A1455,$H$1:H1455,H1455,$D$1:D1455,D1455),"")</f>
        <v/>
      </c>
      <c r="AU1455">
        <f t="shared" si="326"/>
        <v>8</v>
      </c>
    </row>
    <row r="1456" spans="1:47" x14ac:dyDescent="0.25">
      <c r="A1456" s="4" t="s">
        <v>131</v>
      </c>
      <c r="B1456" t="s">
        <v>83</v>
      </c>
      <c r="C1456" s="3">
        <v>41781</v>
      </c>
      <c r="D1456">
        <v>3</v>
      </c>
      <c r="F1456" t="s">
        <v>85</v>
      </c>
      <c r="G1456" t="s">
        <v>88</v>
      </c>
      <c r="H1456" s="2">
        <v>2014</v>
      </c>
      <c r="I1456" s="2" t="s">
        <v>84</v>
      </c>
      <c r="J1456">
        <v>1</v>
      </c>
      <c r="K1456" s="2" t="s">
        <v>21</v>
      </c>
      <c r="L1456" s="20" t="str">
        <f t="shared" si="329"/>
        <v/>
      </c>
      <c r="N1456">
        <v>526.25</v>
      </c>
      <c r="O1456">
        <f t="shared" si="328"/>
        <v>526.25</v>
      </c>
      <c r="P1456" s="2">
        <f>IF(ISNUMBER(O1456),SUMIFS(O$1:$O1456,A$1:$A1456,A1456,H$1:$H1456,H1456,D$1:$D1456,D1456),"")</f>
        <v>526.25</v>
      </c>
      <c r="AF1456" s="2" t="str">
        <f t="shared" si="327"/>
        <v/>
      </c>
      <c r="AJ1456">
        <v>0.16300000000000001</v>
      </c>
      <c r="AL1456">
        <v>0.46100000000000002</v>
      </c>
      <c r="AM1456">
        <v>0</v>
      </c>
      <c r="AO1456">
        <v>0.35699999999999998</v>
      </c>
      <c r="AP1456">
        <v>1.9E-2</v>
      </c>
      <c r="AS1456" s="2" t="str">
        <f t="shared" si="325"/>
        <v/>
      </c>
      <c r="AT1456" s="2" t="str">
        <f>IF(ISNUMBER(AS1456),SUMIFS($AS$1:AS1456,$A$1:A1456,A1456,$H$1:H1456,H1456,$D$1:D1456,D1456),"")</f>
        <v/>
      </c>
      <c r="AU1456">
        <f t="shared" si="326"/>
        <v>8</v>
      </c>
    </row>
    <row r="1457" spans="1:47" x14ac:dyDescent="0.25">
      <c r="A1457" s="4" t="s">
        <v>131</v>
      </c>
      <c r="B1457" t="s">
        <v>83</v>
      </c>
      <c r="C1457" s="3">
        <v>41822</v>
      </c>
      <c r="D1457">
        <v>1</v>
      </c>
      <c r="F1457" t="s">
        <v>85</v>
      </c>
      <c r="G1457" t="s">
        <v>88</v>
      </c>
      <c r="H1457" s="2">
        <v>2014</v>
      </c>
      <c r="I1457" s="2" t="s">
        <v>84</v>
      </c>
      <c r="J1457">
        <v>1</v>
      </c>
      <c r="K1457" s="2" t="s">
        <v>21</v>
      </c>
      <c r="L1457" s="20" t="str">
        <f t="shared" si="329"/>
        <v/>
      </c>
      <c r="N1457">
        <v>410.73</v>
      </c>
      <c r="O1457">
        <f t="shared" si="328"/>
        <v>410.73</v>
      </c>
      <c r="P1457" s="2">
        <f>IF(ISNUMBER(O1457),SUMIFS(O$1:$O1457,A$1:$A1457,A1457,H$1:$H1457,H1457,D$1:$D1457,D1457),"")</f>
        <v>896.76</v>
      </c>
      <c r="AF1457" s="2" t="str">
        <f t="shared" si="327"/>
        <v/>
      </c>
      <c r="AJ1457">
        <v>0.03</v>
      </c>
      <c r="AL1457">
        <v>0.627</v>
      </c>
      <c r="AM1457">
        <v>0</v>
      </c>
      <c r="AO1457">
        <v>0.34300000000000003</v>
      </c>
      <c r="AP1457">
        <v>0</v>
      </c>
      <c r="AS1457" s="2" t="str">
        <f t="shared" si="325"/>
        <v/>
      </c>
      <c r="AT1457" s="2" t="str">
        <f>IF(ISNUMBER(AS1457),SUMIFS($AS$1:AS1457,$A$1:A1457,A1457,$H$1:H1457,H1457,$D$1:D1457,D1457),"")</f>
        <v/>
      </c>
      <c r="AU1457">
        <f t="shared" si="326"/>
        <v>8</v>
      </c>
    </row>
    <row r="1458" spans="1:47" x14ac:dyDescent="0.25">
      <c r="A1458" s="4" t="s">
        <v>131</v>
      </c>
      <c r="B1458" t="s">
        <v>83</v>
      </c>
      <c r="C1458" s="3">
        <v>41822</v>
      </c>
      <c r="D1458">
        <v>2</v>
      </c>
      <c r="F1458" t="s">
        <v>85</v>
      </c>
      <c r="G1458" t="s">
        <v>88</v>
      </c>
      <c r="H1458" s="2">
        <v>2014</v>
      </c>
      <c r="I1458" s="2" t="s">
        <v>84</v>
      </c>
      <c r="J1458">
        <v>1</v>
      </c>
      <c r="K1458" s="2" t="s">
        <v>21</v>
      </c>
      <c r="L1458" s="20" t="str">
        <f t="shared" si="329"/>
        <v/>
      </c>
      <c r="N1458">
        <v>404.90999999999997</v>
      </c>
      <c r="O1458">
        <f t="shared" si="328"/>
        <v>404.90999999999997</v>
      </c>
      <c r="P1458" s="2">
        <f>IF(ISNUMBER(O1458),SUMIFS(O$1:$O1458,A$1:$A1458,A1458,H$1:$H1458,H1458,D$1:$D1458,D1458),"")</f>
        <v>787.67</v>
      </c>
      <c r="AF1458" s="2" t="str">
        <f t="shared" si="327"/>
        <v/>
      </c>
      <c r="AJ1458">
        <v>4.3999999999999997E-2</v>
      </c>
      <c r="AL1458">
        <v>0.60099999999999998</v>
      </c>
      <c r="AM1458">
        <v>0</v>
      </c>
      <c r="AO1458">
        <v>0.314</v>
      </c>
      <c r="AP1458">
        <v>4.1000000000000002E-2</v>
      </c>
      <c r="AS1458" s="2" t="str">
        <f t="shared" si="325"/>
        <v/>
      </c>
      <c r="AT1458" s="2" t="str">
        <f>IF(ISNUMBER(AS1458),SUMIFS($AS$1:AS1458,$A$1:A1458,A1458,$H$1:H1458,H1458,$D$1:D1458,D1458),"")</f>
        <v/>
      </c>
      <c r="AU1458">
        <f t="shared" si="326"/>
        <v>8</v>
      </c>
    </row>
    <row r="1459" spans="1:47" x14ac:dyDescent="0.25">
      <c r="A1459" s="4" t="s">
        <v>131</v>
      </c>
      <c r="B1459" t="s">
        <v>83</v>
      </c>
      <c r="C1459" s="3">
        <v>41822</v>
      </c>
      <c r="D1459">
        <v>3</v>
      </c>
      <c r="F1459" t="s">
        <v>85</v>
      </c>
      <c r="G1459" t="s">
        <v>88</v>
      </c>
      <c r="H1459" s="2">
        <v>2014</v>
      </c>
      <c r="I1459" s="2" t="s">
        <v>84</v>
      </c>
      <c r="J1459">
        <v>1</v>
      </c>
      <c r="K1459" s="2" t="s">
        <v>21</v>
      </c>
      <c r="L1459" s="20" t="str">
        <f t="shared" si="329"/>
        <v/>
      </c>
      <c r="N1459">
        <v>447.93</v>
      </c>
      <c r="O1459">
        <f t="shared" si="328"/>
        <v>447.93</v>
      </c>
      <c r="P1459" s="2">
        <f>IF(ISNUMBER(O1459),SUMIFS(O$1:$O1459,A$1:$A1459,A1459,H$1:$H1459,H1459,D$1:$D1459,D1459),"")</f>
        <v>974.18000000000006</v>
      </c>
      <c r="AF1459" s="2" t="str">
        <f t="shared" si="327"/>
        <v/>
      </c>
      <c r="AJ1459">
        <v>0.14799999999999999</v>
      </c>
      <c r="AL1459">
        <v>0.40300000000000002</v>
      </c>
      <c r="AM1459">
        <v>0</v>
      </c>
      <c r="AO1459">
        <v>0.379</v>
      </c>
      <c r="AP1459">
        <v>7.0000000000000007E-2</v>
      </c>
      <c r="AS1459" s="2" t="str">
        <f t="shared" si="325"/>
        <v/>
      </c>
      <c r="AT1459" s="2" t="str">
        <f>IF(ISNUMBER(AS1459),SUMIFS($AS$1:AS1459,$A$1:A1459,A1459,$H$1:H1459,H1459,$D$1:D1459,D1459),"")</f>
        <v/>
      </c>
      <c r="AU1459">
        <f t="shared" si="326"/>
        <v>8</v>
      </c>
    </row>
    <row r="1460" spans="1:47" x14ac:dyDescent="0.25">
      <c r="A1460" s="4" t="s">
        <v>131</v>
      </c>
      <c r="B1460" t="s">
        <v>83</v>
      </c>
      <c r="C1460" s="3">
        <v>41871</v>
      </c>
      <c r="D1460">
        <v>1</v>
      </c>
      <c r="F1460" t="s">
        <v>85</v>
      </c>
      <c r="G1460" t="s">
        <v>88</v>
      </c>
      <c r="H1460" s="2">
        <v>2014</v>
      </c>
      <c r="I1460" s="2" t="s">
        <v>84</v>
      </c>
      <c r="J1460">
        <v>1</v>
      </c>
      <c r="K1460" s="2" t="s">
        <v>21</v>
      </c>
      <c r="L1460" s="20" t="str">
        <f t="shared" si="329"/>
        <v/>
      </c>
      <c r="N1460">
        <v>388.79</v>
      </c>
      <c r="O1460">
        <f t="shared" si="328"/>
        <v>388.79</v>
      </c>
      <c r="P1460" s="2">
        <f>IF(ISNUMBER(O1460),SUMIFS(O$1:$O1460,A$1:$A1460,A1460,H$1:$H1460,H1460,D$1:$D1460,D1460),"")</f>
        <v>1285.55</v>
      </c>
      <c r="AF1460" s="2" t="str">
        <f t="shared" si="327"/>
        <v/>
      </c>
      <c r="AJ1460">
        <v>8.0000000000000002E-3</v>
      </c>
      <c r="AL1460">
        <v>0.36799999999999999</v>
      </c>
      <c r="AM1460">
        <v>0</v>
      </c>
      <c r="AO1460">
        <v>0.624</v>
      </c>
      <c r="AP1460">
        <v>0</v>
      </c>
      <c r="AS1460" s="2" t="str">
        <f t="shared" si="325"/>
        <v/>
      </c>
      <c r="AT1460" s="2" t="str">
        <f>IF(ISNUMBER(AS1460),SUMIFS($AS$1:AS1460,$A$1:A1460,A1460,$H$1:H1460,H1460,$D$1:D1460,D1460),"")</f>
        <v/>
      </c>
      <c r="AU1460">
        <f t="shared" si="326"/>
        <v>8</v>
      </c>
    </row>
    <row r="1461" spans="1:47" x14ac:dyDescent="0.25">
      <c r="A1461" s="4" t="s">
        <v>131</v>
      </c>
      <c r="B1461" t="s">
        <v>83</v>
      </c>
      <c r="C1461" s="3">
        <v>41871</v>
      </c>
      <c r="D1461">
        <v>2</v>
      </c>
      <c r="F1461" t="s">
        <v>85</v>
      </c>
      <c r="G1461" t="s">
        <v>88</v>
      </c>
      <c r="H1461" s="2">
        <v>2014</v>
      </c>
      <c r="I1461" s="2" t="s">
        <v>84</v>
      </c>
      <c r="J1461">
        <v>1</v>
      </c>
      <c r="K1461" s="2" t="s">
        <v>21</v>
      </c>
      <c r="L1461" s="20" t="str">
        <f t="shared" si="329"/>
        <v/>
      </c>
      <c r="N1461">
        <v>401.24</v>
      </c>
      <c r="O1461">
        <f t="shared" si="328"/>
        <v>401.24</v>
      </c>
      <c r="P1461" s="2">
        <f>IF(ISNUMBER(O1461),SUMIFS(O$1:$O1461,A$1:$A1461,A1461,H$1:$H1461,H1461,D$1:$D1461,D1461),"")</f>
        <v>1188.9099999999999</v>
      </c>
      <c r="AF1461" s="2" t="str">
        <f t="shared" si="327"/>
        <v/>
      </c>
      <c r="AJ1461">
        <v>1.4E-2</v>
      </c>
      <c r="AL1461">
        <v>0.36899999999999999</v>
      </c>
      <c r="AM1461">
        <v>0</v>
      </c>
      <c r="AO1461">
        <v>0.56899999999999995</v>
      </c>
      <c r="AP1461">
        <v>4.8000000000000001E-2</v>
      </c>
      <c r="AS1461" s="2" t="str">
        <f t="shared" si="325"/>
        <v/>
      </c>
      <c r="AT1461" s="2" t="str">
        <f>IF(ISNUMBER(AS1461),SUMIFS($AS$1:AS1461,$A$1:A1461,A1461,$H$1:H1461,H1461,$D$1:D1461,D1461),"")</f>
        <v/>
      </c>
      <c r="AU1461">
        <f t="shared" si="326"/>
        <v>8</v>
      </c>
    </row>
    <row r="1462" spans="1:47" x14ac:dyDescent="0.25">
      <c r="A1462" s="4" t="s">
        <v>131</v>
      </c>
      <c r="B1462" t="s">
        <v>83</v>
      </c>
      <c r="C1462" s="3">
        <v>41871</v>
      </c>
      <c r="D1462">
        <v>3</v>
      </c>
      <c r="F1462" t="s">
        <v>85</v>
      </c>
      <c r="G1462" t="s">
        <v>88</v>
      </c>
      <c r="H1462" s="2">
        <v>2014</v>
      </c>
      <c r="I1462" s="2" t="s">
        <v>84</v>
      </c>
      <c r="J1462">
        <v>1</v>
      </c>
      <c r="K1462" s="2" t="s">
        <v>21</v>
      </c>
      <c r="L1462" s="20" t="str">
        <f t="shared" si="329"/>
        <v/>
      </c>
      <c r="N1462">
        <v>365.41999999999996</v>
      </c>
      <c r="O1462">
        <f t="shared" si="328"/>
        <v>365.41999999999996</v>
      </c>
      <c r="P1462" s="2">
        <f>IF(ISNUMBER(O1462),SUMIFS(O$1:$O1462,A$1:$A1462,A1462,H$1:$H1462,H1462,D$1:$D1462,D1462),"")</f>
        <v>1339.6</v>
      </c>
      <c r="AF1462" s="2" t="str">
        <f t="shared" si="327"/>
        <v/>
      </c>
      <c r="AJ1462">
        <v>0.02</v>
      </c>
      <c r="AL1462">
        <v>0.41199999999999998</v>
      </c>
      <c r="AM1462">
        <v>0</v>
      </c>
      <c r="AO1462">
        <v>0.51200000000000001</v>
      </c>
      <c r="AP1462">
        <v>5.7000000000000002E-2</v>
      </c>
      <c r="AS1462" s="2" t="str">
        <f t="shared" si="325"/>
        <v/>
      </c>
      <c r="AT1462" s="2" t="str">
        <f>IF(ISNUMBER(AS1462),SUMIFS($AS$1:AS1462,$A$1:A1462,A1462,$H$1:H1462,H1462,$D$1:D1462,D1462),"")</f>
        <v/>
      </c>
      <c r="AU1462">
        <f t="shared" si="326"/>
        <v>8</v>
      </c>
    </row>
    <row r="1463" spans="1:47" x14ac:dyDescent="0.25">
      <c r="A1463" s="4" t="s">
        <v>131</v>
      </c>
      <c r="B1463" t="s">
        <v>83</v>
      </c>
      <c r="C1463" s="3">
        <v>41918</v>
      </c>
      <c r="D1463">
        <v>1</v>
      </c>
      <c r="F1463" t="s">
        <v>85</v>
      </c>
      <c r="G1463" t="s">
        <v>88</v>
      </c>
      <c r="H1463" s="2">
        <v>2014</v>
      </c>
      <c r="I1463" s="2" t="s">
        <v>84</v>
      </c>
      <c r="J1463">
        <v>1</v>
      </c>
      <c r="K1463" s="2" t="s">
        <v>21</v>
      </c>
      <c r="L1463" s="20" t="str">
        <f t="shared" si="329"/>
        <v/>
      </c>
      <c r="N1463">
        <v>101.14</v>
      </c>
      <c r="O1463">
        <f t="shared" si="328"/>
        <v>101.14</v>
      </c>
      <c r="P1463" s="2">
        <f>IF(ISNUMBER(O1463),SUMIFS(O$1:$O1463,A$1:$A1463,A1463,H$1:$H1463,H1463,D$1:$D1463,D1463),"")</f>
        <v>1386.69</v>
      </c>
      <c r="AF1463" s="2" t="str">
        <f t="shared" si="327"/>
        <v/>
      </c>
      <c r="AJ1463">
        <v>5.0999999999999997E-2</v>
      </c>
      <c r="AL1463">
        <v>0.32300000000000001</v>
      </c>
      <c r="AM1463">
        <v>0</v>
      </c>
      <c r="AO1463">
        <v>0.40300000000000002</v>
      </c>
      <c r="AP1463">
        <v>0.223</v>
      </c>
      <c r="AS1463" s="2" t="str">
        <f t="shared" si="325"/>
        <v/>
      </c>
      <c r="AT1463" s="2" t="str">
        <f>IF(ISNUMBER(AS1463),SUMIFS($AS$1:AS1463,$A$1:A1463,A1463,$H$1:H1463,H1463,$D$1:D1463,D1463),"")</f>
        <v/>
      </c>
      <c r="AU1463">
        <f t="shared" si="326"/>
        <v>8</v>
      </c>
    </row>
    <row r="1464" spans="1:47" x14ac:dyDescent="0.25">
      <c r="A1464" s="4" t="s">
        <v>131</v>
      </c>
      <c r="B1464" t="s">
        <v>83</v>
      </c>
      <c r="C1464" s="3">
        <v>41918</v>
      </c>
      <c r="D1464">
        <v>2</v>
      </c>
      <c r="F1464" t="s">
        <v>85</v>
      </c>
      <c r="G1464" t="s">
        <v>88</v>
      </c>
      <c r="H1464" s="2">
        <v>2014</v>
      </c>
      <c r="I1464" s="2" t="s">
        <v>84</v>
      </c>
      <c r="J1464">
        <v>1</v>
      </c>
      <c r="K1464" s="2" t="s">
        <v>21</v>
      </c>
      <c r="L1464" s="20" t="str">
        <f t="shared" si="329"/>
        <v/>
      </c>
      <c r="N1464">
        <v>115.82000000000001</v>
      </c>
      <c r="O1464">
        <f t="shared" si="328"/>
        <v>115.82000000000001</v>
      </c>
      <c r="P1464" s="2">
        <f>IF(ISNUMBER(O1464),SUMIFS(O$1:$O1464,A$1:$A1464,A1464,H$1:$H1464,H1464,D$1:$D1464,D1464),"")</f>
        <v>1304.7299999999998</v>
      </c>
      <c r="AF1464" s="2" t="str">
        <f t="shared" si="327"/>
        <v/>
      </c>
      <c r="AJ1464">
        <v>5.0999999999999997E-2</v>
      </c>
      <c r="AL1464">
        <v>0.64900000000000002</v>
      </c>
      <c r="AM1464">
        <v>0</v>
      </c>
      <c r="AO1464">
        <v>0.24</v>
      </c>
      <c r="AP1464">
        <v>5.8999999999999997E-2</v>
      </c>
      <c r="AS1464" s="2" t="str">
        <f t="shared" si="325"/>
        <v/>
      </c>
      <c r="AT1464" s="2" t="str">
        <f>IF(ISNUMBER(AS1464),SUMIFS($AS$1:AS1464,$A$1:A1464,A1464,$H$1:H1464,H1464,$D$1:D1464,D1464),"")</f>
        <v/>
      </c>
      <c r="AU1464">
        <f t="shared" si="326"/>
        <v>8</v>
      </c>
    </row>
    <row r="1465" spans="1:47" x14ac:dyDescent="0.25">
      <c r="A1465" s="4" t="s">
        <v>131</v>
      </c>
      <c r="B1465" t="s">
        <v>83</v>
      </c>
      <c r="C1465" s="3">
        <v>41918</v>
      </c>
      <c r="D1465">
        <v>3</v>
      </c>
      <c r="F1465" t="s">
        <v>85</v>
      </c>
      <c r="G1465" t="s">
        <v>88</v>
      </c>
      <c r="H1465" s="2">
        <v>2014</v>
      </c>
      <c r="I1465" s="2" t="s">
        <v>84</v>
      </c>
      <c r="J1465">
        <v>1</v>
      </c>
      <c r="K1465" s="2" t="s">
        <v>21</v>
      </c>
      <c r="L1465" s="20" t="str">
        <f t="shared" si="329"/>
        <v/>
      </c>
      <c r="N1465">
        <v>114.46</v>
      </c>
      <c r="O1465">
        <f t="shared" si="328"/>
        <v>114.46</v>
      </c>
      <c r="P1465" s="2">
        <f>IF(ISNUMBER(O1465),SUMIFS(O$1:$O1465,A$1:$A1465,A1465,H$1:$H1465,H1465,D$1:$D1465,D1465),"")</f>
        <v>1454.06</v>
      </c>
      <c r="AF1465" s="2" t="str">
        <f t="shared" si="327"/>
        <v/>
      </c>
      <c r="AJ1465">
        <v>6.7000000000000004E-2</v>
      </c>
      <c r="AL1465">
        <v>0.56299999999999994</v>
      </c>
      <c r="AM1465">
        <v>0</v>
      </c>
      <c r="AO1465">
        <v>0.30599999999999999</v>
      </c>
      <c r="AP1465">
        <v>6.4000000000000001E-2</v>
      </c>
      <c r="AS1465" s="2" t="str">
        <f t="shared" si="325"/>
        <v/>
      </c>
      <c r="AT1465" s="2" t="str">
        <f>IF(ISNUMBER(AS1465),SUMIFS($AS$1:AS1465,$A$1:A1465,A1465,$H$1:H1465,H1465,$D$1:D1465,D1465),"")</f>
        <v/>
      </c>
      <c r="AU1465">
        <f t="shared" si="326"/>
        <v>8</v>
      </c>
    </row>
    <row r="1466" spans="1:47" x14ac:dyDescent="0.25">
      <c r="A1466" s="4" t="s">
        <v>131</v>
      </c>
      <c r="B1466" t="s">
        <v>83</v>
      </c>
      <c r="C1466" s="3">
        <v>42156</v>
      </c>
      <c r="D1466">
        <v>1</v>
      </c>
      <c r="F1466" t="s">
        <v>85</v>
      </c>
      <c r="G1466" t="s">
        <v>88</v>
      </c>
      <c r="H1466" s="2">
        <v>2015</v>
      </c>
      <c r="I1466" s="2" t="s">
        <v>84</v>
      </c>
      <c r="J1466">
        <v>1</v>
      </c>
      <c r="K1466" s="2" t="s">
        <v>21</v>
      </c>
      <c r="L1466" s="20" t="str">
        <f t="shared" si="329"/>
        <v/>
      </c>
      <c r="N1466">
        <v>306.39</v>
      </c>
      <c r="O1466">
        <f t="shared" si="328"/>
        <v>306.39</v>
      </c>
      <c r="P1466" s="2">
        <f>IF(ISNUMBER(O1466),SUMIFS(O$1:$O1466,A$1:$A1466,A1466,H$1:$H1466,H1466,D$1:$D1466,D1466),"")</f>
        <v>306.39</v>
      </c>
      <c r="AF1466" s="2" t="str">
        <f t="shared" si="327"/>
        <v/>
      </c>
      <c r="AJ1466">
        <v>0.63600000000000001</v>
      </c>
      <c r="AL1466">
        <v>5.8000000000000003E-2</v>
      </c>
      <c r="AM1466">
        <v>0</v>
      </c>
      <c r="AO1466">
        <v>0.23</v>
      </c>
      <c r="AP1466">
        <v>7.5999999999999998E-2</v>
      </c>
      <c r="AS1466" s="2" t="str">
        <f t="shared" si="325"/>
        <v/>
      </c>
      <c r="AT1466" s="2" t="str">
        <f>IF(ISNUMBER(AS1466),SUMIFS($AS$1:AS1466,$A$1:A1466,A1466,$H$1:H1466,H1466,$D$1:D1466,D1466),"")</f>
        <v/>
      </c>
      <c r="AU1466">
        <f t="shared" si="326"/>
        <v>8</v>
      </c>
    </row>
    <row r="1467" spans="1:47" x14ac:dyDescent="0.25">
      <c r="A1467" s="4" t="s">
        <v>131</v>
      </c>
      <c r="B1467" t="s">
        <v>83</v>
      </c>
      <c r="C1467" s="3">
        <v>42156</v>
      </c>
      <c r="D1467">
        <v>2</v>
      </c>
      <c r="F1467" t="s">
        <v>85</v>
      </c>
      <c r="G1467" t="s">
        <v>88</v>
      </c>
      <c r="H1467" s="2">
        <v>2015</v>
      </c>
      <c r="I1467" s="2" t="s">
        <v>84</v>
      </c>
      <c r="J1467">
        <v>1</v>
      </c>
      <c r="K1467" s="2" t="s">
        <v>21</v>
      </c>
      <c r="L1467" s="20" t="str">
        <f t="shared" si="329"/>
        <v/>
      </c>
      <c r="N1467">
        <v>288.24</v>
      </c>
      <c r="O1467">
        <f t="shared" si="328"/>
        <v>288.24</v>
      </c>
      <c r="P1467" s="2">
        <f>IF(ISNUMBER(O1467),SUMIFS(O$1:$O1467,A$1:$A1467,A1467,H$1:$H1467,H1467,D$1:$D1467,D1467),"")</f>
        <v>288.24</v>
      </c>
      <c r="AF1467" s="2" t="str">
        <f t="shared" si="327"/>
        <v/>
      </c>
      <c r="AJ1467">
        <v>0.63700000000000001</v>
      </c>
      <c r="AL1467">
        <v>6.7000000000000004E-2</v>
      </c>
      <c r="AM1467">
        <v>0</v>
      </c>
      <c r="AO1467">
        <v>0.20399999999999999</v>
      </c>
      <c r="AP1467">
        <v>9.1999999999999998E-2</v>
      </c>
      <c r="AS1467" s="2" t="str">
        <f t="shared" si="325"/>
        <v/>
      </c>
      <c r="AT1467" s="2" t="str">
        <f>IF(ISNUMBER(AS1467),SUMIFS($AS$1:AS1467,$A$1:A1467,A1467,$H$1:H1467,H1467,$D$1:D1467,D1467),"")</f>
        <v/>
      </c>
      <c r="AU1467">
        <f t="shared" si="326"/>
        <v>8</v>
      </c>
    </row>
    <row r="1468" spans="1:47" x14ac:dyDescent="0.25">
      <c r="A1468" s="4" t="s">
        <v>131</v>
      </c>
      <c r="B1468" t="s">
        <v>83</v>
      </c>
      <c r="C1468" s="3">
        <v>42156</v>
      </c>
      <c r="D1468">
        <v>3</v>
      </c>
      <c r="F1468" t="s">
        <v>85</v>
      </c>
      <c r="G1468" t="s">
        <v>88</v>
      </c>
      <c r="H1468" s="2">
        <v>2015</v>
      </c>
      <c r="I1468" s="2" t="s">
        <v>84</v>
      </c>
      <c r="J1468">
        <v>1</v>
      </c>
      <c r="K1468" s="2" t="s">
        <v>21</v>
      </c>
      <c r="L1468" s="20" t="str">
        <f t="shared" si="329"/>
        <v/>
      </c>
      <c r="N1468">
        <v>302.56</v>
      </c>
      <c r="O1468">
        <f t="shared" si="328"/>
        <v>302.56</v>
      </c>
      <c r="P1468" s="2">
        <f>IF(ISNUMBER(O1468),SUMIFS(O$1:$O1468,A$1:$A1468,A1468,H$1:$H1468,H1468,D$1:$D1468,D1468),"")</f>
        <v>302.56</v>
      </c>
      <c r="AF1468" s="2" t="str">
        <f t="shared" si="327"/>
        <v/>
      </c>
      <c r="AJ1468">
        <v>0.59699999999999998</v>
      </c>
      <c r="AL1468">
        <v>3.5999999999999997E-2</v>
      </c>
      <c r="AM1468">
        <v>0</v>
      </c>
      <c r="AO1468">
        <v>0.33200000000000002</v>
      </c>
      <c r="AP1468">
        <v>3.5000000000000003E-2</v>
      </c>
      <c r="AS1468" s="2" t="str">
        <f t="shared" si="325"/>
        <v/>
      </c>
      <c r="AT1468" s="2" t="str">
        <f>IF(ISNUMBER(AS1468),SUMIFS($AS$1:AS1468,$A$1:A1468,A1468,$H$1:H1468,H1468,$D$1:D1468,D1468),"")</f>
        <v/>
      </c>
      <c r="AU1468">
        <f t="shared" si="326"/>
        <v>8</v>
      </c>
    </row>
    <row r="1469" spans="1:47" x14ac:dyDescent="0.25">
      <c r="A1469" s="4" t="s">
        <v>131</v>
      </c>
      <c r="B1469" t="s">
        <v>83</v>
      </c>
      <c r="C1469" s="3">
        <v>42199</v>
      </c>
      <c r="D1469">
        <v>1</v>
      </c>
      <c r="F1469" t="s">
        <v>85</v>
      </c>
      <c r="G1469" t="s">
        <v>88</v>
      </c>
      <c r="H1469" s="2">
        <v>2015</v>
      </c>
      <c r="I1469" s="2" t="s">
        <v>84</v>
      </c>
      <c r="J1469">
        <v>1</v>
      </c>
      <c r="K1469" s="2" t="s">
        <v>21</v>
      </c>
      <c r="L1469" s="20" t="str">
        <f t="shared" si="329"/>
        <v/>
      </c>
      <c r="N1469">
        <v>402.74</v>
      </c>
      <c r="O1469">
        <f t="shared" si="328"/>
        <v>402.74</v>
      </c>
      <c r="P1469" s="2">
        <f>IF(ISNUMBER(O1469),SUMIFS(O$1:$O1469,A$1:$A1469,A1469,H$1:$H1469,H1469,D$1:$D1469,D1469),"")</f>
        <v>709.13</v>
      </c>
      <c r="AF1469" s="2" t="str">
        <f t="shared" si="327"/>
        <v/>
      </c>
      <c r="AJ1469">
        <v>0.311</v>
      </c>
      <c r="AL1469">
        <v>0.126</v>
      </c>
      <c r="AM1469">
        <v>0</v>
      </c>
      <c r="AO1469">
        <v>0.38900000000000001</v>
      </c>
      <c r="AP1469">
        <v>0.17399999999999999</v>
      </c>
      <c r="AS1469" s="2" t="str">
        <f t="shared" si="325"/>
        <v/>
      </c>
      <c r="AT1469" s="2" t="str">
        <f>IF(ISNUMBER(AS1469),SUMIFS($AS$1:AS1469,$A$1:A1469,A1469,$H$1:H1469,H1469,$D$1:D1469,D1469),"")</f>
        <v/>
      </c>
      <c r="AU1469">
        <f t="shared" si="326"/>
        <v>8</v>
      </c>
    </row>
    <row r="1470" spans="1:47" x14ac:dyDescent="0.25">
      <c r="A1470" s="4" t="s">
        <v>131</v>
      </c>
      <c r="B1470" t="s">
        <v>83</v>
      </c>
      <c r="C1470" s="3">
        <v>42199</v>
      </c>
      <c r="D1470">
        <v>2</v>
      </c>
      <c r="F1470" t="s">
        <v>85</v>
      </c>
      <c r="G1470" t="s">
        <v>88</v>
      </c>
      <c r="H1470" s="2">
        <v>2015</v>
      </c>
      <c r="I1470" s="2" t="s">
        <v>84</v>
      </c>
      <c r="J1470">
        <v>1</v>
      </c>
      <c r="K1470" s="2" t="s">
        <v>21</v>
      </c>
      <c r="L1470" s="20" t="str">
        <f t="shared" si="329"/>
        <v/>
      </c>
      <c r="N1470">
        <v>361.45</v>
      </c>
      <c r="O1470">
        <f t="shared" si="328"/>
        <v>361.45</v>
      </c>
      <c r="P1470" s="2">
        <f>IF(ISNUMBER(O1470),SUMIFS(O$1:$O1470,A$1:$A1470,A1470,H$1:$H1470,H1470,D$1:$D1470,D1470),"")</f>
        <v>649.69000000000005</v>
      </c>
      <c r="AF1470" s="2" t="str">
        <f t="shared" si="327"/>
        <v/>
      </c>
      <c r="AJ1470">
        <v>0.48</v>
      </c>
      <c r="AL1470">
        <v>1.2999999999999999E-2</v>
      </c>
      <c r="AM1470">
        <v>0</v>
      </c>
      <c r="AO1470">
        <v>0.24399999999999999</v>
      </c>
      <c r="AP1470">
        <v>0.26200000000000001</v>
      </c>
      <c r="AS1470" s="2" t="str">
        <f t="shared" si="325"/>
        <v/>
      </c>
      <c r="AT1470" s="2" t="str">
        <f>IF(ISNUMBER(AS1470),SUMIFS($AS$1:AS1470,$A$1:A1470,A1470,$H$1:H1470,H1470,$D$1:D1470,D1470),"")</f>
        <v/>
      </c>
      <c r="AU1470">
        <f t="shared" si="326"/>
        <v>8</v>
      </c>
    </row>
    <row r="1471" spans="1:47" x14ac:dyDescent="0.25">
      <c r="A1471" s="4" t="s">
        <v>131</v>
      </c>
      <c r="B1471" t="s">
        <v>83</v>
      </c>
      <c r="C1471" s="3">
        <v>42199</v>
      </c>
      <c r="D1471">
        <v>3</v>
      </c>
      <c r="F1471" t="s">
        <v>85</v>
      </c>
      <c r="G1471" t="s">
        <v>88</v>
      </c>
      <c r="H1471" s="2">
        <v>2015</v>
      </c>
      <c r="I1471" s="2" t="s">
        <v>84</v>
      </c>
      <c r="J1471">
        <v>1</v>
      </c>
      <c r="K1471" s="2" t="s">
        <v>21</v>
      </c>
      <c r="L1471" s="20" t="str">
        <f t="shared" si="329"/>
        <v/>
      </c>
      <c r="N1471">
        <v>381.1</v>
      </c>
      <c r="O1471">
        <f t="shared" si="328"/>
        <v>381.1</v>
      </c>
      <c r="P1471" s="2">
        <f>IF(ISNUMBER(O1471),SUMIFS(O$1:$O1471,A$1:$A1471,A1471,H$1:$H1471,H1471,D$1:$D1471,D1471),"")</f>
        <v>683.66000000000008</v>
      </c>
      <c r="AF1471" s="2" t="str">
        <f t="shared" si="327"/>
        <v/>
      </c>
      <c r="AJ1471">
        <v>0.29299999999999998</v>
      </c>
      <c r="AL1471">
        <v>0.10199999999999999</v>
      </c>
      <c r="AM1471">
        <v>0</v>
      </c>
      <c r="AO1471">
        <v>0.47899999999999998</v>
      </c>
      <c r="AP1471">
        <v>0.126</v>
      </c>
      <c r="AS1471" s="2" t="str">
        <f t="shared" si="325"/>
        <v/>
      </c>
      <c r="AT1471" s="2" t="str">
        <f>IF(ISNUMBER(AS1471),SUMIFS($AS$1:AS1471,$A$1:A1471,A1471,$H$1:H1471,H1471,$D$1:D1471,D1471),"")</f>
        <v/>
      </c>
      <c r="AU1471">
        <f t="shared" si="326"/>
        <v>8</v>
      </c>
    </row>
    <row r="1472" spans="1:47" x14ac:dyDescent="0.25">
      <c r="A1472" s="4" t="s">
        <v>131</v>
      </c>
      <c r="B1472" t="s">
        <v>83</v>
      </c>
      <c r="C1472" s="3">
        <v>42240</v>
      </c>
      <c r="D1472">
        <v>1</v>
      </c>
      <c r="F1472" t="s">
        <v>85</v>
      </c>
      <c r="G1472" t="s">
        <v>88</v>
      </c>
      <c r="H1472" s="2">
        <v>2015</v>
      </c>
      <c r="I1472" s="2" t="s">
        <v>84</v>
      </c>
      <c r="J1472">
        <v>1</v>
      </c>
      <c r="K1472" s="2" t="s">
        <v>21</v>
      </c>
      <c r="L1472" s="20" t="str">
        <f t="shared" si="329"/>
        <v/>
      </c>
      <c r="N1472">
        <v>189.55</v>
      </c>
      <c r="O1472">
        <f t="shared" si="328"/>
        <v>189.55</v>
      </c>
      <c r="P1472" s="2">
        <f>IF(ISNUMBER(O1472),SUMIFS(O$1:$O1472,A$1:$A1472,A1472,H$1:$H1472,H1472,D$1:$D1472,D1472),"")</f>
        <v>898.68000000000006</v>
      </c>
      <c r="AF1472" s="2" t="str">
        <f t="shared" si="327"/>
        <v/>
      </c>
      <c r="AJ1472">
        <v>0.26</v>
      </c>
      <c r="AL1472">
        <v>2.8000000000000001E-2</v>
      </c>
      <c r="AM1472">
        <v>0</v>
      </c>
      <c r="AO1472">
        <v>0.49199999999999999</v>
      </c>
      <c r="AP1472">
        <v>0.22</v>
      </c>
      <c r="AS1472" s="2" t="str">
        <f t="shared" si="325"/>
        <v/>
      </c>
      <c r="AT1472" s="2" t="str">
        <f>IF(ISNUMBER(AS1472),SUMIFS($AS$1:AS1472,$A$1:A1472,A1472,$H$1:H1472,H1472,$D$1:D1472,D1472),"")</f>
        <v/>
      </c>
      <c r="AU1472">
        <f t="shared" si="326"/>
        <v>8</v>
      </c>
    </row>
    <row r="1473" spans="1:47" x14ac:dyDescent="0.25">
      <c r="A1473" s="4" t="s">
        <v>131</v>
      </c>
      <c r="B1473" t="s">
        <v>83</v>
      </c>
      <c r="C1473" s="3">
        <v>42240</v>
      </c>
      <c r="D1473">
        <v>2</v>
      </c>
      <c r="F1473" t="s">
        <v>85</v>
      </c>
      <c r="G1473" t="s">
        <v>88</v>
      </c>
      <c r="H1473" s="2">
        <v>2015</v>
      </c>
      <c r="I1473" s="2" t="s">
        <v>84</v>
      </c>
      <c r="J1473">
        <v>1</v>
      </c>
      <c r="K1473" s="2" t="s">
        <v>21</v>
      </c>
      <c r="L1473" s="20" t="str">
        <f t="shared" si="329"/>
        <v/>
      </c>
      <c r="N1473">
        <v>157.70999999999998</v>
      </c>
      <c r="O1473">
        <f t="shared" si="328"/>
        <v>157.70999999999998</v>
      </c>
      <c r="P1473" s="2">
        <f>IF(ISNUMBER(O1473),SUMIFS(O$1:$O1473,A$1:$A1473,A1473,H$1:$H1473,H1473,D$1:$D1473,D1473),"")</f>
        <v>807.40000000000009</v>
      </c>
      <c r="AF1473" s="2" t="str">
        <f t="shared" si="327"/>
        <v/>
      </c>
      <c r="AJ1473">
        <v>0.29499999999999998</v>
      </c>
      <c r="AL1473">
        <v>0.03</v>
      </c>
      <c r="AM1473">
        <v>0</v>
      </c>
      <c r="AO1473">
        <v>0.38200000000000001</v>
      </c>
      <c r="AP1473">
        <v>0.29199999999999998</v>
      </c>
      <c r="AS1473" s="2" t="str">
        <f t="shared" si="325"/>
        <v/>
      </c>
      <c r="AT1473" s="2" t="str">
        <f>IF(ISNUMBER(AS1473),SUMIFS($AS$1:AS1473,$A$1:A1473,A1473,$H$1:H1473,H1473,$D$1:D1473,D1473),"")</f>
        <v/>
      </c>
      <c r="AU1473">
        <f t="shared" si="326"/>
        <v>8</v>
      </c>
    </row>
    <row r="1474" spans="1:47" x14ac:dyDescent="0.25">
      <c r="A1474" s="4" t="s">
        <v>131</v>
      </c>
      <c r="B1474" t="s">
        <v>83</v>
      </c>
      <c r="C1474" s="3">
        <v>42240</v>
      </c>
      <c r="D1474">
        <v>3</v>
      </c>
      <c r="F1474" t="s">
        <v>85</v>
      </c>
      <c r="G1474" t="s">
        <v>88</v>
      </c>
      <c r="H1474" s="2">
        <v>2015</v>
      </c>
      <c r="I1474" s="2" t="s">
        <v>84</v>
      </c>
      <c r="J1474">
        <v>1</v>
      </c>
      <c r="K1474" s="2" t="s">
        <v>21</v>
      </c>
      <c r="L1474" s="20" t="str">
        <f t="shared" si="329"/>
        <v/>
      </c>
      <c r="N1474">
        <v>192.67000000000002</v>
      </c>
      <c r="O1474">
        <f t="shared" si="328"/>
        <v>192.67000000000002</v>
      </c>
      <c r="P1474" s="2">
        <f>IF(ISNUMBER(O1474),SUMIFS(O$1:$O1474,A$1:$A1474,A1474,H$1:$H1474,H1474,D$1:$D1474,D1474),"")</f>
        <v>876.33000000000015</v>
      </c>
      <c r="AF1474" s="2" t="str">
        <f t="shared" si="327"/>
        <v/>
      </c>
      <c r="AJ1474">
        <v>0.13500000000000001</v>
      </c>
      <c r="AL1474">
        <v>8.9999999999999993E-3</v>
      </c>
      <c r="AM1474">
        <v>0</v>
      </c>
      <c r="AO1474">
        <v>0.64100000000000001</v>
      </c>
      <c r="AP1474">
        <v>0.214</v>
      </c>
      <c r="AS1474" s="2" t="str">
        <f t="shared" si="325"/>
        <v/>
      </c>
      <c r="AT1474" s="2" t="str">
        <f>IF(ISNUMBER(AS1474),SUMIFS($AS$1:AS1474,$A$1:A1474,A1474,$H$1:H1474,H1474,$D$1:D1474,D1474),"")</f>
        <v/>
      </c>
      <c r="AU1474">
        <f t="shared" si="326"/>
        <v>8</v>
      </c>
    </row>
    <row r="1475" spans="1:47" x14ac:dyDescent="0.25">
      <c r="A1475" s="4" t="s">
        <v>131</v>
      </c>
      <c r="B1475" t="s">
        <v>83</v>
      </c>
      <c r="C1475" s="3">
        <v>42296</v>
      </c>
      <c r="D1475">
        <v>1</v>
      </c>
      <c r="F1475" t="s">
        <v>85</v>
      </c>
      <c r="G1475" t="s">
        <v>88</v>
      </c>
      <c r="H1475" s="2">
        <v>2015</v>
      </c>
      <c r="I1475" s="2" t="s">
        <v>84</v>
      </c>
      <c r="J1475">
        <v>1</v>
      </c>
      <c r="K1475" s="2" t="s">
        <v>21</v>
      </c>
      <c r="L1475" s="20" t="str">
        <f t="shared" si="329"/>
        <v/>
      </c>
      <c r="N1475">
        <v>70.570000000000007</v>
      </c>
      <c r="O1475">
        <f t="shared" si="328"/>
        <v>70.570000000000007</v>
      </c>
      <c r="P1475" s="2">
        <f>IF(ISNUMBER(O1475),SUMIFS(O$1:$O1475,A$1:$A1475,A1475,H$1:$H1475,H1475,D$1:$D1475,D1475),"")</f>
        <v>969.25000000000011</v>
      </c>
      <c r="AF1475" s="2" t="str">
        <f t="shared" si="327"/>
        <v/>
      </c>
      <c r="AJ1475">
        <v>0.68100000000000005</v>
      </c>
      <c r="AL1475">
        <v>5.6000000000000001E-2</v>
      </c>
      <c r="AM1475">
        <v>0</v>
      </c>
      <c r="AO1475">
        <v>0.104</v>
      </c>
      <c r="AP1475">
        <v>0.158</v>
      </c>
      <c r="AS1475" s="2" t="str">
        <f t="shared" si="325"/>
        <v/>
      </c>
      <c r="AT1475" s="2" t="str">
        <f>IF(ISNUMBER(AS1475),SUMIFS($AS$1:AS1475,$A$1:A1475,A1475,$H$1:H1475,H1475,$D$1:D1475,D1475),"")</f>
        <v/>
      </c>
      <c r="AU1475">
        <f t="shared" si="326"/>
        <v>8</v>
      </c>
    </row>
    <row r="1476" spans="1:47" x14ac:dyDescent="0.25">
      <c r="A1476" s="4" t="s">
        <v>131</v>
      </c>
      <c r="B1476" t="s">
        <v>83</v>
      </c>
      <c r="C1476" s="3">
        <v>42296</v>
      </c>
      <c r="D1476">
        <v>2</v>
      </c>
      <c r="F1476" t="s">
        <v>85</v>
      </c>
      <c r="G1476" t="s">
        <v>88</v>
      </c>
      <c r="H1476" s="2">
        <v>2015</v>
      </c>
      <c r="I1476" s="2" t="s">
        <v>84</v>
      </c>
      <c r="J1476">
        <v>1</v>
      </c>
      <c r="K1476" s="2" t="s">
        <v>21</v>
      </c>
      <c r="L1476" s="20" t="str">
        <f t="shared" si="329"/>
        <v/>
      </c>
      <c r="N1476">
        <v>64.06</v>
      </c>
      <c r="O1476">
        <f t="shared" si="328"/>
        <v>64.06</v>
      </c>
      <c r="P1476" s="2">
        <f>IF(ISNUMBER(O1476),SUMIFS(O$1:$O1476,A$1:$A1476,A1476,H$1:$H1476,H1476,D$1:$D1476,D1476),"")</f>
        <v>871.46</v>
      </c>
      <c r="AF1476" s="2" t="str">
        <f t="shared" si="327"/>
        <v/>
      </c>
      <c r="AJ1476">
        <v>0.75700000000000001</v>
      </c>
      <c r="AL1476">
        <v>7.0999999999999994E-2</v>
      </c>
      <c r="AM1476">
        <v>0</v>
      </c>
      <c r="AO1476">
        <v>8.5000000000000006E-2</v>
      </c>
      <c r="AP1476">
        <v>8.7999999999999995E-2</v>
      </c>
      <c r="AS1476" s="2" t="str">
        <f t="shared" si="325"/>
        <v/>
      </c>
      <c r="AT1476" s="2" t="str">
        <f>IF(ISNUMBER(AS1476),SUMIFS($AS$1:AS1476,$A$1:A1476,A1476,$H$1:H1476,H1476,$D$1:D1476,D1476),"")</f>
        <v/>
      </c>
      <c r="AU1476">
        <f t="shared" si="326"/>
        <v>8</v>
      </c>
    </row>
    <row r="1477" spans="1:47" x14ac:dyDescent="0.25">
      <c r="A1477" s="4" t="s">
        <v>131</v>
      </c>
      <c r="B1477" t="s">
        <v>83</v>
      </c>
      <c r="C1477" s="3">
        <v>42296</v>
      </c>
      <c r="D1477">
        <v>3</v>
      </c>
      <c r="F1477" t="s">
        <v>85</v>
      </c>
      <c r="G1477" t="s">
        <v>88</v>
      </c>
      <c r="H1477" s="2">
        <v>2015</v>
      </c>
      <c r="I1477" s="2" t="s">
        <v>84</v>
      </c>
      <c r="J1477">
        <v>1</v>
      </c>
      <c r="K1477" s="2" t="s">
        <v>21</v>
      </c>
      <c r="L1477" s="20" t="str">
        <f t="shared" si="329"/>
        <v/>
      </c>
      <c r="N1477">
        <v>58.85</v>
      </c>
      <c r="O1477">
        <f t="shared" si="328"/>
        <v>58.85</v>
      </c>
      <c r="P1477" s="2">
        <f>IF(ISNUMBER(O1477),SUMIFS(O$1:$O1477,A$1:$A1477,A1477,H$1:$H1477,H1477,D$1:$D1477,D1477),"")</f>
        <v>935.18000000000018</v>
      </c>
      <c r="AF1477" s="2" t="str">
        <f t="shared" si="327"/>
        <v/>
      </c>
      <c r="AJ1477">
        <v>0.72599999999999998</v>
      </c>
      <c r="AL1477">
        <v>1.9E-2</v>
      </c>
      <c r="AM1477">
        <v>0</v>
      </c>
      <c r="AO1477">
        <v>0.125</v>
      </c>
      <c r="AP1477">
        <v>0.129</v>
      </c>
      <c r="AS1477" s="2" t="str">
        <f t="shared" si="325"/>
        <v/>
      </c>
      <c r="AT1477" s="2" t="str">
        <f>IF(ISNUMBER(AS1477),SUMIFS($AS$1:AS1477,$A$1:A1477,A1477,$H$1:H1477,H1477,$D$1:D1477,D1477),"")</f>
        <v/>
      </c>
      <c r="AU1477">
        <f t="shared" si="326"/>
        <v>8</v>
      </c>
    </row>
    <row r="1478" spans="1:47" x14ac:dyDescent="0.25">
      <c r="A1478" s="4" t="s">
        <v>132</v>
      </c>
      <c r="B1478" t="s">
        <v>83</v>
      </c>
      <c r="C1478" s="3">
        <v>41781</v>
      </c>
      <c r="D1478">
        <v>1</v>
      </c>
      <c r="F1478" t="s">
        <v>87</v>
      </c>
      <c r="G1478" t="s">
        <v>88</v>
      </c>
      <c r="H1478" s="2">
        <v>2014</v>
      </c>
      <c r="I1478" s="2" t="s">
        <v>84</v>
      </c>
      <c r="J1478">
        <v>1</v>
      </c>
      <c r="K1478" s="2" t="s">
        <v>21</v>
      </c>
      <c r="L1478" s="20" t="str">
        <f t="shared" si="329"/>
        <v/>
      </c>
      <c r="N1478">
        <v>518.81999999999994</v>
      </c>
      <c r="O1478">
        <f t="shared" si="328"/>
        <v>518.81999999999994</v>
      </c>
      <c r="P1478" s="2">
        <f>IF(ISNUMBER(O1478),SUMIFS(O$1:$O1478,A$1:$A1478,A1478,H$1:$H1478,H1478,D$1:$D1478,D1478),"")</f>
        <v>518.81999999999994</v>
      </c>
      <c r="AF1478" s="2" t="str">
        <f t="shared" si="327"/>
        <v/>
      </c>
      <c r="AJ1478">
        <v>0.27300000000000002</v>
      </c>
      <c r="AL1478">
        <v>0.55800000000000005</v>
      </c>
      <c r="AM1478">
        <v>0</v>
      </c>
      <c r="AO1478">
        <v>0.16700000000000001</v>
      </c>
      <c r="AP1478">
        <v>2E-3</v>
      </c>
      <c r="AS1478" s="2" t="str">
        <f t="shared" si="325"/>
        <v/>
      </c>
      <c r="AT1478" s="2" t="str">
        <f>IF(ISNUMBER(AS1478),SUMIFS($AS$1:AS1478,$A$1:A1478,A1478,$H$1:H1478,H1478,$D$1:D1478,D1478),"")</f>
        <v/>
      </c>
      <c r="AU1478">
        <f t="shared" si="326"/>
        <v>8</v>
      </c>
    </row>
    <row r="1479" spans="1:47" x14ac:dyDescent="0.25">
      <c r="A1479" s="4" t="s">
        <v>132</v>
      </c>
      <c r="B1479" t="s">
        <v>83</v>
      </c>
      <c r="C1479" s="3">
        <v>41781</v>
      </c>
      <c r="D1479">
        <v>2</v>
      </c>
      <c r="F1479" t="s">
        <v>87</v>
      </c>
      <c r="G1479" t="s">
        <v>88</v>
      </c>
      <c r="H1479" s="2">
        <v>2014</v>
      </c>
      <c r="I1479" s="2" t="s">
        <v>84</v>
      </c>
      <c r="J1479">
        <v>1</v>
      </c>
      <c r="K1479" s="2" t="s">
        <v>21</v>
      </c>
      <c r="L1479" s="20" t="str">
        <f t="shared" si="329"/>
        <v/>
      </c>
      <c r="N1479">
        <v>557.08000000000004</v>
      </c>
      <c r="O1479">
        <f t="shared" si="328"/>
        <v>557.08000000000004</v>
      </c>
      <c r="P1479" s="2">
        <f>IF(ISNUMBER(O1479),SUMIFS(O$1:$O1479,A$1:$A1479,A1479,H$1:$H1479,H1479,D$1:$D1479,D1479),"")</f>
        <v>557.08000000000004</v>
      </c>
      <c r="AF1479" s="2" t="str">
        <f t="shared" si="327"/>
        <v/>
      </c>
      <c r="AJ1479">
        <v>0.30599999999999999</v>
      </c>
      <c r="AL1479">
        <v>0.54900000000000004</v>
      </c>
      <c r="AM1479">
        <v>0</v>
      </c>
      <c r="AO1479">
        <v>0.13400000000000001</v>
      </c>
      <c r="AP1479">
        <v>1.0999999999999999E-2</v>
      </c>
      <c r="AS1479" s="2" t="str">
        <f t="shared" si="325"/>
        <v/>
      </c>
      <c r="AT1479" s="2" t="str">
        <f>IF(ISNUMBER(AS1479),SUMIFS($AS$1:AS1479,$A$1:A1479,A1479,$H$1:H1479,H1479,$D$1:D1479,D1479),"")</f>
        <v/>
      </c>
      <c r="AU1479">
        <f t="shared" si="326"/>
        <v>8</v>
      </c>
    </row>
    <row r="1480" spans="1:47" x14ac:dyDescent="0.25">
      <c r="A1480" s="4" t="s">
        <v>132</v>
      </c>
      <c r="B1480" t="s">
        <v>83</v>
      </c>
      <c r="C1480" s="3">
        <v>41781</v>
      </c>
      <c r="D1480">
        <v>3</v>
      </c>
      <c r="F1480" t="s">
        <v>87</v>
      </c>
      <c r="G1480" t="s">
        <v>88</v>
      </c>
      <c r="H1480" s="2">
        <v>2014</v>
      </c>
      <c r="I1480" s="2" t="s">
        <v>84</v>
      </c>
      <c r="J1480">
        <v>1</v>
      </c>
      <c r="K1480" s="2" t="s">
        <v>21</v>
      </c>
      <c r="L1480" s="20" t="str">
        <f t="shared" si="329"/>
        <v/>
      </c>
      <c r="N1480">
        <v>526.03</v>
      </c>
      <c r="O1480">
        <f t="shared" si="328"/>
        <v>526.03</v>
      </c>
      <c r="P1480" s="2">
        <f>IF(ISNUMBER(O1480),SUMIFS(O$1:$O1480,A$1:$A1480,A1480,H$1:$H1480,H1480,D$1:$D1480,D1480),"")</f>
        <v>526.03</v>
      </c>
      <c r="AF1480" s="2" t="str">
        <f t="shared" si="327"/>
        <v/>
      </c>
      <c r="AJ1480">
        <v>0.155</v>
      </c>
      <c r="AL1480">
        <v>0.52200000000000002</v>
      </c>
      <c r="AM1480">
        <v>0</v>
      </c>
      <c r="AO1480">
        <v>0.31900000000000001</v>
      </c>
      <c r="AP1480">
        <v>4.0000000000000001E-3</v>
      </c>
      <c r="AS1480" s="2" t="str">
        <f t="shared" ref="AS1480:AS1543" si="330">IF(AND(ISNUMBER(AG1480),ISNUMBER(O1480)),ROUND(O1480*AG1480,3),"")</f>
        <v/>
      </c>
      <c r="AT1480" s="2" t="str">
        <f>IF(ISNUMBER(AS1480),SUMIFS($AS$1:AS1480,$A$1:A1480,A1480,$H$1:H1480,H1480,$D$1:D1480,D1480),"")</f>
        <v/>
      </c>
      <c r="AU1480">
        <f t="shared" ref="AU1480:AU1543" si="331">COUNT(M1480:AT1480)</f>
        <v>8</v>
      </c>
    </row>
    <row r="1481" spans="1:47" x14ac:dyDescent="0.25">
      <c r="A1481" s="4" t="s">
        <v>132</v>
      </c>
      <c r="B1481" t="s">
        <v>83</v>
      </c>
      <c r="C1481" s="3">
        <v>41822</v>
      </c>
      <c r="D1481">
        <v>1</v>
      </c>
      <c r="F1481" t="s">
        <v>87</v>
      </c>
      <c r="G1481" t="s">
        <v>88</v>
      </c>
      <c r="H1481" s="2">
        <v>2014</v>
      </c>
      <c r="I1481" s="2" t="s">
        <v>84</v>
      </c>
      <c r="J1481">
        <v>1</v>
      </c>
      <c r="K1481" s="2" t="s">
        <v>21</v>
      </c>
      <c r="L1481" s="20" t="str">
        <f t="shared" si="329"/>
        <v/>
      </c>
      <c r="N1481">
        <v>375.48</v>
      </c>
      <c r="O1481">
        <f t="shared" si="328"/>
        <v>375.48</v>
      </c>
      <c r="P1481" s="2">
        <f>IF(ISNUMBER(O1481),SUMIFS(O$1:$O1481,A$1:$A1481,A1481,H$1:$H1481,H1481,D$1:$D1481,D1481),"")</f>
        <v>894.3</v>
      </c>
      <c r="AF1481" s="2" t="str">
        <f t="shared" si="327"/>
        <v/>
      </c>
      <c r="AJ1481">
        <v>0.10299999999999999</v>
      </c>
      <c r="AL1481">
        <v>0.54400000000000004</v>
      </c>
      <c r="AM1481">
        <v>0</v>
      </c>
      <c r="AO1481">
        <v>0.33500000000000002</v>
      </c>
      <c r="AP1481">
        <v>1.7999999999999999E-2</v>
      </c>
      <c r="AS1481" s="2" t="str">
        <f t="shared" si="330"/>
        <v/>
      </c>
      <c r="AT1481" s="2" t="str">
        <f>IF(ISNUMBER(AS1481),SUMIFS($AS$1:AS1481,$A$1:A1481,A1481,$H$1:H1481,H1481,$D$1:D1481,D1481),"")</f>
        <v/>
      </c>
      <c r="AU1481">
        <f t="shared" si="331"/>
        <v>8</v>
      </c>
    </row>
    <row r="1482" spans="1:47" x14ac:dyDescent="0.25">
      <c r="A1482" s="4" t="s">
        <v>132</v>
      </c>
      <c r="B1482" t="s">
        <v>83</v>
      </c>
      <c r="C1482" s="3">
        <v>41822</v>
      </c>
      <c r="D1482">
        <v>2</v>
      </c>
      <c r="F1482" t="s">
        <v>87</v>
      </c>
      <c r="G1482" t="s">
        <v>88</v>
      </c>
      <c r="H1482" s="2">
        <v>2014</v>
      </c>
      <c r="I1482" s="2" t="s">
        <v>84</v>
      </c>
      <c r="J1482">
        <v>1</v>
      </c>
      <c r="K1482" s="2" t="s">
        <v>21</v>
      </c>
      <c r="L1482" s="20" t="str">
        <f t="shared" si="329"/>
        <v/>
      </c>
      <c r="N1482">
        <v>433.55</v>
      </c>
      <c r="O1482">
        <f t="shared" si="328"/>
        <v>433.55</v>
      </c>
      <c r="P1482" s="2">
        <f>IF(ISNUMBER(O1482),SUMIFS(O$1:$O1482,A$1:$A1482,A1482,H$1:$H1482,H1482,D$1:$D1482,D1482),"")</f>
        <v>990.63000000000011</v>
      </c>
      <c r="AF1482" s="2" t="str">
        <f t="shared" si="327"/>
        <v/>
      </c>
      <c r="AJ1482">
        <v>0.112</v>
      </c>
      <c r="AL1482">
        <v>0.67600000000000005</v>
      </c>
      <c r="AM1482">
        <v>0</v>
      </c>
      <c r="AO1482">
        <v>0.19</v>
      </c>
      <c r="AP1482">
        <v>2.3E-2</v>
      </c>
      <c r="AS1482" s="2" t="str">
        <f t="shared" si="330"/>
        <v/>
      </c>
      <c r="AT1482" s="2" t="str">
        <f>IF(ISNUMBER(AS1482),SUMIFS($AS$1:AS1482,$A$1:A1482,A1482,$H$1:H1482,H1482,$D$1:D1482,D1482),"")</f>
        <v/>
      </c>
      <c r="AU1482">
        <f t="shared" si="331"/>
        <v>8</v>
      </c>
    </row>
    <row r="1483" spans="1:47" x14ac:dyDescent="0.25">
      <c r="A1483" s="4" t="s">
        <v>132</v>
      </c>
      <c r="B1483" t="s">
        <v>83</v>
      </c>
      <c r="C1483" s="3">
        <v>41822</v>
      </c>
      <c r="D1483">
        <v>3</v>
      </c>
      <c r="F1483" t="s">
        <v>87</v>
      </c>
      <c r="G1483" t="s">
        <v>88</v>
      </c>
      <c r="H1483" s="2">
        <v>2014</v>
      </c>
      <c r="I1483" s="2" t="s">
        <v>84</v>
      </c>
      <c r="J1483">
        <v>1</v>
      </c>
      <c r="K1483" s="2" t="s">
        <v>21</v>
      </c>
      <c r="L1483" s="20" t="str">
        <f t="shared" si="329"/>
        <v/>
      </c>
      <c r="N1483">
        <v>356.69</v>
      </c>
      <c r="O1483">
        <f t="shared" si="328"/>
        <v>356.69</v>
      </c>
      <c r="P1483" s="2">
        <f>IF(ISNUMBER(O1483),SUMIFS(O$1:$O1483,A$1:$A1483,A1483,H$1:$H1483,H1483,D$1:$D1483,D1483),"")</f>
        <v>882.72</v>
      </c>
      <c r="AF1483" s="2" t="str">
        <f t="shared" si="327"/>
        <v/>
      </c>
      <c r="AJ1483">
        <v>6.6000000000000003E-2</v>
      </c>
      <c r="AL1483">
        <v>0.65100000000000002</v>
      </c>
      <c r="AM1483">
        <v>0</v>
      </c>
      <c r="AO1483">
        <v>0.245</v>
      </c>
      <c r="AP1483">
        <v>3.9E-2</v>
      </c>
      <c r="AS1483" s="2" t="str">
        <f t="shared" si="330"/>
        <v/>
      </c>
      <c r="AT1483" s="2" t="str">
        <f>IF(ISNUMBER(AS1483),SUMIFS($AS$1:AS1483,$A$1:A1483,A1483,$H$1:H1483,H1483,$D$1:D1483,D1483),"")</f>
        <v/>
      </c>
      <c r="AU1483">
        <f t="shared" si="331"/>
        <v>8</v>
      </c>
    </row>
    <row r="1484" spans="1:47" x14ac:dyDescent="0.25">
      <c r="A1484" s="4" t="s">
        <v>132</v>
      </c>
      <c r="B1484" t="s">
        <v>83</v>
      </c>
      <c r="C1484" s="3">
        <v>41871</v>
      </c>
      <c r="D1484">
        <v>1</v>
      </c>
      <c r="F1484" t="s">
        <v>87</v>
      </c>
      <c r="G1484" t="s">
        <v>88</v>
      </c>
      <c r="H1484" s="2">
        <v>2014</v>
      </c>
      <c r="I1484" s="2" t="s">
        <v>84</v>
      </c>
      <c r="J1484">
        <v>1</v>
      </c>
      <c r="K1484" s="2" t="s">
        <v>21</v>
      </c>
      <c r="L1484" s="20" t="str">
        <f t="shared" si="329"/>
        <v/>
      </c>
      <c r="N1484">
        <v>370.09000000000003</v>
      </c>
      <c r="O1484">
        <f t="shared" si="328"/>
        <v>370.09000000000003</v>
      </c>
      <c r="P1484" s="2">
        <f>IF(ISNUMBER(O1484),SUMIFS(O$1:$O1484,A$1:$A1484,A1484,H$1:$H1484,H1484,D$1:$D1484,D1484),"")</f>
        <v>1264.3899999999999</v>
      </c>
      <c r="AF1484" s="2" t="str">
        <f t="shared" si="327"/>
        <v/>
      </c>
      <c r="AJ1484">
        <v>3.7999999999999999E-2</v>
      </c>
      <c r="AL1484">
        <v>0.29599999999999999</v>
      </c>
      <c r="AM1484">
        <v>0</v>
      </c>
      <c r="AO1484">
        <v>0.66600000000000004</v>
      </c>
      <c r="AP1484">
        <v>0</v>
      </c>
      <c r="AS1484" s="2" t="str">
        <f t="shared" si="330"/>
        <v/>
      </c>
      <c r="AT1484" s="2" t="str">
        <f>IF(ISNUMBER(AS1484),SUMIFS($AS$1:AS1484,$A$1:A1484,A1484,$H$1:H1484,H1484,$D$1:D1484,D1484),"")</f>
        <v/>
      </c>
      <c r="AU1484">
        <f t="shared" si="331"/>
        <v>8</v>
      </c>
    </row>
    <row r="1485" spans="1:47" x14ac:dyDescent="0.25">
      <c r="A1485" s="4" t="s">
        <v>132</v>
      </c>
      <c r="B1485" t="s">
        <v>83</v>
      </c>
      <c r="C1485" s="3">
        <v>41871</v>
      </c>
      <c r="D1485">
        <v>2</v>
      </c>
      <c r="F1485" t="s">
        <v>87</v>
      </c>
      <c r="G1485" t="s">
        <v>88</v>
      </c>
      <c r="H1485" s="2">
        <v>2014</v>
      </c>
      <c r="I1485" s="2" t="s">
        <v>84</v>
      </c>
      <c r="J1485">
        <v>1</v>
      </c>
      <c r="K1485" s="2" t="s">
        <v>21</v>
      </c>
      <c r="L1485" s="20" t="str">
        <f t="shared" si="329"/>
        <v/>
      </c>
      <c r="N1485">
        <v>381.1</v>
      </c>
      <c r="O1485">
        <f t="shared" si="328"/>
        <v>381.1</v>
      </c>
      <c r="P1485" s="2">
        <f>IF(ISNUMBER(O1485),SUMIFS(O$1:$O1485,A$1:$A1485,A1485,H$1:$H1485,H1485,D$1:$D1485,D1485),"")</f>
        <v>1371.73</v>
      </c>
      <c r="AF1485" s="2" t="str">
        <f t="shared" si="327"/>
        <v/>
      </c>
      <c r="AJ1485">
        <v>0.01</v>
      </c>
      <c r="AL1485">
        <v>0.56499999999999995</v>
      </c>
      <c r="AM1485">
        <v>0</v>
      </c>
      <c r="AO1485">
        <v>0.40300000000000002</v>
      </c>
      <c r="AP1485">
        <v>2.1000000000000001E-2</v>
      </c>
      <c r="AS1485" s="2" t="str">
        <f t="shared" si="330"/>
        <v/>
      </c>
      <c r="AT1485" s="2" t="str">
        <f>IF(ISNUMBER(AS1485),SUMIFS($AS$1:AS1485,$A$1:A1485,A1485,$H$1:H1485,H1485,$D$1:D1485,D1485),"")</f>
        <v/>
      </c>
      <c r="AU1485">
        <f t="shared" si="331"/>
        <v>8</v>
      </c>
    </row>
    <row r="1486" spans="1:47" x14ac:dyDescent="0.25">
      <c r="A1486" s="4" t="s">
        <v>132</v>
      </c>
      <c r="B1486" t="s">
        <v>83</v>
      </c>
      <c r="C1486" s="3">
        <v>41871</v>
      </c>
      <c r="D1486">
        <v>3</v>
      </c>
      <c r="F1486" t="s">
        <v>87</v>
      </c>
      <c r="G1486" t="s">
        <v>88</v>
      </c>
      <c r="H1486" s="2">
        <v>2014</v>
      </c>
      <c r="I1486" s="2" t="s">
        <v>84</v>
      </c>
      <c r="J1486">
        <v>1</v>
      </c>
      <c r="K1486" s="2" t="s">
        <v>21</v>
      </c>
      <c r="L1486" s="20" t="str">
        <f t="shared" si="329"/>
        <v/>
      </c>
      <c r="N1486">
        <v>369.96</v>
      </c>
      <c r="O1486">
        <f t="shared" si="328"/>
        <v>369.96</v>
      </c>
      <c r="P1486" s="2">
        <f>IF(ISNUMBER(O1486),SUMIFS(O$1:$O1486,A$1:$A1486,A1486,H$1:$H1486,H1486,D$1:$D1486,D1486),"")</f>
        <v>1252.68</v>
      </c>
      <c r="AF1486" s="2" t="str">
        <f t="shared" ref="AF1486:AF1549" si="332">IF(ISNUMBER(AG1486),AG1486,"")</f>
        <v/>
      </c>
      <c r="AJ1486">
        <v>0.02</v>
      </c>
      <c r="AL1486">
        <v>0.44500000000000001</v>
      </c>
      <c r="AM1486">
        <v>0</v>
      </c>
      <c r="AO1486">
        <v>0.47499999999999998</v>
      </c>
      <c r="AP1486">
        <v>0.06</v>
      </c>
      <c r="AS1486" s="2" t="str">
        <f t="shared" si="330"/>
        <v/>
      </c>
      <c r="AT1486" s="2" t="str">
        <f>IF(ISNUMBER(AS1486),SUMIFS($AS$1:AS1486,$A$1:A1486,A1486,$H$1:H1486,H1486,$D$1:D1486,D1486),"")</f>
        <v/>
      </c>
      <c r="AU1486">
        <f t="shared" si="331"/>
        <v>8</v>
      </c>
    </row>
    <row r="1487" spans="1:47" x14ac:dyDescent="0.25">
      <c r="A1487" s="4" t="s">
        <v>132</v>
      </c>
      <c r="B1487" t="s">
        <v>83</v>
      </c>
      <c r="C1487" s="3">
        <v>41918</v>
      </c>
      <c r="D1487">
        <v>1</v>
      </c>
      <c r="F1487" t="s">
        <v>87</v>
      </c>
      <c r="G1487" t="s">
        <v>88</v>
      </c>
      <c r="H1487" s="2">
        <v>2014</v>
      </c>
      <c r="I1487" s="2" t="s">
        <v>84</v>
      </c>
      <c r="J1487">
        <v>1</v>
      </c>
      <c r="K1487" s="2" t="s">
        <v>21</v>
      </c>
      <c r="L1487" s="20" t="str">
        <f t="shared" si="329"/>
        <v/>
      </c>
      <c r="N1487">
        <v>128.62</v>
      </c>
      <c r="O1487">
        <f t="shared" si="328"/>
        <v>128.62</v>
      </c>
      <c r="P1487" s="2">
        <f>IF(ISNUMBER(O1487),SUMIFS(O$1:$O1487,A$1:$A1487,A1487,H$1:$H1487,H1487,D$1:$D1487,D1487),"")</f>
        <v>1393.0099999999998</v>
      </c>
      <c r="AF1487" s="2" t="str">
        <f t="shared" si="332"/>
        <v/>
      </c>
      <c r="AJ1487">
        <v>0.124</v>
      </c>
      <c r="AL1487">
        <v>0.63800000000000001</v>
      </c>
      <c r="AM1487">
        <v>0</v>
      </c>
      <c r="AO1487">
        <v>0.21099999999999999</v>
      </c>
      <c r="AP1487">
        <v>2.7E-2</v>
      </c>
      <c r="AS1487" s="2" t="str">
        <f t="shared" si="330"/>
        <v/>
      </c>
      <c r="AT1487" s="2" t="str">
        <f>IF(ISNUMBER(AS1487),SUMIFS($AS$1:AS1487,$A$1:A1487,A1487,$H$1:H1487,H1487,$D$1:D1487,D1487),"")</f>
        <v/>
      </c>
      <c r="AU1487">
        <f t="shared" si="331"/>
        <v>8</v>
      </c>
    </row>
    <row r="1488" spans="1:47" x14ac:dyDescent="0.25">
      <c r="A1488" s="4" t="s">
        <v>132</v>
      </c>
      <c r="B1488" t="s">
        <v>83</v>
      </c>
      <c r="C1488" s="3">
        <v>41918</v>
      </c>
      <c r="D1488">
        <v>2</v>
      </c>
      <c r="F1488" t="s">
        <v>87</v>
      </c>
      <c r="G1488" t="s">
        <v>88</v>
      </c>
      <c r="H1488" s="2">
        <v>2014</v>
      </c>
      <c r="I1488" s="2" t="s">
        <v>84</v>
      </c>
      <c r="J1488">
        <v>1</v>
      </c>
      <c r="K1488" s="2" t="s">
        <v>21</v>
      </c>
      <c r="L1488" s="20" t="str">
        <f t="shared" si="329"/>
        <v/>
      </c>
      <c r="N1488">
        <v>145.99</v>
      </c>
      <c r="O1488">
        <f t="shared" si="328"/>
        <v>145.99</v>
      </c>
      <c r="P1488" s="2">
        <f>IF(ISNUMBER(O1488),SUMIFS(O$1:$O1488,A$1:$A1488,A1488,H$1:$H1488,H1488,D$1:$D1488,D1488),"")</f>
        <v>1517.72</v>
      </c>
      <c r="AF1488" s="2" t="str">
        <f t="shared" si="332"/>
        <v/>
      </c>
      <c r="AJ1488">
        <v>7.8E-2</v>
      </c>
      <c r="AL1488">
        <v>0.78100000000000003</v>
      </c>
      <c r="AM1488">
        <v>0</v>
      </c>
      <c r="AO1488">
        <v>0.107</v>
      </c>
      <c r="AP1488">
        <v>3.3000000000000002E-2</v>
      </c>
      <c r="AS1488" s="2" t="str">
        <f t="shared" si="330"/>
        <v/>
      </c>
      <c r="AT1488" s="2" t="str">
        <f>IF(ISNUMBER(AS1488),SUMIFS($AS$1:AS1488,$A$1:A1488,A1488,$H$1:H1488,H1488,$D$1:D1488,D1488),"")</f>
        <v/>
      </c>
      <c r="AU1488">
        <f t="shared" si="331"/>
        <v>8</v>
      </c>
    </row>
    <row r="1489" spans="1:47" x14ac:dyDescent="0.25">
      <c r="A1489" s="4" t="s">
        <v>132</v>
      </c>
      <c r="B1489" t="s">
        <v>83</v>
      </c>
      <c r="C1489" s="3">
        <v>41918</v>
      </c>
      <c r="D1489">
        <v>3</v>
      </c>
      <c r="F1489" t="s">
        <v>87</v>
      </c>
      <c r="G1489" t="s">
        <v>88</v>
      </c>
      <c r="H1489" s="2">
        <v>2014</v>
      </c>
      <c r="I1489" s="2" t="s">
        <v>84</v>
      </c>
      <c r="J1489">
        <v>1</v>
      </c>
      <c r="K1489" s="2" t="s">
        <v>21</v>
      </c>
      <c r="L1489" s="20" t="str">
        <f t="shared" si="329"/>
        <v/>
      </c>
      <c r="N1489">
        <v>130.02000000000001</v>
      </c>
      <c r="O1489">
        <f t="shared" si="328"/>
        <v>130.02000000000001</v>
      </c>
      <c r="P1489" s="2">
        <f>IF(ISNUMBER(O1489),SUMIFS(O$1:$O1489,A$1:$A1489,A1489,H$1:$H1489,H1489,D$1:$D1489,D1489),"")</f>
        <v>1382.7</v>
      </c>
      <c r="AF1489" s="2" t="str">
        <f t="shared" si="332"/>
        <v/>
      </c>
      <c r="AJ1489">
        <v>0.34</v>
      </c>
      <c r="AL1489">
        <v>0.19500000000000001</v>
      </c>
      <c r="AM1489">
        <v>0</v>
      </c>
      <c r="AO1489">
        <v>0.21</v>
      </c>
      <c r="AP1489">
        <v>0.254</v>
      </c>
      <c r="AS1489" s="2" t="str">
        <f t="shared" si="330"/>
        <v/>
      </c>
      <c r="AT1489" s="2" t="str">
        <f>IF(ISNUMBER(AS1489),SUMIFS($AS$1:AS1489,$A$1:A1489,A1489,$H$1:H1489,H1489,$D$1:D1489,D1489),"")</f>
        <v/>
      </c>
      <c r="AU1489">
        <f t="shared" si="331"/>
        <v>8</v>
      </c>
    </row>
    <row r="1490" spans="1:47" x14ac:dyDescent="0.25">
      <c r="A1490" s="4" t="s">
        <v>132</v>
      </c>
      <c r="B1490" t="s">
        <v>83</v>
      </c>
      <c r="C1490" s="3">
        <v>42156</v>
      </c>
      <c r="D1490">
        <v>1</v>
      </c>
      <c r="F1490" t="s">
        <v>87</v>
      </c>
      <c r="G1490" t="s">
        <v>88</v>
      </c>
      <c r="H1490" s="2">
        <v>2015</v>
      </c>
      <c r="I1490" s="2" t="s">
        <v>84</v>
      </c>
      <c r="J1490">
        <v>1</v>
      </c>
      <c r="K1490" s="2" t="s">
        <v>21</v>
      </c>
      <c r="L1490" s="20" t="str">
        <f t="shared" si="329"/>
        <v/>
      </c>
      <c r="N1490">
        <v>480.85</v>
      </c>
      <c r="O1490">
        <f t="shared" si="328"/>
        <v>480.85</v>
      </c>
      <c r="P1490" s="2">
        <f>IF(ISNUMBER(O1490),SUMIFS(O$1:$O1490,A$1:$A1490,A1490,H$1:$H1490,H1490,D$1:$D1490,D1490),"")</f>
        <v>480.85</v>
      </c>
      <c r="AF1490" s="2" t="str">
        <f t="shared" si="332"/>
        <v/>
      </c>
      <c r="AJ1490">
        <v>0.74299999999999999</v>
      </c>
      <c r="AL1490">
        <v>6.4000000000000001E-2</v>
      </c>
      <c r="AM1490">
        <v>0</v>
      </c>
      <c r="AO1490">
        <v>0.10299999999999999</v>
      </c>
      <c r="AP1490">
        <v>9.0999999999999998E-2</v>
      </c>
      <c r="AS1490" s="2" t="str">
        <f t="shared" si="330"/>
        <v/>
      </c>
      <c r="AT1490" s="2" t="str">
        <f>IF(ISNUMBER(AS1490),SUMIFS($AS$1:AS1490,$A$1:A1490,A1490,$H$1:H1490,H1490,$D$1:D1490,D1490),"")</f>
        <v/>
      </c>
      <c r="AU1490">
        <f t="shared" si="331"/>
        <v>8</v>
      </c>
    </row>
    <row r="1491" spans="1:47" x14ac:dyDescent="0.25">
      <c r="A1491" s="4" t="s">
        <v>132</v>
      </c>
      <c r="B1491" t="s">
        <v>83</v>
      </c>
      <c r="C1491" s="3">
        <v>42156</v>
      </c>
      <c r="D1491">
        <v>2</v>
      </c>
      <c r="F1491" t="s">
        <v>87</v>
      </c>
      <c r="G1491" t="s">
        <v>88</v>
      </c>
      <c r="H1491" s="2">
        <v>2015</v>
      </c>
      <c r="I1491" s="2" t="s">
        <v>84</v>
      </c>
      <c r="J1491">
        <v>1</v>
      </c>
      <c r="K1491" s="2" t="s">
        <v>21</v>
      </c>
      <c r="L1491" s="20" t="str">
        <f t="shared" si="329"/>
        <v/>
      </c>
      <c r="N1491">
        <v>333.45</v>
      </c>
      <c r="O1491">
        <f t="shared" si="328"/>
        <v>333.45</v>
      </c>
      <c r="P1491" s="2">
        <f>IF(ISNUMBER(O1491),SUMIFS(O$1:$O1491,A$1:$A1491,A1491,H$1:$H1491,H1491,D$1:$D1491,D1491),"")</f>
        <v>333.45</v>
      </c>
      <c r="AF1491" s="2" t="str">
        <f t="shared" si="332"/>
        <v/>
      </c>
      <c r="AJ1491">
        <v>0.84599999999999997</v>
      </c>
      <c r="AL1491">
        <v>7.6999999999999999E-2</v>
      </c>
      <c r="AM1491">
        <v>0</v>
      </c>
      <c r="AO1491">
        <v>0</v>
      </c>
      <c r="AP1491">
        <v>7.6999999999999999E-2</v>
      </c>
      <c r="AS1491" s="2" t="str">
        <f t="shared" si="330"/>
        <v/>
      </c>
      <c r="AT1491" s="2" t="str">
        <f>IF(ISNUMBER(AS1491),SUMIFS($AS$1:AS1491,$A$1:A1491,A1491,$H$1:H1491,H1491,$D$1:D1491,D1491),"")</f>
        <v/>
      </c>
      <c r="AU1491">
        <f t="shared" si="331"/>
        <v>8</v>
      </c>
    </row>
    <row r="1492" spans="1:47" x14ac:dyDescent="0.25">
      <c r="A1492" s="4" t="s">
        <v>132</v>
      </c>
      <c r="B1492" t="s">
        <v>83</v>
      </c>
      <c r="C1492" s="3">
        <v>42156</v>
      </c>
      <c r="D1492">
        <v>3</v>
      </c>
      <c r="F1492" t="s">
        <v>87</v>
      </c>
      <c r="G1492" t="s">
        <v>88</v>
      </c>
      <c r="H1492" s="2">
        <v>2015</v>
      </c>
      <c r="I1492" s="2" t="s">
        <v>84</v>
      </c>
      <c r="J1492">
        <v>1</v>
      </c>
      <c r="K1492" s="2" t="s">
        <v>21</v>
      </c>
      <c r="L1492" s="20" t="str">
        <f t="shared" si="329"/>
        <v/>
      </c>
      <c r="N1492">
        <v>428.28000000000003</v>
      </c>
      <c r="O1492">
        <f t="shared" si="328"/>
        <v>428.28000000000003</v>
      </c>
      <c r="P1492" s="2">
        <f>IF(ISNUMBER(O1492),SUMIFS(O$1:$O1492,A$1:$A1492,A1492,H$1:$H1492,H1492,D$1:$D1492,D1492),"")</f>
        <v>428.28000000000003</v>
      </c>
      <c r="AF1492" s="2" t="str">
        <f t="shared" si="332"/>
        <v/>
      </c>
      <c r="AJ1492">
        <v>0.67800000000000005</v>
      </c>
      <c r="AL1492">
        <v>1.4E-2</v>
      </c>
      <c r="AM1492">
        <v>0</v>
      </c>
      <c r="AO1492">
        <v>0.25600000000000001</v>
      </c>
      <c r="AP1492">
        <v>5.1999999999999998E-2</v>
      </c>
      <c r="AS1492" s="2" t="str">
        <f t="shared" si="330"/>
        <v/>
      </c>
      <c r="AT1492" s="2" t="str">
        <f>IF(ISNUMBER(AS1492),SUMIFS($AS$1:AS1492,$A$1:A1492,A1492,$H$1:H1492,H1492,$D$1:D1492,D1492),"")</f>
        <v/>
      </c>
      <c r="AU1492">
        <f t="shared" si="331"/>
        <v>8</v>
      </c>
    </row>
    <row r="1493" spans="1:47" x14ac:dyDescent="0.25">
      <c r="A1493" s="4" t="s">
        <v>132</v>
      </c>
      <c r="B1493" t="s">
        <v>83</v>
      </c>
      <c r="C1493" s="3">
        <v>42199</v>
      </c>
      <c r="D1493">
        <v>1</v>
      </c>
      <c r="F1493" t="s">
        <v>87</v>
      </c>
      <c r="G1493" t="s">
        <v>88</v>
      </c>
      <c r="H1493" s="2">
        <v>2015</v>
      </c>
      <c r="I1493" s="2" t="s">
        <v>84</v>
      </c>
      <c r="J1493">
        <v>1</v>
      </c>
      <c r="K1493" s="2" t="s">
        <v>21</v>
      </c>
      <c r="L1493" s="20" t="str">
        <f t="shared" si="329"/>
        <v/>
      </c>
      <c r="N1493">
        <v>345.25</v>
      </c>
      <c r="O1493">
        <f t="shared" si="328"/>
        <v>345.25</v>
      </c>
      <c r="P1493" s="2">
        <f>IF(ISNUMBER(O1493),SUMIFS(O$1:$O1493,A$1:$A1493,A1493,H$1:$H1493,H1493,D$1:$D1493,D1493),"")</f>
        <v>826.1</v>
      </c>
      <c r="AF1493" s="2" t="str">
        <f t="shared" si="332"/>
        <v/>
      </c>
      <c r="AJ1493">
        <v>0.66400000000000003</v>
      </c>
      <c r="AL1493">
        <v>3.4000000000000002E-2</v>
      </c>
      <c r="AM1493">
        <v>0</v>
      </c>
      <c r="AO1493">
        <v>0.17100000000000001</v>
      </c>
      <c r="AP1493">
        <v>0.13100000000000001</v>
      </c>
      <c r="AS1493" s="2" t="str">
        <f t="shared" si="330"/>
        <v/>
      </c>
      <c r="AT1493" s="2" t="str">
        <f>IF(ISNUMBER(AS1493),SUMIFS($AS$1:AS1493,$A$1:A1493,A1493,$H$1:H1493,H1493,$D$1:D1493,D1493),"")</f>
        <v/>
      </c>
      <c r="AU1493">
        <f t="shared" si="331"/>
        <v>8</v>
      </c>
    </row>
    <row r="1494" spans="1:47" x14ac:dyDescent="0.25">
      <c r="A1494" s="4" t="s">
        <v>132</v>
      </c>
      <c r="B1494" t="s">
        <v>83</v>
      </c>
      <c r="C1494" s="3">
        <v>42199</v>
      </c>
      <c r="D1494">
        <v>2</v>
      </c>
      <c r="F1494" t="s">
        <v>87</v>
      </c>
      <c r="G1494" t="s">
        <v>88</v>
      </c>
      <c r="H1494" s="2">
        <v>2015</v>
      </c>
      <c r="I1494" s="2" t="s">
        <v>84</v>
      </c>
      <c r="J1494">
        <v>1</v>
      </c>
      <c r="K1494" s="2" t="s">
        <v>21</v>
      </c>
      <c r="L1494" s="20" t="str">
        <f t="shared" si="329"/>
        <v/>
      </c>
      <c r="N1494">
        <v>338.63</v>
      </c>
      <c r="O1494">
        <f t="shared" si="328"/>
        <v>338.63</v>
      </c>
      <c r="P1494" s="2">
        <f>IF(ISNUMBER(O1494),SUMIFS(O$1:$O1494,A$1:$A1494,A1494,H$1:$H1494,H1494,D$1:$D1494,D1494),"")</f>
        <v>672.07999999999993</v>
      </c>
      <c r="AF1494" s="2" t="str">
        <f t="shared" si="332"/>
        <v/>
      </c>
      <c r="AJ1494">
        <v>0.55200000000000005</v>
      </c>
      <c r="AL1494">
        <v>2.4E-2</v>
      </c>
      <c r="AM1494">
        <v>0</v>
      </c>
      <c r="AO1494">
        <v>0.32300000000000001</v>
      </c>
      <c r="AP1494">
        <v>0.1</v>
      </c>
      <c r="AS1494" s="2" t="str">
        <f t="shared" si="330"/>
        <v/>
      </c>
      <c r="AT1494" s="2" t="str">
        <f>IF(ISNUMBER(AS1494),SUMIFS($AS$1:AS1494,$A$1:A1494,A1494,$H$1:H1494,H1494,$D$1:D1494,D1494),"")</f>
        <v/>
      </c>
      <c r="AU1494">
        <f t="shared" si="331"/>
        <v>8</v>
      </c>
    </row>
    <row r="1495" spans="1:47" x14ac:dyDescent="0.25">
      <c r="A1495" s="4" t="s">
        <v>132</v>
      </c>
      <c r="B1495" t="s">
        <v>83</v>
      </c>
      <c r="C1495" s="3">
        <v>42199</v>
      </c>
      <c r="D1495">
        <v>3</v>
      </c>
      <c r="F1495" t="s">
        <v>87</v>
      </c>
      <c r="G1495" t="s">
        <v>88</v>
      </c>
      <c r="H1495" s="2">
        <v>2015</v>
      </c>
      <c r="I1495" s="2" t="s">
        <v>84</v>
      </c>
      <c r="J1495">
        <v>1</v>
      </c>
      <c r="K1495" s="2" t="s">
        <v>21</v>
      </c>
      <c r="L1495" s="20" t="str">
        <f t="shared" si="329"/>
        <v/>
      </c>
      <c r="N1495">
        <v>360.07</v>
      </c>
      <c r="O1495">
        <f t="shared" si="328"/>
        <v>360.07</v>
      </c>
      <c r="P1495" s="2">
        <f>IF(ISNUMBER(O1495),SUMIFS(O$1:$O1495,A$1:$A1495,A1495,H$1:$H1495,H1495,D$1:$D1495,D1495),"")</f>
        <v>788.35</v>
      </c>
      <c r="AF1495" s="2" t="str">
        <f t="shared" si="332"/>
        <v/>
      </c>
      <c r="AJ1495">
        <v>0.57599999999999996</v>
      </c>
      <c r="AL1495">
        <v>0.109</v>
      </c>
      <c r="AM1495">
        <v>0</v>
      </c>
      <c r="AO1495">
        <v>0.315</v>
      </c>
      <c r="AP1495">
        <v>0</v>
      </c>
      <c r="AS1495" s="2" t="str">
        <f t="shared" si="330"/>
        <v/>
      </c>
      <c r="AT1495" s="2" t="str">
        <f>IF(ISNUMBER(AS1495),SUMIFS($AS$1:AS1495,$A$1:A1495,A1495,$H$1:H1495,H1495,$D$1:D1495,D1495),"")</f>
        <v/>
      </c>
      <c r="AU1495">
        <f t="shared" si="331"/>
        <v>8</v>
      </c>
    </row>
    <row r="1496" spans="1:47" x14ac:dyDescent="0.25">
      <c r="A1496" s="4" t="s">
        <v>132</v>
      </c>
      <c r="B1496" t="s">
        <v>83</v>
      </c>
      <c r="C1496" s="3">
        <v>42240</v>
      </c>
      <c r="D1496">
        <v>1</v>
      </c>
      <c r="F1496" t="s">
        <v>87</v>
      </c>
      <c r="G1496" t="s">
        <v>88</v>
      </c>
      <c r="H1496" s="2">
        <v>2015</v>
      </c>
      <c r="I1496" s="2" t="s">
        <v>84</v>
      </c>
      <c r="J1496">
        <v>1</v>
      </c>
      <c r="K1496" s="2" t="s">
        <v>21</v>
      </c>
      <c r="L1496" s="20" t="str">
        <f t="shared" si="329"/>
        <v/>
      </c>
      <c r="N1496">
        <v>182.42000000000002</v>
      </c>
      <c r="O1496">
        <f t="shared" si="328"/>
        <v>182.42000000000002</v>
      </c>
      <c r="P1496" s="2">
        <f>IF(ISNUMBER(O1496),SUMIFS(O$1:$O1496,A$1:$A1496,A1496,H$1:$H1496,H1496,D$1:$D1496,D1496),"")</f>
        <v>1008.52</v>
      </c>
      <c r="AF1496" s="2" t="str">
        <f t="shared" si="332"/>
        <v/>
      </c>
      <c r="AJ1496">
        <v>0.372</v>
      </c>
      <c r="AL1496">
        <v>1.4E-2</v>
      </c>
      <c r="AM1496">
        <v>0</v>
      </c>
      <c r="AO1496">
        <v>0.41</v>
      </c>
      <c r="AP1496">
        <v>0.20399999999999999</v>
      </c>
      <c r="AS1496" s="2" t="str">
        <f t="shared" si="330"/>
        <v/>
      </c>
      <c r="AT1496" s="2" t="str">
        <f>IF(ISNUMBER(AS1496),SUMIFS($AS$1:AS1496,$A$1:A1496,A1496,$H$1:H1496,H1496,$D$1:D1496,D1496),"")</f>
        <v/>
      </c>
      <c r="AU1496">
        <f t="shared" si="331"/>
        <v>8</v>
      </c>
    </row>
    <row r="1497" spans="1:47" x14ac:dyDescent="0.25">
      <c r="A1497" s="4" t="s">
        <v>132</v>
      </c>
      <c r="B1497" t="s">
        <v>83</v>
      </c>
      <c r="C1497" s="3">
        <v>42240</v>
      </c>
      <c r="D1497">
        <v>2</v>
      </c>
      <c r="F1497" t="s">
        <v>87</v>
      </c>
      <c r="G1497" t="s">
        <v>88</v>
      </c>
      <c r="H1497" s="2">
        <v>2015</v>
      </c>
      <c r="I1497" s="2" t="s">
        <v>84</v>
      </c>
      <c r="J1497">
        <v>1</v>
      </c>
      <c r="K1497" s="2" t="s">
        <v>21</v>
      </c>
      <c r="L1497" s="20" t="str">
        <f t="shared" si="329"/>
        <v/>
      </c>
      <c r="N1497">
        <v>167.44</v>
      </c>
      <c r="O1497">
        <f t="shared" si="328"/>
        <v>167.44</v>
      </c>
      <c r="P1497" s="2">
        <f>IF(ISNUMBER(O1497),SUMIFS(O$1:$O1497,A$1:$A1497,A1497,H$1:$H1497,H1497,D$1:$D1497,D1497),"")</f>
        <v>839.52</v>
      </c>
      <c r="AF1497" s="2" t="str">
        <f t="shared" si="332"/>
        <v/>
      </c>
      <c r="AJ1497">
        <v>0.38200000000000001</v>
      </c>
      <c r="AL1497">
        <v>0.121</v>
      </c>
      <c r="AM1497">
        <v>0</v>
      </c>
      <c r="AO1497">
        <v>0.29099999999999998</v>
      </c>
      <c r="AP1497">
        <v>0.20699999999999999</v>
      </c>
      <c r="AS1497" s="2" t="str">
        <f t="shared" si="330"/>
        <v/>
      </c>
      <c r="AT1497" s="2" t="str">
        <f>IF(ISNUMBER(AS1497),SUMIFS($AS$1:AS1497,$A$1:A1497,A1497,$H$1:H1497,H1497,$D$1:D1497,D1497),"")</f>
        <v/>
      </c>
      <c r="AU1497">
        <f t="shared" si="331"/>
        <v>8</v>
      </c>
    </row>
    <row r="1498" spans="1:47" x14ac:dyDescent="0.25">
      <c r="A1498" s="4" t="s">
        <v>132</v>
      </c>
      <c r="B1498" t="s">
        <v>83</v>
      </c>
      <c r="C1498" s="3">
        <v>42240</v>
      </c>
      <c r="D1498">
        <v>3</v>
      </c>
      <c r="F1498" t="s">
        <v>87</v>
      </c>
      <c r="G1498" t="s">
        <v>88</v>
      </c>
      <c r="H1498" s="2">
        <v>2015</v>
      </c>
      <c r="I1498" s="2" t="s">
        <v>84</v>
      </c>
      <c r="J1498">
        <v>1</v>
      </c>
      <c r="K1498" s="2" t="s">
        <v>21</v>
      </c>
      <c r="L1498" s="20" t="str">
        <f t="shared" si="329"/>
        <v/>
      </c>
      <c r="N1498">
        <v>219.95999999999998</v>
      </c>
      <c r="O1498">
        <f t="shared" si="328"/>
        <v>219.95999999999998</v>
      </c>
      <c r="P1498" s="2">
        <f>IF(ISNUMBER(O1498),SUMIFS(O$1:$O1498,A$1:$A1498,A1498,H$1:$H1498,H1498,D$1:$D1498,D1498),"")</f>
        <v>1008.31</v>
      </c>
      <c r="AF1498" s="2" t="str">
        <f t="shared" si="332"/>
        <v/>
      </c>
      <c r="AJ1498">
        <v>0.255</v>
      </c>
      <c r="AL1498">
        <v>8.9999999999999993E-3</v>
      </c>
      <c r="AM1498">
        <v>0</v>
      </c>
      <c r="AO1498">
        <v>0.625</v>
      </c>
      <c r="AP1498">
        <v>0.112</v>
      </c>
      <c r="AS1498" s="2" t="str">
        <f t="shared" si="330"/>
        <v/>
      </c>
      <c r="AT1498" s="2" t="str">
        <f>IF(ISNUMBER(AS1498),SUMIFS($AS$1:AS1498,$A$1:A1498,A1498,$H$1:H1498,H1498,$D$1:D1498,D1498),"")</f>
        <v/>
      </c>
      <c r="AU1498">
        <f t="shared" si="331"/>
        <v>8</v>
      </c>
    </row>
    <row r="1499" spans="1:47" x14ac:dyDescent="0.25">
      <c r="A1499" s="4" t="s">
        <v>132</v>
      </c>
      <c r="B1499" t="s">
        <v>83</v>
      </c>
      <c r="C1499" s="3">
        <v>42296</v>
      </c>
      <c r="D1499">
        <v>1</v>
      </c>
      <c r="F1499" t="s">
        <v>87</v>
      </c>
      <c r="G1499" t="s">
        <v>88</v>
      </c>
      <c r="H1499" s="2">
        <v>2015</v>
      </c>
      <c r="I1499" s="2" t="s">
        <v>84</v>
      </c>
      <c r="J1499">
        <v>1</v>
      </c>
      <c r="K1499" s="2" t="s">
        <v>21</v>
      </c>
      <c r="L1499" s="20" t="str">
        <f t="shared" si="329"/>
        <v/>
      </c>
      <c r="N1499">
        <v>104.22</v>
      </c>
      <c r="O1499">
        <f t="shared" si="328"/>
        <v>104.22</v>
      </c>
      <c r="P1499" s="2">
        <f>IF(ISNUMBER(O1499),SUMIFS(O$1:$O1499,A$1:$A1499,A1499,H$1:$H1499,H1499,D$1:$D1499,D1499),"")</f>
        <v>1112.74</v>
      </c>
      <c r="AF1499" s="2" t="str">
        <f t="shared" si="332"/>
        <v/>
      </c>
      <c r="AJ1499">
        <v>0.76800000000000002</v>
      </c>
      <c r="AL1499">
        <v>2.1000000000000001E-2</v>
      </c>
      <c r="AM1499">
        <v>0</v>
      </c>
      <c r="AO1499">
        <v>8.2000000000000003E-2</v>
      </c>
      <c r="AP1499">
        <v>0.129</v>
      </c>
      <c r="AS1499" s="2" t="str">
        <f t="shared" si="330"/>
        <v/>
      </c>
      <c r="AT1499" s="2" t="str">
        <f>IF(ISNUMBER(AS1499),SUMIFS($AS$1:AS1499,$A$1:A1499,A1499,$H$1:H1499,H1499,$D$1:D1499,D1499),"")</f>
        <v/>
      </c>
      <c r="AU1499">
        <f t="shared" si="331"/>
        <v>8</v>
      </c>
    </row>
    <row r="1500" spans="1:47" x14ac:dyDescent="0.25">
      <c r="A1500" s="4" t="s">
        <v>132</v>
      </c>
      <c r="B1500" t="s">
        <v>83</v>
      </c>
      <c r="C1500" s="3">
        <v>42296</v>
      </c>
      <c r="D1500">
        <v>2</v>
      </c>
      <c r="F1500" t="s">
        <v>87</v>
      </c>
      <c r="G1500" t="s">
        <v>88</v>
      </c>
      <c r="H1500" s="2">
        <v>2015</v>
      </c>
      <c r="I1500" s="2" t="s">
        <v>84</v>
      </c>
      <c r="J1500">
        <v>1</v>
      </c>
      <c r="K1500" s="2" t="s">
        <v>21</v>
      </c>
      <c r="L1500" s="20" t="str">
        <f t="shared" si="329"/>
        <v/>
      </c>
      <c r="N1500">
        <v>104.99000000000001</v>
      </c>
      <c r="O1500">
        <f t="shared" si="328"/>
        <v>104.99000000000001</v>
      </c>
      <c r="P1500" s="2">
        <f>IF(ISNUMBER(O1500),SUMIFS(O$1:$O1500,A$1:$A1500,A1500,H$1:$H1500,H1500,D$1:$D1500,D1500),"")</f>
        <v>944.51</v>
      </c>
      <c r="AF1500" s="2" t="str">
        <f t="shared" si="332"/>
        <v/>
      </c>
      <c r="AJ1500">
        <v>0.879</v>
      </c>
      <c r="AL1500">
        <v>3.4000000000000002E-2</v>
      </c>
      <c r="AM1500">
        <v>0</v>
      </c>
      <c r="AO1500">
        <v>3.2000000000000001E-2</v>
      </c>
      <c r="AP1500">
        <v>5.5E-2</v>
      </c>
      <c r="AS1500" s="2" t="str">
        <f t="shared" si="330"/>
        <v/>
      </c>
      <c r="AT1500" s="2" t="str">
        <f>IF(ISNUMBER(AS1500),SUMIFS($AS$1:AS1500,$A$1:A1500,A1500,$H$1:H1500,H1500,$D$1:D1500,D1500),"")</f>
        <v/>
      </c>
      <c r="AU1500">
        <f t="shared" si="331"/>
        <v>8</v>
      </c>
    </row>
    <row r="1501" spans="1:47" x14ac:dyDescent="0.25">
      <c r="A1501" s="4" t="s">
        <v>132</v>
      </c>
      <c r="B1501" t="s">
        <v>83</v>
      </c>
      <c r="C1501" s="3">
        <v>42296</v>
      </c>
      <c r="D1501">
        <v>3</v>
      </c>
      <c r="F1501" t="s">
        <v>87</v>
      </c>
      <c r="G1501" t="s">
        <v>88</v>
      </c>
      <c r="H1501" s="2">
        <v>2015</v>
      </c>
      <c r="I1501" s="2" t="s">
        <v>84</v>
      </c>
      <c r="J1501">
        <v>1</v>
      </c>
      <c r="K1501" s="2" t="s">
        <v>21</v>
      </c>
      <c r="L1501" s="20" t="str">
        <f t="shared" si="329"/>
        <v/>
      </c>
      <c r="N1501">
        <v>106.4</v>
      </c>
      <c r="O1501">
        <f t="shared" si="328"/>
        <v>106.4</v>
      </c>
      <c r="P1501" s="2">
        <f>IF(ISNUMBER(O1501),SUMIFS(O$1:$O1501,A$1:$A1501,A1501,H$1:$H1501,H1501,D$1:$D1501,D1501),"")</f>
        <v>1114.71</v>
      </c>
      <c r="AF1501" s="2" t="str">
        <f t="shared" si="332"/>
        <v/>
      </c>
      <c r="AJ1501">
        <v>0.73</v>
      </c>
      <c r="AL1501">
        <v>1.9E-2</v>
      </c>
      <c r="AM1501">
        <v>0</v>
      </c>
      <c r="AO1501">
        <v>0.17299999999999999</v>
      </c>
      <c r="AP1501">
        <v>7.6999999999999999E-2</v>
      </c>
      <c r="AS1501" s="2" t="str">
        <f t="shared" si="330"/>
        <v/>
      </c>
      <c r="AT1501" s="2" t="str">
        <f>IF(ISNUMBER(AS1501),SUMIFS($AS$1:AS1501,$A$1:A1501,A1501,$H$1:H1501,H1501,$D$1:D1501,D1501),"")</f>
        <v/>
      </c>
      <c r="AU1501">
        <f t="shared" si="331"/>
        <v>8</v>
      </c>
    </row>
    <row r="1502" spans="1:47" x14ac:dyDescent="0.25">
      <c r="A1502" s="4" t="s">
        <v>125</v>
      </c>
      <c r="B1502" t="s">
        <v>83</v>
      </c>
      <c r="C1502" s="3">
        <v>41781</v>
      </c>
      <c r="D1502">
        <v>1</v>
      </c>
      <c r="F1502" t="s">
        <v>85</v>
      </c>
      <c r="G1502" t="s">
        <v>89</v>
      </c>
      <c r="H1502" s="2">
        <v>2014</v>
      </c>
      <c r="I1502" s="2" t="s">
        <v>84</v>
      </c>
      <c r="J1502">
        <v>1</v>
      </c>
      <c r="K1502" s="2" t="s">
        <v>21</v>
      </c>
      <c r="L1502" s="20" t="str">
        <f t="shared" si="329"/>
        <v/>
      </c>
      <c r="N1502">
        <v>529.83999999999992</v>
      </c>
      <c r="O1502">
        <f t="shared" si="328"/>
        <v>529.83999999999992</v>
      </c>
      <c r="P1502" s="2">
        <f>IF(ISNUMBER(O1502),SUMIFS(O$1:$O1502,A$1:$A1502,A1502,H$1:$H1502,H1502,D$1:$D1502,D1502),"")</f>
        <v>529.83999999999992</v>
      </c>
      <c r="AF1502" s="2" t="str">
        <f t="shared" si="332"/>
        <v/>
      </c>
      <c r="AJ1502">
        <v>0.17</v>
      </c>
      <c r="AL1502">
        <v>0</v>
      </c>
      <c r="AM1502">
        <v>0.24</v>
      </c>
      <c r="AO1502">
        <v>0.58199999999999996</v>
      </c>
      <c r="AP1502">
        <v>8.0000000000000002E-3</v>
      </c>
      <c r="AS1502" s="2" t="str">
        <f t="shared" si="330"/>
        <v/>
      </c>
      <c r="AT1502" s="2" t="str">
        <f>IF(ISNUMBER(AS1502),SUMIFS($AS$1:AS1502,$A$1:A1502,A1502,$H$1:H1502,H1502,$D$1:D1502,D1502),"")</f>
        <v/>
      </c>
      <c r="AU1502">
        <f t="shared" si="331"/>
        <v>8</v>
      </c>
    </row>
    <row r="1503" spans="1:47" x14ac:dyDescent="0.25">
      <c r="A1503" s="4" t="s">
        <v>125</v>
      </c>
      <c r="B1503" t="s">
        <v>83</v>
      </c>
      <c r="C1503" s="3">
        <v>41781</v>
      </c>
      <c r="D1503">
        <v>2</v>
      </c>
      <c r="F1503" t="s">
        <v>85</v>
      </c>
      <c r="G1503" t="s">
        <v>89</v>
      </c>
      <c r="H1503" s="2">
        <v>2014</v>
      </c>
      <c r="I1503" s="2" t="s">
        <v>84</v>
      </c>
      <c r="J1503">
        <v>1</v>
      </c>
      <c r="K1503" s="2" t="s">
        <v>21</v>
      </c>
      <c r="L1503" s="20" t="str">
        <f t="shared" si="329"/>
        <v/>
      </c>
      <c r="N1503">
        <v>568.95000000000005</v>
      </c>
      <c r="O1503">
        <f t="shared" si="328"/>
        <v>568.95000000000005</v>
      </c>
      <c r="P1503" s="2">
        <f>IF(ISNUMBER(O1503),SUMIFS(O$1:$O1503,A$1:$A1503,A1503,H$1:$H1503,H1503,D$1:$D1503,D1503),"")</f>
        <v>568.95000000000005</v>
      </c>
      <c r="AF1503" s="2" t="str">
        <f t="shared" si="332"/>
        <v/>
      </c>
      <c r="AJ1503">
        <v>0.16700000000000001</v>
      </c>
      <c r="AL1503">
        <v>0</v>
      </c>
      <c r="AM1503">
        <v>0.30299999999999999</v>
      </c>
      <c r="AO1503">
        <v>0.52500000000000002</v>
      </c>
      <c r="AP1503">
        <v>6.0000000000000001E-3</v>
      </c>
      <c r="AS1503" s="2" t="str">
        <f t="shared" si="330"/>
        <v/>
      </c>
      <c r="AT1503" s="2" t="str">
        <f>IF(ISNUMBER(AS1503),SUMIFS($AS$1:AS1503,$A$1:A1503,A1503,$H$1:H1503,H1503,$D$1:D1503,D1503),"")</f>
        <v/>
      </c>
      <c r="AU1503">
        <f t="shared" si="331"/>
        <v>8</v>
      </c>
    </row>
    <row r="1504" spans="1:47" x14ac:dyDescent="0.25">
      <c r="A1504" s="4" t="s">
        <v>125</v>
      </c>
      <c r="B1504" t="s">
        <v>83</v>
      </c>
      <c r="C1504" s="3">
        <v>41781</v>
      </c>
      <c r="D1504">
        <v>3</v>
      </c>
      <c r="F1504" t="s">
        <v>85</v>
      </c>
      <c r="G1504" t="s">
        <v>89</v>
      </c>
      <c r="H1504" s="2">
        <v>2014</v>
      </c>
      <c r="I1504" s="2" t="s">
        <v>84</v>
      </c>
      <c r="J1504">
        <v>1</v>
      </c>
      <c r="K1504" s="2" t="s">
        <v>21</v>
      </c>
      <c r="L1504" s="20" t="str">
        <f t="shared" si="329"/>
        <v/>
      </c>
      <c r="N1504">
        <v>619.95000000000005</v>
      </c>
      <c r="O1504">
        <f t="shared" si="328"/>
        <v>619.95000000000005</v>
      </c>
      <c r="P1504" s="2">
        <f>IF(ISNUMBER(O1504),SUMIFS(O$1:$O1504,A$1:$A1504,A1504,H$1:$H1504,H1504,D$1:$D1504,D1504),"")</f>
        <v>619.95000000000005</v>
      </c>
      <c r="AF1504" s="2" t="str">
        <f t="shared" si="332"/>
        <v/>
      </c>
      <c r="AJ1504">
        <v>0.255</v>
      </c>
      <c r="AL1504">
        <v>0</v>
      </c>
      <c r="AM1504">
        <v>9.7000000000000003E-2</v>
      </c>
      <c r="AO1504">
        <v>0.64800000000000002</v>
      </c>
      <c r="AP1504">
        <v>0</v>
      </c>
      <c r="AS1504" s="2" t="str">
        <f t="shared" si="330"/>
        <v/>
      </c>
      <c r="AT1504" s="2" t="str">
        <f>IF(ISNUMBER(AS1504),SUMIFS($AS$1:AS1504,$A$1:A1504,A1504,$H$1:H1504,H1504,$D$1:D1504,D1504),"")</f>
        <v/>
      </c>
      <c r="AU1504">
        <f t="shared" si="331"/>
        <v>8</v>
      </c>
    </row>
    <row r="1505" spans="1:47" x14ac:dyDescent="0.25">
      <c r="A1505" s="4" t="s">
        <v>125</v>
      </c>
      <c r="B1505" t="s">
        <v>83</v>
      </c>
      <c r="C1505" s="3">
        <v>41822</v>
      </c>
      <c r="D1505">
        <v>1</v>
      </c>
      <c r="F1505" t="s">
        <v>85</v>
      </c>
      <c r="G1505" t="s">
        <v>89</v>
      </c>
      <c r="H1505" s="2">
        <v>2014</v>
      </c>
      <c r="I1505" s="2" t="s">
        <v>84</v>
      </c>
      <c r="J1505">
        <v>1</v>
      </c>
      <c r="K1505" s="2" t="s">
        <v>21</v>
      </c>
      <c r="L1505" s="20" t="str">
        <f t="shared" si="329"/>
        <v/>
      </c>
      <c r="N1505">
        <v>406.43</v>
      </c>
      <c r="O1505">
        <f t="shared" si="328"/>
        <v>406.43</v>
      </c>
      <c r="P1505" s="2">
        <f>IF(ISNUMBER(O1505),SUMIFS(O$1:$O1505,A$1:$A1505,A1505,H$1:$H1505,H1505,D$1:$D1505,D1505),"")</f>
        <v>936.27</v>
      </c>
      <c r="AF1505" s="2" t="str">
        <f t="shared" si="332"/>
        <v/>
      </c>
      <c r="AJ1505">
        <v>6.0999999999999999E-2</v>
      </c>
      <c r="AL1505">
        <v>0</v>
      </c>
      <c r="AM1505">
        <v>0.32300000000000001</v>
      </c>
      <c r="AO1505">
        <v>0.59899999999999998</v>
      </c>
      <c r="AP1505">
        <v>1.7000000000000001E-2</v>
      </c>
      <c r="AS1505" s="2" t="str">
        <f t="shared" si="330"/>
        <v/>
      </c>
      <c r="AT1505" s="2" t="str">
        <f>IF(ISNUMBER(AS1505),SUMIFS($AS$1:AS1505,$A$1:A1505,A1505,$H$1:H1505,H1505,$D$1:D1505,D1505),"")</f>
        <v/>
      </c>
      <c r="AU1505">
        <f t="shared" si="331"/>
        <v>8</v>
      </c>
    </row>
    <row r="1506" spans="1:47" x14ac:dyDescent="0.25">
      <c r="A1506" s="4" t="s">
        <v>125</v>
      </c>
      <c r="B1506" t="s">
        <v>83</v>
      </c>
      <c r="C1506" s="3">
        <v>41822</v>
      </c>
      <c r="D1506">
        <v>2</v>
      </c>
      <c r="F1506" t="s">
        <v>85</v>
      </c>
      <c r="G1506" t="s">
        <v>89</v>
      </c>
      <c r="H1506" s="2">
        <v>2014</v>
      </c>
      <c r="I1506" s="2" t="s">
        <v>84</v>
      </c>
      <c r="J1506">
        <v>1</v>
      </c>
      <c r="K1506" s="2" t="s">
        <v>21</v>
      </c>
      <c r="L1506" s="20" t="str">
        <f t="shared" si="329"/>
        <v/>
      </c>
      <c r="N1506">
        <v>516.68999999999994</v>
      </c>
      <c r="O1506">
        <f t="shared" si="328"/>
        <v>516.68999999999994</v>
      </c>
      <c r="P1506" s="2">
        <f>IF(ISNUMBER(O1506),SUMIFS(O$1:$O1506,A$1:$A1506,A1506,H$1:$H1506,H1506,D$1:$D1506,D1506),"")</f>
        <v>1085.6399999999999</v>
      </c>
      <c r="AF1506" s="2" t="str">
        <f t="shared" si="332"/>
        <v/>
      </c>
      <c r="AJ1506">
        <v>6.0999999999999999E-2</v>
      </c>
      <c r="AL1506">
        <v>0</v>
      </c>
      <c r="AM1506">
        <v>0.309</v>
      </c>
      <c r="AO1506">
        <v>0.624</v>
      </c>
      <c r="AP1506">
        <v>6.0000000000000001E-3</v>
      </c>
      <c r="AS1506" s="2" t="str">
        <f t="shared" si="330"/>
        <v/>
      </c>
      <c r="AT1506" s="2" t="str">
        <f>IF(ISNUMBER(AS1506),SUMIFS($AS$1:AS1506,$A$1:A1506,A1506,$H$1:H1506,H1506,$D$1:D1506,D1506),"")</f>
        <v/>
      </c>
      <c r="AU1506">
        <f t="shared" si="331"/>
        <v>8</v>
      </c>
    </row>
    <row r="1507" spans="1:47" x14ac:dyDescent="0.25">
      <c r="A1507" s="4" t="s">
        <v>125</v>
      </c>
      <c r="B1507" t="s">
        <v>83</v>
      </c>
      <c r="C1507" s="3">
        <v>41822</v>
      </c>
      <c r="D1507">
        <v>3</v>
      </c>
      <c r="F1507" t="s">
        <v>85</v>
      </c>
      <c r="G1507" t="s">
        <v>89</v>
      </c>
      <c r="H1507" s="2">
        <v>2014</v>
      </c>
      <c r="I1507" s="2" t="s">
        <v>84</v>
      </c>
      <c r="J1507">
        <v>1</v>
      </c>
      <c r="K1507" s="2" t="s">
        <v>21</v>
      </c>
      <c r="L1507" s="20" t="str">
        <f t="shared" si="329"/>
        <v/>
      </c>
      <c r="N1507">
        <v>471.25</v>
      </c>
      <c r="O1507">
        <f t="shared" ref="O1507:O1570" si="333">IF(LEN(N1507)&gt;0,N1507,"")</f>
        <v>471.25</v>
      </c>
      <c r="P1507" s="2">
        <f>IF(ISNUMBER(O1507),SUMIFS(O$1:$O1507,A$1:$A1507,A1507,H$1:$H1507,H1507,D$1:$D1507,D1507),"")</f>
        <v>1091.2</v>
      </c>
      <c r="AF1507" s="2" t="str">
        <f t="shared" si="332"/>
        <v/>
      </c>
      <c r="AJ1507">
        <v>0.108</v>
      </c>
      <c r="AL1507">
        <v>0</v>
      </c>
      <c r="AM1507">
        <v>0.25800000000000001</v>
      </c>
      <c r="AO1507">
        <v>0.61899999999999999</v>
      </c>
      <c r="AP1507">
        <v>1.4E-2</v>
      </c>
      <c r="AS1507" s="2" t="str">
        <f t="shared" si="330"/>
        <v/>
      </c>
      <c r="AT1507" s="2" t="str">
        <f>IF(ISNUMBER(AS1507),SUMIFS($AS$1:AS1507,$A$1:A1507,A1507,$H$1:H1507,H1507,$D$1:D1507,D1507),"")</f>
        <v/>
      </c>
      <c r="AU1507">
        <f t="shared" si="331"/>
        <v>8</v>
      </c>
    </row>
    <row r="1508" spans="1:47" x14ac:dyDescent="0.25">
      <c r="A1508" s="4" t="s">
        <v>125</v>
      </c>
      <c r="B1508" t="s">
        <v>83</v>
      </c>
      <c r="C1508" s="3">
        <v>41871</v>
      </c>
      <c r="D1508">
        <v>1</v>
      </c>
      <c r="F1508" t="s">
        <v>85</v>
      </c>
      <c r="G1508" t="s">
        <v>89</v>
      </c>
      <c r="H1508" s="2">
        <v>2014</v>
      </c>
      <c r="I1508" s="2" t="s">
        <v>84</v>
      </c>
      <c r="J1508">
        <v>1</v>
      </c>
      <c r="K1508" s="2" t="s">
        <v>21</v>
      </c>
      <c r="L1508" s="20" t="str">
        <f t="shared" si="329"/>
        <v/>
      </c>
      <c r="N1508">
        <v>430.34</v>
      </c>
      <c r="O1508">
        <f t="shared" si="333"/>
        <v>430.34</v>
      </c>
      <c r="P1508" s="2">
        <f>IF(ISNUMBER(O1508),SUMIFS(O$1:$O1508,A$1:$A1508,A1508,H$1:$H1508,H1508,D$1:$D1508,D1508),"")</f>
        <v>1366.61</v>
      </c>
      <c r="AF1508" s="2" t="str">
        <f t="shared" si="332"/>
        <v/>
      </c>
      <c r="AJ1508">
        <v>5.6000000000000001E-2</v>
      </c>
      <c r="AL1508">
        <v>0</v>
      </c>
      <c r="AM1508">
        <v>0.23300000000000001</v>
      </c>
      <c r="AO1508">
        <v>0.71099999999999997</v>
      </c>
      <c r="AP1508">
        <v>0</v>
      </c>
      <c r="AS1508" s="2" t="str">
        <f t="shared" si="330"/>
        <v/>
      </c>
      <c r="AT1508" s="2" t="str">
        <f>IF(ISNUMBER(AS1508),SUMIFS($AS$1:AS1508,$A$1:A1508,A1508,$H$1:H1508,H1508,$D$1:D1508,D1508),"")</f>
        <v/>
      </c>
      <c r="AU1508">
        <f t="shared" si="331"/>
        <v>8</v>
      </c>
    </row>
    <row r="1509" spans="1:47" x14ac:dyDescent="0.25">
      <c r="A1509" s="4" t="s">
        <v>125</v>
      </c>
      <c r="B1509" t="s">
        <v>83</v>
      </c>
      <c r="C1509" s="3">
        <v>41871</v>
      </c>
      <c r="D1509">
        <v>2</v>
      </c>
      <c r="F1509" t="s">
        <v>85</v>
      </c>
      <c r="G1509" t="s">
        <v>89</v>
      </c>
      <c r="H1509" s="2">
        <v>2014</v>
      </c>
      <c r="I1509" s="2" t="s">
        <v>84</v>
      </c>
      <c r="J1509">
        <v>1</v>
      </c>
      <c r="K1509" s="2" t="s">
        <v>21</v>
      </c>
      <c r="L1509" s="20" t="str">
        <f t="shared" si="329"/>
        <v/>
      </c>
      <c r="N1509">
        <v>432.53999999999996</v>
      </c>
      <c r="O1509">
        <f t="shared" si="333"/>
        <v>432.53999999999996</v>
      </c>
      <c r="P1509" s="2">
        <f>IF(ISNUMBER(O1509),SUMIFS(O$1:$O1509,A$1:$A1509,A1509,H$1:$H1509,H1509,D$1:$D1509,D1509),"")</f>
        <v>1518.1799999999998</v>
      </c>
      <c r="AF1509" s="2" t="str">
        <f t="shared" si="332"/>
        <v/>
      </c>
      <c r="AJ1509">
        <v>2.4E-2</v>
      </c>
      <c r="AL1509">
        <v>0</v>
      </c>
      <c r="AM1509">
        <v>0.20799999999999999</v>
      </c>
      <c r="AO1509">
        <v>0.75700000000000001</v>
      </c>
      <c r="AP1509">
        <v>1.0999999999999999E-2</v>
      </c>
      <c r="AS1509" s="2" t="str">
        <f t="shared" si="330"/>
        <v/>
      </c>
      <c r="AT1509" s="2" t="str">
        <f>IF(ISNUMBER(AS1509),SUMIFS($AS$1:AS1509,$A$1:A1509,A1509,$H$1:H1509,H1509,$D$1:D1509,D1509),"")</f>
        <v/>
      </c>
      <c r="AU1509">
        <f t="shared" si="331"/>
        <v>8</v>
      </c>
    </row>
    <row r="1510" spans="1:47" x14ac:dyDescent="0.25">
      <c r="A1510" s="4" t="s">
        <v>125</v>
      </c>
      <c r="B1510" t="s">
        <v>83</v>
      </c>
      <c r="C1510" s="3">
        <v>41871</v>
      </c>
      <c r="D1510">
        <v>3</v>
      </c>
      <c r="F1510" t="s">
        <v>85</v>
      </c>
      <c r="G1510" t="s">
        <v>89</v>
      </c>
      <c r="H1510" s="2">
        <v>2014</v>
      </c>
      <c r="I1510" s="2" t="s">
        <v>84</v>
      </c>
      <c r="J1510">
        <v>1</v>
      </c>
      <c r="K1510" s="2" t="s">
        <v>21</v>
      </c>
      <c r="L1510" s="20" t="str">
        <f t="shared" si="329"/>
        <v/>
      </c>
      <c r="N1510">
        <v>427.1</v>
      </c>
      <c r="O1510">
        <f t="shared" si="333"/>
        <v>427.1</v>
      </c>
      <c r="P1510" s="2">
        <f>IF(ISNUMBER(O1510),SUMIFS(O$1:$O1510,A$1:$A1510,A1510,H$1:$H1510,H1510,D$1:$D1510,D1510),"")</f>
        <v>1518.3000000000002</v>
      </c>
      <c r="AF1510" s="2" t="str">
        <f t="shared" si="332"/>
        <v/>
      </c>
      <c r="AJ1510">
        <v>0.05</v>
      </c>
      <c r="AL1510">
        <v>0</v>
      </c>
      <c r="AM1510">
        <v>0.219</v>
      </c>
      <c r="AO1510">
        <v>0.73099999999999998</v>
      </c>
      <c r="AP1510">
        <v>0</v>
      </c>
      <c r="AS1510" s="2" t="str">
        <f t="shared" si="330"/>
        <v/>
      </c>
      <c r="AT1510" s="2" t="str">
        <f>IF(ISNUMBER(AS1510),SUMIFS($AS$1:AS1510,$A$1:A1510,A1510,$H$1:H1510,H1510,$D$1:D1510,D1510),"")</f>
        <v/>
      </c>
      <c r="AU1510">
        <f t="shared" si="331"/>
        <v>8</v>
      </c>
    </row>
    <row r="1511" spans="1:47" x14ac:dyDescent="0.25">
      <c r="A1511" s="4" t="s">
        <v>125</v>
      </c>
      <c r="B1511" t="s">
        <v>83</v>
      </c>
      <c r="C1511" s="3">
        <v>41918</v>
      </c>
      <c r="D1511">
        <v>1</v>
      </c>
      <c r="F1511" t="s">
        <v>85</v>
      </c>
      <c r="G1511" t="s">
        <v>89</v>
      </c>
      <c r="H1511" s="2">
        <v>2014</v>
      </c>
      <c r="I1511" s="2" t="s">
        <v>84</v>
      </c>
      <c r="J1511">
        <v>1</v>
      </c>
      <c r="K1511" s="2" t="s">
        <v>21</v>
      </c>
      <c r="L1511" s="20" t="str">
        <f t="shared" si="329"/>
        <v/>
      </c>
      <c r="N1511">
        <v>155.49</v>
      </c>
      <c r="O1511">
        <f t="shared" si="333"/>
        <v>155.49</v>
      </c>
      <c r="P1511" s="2">
        <f>IF(ISNUMBER(O1511),SUMIFS(O$1:$O1511,A$1:$A1511,A1511,H$1:$H1511,H1511,D$1:$D1511,D1511),"")</f>
        <v>1522.1</v>
      </c>
      <c r="AF1511" s="2" t="str">
        <f t="shared" si="332"/>
        <v/>
      </c>
      <c r="AJ1511">
        <v>0.128</v>
      </c>
      <c r="AL1511">
        <v>0</v>
      </c>
      <c r="AM1511">
        <v>0.247</v>
      </c>
      <c r="AO1511">
        <v>0.52300000000000002</v>
      </c>
      <c r="AP1511">
        <v>0.10199999999999999</v>
      </c>
      <c r="AS1511" s="2" t="str">
        <f t="shared" si="330"/>
        <v/>
      </c>
      <c r="AT1511" s="2" t="str">
        <f>IF(ISNUMBER(AS1511),SUMIFS($AS$1:AS1511,$A$1:A1511,A1511,$H$1:H1511,H1511,$D$1:D1511,D1511),"")</f>
        <v/>
      </c>
      <c r="AU1511">
        <f t="shared" si="331"/>
        <v>8</v>
      </c>
    </row>
    <row r="1512" spans="1:47" x14ac:dyDescent="0.25">
      <c r="A1512" s="4" t="s">
        <v>125</v>
      </c>
      <c r="B1512" t="s">
        <v>83</v>
      </c>
      <c r="C1512" s="3">
        <v>41918</v>
      </c>
      <c r="D1512">
        <v>2</v>
      </c>
      <c r="F1512" t="s">
        <v>85</v>
      </c>
      <c r="G1512" t="s">
        <v>89</v>
      </c>
      <c r="H1512" s="2">
        <v>2014</v>
      </c>
      <c r="I1512" s="2" t="s">
        <v>84</v>
      </c>
      <c r="J1512">
        <v>1</v>
      </c>
      <c r="K1512" s="2" t="s">
        <v>21</v>
      </c>
      <c r="L1512" s="20" t="str">
        <f t="shared" si="329"/>
        <v/>
      </c>
      <c r="N1512">
        <v>116.05</v>
      </c>
      <c r="O1512">
        <f t="shared" si="333"/>
        <v>116.05</v>
      </c>
      <c r="P1512" s="2">
        <f>IF(ISNUMBER(O1512),SUMIFS(O$1:$O1512,A$1:$A1512,A1512,H$1:$H1512,H1512,D$1:$D1512,D1512),"")</f>
        <v>1634.2299999999998</v>
      </c>
      <c r="AF1512" s="2" t="str">
        <f t="shared" si="332"/>
        <v/>
      </c>
      <c r="AJ1512">
        <v>0.122</v>
      </c>
      <c r="AL1512">
        <v>0</v>
      </c>
      <c r="AM1512">
        <v>0.35399999999999998</v>
      </c>
      <c r="AO1512">
        <v>0.499</v>
      </c>
      <c r="AP1512">
        <v>2.5000000000000001E-2</v>
      </c>
      <c r="AS1512" s="2" t="str">
        <f t="shared" si="330"/>
        <v/>
      </c>
      <c r="AT1512" s="2" t="str">
        <f>IF(ISNUMBER(AS1512),SUMIFS($AS$1:AS1512,$A$1:A1512,A1512,$H$1:H1512,H1512,$D$1:D1512,D1512),"")</f>
        <v/>
      </c>
      <c r="AU1512">
        <f t="shared" si="331"/>
        <v>8</v>
      </c>
    </row>
    <row r="1513" spans="1:47" x14ac:dyDescent="0.25">
      <c r="A1513" s="4" t="s">
        <v>125</v>
      </c>
      <c r="B1513" t="s">
        <v>83</v>
      </c>
      <c r="C1513" s="3">
        <v>41918</v>
      </c>
      <c r="D1513">
        <v>3</v>
      </c>
      <c r="F1513" t="s">
        <v>85</v>
      </c>
      <c r="G1513" t="s">
        <v>89</v>
      </c>
      <c r="H1513" s="2">
        <v>2014</v>
      </c>
      <c r="I1513" s="2" t="s">
        <v>84</v>
      </c>
      <c r="J1513">
        <v>1</v>
      </c>
      <c r="K1513" s="2" t="s">
        <v>21</v>
      </c>
      <c r="L1513" s="20" t="str">
        <f t="shared" si="329"/>
        <v/>
      </c>
      <c r="N1513">
        <v>162.93</v>
      </c>
      <c r="O1513">
        <f t="shared" si="333"/>
        <v>162.93</v>
      </c>
      <c r="P1513" s="2">
        <f>IF(ISNUMBER(O1513),SUMIFS(O$1:$O1513,A$1:$A1513,A1513,H$1:$H1513,H1513,D$1:$D1513,D1513),"")</f>
        <v>1681.2300000000002</v>
      </c>
      <c r="AF1513" s="2" t="str">
        <f t="shared" si="332"/>
        <v/>
      </c>
      <c r="AJ1513">
        <v>0.24</v>
      </c>
      <c r="AL1513">
        <v>0</v>
      </c>
      <c r="AM1513">
        <v>0.25700000000000001</v>
      </c>
      <c r="AO1513">
        <v>0.49299999999999999</v>
      </c>
      <c r="AP1513">
        <v>0.01</v>
      </c>
      <c r="AS1513" s="2" t="str">
        <f t="shared" si="330"/>
        <v/>
      </c>
      <c r="AT1513" s="2" t="str">
        <f>IF(ISNUMBER(AS1513),SUMIFS($AS$1:AS1513,$A$1:A1513,A1513,$H$1:H1513,H1513,$D$1:D1513,D1513),"")</f>
        <v/>
      </c>
      <c r="AU1513">
        <f t="shared" si="331"/>
        <v>8</v>
      </c>
    </row>
    <row r="1514" spans="1:47" x14ac:dyDescent="0.25">
      <c r="A1514" s="4" t="s">
        <v>125</v>
      </c>
      <c r="B1514" t="s">
        <v>83</v>
      </c>
      <c r="C1514" s="3">
        <v>42156</v>
      </c>
      <c r="D1514">
        <v>1</v>
      </c>
      <c r="F1514" t="s">
        <v>85</v>
      </c>
      <c r="G1514" t="s">
        <v>89</v>
      </c>
      <c r="H1514" s="2">
        <v>2015</v>
      </c>
      <c r="I1514" s="2" t="s">
        <v>84</v>
      </c>
      <c r="J1514">
        <v>1</v>
      </c>
      <c r="K1514" s="2" t="s">
        <v>21</v>
      </c>
      <c r="L1514" s="20" t="str">
        <f t="shared" si="329"/>
        <v/>
      </c>
      <c r="N1514">
        <v>399.85</v>
      </c>
      <c r="O1514">
        <f t="shared" si="333"/>
        <v>399.85</v>
      </c>
      <c r="P1514" s="2">
        <f>IF(ISNUMBER(O1514),SUMIFS(O$1:$O1514,A$1:$A1514,A1514,H$1:$H1514,H1514,D$1:$D1514,D1514),"")</f>
        <v>399.85</v>
      </c>
      <c r="AF1514" s="2" t="str">
        <f t="shared" si="332"/>
        <v/>
      </c>
      <c r="AJ1514">
        <v>0.54400000000000004</v>
      </c>
      <c r="AL1514">
        <v>0</v>
      </c>
      <c r="AM1514">
        <v>0.251</v>
      </c>
      <c r="AO1514">
        <v>0.13300000000000001</v>
      </c>
      <c r="AP1514">
        <v>7.1999999999999995E-2</v>
      </c>
      <c r="AS1514" s="2" t="str">
        <f t="shared" si="330"/>
        <v/>
      </c>
      <c r="AT1514" s="2" t="str">
        <f>IF(ISNUMBER(AS1514),SUMIFS($AS$1:AS1514,$A$1:A1514,A1514,$H$1:H1514,H1514,$D$1:D1514,D1514),"")</f>
        <v/>
      </c>
      <c r="AU1514">
        <f t="shared" si="331"/>
        <v>8</v>
      </c>
    </row>
    <row r="1515" spans="1:47" x14ac:dyDescent="0.25">
      <c r="A1515" s="4" t="s">
        <v>125</v>
      </c>
      <c r="B1515" t="s">
        <v>83</v>
      </c>
      <c r="C1515" s="3">
        <v>42156</v>
      </c>
      <c r="D1515">
        <v>2</v>
      </c>
      <c r="F1515" t="s">
        <v>85</v>
      </c>
      <c r="G1515" t="s">
        <v>89</v>
      </c>
      <c r="H1515" s="2">
        <v>2015</v>
      </c>
      <c r="I1515" s="2" t="s">
        <v>84</v>
      </c>
      <c r="J1515">
        <v>1</v>
      </c>
      <c r="K1515" s="2" t="s">
        <v>21</v>
      </c>
      <c r="L1515" s="20" t="str">
        <f t="shared" si="329"/>
        <v/>
      </c>
      <c r="N1515">
        <v>337.78000000000003</v>
      </c>
      <c r="O1515">
        <f t="shared" si="333"/>
        <v>337.78000000000003</v>
      </c>
      <c r="P1515" s="2">
        <f>IF(ISNUMBER(O1515),SUMIFS(O$1:$O1515,A$1:$A1515,A1515,H$1:$H1515,H1515,D$1:$D1515,D1515),"")</f>
        <v>337.78000000000003</v>
      </c>
      <c r="AF1515" s="2" t="str">
        <f t="shared" si="332"/>
        <v/>
      </c>
      <c r="AJ1515">
        <v>0.376</v>
      </c>
      <c r="AL1515">
        <v>0</v>
      </c>
      <c r="AM1515">
        <v>0.32600000000000001</v>
      </c>
      <c r="AO1515">
        <v>0.26400000000000001</v>
      </c>
      <c r="AP1515">
        <v>3.4000000000000002E-2</v>
      </c>
      <c r="AS1515" s="2" t="str">
        <f t="shared" si="330"/>
        <v/>
      </c>
      <c r="AT1515" s="2" t="str">
        <f>IF(ISNUMBER(AS1515),SUMIFS($AS$1:AS1515,$A$1:A1515,A1515,$H$1:H1515,H1515,$D$1:D1515,D1515),"")</f>
        <v/>
      </c>
      <c r="AU1515">
        <f t="shared" si="331"/>
        <v>8</v>
      </c>
    </row>
    <row r="1516" spans="1:47" x14ac:dyDescent="0.25">
      <c r="A1516" s="4" t="s">
        <v>125</v>
      </c>
      <c r="B1516" t="s">
        <v>83</v>
      </c>
      <c r="C1516" s="3">
        <v>42156</v>
      </c>
      <c r="D1516">
        <v>3</v>
      </c>
      <c r="F1516" t="s">
        <v>85</v>
      </c>
      <c r="G1516" t="s">
        <v>89</v>
      </c>
      <c r="H1516" s="2">
        <v>2015</v>
      </c>
      <c r="I1516" s="2" t="s">
        <v>84</v>
      </c>
      <c r="J1516">
        <v>1</v>
      </c>
      <c r="K1516" s="2" t="s">
        <v>21</v>
      </c>
      <c r="L1516" s="20" t="str">
        <f t="shared" si="329"/>
        <v/>
      </c>
      <c r="N1516">
        <v>413.56000000000006</v>
      </c>
      <c r="O1516">
        <f t="shared" si="333"/>
        <v>413.56000000000006</v>
      </c>
      <c r="P1516" s="2">
        <f>IF(ISNUMBER(O1516),SUMIFS(O$1:$O1516,A$1:$A1516,A1516,H$1:$H1516,H1516,D$1:$D1516,D1516),"")</f>
        <v>413.56000000000006</v>
      </c>
      <c r="AF1516" s="2" t="str">
        <f t="shared" si="332"/>
        <v/>
      </c>
      <c r="AJ1516">
        <v>0.49099999999999999</v>
      </c>
      <c r="AL1516">
        <v>0</v>
      </c>
      <c r="AM1516">
        <v>0.19500000000000001</v>
      </c>
      <c r="AO1516">
        <v>0.29599999999999999</v>
      </c>
      <c r="AP1516">
        <v>1.7999999999999999E-2</v>
      </c>
      <c r="AS1516" s="2" t="str">
        <f t="shared" si="330"/>
        <v/>
      </c>
      <c r="AT1516" s="2" t="str">
        <f>IF(ISNUMBER(AS1516),SUMIFS($AS$1:AS1516,$A$1:A1516,A1516,$H$1:H1516,H1516,$D$1:D1516,D1516),"")</f>
        <v/>
      </c>
      <c r="AU1516">
        <f t="shared" si="331"/>
        <v>8</v>
      </c>
    </row>
    <row r="1517" spans="1:47" x14ac:dyDescent="0.25">
      <c r="A1517" s="4" t="s">
        <v>125</v>
      </c>
      <c r="B1517" t="s">
        <v>83</v>
      </c>
      <c r="C1517" s="3">
        <v>42199</v>
      </c>
      <c r="D1517">
        <v>1</v>
      </c>
      <c r="F1517" t="s">
        <v>85</v>
      </c>
      <c r="G1517" t="s">
        <v>89</v>
      </c>
      <c r="H1517" s="2">
        <v>2015</v>
      </c>
      <c r="I1517" s="2" t="s">
        <v>84</v>
      </c>
      <c r="J1517">
        <v>1</v>
      </c>
      <c r="K1517" s="2" t="s">
        <v>21</v>
      </c>
      <c r="L1517" s="20" t="str">
        <f t="shared" si="329"/>
        <v/>
      </c>
      <c r="N1517">
        <v>400.5</v>
      </c>
      <c r="O1517">
        <f t="shared" si="333"/>
        <v>400.5</v>
      </c>
      <c r="P1517" s="2">
        <f>IF(ISNUMBER(O1517),SUMIFS(O$1:$O1517,A$1:$A1517,A1517,H$1:$H1517,H1517,D$1:$D1517,D1517),"")</f>
        <v>800.35</v>
      </c>
      <c r="AF1517" s="2" t="str">
        <f t="shared" si="332"/>
        <v/>
      </c>
      <c r="AJ1517">
        <v>0.25900000000000001</v>
      </c>
      <c r="AL1517">
        <v>0</v>
      </c>
      <c r="AM1517">
        <v>0.47399999999999998</v>
      </c>
      <c r="AO1517">
        <v>0.154</v>
      </c>
      <c r="AP1517">
        <v>0.113</v>
      </c>
      <c r="AS1517" s="2" t="str">
        <f t="shared" si="330"/>
        <v/>
      </c>
      <c r="AT1517" s="2" t="str">
        <f>IF(ISNUMBER(AS1517),SUMIFS($AS$1:AS1517,$A$1:A1517,A1517,$H$1:H1517,H1517,$D$1:D1517,D1517),"")</f>
        <v/>
      </c>
      <c r="AU1517">
        <f t="shared" si="331"/>
        <v>8</v>
      </c>
    </row>
    <row r="1518" spans="1:47" x14ac:dyDescent="0.25">
      <c r="A1518" s="4" t="s">
        <v>125</v>
      </c>
      <c r="B1518" t="s">
        <v>83</v>
      </c>
      <c r="C1518" s="3">
        <v>42199</v>
      </c>
      <c r="D1518">
        <v>2</v>
      </c>
      <c r="F1518" t="s">
        <v>85</v>
      </c>
      <c r="G1518" t="s">
        <v>89</v>
      </c>
      <c r="H1518" s="2">
        <v>2015</v>
      </c>
      <c r="I1518" s="2" t="s">
        <v>84</v>
      </c>
      <c r="J1518">
        <v>1</v>
      </c>
      <c r="K1518" s="2" t="s">
        <v>21</v>
      </c>
      <c r="L1518" s="20" t="str">
        <f t="shared" ref="L1518:L1581" si="334">IF(LEN(M1518)&gt;0,M1518*10,"")</f>
        <v/>
      </c>
      <c r="N1518">
        <v>453.43</v>
      </c>
      <c r="O1518">
        <f t="shared" si="333"/>
        <v>453.43</v>
      </c>
      <c r="P1518" s="2">
        <f>IF(ISNUMBER(O1518),SUMIFS(O$1:$O1518,A$1:$A1518,A1518,H$1:$H1518,H1518,D$1:$D1518,D1518),"")</f>
        <v>791.21</v>
      </c>
      <c r="AF1518" s="2" t="str">
        <f t="shared" si="332"/>
        <v/>
      </c>
      <c r="AJ1518">
        <v>0.17199999999999999</v>
      </c>
      <c r="AL1518">
        <v>0</v>
      </c>
      <c r="AM1518">
        <v>0.19400000000000001</v>
      </c>
      <c r="AO1518">
        <v>0.61299999999999999</v>
      </c>
      <c r="AP1518">
        <v>2.1999999999999999E-2</v>
      </c>
      <c r="AS1518" s="2" t="str">
        <f t="shared" si="330"/>
        <v/>
      </c>
      <c r="AT1518" s="2" t="str">
        <f>IF(ISNUMBER(AS1518),SUMIFS($AS$1:AS1518,$A$1:A1518,A1518,$H$1:H1518,H1518,$D$1:D1518,D1518),"")</f>
        <v/>
      </c>
      <c r="AU1518">
        <f t="shared" si="331"/>
        <v>8</v>
      </c>
    </row>
    <row r="1519" spans="1:47" x14ac:dyDescent="0.25">
      <c r="A1519" s="4" t="s">
        <v>125</v>
      </c>
      <c r="B1519" t="s">
        <v>83</v>
      </c>
      <c r="C1519" s="3">
        <v>42199</v>
      </c>
      <c r="D1519">
        <v>3</v>
      </c>
      <c r="F1519" t="s">
        <v>85</v>
      </c>
      <c r="G1519" t="s">
        <v>89</v>
      </c>
      <c r="H1519" s="2">
        <v>2015</v>
      </c>
      <c r="I1519" s="2" t="s">
        <v>84</v>
      </c>
      <c r="J1519">
        <v>1</v>
      </c>
      <c r="K1519" s="2" t="s">
        <v>21</v>
      </c>
      <c r="L1519" s="20" t="str">
        <f t="shared" si="334"/>
        <v/>
      </c>
      <c r="N1519">
        <v>425.28000000000003</v>
      </c>
      <c r="O1519">
        <f t="shared" si="333"/>
        <v>425.28000000000003</v>
      </c>
      <c r="P1519" s="2">
        <f>IF(ISNUMBER(O1519),SUMIFS(O$1:$O1519,A$1:$A1519,A1519,H$1:$H1519,H1519,D$1:$D1519,D1519),"")</f>
        <v>838.84000000000015</v>
      </c>
      <c r="AF1519" s="2" t="str">
        <f t="shared" si="332"/>
        <v/>
      </c>
      <c r="AJ1519">
        <v>0.19800000000000001</v>
      </c>
      <c r="AL1519">
        <v>0</v>
      </c>
      <c r="AM1519">
        <v>0.26600000000000001</v>
      </c>
      <c r="AO1519">
        <v>0.50600000000000001</v>
      </c>
      <c r="AP1519">
        <v>0.03</v>
      </c>
      <c r="AS1519" s="2" t="str">
        <f t="shared" si="330"/>
        <v/>
      </c>
      <c r="AT1519" s="2" t="str">
        <f>IF(ISNUMBER(AS1519),SUMIFS($AS$1:AS1519,$A$1:A1519,A1519,$H$1:H1519,H1519,$D$1:D1519,D1519),"")</f>
        <v/>
      </c>
      <c r="AU1519">
        <f t="shared" si="331"/>
        <v>8</v>
      </c>
    </row>
    <row r="1520" spans="1:47" x14ac:dyDescent="0.25">
      <c r="A1520" s="4" t="s">
        <v>125</v>
      </c>
      <c r="B1520" t="s">
        <v>83</v>
      </c>
      <c r="C1520" s="3">
        <v>42240</v>
      </c>
      <c r="D1520">
        <v>1</v>
      </c>
      <c r="F1520" t="s">
        <v>85</v>
      </c>
      <c r="G1520" t="s">
        <v>89</v>
      </c>
      <c r="H1520" s="2">
        <v>2015</v>
      </c>
      <c r="I1520" s="2" t="s">
        <v>84</v>
      </c>
      <c r="J1520">
        <v>1</v>
      </c>
      <c r="K1520" s="2" t="s">
        <v>21</v>
      </c>
      <c r="L1520" s="20" t="str">
        <f t="shared" si="334"/>
        <v/>
      </c>
      <c r="N1520">
        <v>224.25</v>
      </c>
      <c r="O1520">
        <f t="shared" si="333"/>
        <v>224.25</v>
      </c>
      <c r="P1520" s="2">
        <f>IF(ISNUMBER(O1520),SUMIFS(O$1:$O1520,A$1:$A1520,A1520,H$1:$H1520,H1520,D$1:$D1520,D1520),"")</f>
        <v>1024.5999999999999</v>
      </c>
      <c r="AF1520" s="2" t="str">
        <f t="shared" si="332"/>
        <v/>
      </c>
      <c r="AJ1520">
        <v>6.7000000000000004E-2</v>
      </c>
      <c r="AL1520">
        <v>0</v>
      </c>
      <c r="AM1520">
        <v>0.438</v>
      </c>
      <c r="AO1520">
        <v>0.45500000000000002</v>
      </c>
      <c r="AP1520">
        <v>0.04</v>
      </c>
      <c r="AS1520" s="2" t="str">
        <f t="shared" si="330"/>
        <v/>
      </c>
      <c r="AT1520" s="2" t="str">
        <f>IF(ISNUMBER(AS1520),SUMIFS($AS$1:AS1520,$A$1:A1520,A1520,$H$1:H1520,H1520,$D$1:D1520,D1520),"")</f>
        <v/>
      </c>
      <c r="AU1520">
        <f t="shared" si="331"/>
        <v>8</v>
      </c>
    </row>
    <row r="1521" spans="1:47" x14ac:dyDescent="0.25">
      <c r="A1521" s="4" t="s">
        <v>125</v>
      </c>
      <c r="B1521" t="s">
        <v>83</v>
      </c>
      <c r="C1521" s="3">
        <v>42240</v>
      </c>
      <c r="D1521">
        <v>2</v>
      </c>
      <c r="F1521" t="s">
        <v>85</v>
      </c>
      <c r="G1521" t="s">
        <v>89</v>
      </c>
      <c r="H1521" s="2">
        <v>2015</v>
      </c>
      <c r="I1521" s="2" t="s">
        <v>84</v>
      </c>
      <c r="J1521">
        <v>1</v>
      </c>
      <c r="K1521" s="2" t="s">
        <v>21</v>
      </c>
      <c r="L1521" s="20" t="str">
        <f t="shared" si="334"/>
        <v/>
      </c>
      <c r="N1521">
        <v>241.75</v>
      </c>
      <c r="O1521">
        <f t="shared" si="333"/>
        <v>241.75</v>
      </c>
      <c r="P1521" s="2">
        <f>IF(ISNUMBER(O1521),SUMIFS(O$1:$O1521,A$1:$A1521,A1521,H$1:$H1521,H1521,D$1:$D1521,D1521),"")</f>
        <v>1032.96</v>
      </c>
      <c r="AF1521" s="2" t="str">
        <f t="shared" si="332"/>
        <v/>
      </c>
      <c r="AJ1521">
        <v>0.109</v>
      </c>
      <c r="AL1521">
        <v>0</v>
      </c>
      <c r="AM1521">
        <v>0.41699999999999998</v>
      </c>
      <c r="AO1521">
        <v>0.42</v>
      </c>
      <c r="AP1521">
        <v>5.3999999999999999E-2</v>
      </c>
      <c r="AS1521" s="2" t="str">
        <f t="shared" si="330"/>
        <v/>
      </c>
      <c r="AT1521" s="2" t="str">
        <f>IF(ISNUMBER(AS1521),SUMIFS($AS$1:AS1521,$A$1:A1521,A1521,$H$1:H1521,H1521,$D$1:D1521,D1521),"")</f>
        <v/>
      </c>
      <c r="AU1521">
        <f t="shared" si="331"/>
        <v>8</v>
      </c>
    </row>
    <row r="1522" spans="1:47" x14ac:dyDescent="0.25">
      <c r="A1522" s="4" t="s">
        <v>125</v>
      </c>
      <c r="B1522" t="s">
        <v>83</v>
      </c>
      <c r="C1522" s="3">
        <v>42240</v>
      </c>
      <c r="D1522">
        <v>3</v>
      </c>
      <c r="F1522" t="s">
        <v>85</v>
      </c>
      <c r="G1522" t="s">
        <v>89</v>
      </c>
      <c r="H1522" s="2">
        <v>2015</v>
      </c>
      <c r="I1522" s="2" t="s">
        <v>84</v>
      </c>
      <c r="J1522">
        <v>1</v>
      </c>
      <c r="K1522" s="2" t="s">
        <v>21</v>
      </c>
      <c r="L1522" s="20" t="str">
        <f t="shared" si="334"/>
        <v/>
      </c>
      <c r="N1522">
        <v>341.06</v>
      </c>
      <c r="O1522">
        <f t="shared" si="333"/>
        <v>341.06</v>
      </c>
      <c r="P1522" s="2">
        <f>IF(ISNUMBER(O1522),SUMIFS(O$1:$O1522,A$1:$A1522,A1522,H$1:$H1522,H1522,D$1:$D1522,D1522),"")</f>
        <v>1179.9000000000001</v>
      </c>
      <c r="AF1522" s="2" t="str">
        <f t="shared" si="332"/>
        <v/>
      </c>
      <c r="AJ1522">
        <v>8.6999999999999994E-2</v>
      </c>
      <c r="AL1522">
        <v>0</v>
      </c>
      <c r="AM1522">
        <v>0.26200000000000001</v>
      </c>
      <c r="AO1522">
        <v>0.61099999999999999</v>
      </c>
      <c r="AP1522">
        <v>0.04</v>
      </c>
      <c r="AS1522" s="2" t="str">
        <f t="shared" si="330"/>
        <v/>
      </c>
      <c r="AT1522" s="2" t="str">
        <f>IF(ISNUMBER(AS1522),SUMIFS($AS$1:AS1522,$A$1:A1522,A1522,$H$1:H1522,H1522,$D$1:D1522,D1522),"")</f>
        <v/>
      </c>
      <c r="AU1522">
        <f t="shared" si="331"/>
        <v>8</v>
      </c>
    </row>
    <row r="1523" spans="1:47" x14ac:dyDescent="0.25">
      <c r="A1523" s="4" t="s">
        <v>125</v>
      </c>
      <c r="B1523" t="s">
        <v>83</v>
      </c>
      <c r="C1523" s="3">
        <v>42296</v>
      </c>
      <c r="D1523">
        <v>1</v>
      </c>
      <c r="F1523" t="s">
        <v>85</v>
      </c>
      <c r="G1523" t="s">
        <v>89</v>
      </c>
      <c r="H1523" s="2">
        <v>2015</v>
      </c>
      <c r="I1523" s="2" t="s">
        <v>84</v>
      </c>
      <c r="J1523">
        <v>1</v>
      </c>
      <c r="K1523" s="2" t="s">
        <v>21</v>
      </c>
      <c r="L1523" s="20" t="str">
        <f t="shared" si="334"/>
        <v/>
      </c>
      <c r="N1523">
        <v>60.23</v>
      </c>
      <c r="O1523">
        <f t="shared" si="333"/>
        <v>60.23</v>
      </c>
      <c r="P1523" s="2">
        <f>IF(ISNUMBER(O1523),SUMIFS(O$1:$O1523,A$1:$A1523,A1523,H$1:$H1523,H1523,D$1:$D1523,D1523),"")</f>
        <v>1084.83</v>
      </c>
      <c r="AF1523" s="2" t="str">
        <f t="shared" si="332"/>
        <v/>
      </c>
      <c r="AJ1523">
        <v>0.373</v>
      </c>
      <c r="AL1523">
        <v>0</v>
      </c>
      <c r="AM1523">
        <v>0.36299999999999999</v>
      </c>
      <c r="AO1523">
        <v>0.247</v>
      </c>
      <c r="AP1523">
        <v>1.7000000000000001E-2</v>
      </c>
      <c r="AS1523" s="2" t="str">
        <f t="shared" si="330"/>
        <v/>
      </c>
      <c r="AT1523" s="2" t="str">
        <f>IF(ISNUMBER(AS1523),SUMIFS($AS$1:AS1523,$A$1:A1523,A1523,$H$1:H1523,H1523,$D$1:D1523,D1523),"")</f>
        <v/>
      </c>
      <c r="AU1523">
        <f t="shared" si="331"/>
        <v>8</v>
      </c>
    </row>
    <row r="1524" spans="1:47" x14ac:dyDescent="0.25">
      <c r="A1524" s="4" t="s">
        <v>125</v>
      </c>
      <c r="B1524" t="s">
        <v>83</v>
      </c>
      <c r="C1524" s="3">
        <v>42296</v>
      </c>
      <c r="D1524">
        <v>2</v>
      </c>
      <c r="F1524" t="s">
        <v>85</v>
      </c>
      <c r="G1524" t="s">
        <v>89</v>
      </c>
      <c r="H1524" s="2">
        <v>2015</v>
      </c>
      <c r="I1524" s="2" t="s">
        <v>84</v>
      </c>
      <c r="J1524">
        <v>1</v>
      </c>
      <c r="K1524" s="2" t="s">
        <v>21</v>
      </c>
      <c r="L1524" s="20" t="str">
        <f t="shared" si="334"/>
        <v/>
      </c>
      <c r="N1524">
        <v>69.69</v>
      </c>
      <c r="O1524">
        <f t="shared" si="333"/>
        <v>69.69</v>
      </c>
      <c r="P1524" s="2">
        <f>IF(ISNUMBER(O1524),SUMIFS(O$1:$O1524,A$1:$A1524,A1524,H$1:$H1524,H1524,D$1:$D1524,D1524),"")</f>
        <v>1102.6500000000001</v>
      </c>
      <c r="AF1524" s="2" t="str">
        <f t="shared" si="332"/>
        <v/>
      </c>
      <c r="AJ1524">
        <v>0.39900000000000002</v>
      </c>
      <c r="AL1524">
        <v>0</v>
      </c>
      <c r="AM1524">
        <v>0.317</v>
      </c>
      <c r="AO1524">
        <v>0.20300000000000001</v>
      </c>
      <c r="AP1524">
        <v>8.1000000000000003E-2</v>
      </c>
      <c r="AS1524" s="2" t="str">
        <f t="shared" si="330"/>
        <v/>
      </c>
      <c r="AT1524" s="2" t="str">
        <f>IF(ISNUMBER(AS1524),SUMIFS($AS$1:AS1524,$A$1:A1524,A1524,$H$1:H1524,H1524,$D$1:D1524,D1524),"")</f>
        <v/>
      </c>
      <c r="AU1524">
        <f t="shared" si="331"/>
        <v>8</v>
      </c>
    </row>
    <row r="1525" spans="1:47" x14ac:dyDescent="0.25">
      <c r="A1525" s="4" t="s">
        <v>125</v>
      </c>
      <c r="B1525" t="s">
        <v>83</v>
      </c>
      <c r="C1525" s="3">
        <v>42296</v>
      </c>
      <c r="D1525">
        <v>3</v>
      </c>
      <c r="F1525" t="s">
        <v>85</v>
      </c>
      <c r="G1525" t="s">
        <v>89</v>
      </c>
      <c r="H1525" s="2">
        <v>2015</v>
      </c>
      <c r="I1525" s="2" t="s">
        <v>84</v>
      </c>
      <c r="J1525">
        <v>1</v>
      </c>
      <c r="K1525" s="2" t="s">
        <v>21</v>
      </c>
      <c r="L1525" s="20" t="str">
        <f t="shared" si="334"/>
        <v/>
      </c>
      <c r="N1525">
        <v>95.42</v>
      </c>
      <c r="O1525">
        <f t="shared" si="333"/>
        <v>95.42</v>
      </c>
      <c r="P1525" s="2">
        <f>IF(ISNUMBER(O1525),SUMIFS(O$1:$O1525,A$1:$A1525,A1525,H$1:$H1525,H1525,D$1:$D1525,D1525),"")</f>
        <v>1275.3200000000002</v>
      </c>
      <c r="AF1525" s="2" t="str">
        <f t="shared" si="332"/>
        <v/>
      </c>
      <c r="AJ1525">
        <v>0.47599999999999998</v>
      </c>
      <c r="AL1525">
        <v>0</v>
      </c>
      <c r="AM1525">
        <v>0.23499999999999999</v>
      </c>
      <c r="AO1525">
        <v>0.22700000000000001</v>
      </c>
      <c r="AP1525">
        <v>6.2E-2</v>
      </c>
      <c r="AS1525" s="2" t="str">
        <f t="shared" si="330"/>
        <v/>
      </c>
      <c r="AT1525" s="2" t="str">
        <f>IF(ISNUMBER(AS1525),SUMIFS($AS$1:AS1525,$A$1:A1525,A1525,$H$1:H1525,H1525,$D$1:D1525,D1525),"")</f>
        <v/>
      </c>
      <c r="AU1525">
        <f t="shared" si="331"/>
        <v>8</v>
      </c>
    </row>
    <row r="1526" spans="1:47" x14ac:dyDescent="0.25">
      <c r="A1526" s="4" t="s">
        <v>126</v>
      </c>
      <c r="B1526" t="s">
        <v>83</v>
      </c>
      <c r="C1526" s="3">
        <v>41781</v>
      </c>
      <c r="D1526">
        <v>1</v>
      </c>
      <c r="F1526" t="s">
        <v>87</v>
      </c>
      <c r="G1526" t="s">
        <v>89</v>
      </c>
      <c r="H1526" s="2">
        <v>2014</v>
      </c>
      <c r="I1526" s="2" t="s">
        <v>84</v>
      </c>
      <c r="J1526">
        <v>1</v>
      </c>
      <c r="K1526" s="2" t="s">
        <v>21</v>
      </c>
      <c r="L1526" s="20" t="str">
        <f t="shared" si="334"/>
        <v/>
      </c>
      <c r="N1526">
        <v>513.33999999999992</v>
      </c>
      <c r="O1526">
        <f t="shared" si="333"/>
        <v>513.33999999999992</v>
      </c>
      <c r="P1526" s="2">
        <f>IF(ISNUMBER(O1526),SUMIFS(O$1:$O1526,A$1:$A1526,A1526,H$1:$H1526,H1526,D$1:$D1526,D1526),"")</f>
        <v>513.33999999999992</v>
      </c>
      <c r="AF1526" s="2" t="str">
        <f t="shared" si="332"/>
        <v/>
      </c>
      <c r="AJ1526">
        <v>0.63500000000000001</v>
      </c>
      <c r="AL1526">
        <v>0</v>
      </c>
      <c r="AM1526">
        <v>0.224</v>
      </c>
      <c r="AO1526">
        <v>0.11600000000000001</v>
      </c>
      <c r="AP1526">
        <v>2.5000000000000001E-2</v>
      </c>
      <c r="AS1526" s="2" t="str">
        <f t="shared" si="330"/>
        <v/>
      </c>
      <c r="AT1526" s="2" t="str">
        <f>IF(ISNUMBER(AS1526),SUMIFS($AS$1:AS1526,$A$1:A1526,A1526,$H$1:H1526,H1526,$D$1:D1526,D1526),"")</f>
        <v/>
      </c>
      <c r="AU1526">
        <f t="shared" si="331"/>
        <v>8</v>
      </c>
    </row>
    <row r="1527" spans="1:47" x14ac:dyDescent="0.25">
      <c r="A1527" s="4" t="s">
        <v>126</v>
      </c>
      <c r="B1527" t="s">
        <v>83</v>
      </c>
      <c r="C1527" s="3">
        <v>41781</v>
      </c>
      <c r="D1527">
        <v>2</v>
      </c>
      <c r="F1527" t="s">
        <v>87</v>
      </c>
      <c r="G1527" t="s">
        <v>89</v>
      </c>
      <c r="H1527" s="2">
        <v>2014</v>
      </c>
      <c r="I1527" s="2" t="s">
        <v>84</v>
      </c>
      <c r="J1527">
        <v>1</v>
      </c>
      <c r="K1527" s="2" t="s">
        <v>21</v>
      </c>
      <c r="L1527" s="20" t="str">
        <f t="shared" si="334"/>
        <v/>
      </c>
      <c r="N1527">
        <v>573.85</v>
      </c>
      <c r="O1527">
        <f t="shared" si="333"/>
        <v>573.85</v>
      </c>
      <c r="P1527" s="2">
        <f>IF(ISNUMBER(O1527),SUMIFS(O$1:$O1527,A$1:$A1527,A1527,H$1:$H1527,H1527,D$1:$D1527,D1527),"")</f>
        <v>573.85</v>
      </c>
      <c r="AF1527" s="2" t="str">
        <f t="shared" si="332"/>
        <v/>
      </c>
      <c r="AJ1527">
        <v>0.52300000000000002</v>
      </c>
      <c r="AL1527">
        <v>0</v>
      </c>
      <c r="AM1527">
        <v>9.0999999999999998E-2</v>
      </c>
      <c r="AO1527">
        <v>0.36399999999999999</v>
      </c>
      <c r="AP1527">
        <v>2.1999999999999999E-2</v>
      </c>
      <c r="AS1527" s="2" t="str">
        <f t="shared" si="330"/>
        <v/>
      </c>
      <c r="AT1527" s="2" t="str">
        <f>IF(ISNUMBER(AS1527),SUMIFS($AS$1:AS1527,$A$1:A1527,A1527,$H$1:H1527,H1527,$D$1:D1527,D1527),"")</f>
        <v/>
      </c>
      <c r="AU1527">
        <f t="shared" si="331"/>
        <v>8</v>
      </c>
    </row>
    <row r="1528" spans="1:47" x14ac:dyDescent="0.25">
      <c r="A1528" s="4" t="s">
        <v>126</v>
      </c>
      <c r="B1528" t="s">
        <v>83</v>
      </c>
      <c r="C1528" s="3">
        <v>41781</v>
      </c>
      <c r="D1528">
        <v>3</v>
      </c>
      <c r="F1528" t="s">
        <v>87</v>
      </c>
      <c r="G1528" t="s">
        <v>89</v>
      </c>
      <c r="H1528" s="2">
        <v>2014</v>
      </c>
      <c r="I1528" s="2" t="s">
        <v>84</v>
      </c>
      <c r="J1528">
        <v>1</v>
      </c>
      <c r="K1528" s="2" t="s">
        <v>21</v>
      </c>
      <c r="L1528" s="20" t="str">
        <f t="shared" si="334"/>
        <v/>
      </c>
      <c r="N1528">
        <v>645.23</v>
      </c>
      <c r="O1528">
        <f t="shared" si="333"/>
        <v>645.23</v>
      </c>
      <c r="P1528" s="2">
        <f>IF(ISNUMBER(O1528),SUMIFS(O$1:$O1528,A$1:$A1528,A1528,H$1:$H1528,H1528,D$1:$D1528,D1528),"")</f>
        <v>645.23</v>
      </c>
      <c r="AF1528" s="2" t="str">
        <f t="shared" si="332"/>
        <v/>
      </c>
      <c r="AJ1528">
        <v>0.35</v>
      </c>
      <c r="AL1528">
        <v>0</v>
      </c>
      <c r="AM1528">
        <v>0.114</v>
      </c>
      <c r="AO1528">
        <v>0.53200000000000003</v>
      </c>
      <c r="AP1528">
        <v>5.0000000000000001E-3</v>
      </c>
      <c r="AS1528" s="2" t="str">
        <f t="shared" si="330"/>
        <v/>
      </c>
      <c r="AT1528" s="2" t="str">
        <f>IF(ISNUMBER(AS1528),SUMIFS($AS$1:AS1528,$A$1:A1528,A1528,$H$1:H1528,H1528,$D$1:D1528,D1528),"")</f>
        <v/>
      </c>
      <c r="AU1528">
        <f t="shared" si="331"/>
        <v>8</v>
      </c>
    </row>
    <row r="1529" spans="1:47" x14ac:dyDescent="0.25">
      <c r="A1529" s="4" t="s">
        <v>126</v>
      </c>
      <c r="B1529" t="s">
        <v>83</v>
      </c>
      <c r="C1529" s="3">
        <v>41822</v>
      </c>
      <c r="D1529">
        <v>1</v>
      </c>
      <c r="F1529" t="s">
        <v>87</v>
      </c>
      <c r="G1529" t="s">
        <v>89</v>
      </c>
      <c r="H1529" s="2">
        <v>2014</v>
      </c>
      <c r="I1529" s="2" t="s">
        <v>84</v>
      </c>
      <c r="J1529">
        <v>1</v>
      </c>
      <c r="K1529" s="2" t="s">
        <v>21</v>
      </c>
      <c r="L1529" s="20" t="str">
        <f t="shared" si="334"/>
        <v/>
      </c>
      <c r="N1529">
        <v>386.51</v>
      </c>
      <c r="O1529">
        <f t="shared" si="333"/>
        <v>386.51</v>
      </c>
      <c r="P1529" s="2">
        <f>IF(ISNUMBER(O1529),SUMIFS(O$1:$O1529,A$1:$A1529,A1529,H$1:$H1529,H1529,D$1:$D1529,D1529),"")</f>
        <v>899.84999999999991</v>
      </c>
      <c r="AF1529" s="2" t="str">
        <f t="shared" si="332"/>
        <v/>
      </c>
      <c r="AJ1529">
        <v>0.33200000000000002</v>
      </c>
      <c r="AL1529">
        <v>0</v>
      </c>
      <c r="AM1529">
        <v>0.57999999999999996</v>
      </c>
      <c r="AO1529">
        <v>5.1999999999999998E-2</v>
      </c>
      <c r="AP1529">
        <v>3.5000000000000003E-2</v>
      </c>
      <c r="AS1529" s="2" t="str">
        <f t="shared" si="330"/>
        <v/>
      </c>
      <c r="AT1529" s="2" t="str">
        <f>IF(ISNUMBER(AS1529),SUMIFS($AS$1:AS1529,$A$1:A1529,A1529,$H$1:H1529,H1529,$D$1:D1529,D1529),"")</f>
        <v/>
      </c>
      <c r="AU1529">
        <f t="shared" si="331"/>
        <v>8</v>
      </c>
    </row>
    <row r="1530" spans="1:47" x14ac:dyDescent="0.25">
      <c r="A1530" s="4" t="s">
        <v>126</v>
      </c>
      <c r="B1530" t="s">
        <v>83</v>
      </c>
      <c r="C1530" s="3">
        <v>41822</v>
      </c>
      <c r="D1530">
        <v>2</v>
      </c>
      <c r="F1530" t="s">
        <v>87</v>
      </c>
      <c r="G1530" t="s">
        <v>89</v>
      </c>
      <c r="H1530" s="2">
        <v>2014</v>
      </c>
      <c r="I1530" s="2" t="s">
        <v>84</v>
      </c>
      <c r="J1530">
        <v>1</v>
      </c>
      <c r="K1530" s="2" t="s">
        <v>21</v>
      </c>
      <c r="L1530" s="20" t="str">
        <f t="shared" si="334"/>
        <v/>
      </c>
      <c r="N1530">
        <v>427.7</v>
      </c>
      <c r="O1530">
        <f t="shared" si="333"/>
        <v>427.7</v>
      </c>
      <c r="P1530" s="2">
        <f>IF(ISNUMBER(O1530),SUMIFS(O$1:$O1530,A$1:$A1530,A1530,H$1:$H1530,H1530,D$1:$D1530,D1530),"")</f>
        <v>1001.55</v>
      </c>
      <c r="AF1530" s="2" t="str">
        <f t="shared" si="332"/>
        <v/>
      </c>
      <c r="AJ1530">
        <v>0.27600000000000002</v>
      </c>
      <c r="AL1530">
        <v>0</v>
      </c>
      <c r="AM1530">
        <v>0.32200000000000001</v>
      </c>
      <c r="AO1530">
        <v>0.39100000000000001</v>
      </c>
      <c r="AP1530">
        <v>1.2E-2</v>
      </c>
      <c r="AS1530" s="2" t="str">
        <f t="shared" si="330"/>
        <v/>
      </c>
      <c r="AT1530" s="2" t="str">
        <f>IF(ISNUMBER(AS1530),SUMIFS($AS$1:AS1530,$A$1:A1530,A1530,$H$1:H1530,H1530,$D$1:D1530,D1530),"")</f>
        <v/>
      </c>
      <c r="AU1530">
        <f t="shared" si="331"/>
        <v>8</v>
      </c>
    </row>
    <row r="1531" spans="1:47" x14ac:dyDescent="0.25">
      <c r="A1531" s="4" t="s">
        <v>126</v>
      </c>
      <c r="B1531" t="s">
        <v>83</v>
      </c>
      <c r="C1531" s="3">
        <v>41822</v>
      </c>
      <c r="D1531">
        <v>3</v>
      </c>
      <c r="F1531" t="s">
        <v>87</v>
      </c>
      <c r="G1531" t="s">
        <v>89</v>
      </c>
      <c r="H1531" s="2">
        <v>2014</v>
      </c>
      <c r="I1531" s="2" t="s">
        <v>84</v>
      </c>
      <c r="J1531">
        <v>1</v>
      </c>
      <c r="K1531" s="2" t="s">
        <v>21</v>
      </c>
      <c r="L1531" s="20" t="str">
        <f t="shared" si="334"/>
        <v/>
      </c>
      <c r="N1531">
        <v>545.85</v>
      </c>
      <c r="O1531">
        <f t="shared" si="333"/>
        <v>545.85</v>
      </c>
      <c r="P1531" s="2">
        <f>IF(ISNUMBER(O1531),SUMIFS(O$1:$O1531,A$1:$A1531,A1531,H$1:$H1531,H1531,D$1:$D1531,D1531),"")</f>
        <v>1191.08</v>
      </c>
      <c r="AF1531" s="2" t="str">
        <f t="shared" si="332"/>
        <v/>
      </c>
      <c r="AJ1531">
        <v>0.251</v>
      </c>
      <c r="AL1531">
        <v>0</v>
      </c>
      <c r="AM1531">
        <v>0.29199999999999998</v>
      </c>
      <c r="AO1531">
        <v>0.443</v>
      </c>
      <c r="AP1531">
        <v>1.4E-2</v>
      </c>
      <c r="AS1531" s="2" t="str">
        <f t="shared" si="330"/>
        <v/>
      </c>
      <c r="AT1531" s="2" t="str">
        <f>IF(ISNUMBER(AS1531),SUMIFS($AS$1:AS1531,$A$1:A1531,A1531,$H$1:H1531,H1531,$D$1:D1531,D1531),"")</f>
        <v/>
      </c>
      <c r="AU1531">
        <f t="shared" si="331"/>
        <v>8</v>
      </c>
    </row>
    <row r="1532" spans="1:47" x14ac:dyDescent="0.25">
      <c r="A1532" s="4" t="s">
        <v>126</v>
      </c>
      <c r="B1532" t="s">
        <v>83</v>
      </c>
      <c r="C1532" s="3">
        <v>41871</v>
      </c>
      <c r="D1532">
        <v>1</v>
      </c>
      <c r="F1532" t="s">
        <v>87</v>
      </c>
      <c r="G1532" t="s">
        <v>89</v>
      </c>
      <c r="H1532" s="2">
        <v>2014</v>
      </c>
      <c r="I1532" s="2" t="s">
        <v>84</v>
      </c>
      <c r="J1532">
        <v>1</v>
      </c>
      <c r="K1532" s="2" t="s">
        <v>21</v>
      </c>
      <c r="L1532" s="20" t="str">
        <f t="shared" si="334"/>
        <v/>
      </c>
      <c r="N1532">
        <v>449.71999999999997</v>
      </c>
      <c r="O1532">
        <f t="shared" si="333"/>
        <v>449.71999999999997</v>
      </c>
      <c r="P1532" s="2">
        <f>IF(ISNUMBER(O1532),SUMIFS(O$1:$O1532,A$1:$A1532,A1532,H$1:$H1532,H1532,D$1:$D1532,D1532),"")</f>
        <v>1349.57</v>
      </c>
      <c r="AF1532" s="2" t="str">
        <f t="shared" si="332"/>
        <v/>
      </c>
      <c r="AJ1532">
        <v>6.9000000000000006E-2</v>
      </c>
      <c r="AL1532">
        <v>0</v>
      </c>
      <c r="AM1532">
        <v>0.14000000000000001</v>
      </c>
      <c r="AO1532">
        <v>0.78300000000000003</v>
      </c>
      <c r="AP1532">
        <v>8.0000000000000002E-3</v>
      </c>
      <c r="AS1532" s="2" t="str">
        <f t="shared" si="330"/>
        <v/>
      </c>
      <c r="AT1532" s="2" t="str">
        <f>IF(ISNUMBER(AS1532),SUMIFS($AS$1:AS1532,$A$1:A1532,A1532,$H$1:H1532,H1532,$D$1:D1532,D1532),"")</f>
        <v/>
      </c>
      <c r="AU1532">
        <f t="shared" si="331"/>
        <v>8</v>
      </c>
    </row>
    <row r="1533" spans="1:47" x14ac:dyDescent="0.25">
      <c r="A1533" s="4" t="s">
        <v>126</v>
      </c>
      <c r="B1533" t="s">
        <v>83</v>
      </c>
      <c r="C1533" s="3">
        <v>41871</v>
      </c>
      <c r="D1533">
        <v>2</v>
      </c>
      <c r="F1533" t="s">
        <v>87</v>
      </c>
      <c r="G1533" t="s">
        <v>89</v>
      </c>
      <c r="H1533" s="2">
        <v>2014</v>
      </c>
      <c r="I1533" s="2" t="s">
        <v>84</v>
      </c>
      <c r="J1533">
        <v>1</v>
      </c>
      <c r="K1533" s="2" t="s">
        <v>21</v>
      </c>
      <c r="L1533" s="20" t="str">
        <f t="shared" si="334"/>
        <v/>
      </c>
      <c r="N1533">
        <v>400.13</v>
      </c>
      <c r="O1533">
        <f t="shared" si="333"/>
        <v>400.13</v>
      </c>
      <c r="P1533" s="2">
        <f>IF(ISNUMBER(O1533),SUMIFS(O$1:$O1533,A$1:$A1533,A1533,H$1:$H1533,H1533,D$1:$D1533,D1533),"")</f>
        <v>1401.6799999999998</v>
      </c>
      <c r="AF1533" s="2" t="str">
        <f t="shared" si="332"/>
        <v/>
      </c>
      <c r="AJ1533">
        <v>9.0999999999999998E-2</v>
      </c>
      <c r="AL1533">
        <v>0</v>
      </c>
      <c r="AM1533">
        <v>0.29499999999999998</v>
      </c>
      <c r="AO1533">
        <v>0.59099999999999997</v>
      </c>
      <c r="AP1533">
        <v>2.3E-2</v>
      </c>
      <c r="AS1533" s="2" t="str">
        <f t="shared" si="330"/>
        <v/>
      </c>
      <c r="AT1533" s="2" t="str">
        <f>IF(ISNUMBER(AS1533),SUMIFS($AS$1:AS1533,$A$1:A1533,A1533,$H$1:H1533,H1533,$D$1:D1533,D1533),"")</f>
        <v/>
      </c>
      <c r="AU1533">
        <f t="shared" si="331"/>
        <v>8</v>
      </c>
    </row>
    <row r="1534" spans="1:47" x14ac:dyDescent="0.25">
      <c r="A1534" s="4" t="s">
        <v>126</v>
      </c>
      <c r="B1534" t="s">
        <v>83</v>
      </c>
      <c r="C1534" s="3">
        <v>41871</v>
      </c>
      <c r="D1534">
        <v>3</v>
      </c>
      <c r="F1534" t="s">
        <v>87</v>
      </c>
      <c r="G1534" t="s">
        <v>89</v>
      </c>
      <c r="H1534" s="2">
        <v>2014</v>
      </c>
      <c r="I1534" s="2" t="s">
        <v>84</v>
      </c>
      <c r="J1534">
        <v>1</v>
      </c>
      <c r="K1534" s="2" t="s">
        <v>21</v>
      </c>
      <c r="L1534" s="20" t="str">
        <f t="shared" si="334"/>
        <v/>
      </c>
      <c r="N1534">
        <v>424.9</v>
      </c>
      <c r="O1534">
        <f t="shared" si="333"/>
        <v>424.9</v>
      </c>
      <c r="P1534" s="2">
        <f>IF(ISNUMBER(O1534),SUMIFS(O$1:$O1534,A$1:$A1534,A1534,H$1:$H1534,H1534,D$1:$D1534,D1534),"")</f>
        <v>1615.98</v>
      </c>
      <c r="AF1534" s="2" t="str">
        <f t="shared" si="332"/>
        <v/>
      </c>
      <c r="AJ1534">
        <v>3.4000000000000002E-2</v>
      </c>
      <c r="AL1534">
        <v>0</v>
      </c>
      <c r="AM1534">
        <v>0.192</v>
      </c>
      <c r="AO1534">
        <v>0.77500000000000002</v>
      </c>
      <c r="AP1534">
        <v>0</v>
      </c>
      <c r="AS1534" s="2" t="str">
        <f t="shared" si="330"/>
        <v/>
      </c>
      <c r="AT1534" s="2" t="str">
        <f>IF(ISNUMBER(AS1534),SUMIFS($AS$1:AS1534,$A$1:A1534,A1534,$H$1:H1534,H1534,$D$1:D1534,D1534),"")</f>
        <v/>
      </c>
      <c r="AU1534">
        <f t="shared" si="331"/>
        <v>8</v>
      </c>
    </row>
    <row r="1535" spans="1:47" x14ac:dyDescent="0.25">
      <c r="A1535" s="4" t="s">
        <v>126</v>
      </c>
      <c r="B1535" t="s">
        <v>83</v>
      </c>
      <c r="C1535" s="3">
        <v>41918</v>
      </c>
      <c r="D1535">
        <v>1</v>
      </c>
      <c r="F1535" t="s">
        <v>87</v>
      </c>
      <c r="G1535" t="s">
        <v>89</v>
      </c>
      <c r="H1535" s="2">
        <v>2014</v>
      </c>
      <c r="I1535" s="2" t="s">
        <v>84</v>
      </c>
      <c r="J1535">
        <v>1</v>
      </c>
      <c r="K1535" s="2" t="s">
        <v>21</v>
      </c>
      <c r="L1535" s="20" t="str">
        <f t="shared" si="334"/>
        <v/>
      </c>
      <c r="N1535">
        <v>193.78</v>
      </c>
      <c r="O1535">
        <f t="shared" si="333"/>
        <v>193.78</v>
      </c>
      <c r="P1535" s="2">
        <f>IF(ISNUMBER(O1535),SUMIFS(O$1:$O1535,A$1:$A1535,A1535,H$1:$H1535,H1535,D$1:$D1535,D1535),"")</f>
        <v>1543.35</v>
      </c>
      <c r="AF1535" s="2" t="str">
        <f t="shared" si="332"/>
        <v/>
      </c>
      <c r="AJ1535">
        <v>0.33400000000000002</v>
      </c>
      <c r="AL1535">
        <v>0</v>
      </c>
      <c r="AM1535">
        <v>0.26700000000000002</v>
      </c>
      <c r="AO1535">
        <v>0.30599999999999999</v>
      </c>
      <c r="AP1535">
        <v>9.1999999999999998E-2</v>
      </c>
      <c r="AS1535" s="2" t="str">
        <f t="shared" si="330"/>
        <v/>
      </c>
      <c r="AT1535" s="2" t="str">
        <f>IF(ISNUMBER(AS1535),SUMIFS($AS$1:AS1535,$A$1:A1535,A1535,$H$1:H1535,H1535,$D$1:D1535,D1535),"")</f>
        <v/>
      </c>
      <c r="AU1535">
        <f t="shared" si="331"/>
        <v>8</v>
      </c>
    </row>
    <row r="1536" spans="1:47" x14ac:dyDescent="0.25">
      <c r="A1536" s="4" t="s">
        <v>126</v>
      </c>
      <c r="B1536" t="s">
        <v>83</v>
      </c>
      <c r="C1536" s="3">
        <v>41918</v>
      </c>
      <c r="D1536">
        <v>2</v>
      </c>
      <c r="F1536" t="s">
        <v>87</v>
      </c>
      <c r="G1536" t="s">
        <v>89</v>
      </c>
      <c r="H1536" s="2">
        <v>2014</v>
      </c>
      <c r="I1536" s="2" t="s">
        <v>84</v>
      </c>
      <c r="J1536">
        <v>1</v>
      </c>
      <c r="K1536" s="2" t="s">
        <v>21</v>
      </c>
      <c r="L1536" s="20" t="str">
        <f t="shared" si="334"/>
        <v/>
      </c>
      <c r="N1536">
        <v>203.87</v>
      </c>
      <c r="O1536">
        <f t="shared" si="333"/>
        <v>203.87</v>
      </c>
      <c r="P1536" s="2">
        <f>IF(ISNUMBER(O1536),SUMIFS(O$1:$O1536,A$1:$A1536,A1536,H$1:$H1536,H1536,D$1:$D1536,D1536),"")</f>
        <v>1605.5499999999997</v>
      </c>
      <c r="AF1536" s="2" t="str">
        <f t="shared" si="332"/>
        <v/>
      </c>
      <c r="AJ1536">
        <v>0.54500000000000004</v>
      </c>
      <c r="AL1536">
        <v>0</v>
      </c>
      <c r="AM1536">
        <v>0.16</v>
      </c>
      <c r="AO1536">
        <v>0.25700000000000001</v>
      </c>
      <c r="AP1536">
        <v>3.7999999999999999E-2</v>
      </c>
      <c r="AS1536" s="2" t="str">
        <f t="shared" si="330"/>
        <v/>
      </c>
      <c r="AT1536" s="2" t="str">
        <f>IF(ISNUMBER(AS1536),SUMIFS($AS$1:AS1536,$A$1:A1536,A1536,$H$1:H1536,H1536,$D$1:D1536,D1536),"")</f>
        <v/>
      </c>
      <c r="AU1536">
        <f t="shared" si="331"/>
        <v>8</v>
      </c>
    </row>
    <row r="1537" spans="1:47" x14ac:dyDescent="0.25">
      <c r="A1537" s="4" t="s">
        <v>126</v>
      </c>
      <c r="B1537" t="s">
        <v>83</v>
      </c>
      <c r="C1537" s="3">
        <v>41918</v>
      </c>
      <c r="D1537">
        <v>3</v>
      </c>
      <c r="F1537" t="s">
        <v>87</v>
      </c>
      <c r="G1537" t="s">
        <v>89</v>
      </c>
      <c r="H1537" s="2">
        <v>2014</v>
      </c>
      <c r="I1537" s="2" t="s">
        <v>84</v>
      </c>
      <c r="J1537">
        <v>1</v>
      </c>
      <c r="K1537" s="2" t="s">
        <v>21</v>
      </c>
      <c r="L1537" s="20" t="str">
        <f t="shared" si="334"/>
        <v/>
      </c>
      <c r="N1537">
        <v>191.55</v>
      </c>
      <c r="O1537">
        <f t="shared" si="333"/>
        <v>191.55</v>
      </c>
      <c r="P1537" s="2">
        <f>IF(ISNUMBER(O1537),SUMIFS(O$1:$O1537,A$1:$A1537,A1537,H$1:$H1537,H1537,D$1:$D1537,D1537),"")</f>
        <v>1807.53</v>
      </c>
      <c r="AF1537" s="2" t="str">
        <f t="shared" si="332"/>
        <v/>
      </c>
      <c r="AJ1537">
        <v>0.20399999999999999</v>
      </c>
      <c r="AL1537">
        <v>0</v>
      </c>
      <c r="AM1537">
        <v>0.32500000000000001</v>
      </c>
      <c r="AO1537">
        <v>0.46100000000000002</v>
      </c>
      <c r="AP1537">
        <v>0.01</v>
      </c>
      <c r="AS1537" s="2" t="str">
        <f t="shared" si="330"/>
        <v/>
      </c>
      <c r="AT1537" s="2" t="str">
        <f>IF(ISNUMBER(AS1537),SUMIFS($AS$1:AS1537,$A$1:A1537,A1537,$H$1:H1537,H1537,$D$1:D1537,D1537),"")</f>
        <v/>
      </c>
      <c r="AU1537">
        <f t="shared" si="331"/>
        <v>8</v>
      </c>
    </row>
    <row r="1538" spans="1:47" x14ac:dyDescent="0.25">
      <c r="A1538" s="4" t="s">
        <v>126</v>
      </c>
      <c r="B1538" t="s">
        <v>83</v>
      </c>
      <c r="C1538" s="3">
        <v>42156</v>
      </c>
      <c r="D1538">
        <v>1</v>
      </c>
      <c r="F1538" t="s">
        <v>87</v>
      </c>
      <c r="G1538" t="s">
        <v>89</v>
      </c>
      <c r="H1538" s="2">
        <v>2015</v>
      </c>
      <c r="I1538" s="2" t="s">
        <v>84</v>
      </c>
      <c r="J1538">
        <v>1</v>
      </c>
      <c r="K1538" s="2" t="s">
        <v>21</v>
      </c>
      <c r="L1538" s="20" t="str">
        <f t="shared" si="334"/>
        <v/>
      </c>
      <c r="N1538">
        <v>474.78999999999996</v>
      </c>
      <c r="O1538">
        <f t="shared" si="333"/>
        <v>474.78999999999996</v>
      </c>
      <c r="P1538" s="2">
        <f>IF(ISNUMBER(O1538),SUMIFS(O$1:$O1538,A$1:$A1538,A1538,H$1:$H1538,H1538,D$1:$D1538,D1538),"")</f>
        <v>474.78999999999996</v>
      </c>
      <c r="AF1538" s="2" t="str">
        <f t="shared" si="332"/>
        <v/>
      </c>
      <c r="AJ1538">
        <v>0.625</v>
      </c>
      <c r="AL1538">
        <v>0</v>
      </c>
      <c r="AM1538">
        <v>0.20399999999999999</v>
      </c>
      <c r="AO1538">
        <v>0.12</v>
      </c>
      <c r="AP1538">
        <v>5.0999999999999997E-2</v>
      </c>
      <c r="AS1538" s="2" t="str">
        <f t="shared" si="330"/>
        <v/>
      </c>
      <c r="AT1538" s="2" t="str">
        <f>IF(ISNUMBER(AS1538),SUMIFS($AS$1:AS1538,$A$1:A1538,A1538,$H$1:H1538,H1538,$D$1:D1538,D1538),"")</f>
        <v/>
      </c>
      <c r="AU1538">
        <f t="shared" si="331"/>
        <v>8</v>
      </c>
    </row>
    <row r="1539" spans="1:47" x14ac:dyDescent="0.25">
      <c r="A1539" s="4" t="s">
        <v>126</v>
      </c>
      <c r="B1539" t="s">
        <v>83</v>
      </c>
      <c r="C1539" s="3">
        <v>42156</v>
      </c>
      <c r="D1539">
        <v>2</v>
      </c>
      <c r="F1539" t="s">
        <v>87</v>
      </c>
      <c r="G1539" t="s">
        <v>89</v>
      </c>
      <c r="H1539" s="2">
        <v>2015</v>
      </c>
      <c r="I1539" s="2" t="s">
        <v>84</v>
      </c>
      <c r="J1539">
        <v>1</v>
      </c>
      <c r="K1539" s="2" t="s">
        <v>21</v>
      </c>
      <c r="L1539" s="20" t="str">
        <f t="shared" si="334"/>
        <v/>
      </c>
      <c r="N1539">
        <v>471.15</v>
      </c>
      <c r="O1539">
        <f t="shared" si="333"/>
        <v>471.15</v>
      </c>
      <c r="P1539" s="2">
        <f>IF(ISNUMBER(O1539),SUMIFS(O$1:$O1539,A$1:$A1539,A1539,H$1:$H1539,H1539,D$1:$D1539,D1539),"")</f>
        <v>471.15</v>
      </c>
      <c r="AF1539" s="2" t="str">
        <f t="shared" si="332"/>
        <v/>
      </c>
      <c r="AJ1539">
        <v>0.61599999999999999</v>
      </c>
      <c r="AL1539">
        <v>0</v>
      </c>
      <c r="AM1539">
        <v>0.159</v>
      </c>
      <c r="AO1539">
        <v>0.20399999999999999</v>
      </c>
      <c r="AP1539">
        <v>2.1000000000000001E-2</v>
      </c>
      <c r="AS1539" s="2" t="str">
        <f t="shared" si="330"/>
        <v/>
      </c>
      <c r="AT1539" s="2" t="str">
        <f>IF(ISNUMBER(AS1539),SUMIFS($AS$1:AS1539,$A$1:A1539,A1539,$H$1:H1539,H1539,$D$1:D1539,D1539),"")</f>
        <v/>
      </c>
      <c r="AU1539">
        <f t="shared" si="331"/>
        <v>8</v>
      </c>
    </row>
    <row r="1540" spans="1:47" x14ac:dyDescent="0.25">
      <c r="A1540" s="4" t="s">
        <v>126</v>
      </c>
      <c r="B1540" t="s">
        <v>83</v>
      </c>
      <c r="C1540" s="3">
        <v>42156</v>
      </c>
      <c r="D1540">
        <v>3</v>
      </c>
      <c r="F1540" t="s">
        <v>87</v>
      </c>
      <c r="G1540" t="s">
        <v>89</v>
      </c>
      <c r="H1540" s="2">
        <v>2015</v>
      </c>
      <c r="I1540" s="2" t="s">
        <v>84</v>
      </c>
      <c r="J1540">
        <v>1</v>
      </c>
      <c r="K1540" s="2" t="s">
        <v>21</v>
      </c>
      <c r="L1540" s="20" t="str">
        <f t="shared" si="334"/>
        <v/>
      </c>
      <c r="N1540">
        <v>529.24</v>
      </c>
      <c r="O1540">
        <f t="shared" si="333"/>
        <v>529.24</v>
      </c>
      <c r="P1540" s="2">
        <f>IF(ISNUMBER(O1540),SUMIFS(O$1:$O1540,A$1:$A1540,A1540,H$1:$H1540,H1540,D$1:$D1540,D1540),"")</f>
        <v>529.24</v>
      </c>
      <c r="AF1540" s="2" t="str">
        <f t="shared" si="332"/>
        <v/>
      </c>
      <c r="AJ1540">
        <v>0.56899999999999995</v>
      </c>
      <c r="AL1540">
        <v>0</v>
      </c>
      <c r="AM1540">
        <v>0.158</v>
      </c>
      <c r="AO1540">
        <v>0.26700000000000002</v>
      </c>
      <c r="AP1540">
        <v>6.0000000000000001E-3</v>
      </c>
      <c r="AS1540" s="2" t="str">
        <f t="shared" si="330"/>
        <v/>
      </c>
      <c r="AT1540" s="2" t="str">
        <f>IF(ISNUMBER(AS1540),SUMIFS($AS$1:AS1540,$A$1:A1540,A1540,$H$1:H1540,H1540,$D$1:D1540,D1540),"")</f>
        <v/>
      </c>
      <c r="AU1540">
        <f t="shared" si="331"/>
        <v>8</v>
      </c>
    </row>
    <row r="1541" spans="1:47" x14ac:dyDescent="0.25">
      <c r="A1541" s="4" t="s">
        <v>126</v>
      </c>
      <c r="B1541" t="s">
        <v>83</v>
      </c>
      <c r="C1541" s="3">
        <v>42199</v>
      </c>
      <c r="D1541">
        <v>1</v>
      </c>
      <c r="F1541" t="s">
        <v>87</v>
      </c>
      <c r="G1541" t="s">
        <v>89</v>
      </c>
      <c r="H1541" s="2">
        <v>2015</v>
      </c>
      <c r="I1541" s="2" t="s">
        <v>84</v>
      </c>
      <c r="J1541">
        <v>1</v>
      </c>
      <c r="K1541" s="2" t="s">
        <v>21</v>
      </c>
      <c r="L1541" s="20" t="str">
        <f t="shared" si="334"/>
        <v/>
      </c>
      <c r="N1541">
        <v>439.38</v>
      </c>
      <c r="O1541">
        <f t="shared" si="333"/>
        <v>439.38</v>
      </c>
      <c r="P1541" s="2">
        <f>IF(ISNUMBER(O1541),SUMIFS(O$1:$O1541,A$1:$A1541,A1541,H$1:$H1541,H1541,D$1:$D1541,D1541),"")</f>
        <v>914.17</v>
      </c>
      <c r="AF1541" s="2" t="str">
        <f t="shared" si="332"/>
        <v/>
      </c>
      <c r="AJ1541">
        <v>0.31</v>
      </c>
      <c r="AL1541">
        <v>0</v>
      </c>
      <c r="AM1541">
        <v>0.41799999999999998</v>
      </c>
      <c r="AO1541">
        <v>0.20300000000000001</v>
      </c>
      <c r="AP1541">
        <v>6.9000000000000006E-2</v>
      </c>
      <c r="AS1541" s="2" t="str">
        <f t="shared" si="330"/>
        <v/>
      </c>
      <c r="AT1541" s="2" t="str">
        <f>IF(ISNUMBER(AS1541),SUMIFS($AS$1:AS1541,$A$1:A1541,A1541,$H$1:H1541,H1541,$D$1:D1541,D1541),"")</f>
        <v/>
      </c>
      <c r="AU1541">
        <f t="shared" si="331"/>
        <v>8</v>
      </c>
    </row>
    <row r="1542" spans="1:47" x14ac:dyDescent="0.25">
      <c r="A1542" s="4" t="s">
        <v>126</v>
      </c>
      <c r="B1542" t="s">
        <v>83</v>
      </c>
      <c r="C1542" s="3">
        <v>42199</v>
      </c>
      <c r="D1542">
        <v>2</v>
      </c>
      <c r="F1542" t="s">
        <v>87</v>
      </c>
      <c r="G1542" t="s">
        <v>89</v>
      </c>
      <c r="H1542" s="2">
        <v>2015</v>
      </c>
      <c r="I1542" s="2" t="s">
        <v>84</v>
      </c>
      <c r="J1542">
        <v>1</v>
      </c>
      <c r="K1542" s="2" t="s">
        <v>21</v>
      </c>
      <c r="L1542" s="20" t="str">
        <f t="shared" si="334"/>
        <v/>
      </c>
      <c r="N1542">
        <v>397.91999999999996</v>
      </c>
      <c r="O1542">
        <f t="shared" si="333"/>
        <v>397.91999999999996</v>
      </c>
      <c r="P1542" s="2">
        <f>IF(ISNUMBER(O1542),SUMIFS(O$1:$O1542,A$1:$A1542,A1542,H$1:$H1542,H1542,D$1:$D1542,D1542),"")</f>
        <v>869.06999999999994</v>
      </c>
      <c r="AF1542" s="2" t="str">
        <f t="shared" si="332"/>
        <v/>
      </c>
      <c r="AJ1542">
        <v>0.48099999999999998</v>
      </c>
      <c r="AL1542">
        <v>0</v>
      </c>
      <c r="AM1542">
        <v>0.21199999999999999</v>
      </c>
      <c r="AO1542">
        <v>0.27300000000000002</v>
      </c>
      <c r="AP1542">
        <v>3.4000000000000002E-2</v>
      </c>
      <c r="AS1542" s="2" t="str">
        <f t="shared" si="330"/>
        <v/>
      </c>
      <c r="AT1542" s="2" t="str">
        <f>IF(ISNUMBER(AS1542),SUMIFS($AS$1:AS1542,$A$1:A1542,A1542,$H$1:H1542,H1542,$D$1:D1542,D1542),"")</f>
        <v/>
      </c>
      <c r="AU1542">
        <f t="shared" si="331"/>
        <v>8</v>
      </c>
    </row>
    <row r="1543" spans="1:47" x14ac:dyDescent="0.25">
      <c r="A1543" s="4" t="s">
        <v>126</v>
      </c>
      <c r="B1543" t="s">
        <v>83</v>
      </c>
      <c r="C1543" s="3">
        <v>42199</v>
      </c>
      <c r="D1543">
        <v>3</v>
      </c>
      <c r="F1543" t="s">
        <v>87</v>
      </c>
      <c r="G1543" t="s">
        <v>89</v>
      </c>
      <c r="H1543" s="2">
        <v>2015</v>
      </c>
      <c r="I1543" s="2" t="s">
        <v>84</v>
      </c>
      <c r="J1543">
        <v>1</v>
      </c>
      <c r="K1543" s="2" t="s">
        <v>21</v>
      </c>
      <c r="L1543" s="20" t="str">
        <f t="shared" si="334"/>
        <v/>
      </c>
      <c r="N1543">
        <v>444.23999999999995</v>
      </c>
      <c r="O1543">
        <f t="shared" si="333"/>
        <v>444.23999999999995</v>
      </c>
      <c r="P1543" s="2">
        <f>IF(ISNUMBER(O1543),SUMIFS(O$1:$O1543,A$1:$A1543,A1543,H$1:$H1543,H1543,D$1:$D1543,D1543),"")</f>
        <v>973.48</v>
      </c>
      <c r="AF1543" s="2" t="str">
        <f t="shared" si="332"/>
        <v/>
      </c>
      <c r="AJ1543">
        <v>0.35199999999999998</v>
      </c>
      <c r="AL1543">
        <v>0</v>
      </c>
      <c r="AM1543">
        <v>0.22700000000000001</v>
      </c>
      <c r="AO1543">
        <v>0.41299999999999998</v>
      </c>
      <c r="AP1543">
        <v>8.0000000000000002E-3</v>
      </c>
      <c r="AS1543" s="2" t="str">
        <f t="shared" si="330"/>
        <v/>
      </c>
      <c r="AT1543" s="2" t="str">
        <f>IF(ISNUMBER(AS1543),SUMIFS($AS$1:AS1543,$A$1:A1543,A1543,$H$1:H1543,H1543,$D$1:D1543,D1543),"")</f>
        <v/>
      </c>
      <c r="AU1543">
        <f t="shared" si="331"/>
        <v>8</v>
      </c>
    </row>
    <row r="1544" spans="1:47" x14ac:dyDescent="0.25">
      <c r="A1544" s="4" t="s">
        <v>126</v>
      </c>
      <c r="B1544" t="s">
        <v>83</v>
      </c>
      <c r="C1544" s="3">
        <v>42240</v>
      </c>
      <c r="D1544">
        <v>1</v>
      </c>
      <c r="F1544" t="s">
        <v>87</v>
      </c>
      <c r="G1544" t="s">
        <v>89</v>
      </c>
      <c r="H1544" s="2">
        <v>2015</v>
      </c>
      <c r="I1544" s="2" t="s">
        <v>84</v>
      </c>
      <c r="J1544">
        <v>1</v>
      </c>
      <c r="K1544" s="2" t="s">
        <v>21</v>
      </c>
      <c r="L1544" s="20" t="str">
        <f t="shared" si="334"/>
        <v/>
      </c>
      <c r="N1544">
        <v>204.07999999999998</v>
      </c>
      <c r="O1544">
        <f t="shared" si="333"/>
        <v>204.07999999999998</v>
      </c>
      <c r="P1544" s="2">
        <f>IF(ISNUMBER(O1544),SUMIFS(O$1:$O1544,A$1:$A1544,A1544,H$1:$H1544,H1544,D$1:$D1544,D1544),"")</f>
        <v>1118.25</v>
      </c>
      <c r="AF1544" s="2" t="str">
        <f t="shared" si="332"/>
        <v/>
      </c>
      <c r="AJ1544">
        <v>0.23899999999999999</v>
      </c>
      <c r="AL1544">
        <v>0</v>
      </c>
      <c r="AM1544">
        <v>0.32900000000000001</v>
      </c>
      <c r="AO1544">
        <v>0.253</v>
      </c>
      <c r="AP1544">
        <v>0.17899999999999999</v>
      </c>
      <c r="AS1544" s="2" t="str">
        <f t="shared" ref="AS1544:AS1597" si="335">IF(AND(ISNUMBER(AG1544),ISNUMBER(O1544)),ROUND(O1544*AG1544,3),"")</f>
        <v/>
      </c>
      <c r="AT1544" s="2" t="str">
        <f>IF(ISNUMBER(AS1544),SUMIFS($AS$1:AS1544,$A$1:A1544,A1544,$H$1:H1544,H1544,$D$1:D1544,D1544),"")</f>
        <v/>
      </c>
      <c r="AU1544">
        <f t="shared" ref="AU1544:AU1597" si="336">COUNT(M1544:AT1544)</f>
        <v>8</v>
      </c>
    </row>
    <row r="1545" spans="1:47" x14ac:dyDescent="0.25">
      <c r="A1545" s="4" t="s">
        <v>126</v>
      </c>
      <c r="B1545" t="s">
        <v>83</v>
      </c>
      <c r="C1545" s="3">
        <v>42240</v>
      </c>
      <c r="D1545">
        <v>2</v>
      </c>
      <c r="F1545" t="s">
        <v>87</v>
      </c>
      <c r="G1545" t="s">
        <v>89</v>
      </c>
      <c r="H1545" s="2">
        <v>2015</v>
      </c>
      <c r="I1545" s="2" t="s">
        <v>84</v>
      </c>
      <c r="J1545">
        <v>1</v>
      </c>
      <c r="K1545" s="2" t="s">
        <v>21</v>
      </c>
      <c r="L1545" s="20" t="str">
        <f t="shared" si="334"/>
        <v/>
      </c>
      <c r="N1545">
        <v>219.03000000000003</v>
      </c>
      <c r="O1545">
        <f t="shared" si="333"/>
        <v>219.03000000000003</v>
      </c>
      <c r="P1545" s="2">
        <f>IF(ISNUMBER(O1545),SUMIFS(O$1:$O1545,A$1:$A1545,A1545,H$1:$H1545,H1545,D$1:$D1545,D1545),"")</f>
        <v>1088.0999999999999</v>
      </c>
      <c r="AF1545" s="2" t="str">
        <f t="shared" si="332"/>
        <v/>
      </c>
      <c r="AJ1545">
        <v>0.183</v>
      </c>
      <c r="AL1545">
        <v>0</v>
      </c>
      <c r="AM1545">
        <v>0.316</v>
      </c>
      <c r="AO1545">
        <v>0.40300000000000002</v>
      </c>
      <c r="AP1545">
        <v>9.8000000000000004E-2</v>
      </c>
      <c r="AS1545" s="2" t="str">
        <f t="shared" si="335"/>
        <v/>
      </c>
      <c r="AT1545" s="2" t="str">
        <f>IF(ISNUMBER(AS1545),SUMIFS($AS$1:AS1545,$A$1:A1545,A1545,$H$1:H1545,H1545,$D$1:D1545,D1545),"")</f>
        <v/>
      </c>
      <c r="AU1545">
        <f t="shared" si="336"/>
        <v>8</v>
      </c>
    </row>
    <row r="1546" spans="1:47" x14ac:dyDescent="0.25">
      <c r="A1546" s="4" t="s">
        <v>126</v>
      </c>
      <c r="B1546" t="s">
        <v>83</v>
      </c>
      <c r="C1546" s="3">
        <v>42240</v>
      </c>
      <c r="D1546">
        <v>3</v>
      </c>
      <c r="F1546" t="s">
        <v>87</v>
      </c>
      <c r="G1546" t="s">
        <v>89</v>
      </c>
      <c r="H1546" s="2">
        <v>2015</v>
      </c>
      <c r="I1546" s="2" t="s">
        <v>84</v>
      </c>
      <c r="J1546">
        <v>1</v>
      </c>
      <c r="K1546" s="2" t="s">
        <v>21</v>
      </c>
      <c r="L1546" s="20" t="str">
        <f t="shared" si="334"/>
        <v/>
      </c>
      <c r="N1546">
        <v>252.46999999999997</v>
      </c>
      <c r="O1546">
        <f t="shared" si="333"/>
        <v>252.46999999999997</v>
      </c>
      <c r="P1546" s="2">
        <f>IF(ISNUMBER(O1546),SUMIFS(O$1:$O1546,A$1:$A1546,A1546,H$1:$H1546,H1546,D$1:$D1546,D1546),"")</f>
        <v>1225.95</v>
      </c>
      <c r="AF1546" s="2" t="str">
        <f t="shared" si="332"/>
        <v/>
      </c>
      <c r="AJ1546">
        <v>0.14399999999999999</v>
      </c>
      <c r="AL1546">
        <v>0</v>
      </c>
      <c r="AM1546">
        <v>0.19500000000000001</v>
      </c>
      <c r="AO1546">
        <v>0.65200000000000002</v>
      </c>
      <c r="AP1546">
        <v>8.9999999999999993E-3</v>
      </c>
      <c r="AS1546" s="2" t="str">
        <f t="shared" si="335"/>
        <v/>
      </c>
      <c r="AT1546" s="2" t="str">
        <f>IF(ISNUMBER(AS1546),SUMIFS($AS$1:AS1546,$A$1:A1546,A1546,$H$1:H1546,H1546,$D$1:D1546,D1546),"")</f>
        <v/>
      </c>
      <c r="AU1546">
        <f t="shared" si="336"/>
        <v>8</v>
      </c>
    </row>
    <row r="1547" spans="1:47" x14ac:dyDescent="0.25">
      <c r="A1547" s="4" t="s">
        <v>126</v>
      </c>
      <c r="B1547" t="s">
        <v>83</v>
      </c>
      <c r="C1547" s="3">
        <v>42296</v>
      </c>
      <c r="D1547">
        <v>1</v>
      </c>
      <c r="F1547" t="s">
        <v>87</v>
      </c>
      <c r="G1547" t="s">
        <v>89</v>
      </c>
      <c r="H1547" s="2">
        <v>2015</v>
      </c>
      <c r="I1547" s="2" t="s">
        <v>84</v>
      </c>
      <c r="J1547">
        <v>1</v>
      </c>
      <c r="K1547" s="2" t="s">
        <v>21</v>
      </c>
      <c r="L1547" s="20" t="str">
        <f t="shared" si="334"/>
        <v/>
      </c>
      <c r="N1547">
        <v>64.460000000000008</v>
      </c>
      <c r="O1547">
        <f t="shared" si="333"/>
        <v>64.460000000000008</v>
      </c>
      <c r="P1547" s="2">
        <f>IF(ISNUMBER(O1547),SUMIFS(O$1:$O1547,A$1:$A1547,A1547,H$1:$H1547,H1547,D$1:$D1547,D1547),"")</f>
        <v>1182.71</v>
      </c>
      <c r="AF1547" s="2" t="str">
        <f t="shared" si="332"/>
        <v/>
      </c>
      <c r="AJ1547">
        <v>0.66700000000000004</v>
      </c>
      <c r="AL1547">
        <v>0</v>
      </c>
      <c r="AM1547">
        <v>0.154</v>
      </c>
      <c r="AO1547">
        <v>0.104</v>
      </c>
      <c r="AP1547">
        <v>7.4999999999999997E-2</v>
      </c>
      <c r="AS1547" s="2" t="str">
        <f t="shared" si="335"/>
        <v/>
      </c>
      <c r="AT1547" s="2" t="str">
        <f>IF(ISNUMBER(AS1547),SUMIFS($AS$1:AS1547,$A$1:A1547,A1547,$H$1:H1547,H1547,$D$1:D1547,D1547),"")</f>
        <v/>
      </c>
      <c r="AU1547">
        <f t="shared" si="336"/>
        <v>8</v>
      </c>
    </row>
    <row r="1548" spans="1:47" x14ac:dyDescent="0.25">
      <c r="A1548" s="4" t="s">
        <v>126</v>
      </c>
      <c r="B1548" t="s">
        <v>83</v>
      </c>
      <c r="C1548" s="3">
        <v>42296</v>
      </c>
      <c r="D1548">
        <v>2</v>
      </c>
      <c r="F1548" t="s">
        <v>87</v>
      </c>
      <c r="G1548" t="s">
        <v>89</v>
      </c>
      <c r="H1548" s="2">
        <v>2015</v>
      </c>
      <c r="I1548" s="2" t="s">
        <v>84</v>
      </c>
      <c r="J1548">
        <v>1</v>
      </c>
      <c r="K1548" s="2" t="s">
        <v>21</v>
      </c>
      <c r="L1548" s="20" t="str">
        <f t="shared" si="334"/>
        <v/>
      </c>
      <c r="N1548">
        <v>87.06</v>
      </c>
      <c r="O1548">
        <f t="shared" si="333"/>
        <v>87.06</v>
      </c>
      <c r="P1548" s="2">
        <f>IF(ISNUMBER(O1548),SUMIFS(O$1:$O1548,A$1:$A1548,A1548,H$1:$H1548,H1548,D$1:$D1548,D1548),"")</f>
        <v>1175.1599999999999</v>
      </c>
      <c r="AF1548" s="2" t="str">
        <f t="shared" si="332"/>
        <v/>
      </c>
      <c r="AJ1548">
        <v>0.67400000000000004</v>
      </c>
      <c r="AL1548">
        <v>0</v>
      </c>
      <c r="AM1548">
        <v>0.16300000000000001</v>
      </c>
      <c r="AO1548">
        <v>0.113</v>
      </c>
      <c r="AP1548">
        <v>0.05</v>
      </c>
      <c r="AS1548" s="2" t="str">
        <f t="shared" si="335"/>
        <v/>
      </c>
      <c r="AT1548" s="2" t="str">
        <f>IF(ISNUMBER(AS1548),SUMIFS($AS$1:AS1548,$A$1:A1548,A1548,$H$1:H1548,H1548,$D$1:D1548,D1548),"")</f>
        <v/>
      </c>
      <c r="AU1548">
        <f t="shared" si="336"/>
        <v>8</v>
      </c>
    </row>
    <row r="1549" spans="1:47" x14ac:dyDescent="0.25">
      <c r="A1549" s="4" t="s">
        <v>126</v>
      </c>
      <c r="B1549" t="s">
        <v>83</v>
      </c>
      <c r="C1549" s="3">
        <v>42296</v>
      </c>
      <c r="D1549">
        <v>3</v>
      </c>
      <c r="F1549" t="s">
        <v>87</v>
      </c>
      <c r="G1549" t="s">
        <v>89</v>
      </c>
      <c r="H1549" s="2">
        <v>2015</v>
      </c>
      <c r="I1549" s="2" t="s">
        <v>84</v>
      </c>
      <c r="J1549">
        <v>1</v>
      </c>
      <c r="K1549" s="2" t="s">
        <v>21</v>
      </c>
      <c r="L1549" s="20" t="str">
        <f t="shared" si="334"/>
        <v/>
      </c>
      <c r="N1549">
        <v>102.95</v>
      </c>
      <c r="O1549">
        <f t="shared" si="333"/>
        <v>102.95</v>
      </c>
      <c r="P1549" s="2">
        <f>IF(ISNUMBER(O1549),SUMIFS(O$1:$O1549,A$1:$A1549,A1549,H$1:$H1549,H1549,D$1:$D1549,D1549),"")</f>
        <v>1328.9</v>
      </c>
      <c r="AF1549" s="2" t="str">
        <f t="shared" si="332"/>
        <v/>
      </c>
      <c r="AJ1549">
        <v>0.61499999999999999</v>
      </c>
      <c r="AL1549">
        <v>0</v>
      </c>
      <c r="AM1549">
        <v>0.151</v>
      </c>
      <c r="AO1549">
        <v>0.19500000000000001</v>
      </c>
      <c r="AP1549">
        <v>3.7999999999999999E-2</v>
      </c>
      <c r="AS1549" s="2" t="str">
        <f t="shared" si="335"/>
        <v/>
      </c>
      <c r="AT1549" s="2" t="str">
        <f>IF(ISNUMBER(AS1549),SUMIFS($AS$1:AS1549,$A$1:A1549,A1549,$H$1:H1549,H1549,$D$1:D1549,D1549),"")</f>
        <v/>
      </c>
      <c r="AU1549">
        <f t="shared" si="336"/>
        <v>8</v>
      </c>
    </row>
    <row r="1550" spans="1:47" x14ac:dyDescent="0.25">
      <c r="A1550" s="4" t="s">
        <v>127</v>
      </c>
      <c r="B1550" t="s">
        <v>83</v>
      </c>
      <c r="C1550" s="3">
        <v>41781</v>
      </c>
      <c r="D1550">
        <v>1</v>
      </c>
      <c r="F1550" t="s">
        <v>85</v>
      </c>
      <c r="G1550" t="s">
        <v>90</v>
      </c>
      <c r="H1550" s="2">
        <v>2014</v>
      </c>
      <c r="I1550" s="2" t="s">
        <v>84</v>
      </c>
      <c r="J1550">
        <v>1</v>
      </c>
      <c r="K1550" s="2" t="s">
        <v>21</v>
      </c>
      <c r="L1550" s="20" t="str">
        <f t="shared" si="334"/>
        <v/>
      </c>
      <c r="N1550">
        <v>395</v>
      </c>
      <c r="O1550">
        <f t="shared" si="333"/>
        <v>395</v>
      </c>
      <c r="P1550" s="2">
        <f>IF(ISNUMBER(O1550),SUMIFS(O$1:$O1550,A$1:$A1550,A1550,H$1:$H1550,H1550,D$1:$D1550,D1550),"")</f>
        <v>395</v>
      </c>
      <c r="AF1550" s="2" t="str">
        <f t="shared" ref="AF1550:AF1597" si="337">IF(ISNUMBER(AG1550),AG1550,"")</f>
        <v/>
      </c>
      <c r="AJ1550">
        <v>0.106</v>
      </c>
      <c r="AL1550">
        <v>0</v>
      </c>
      <c r="AM1550">
        <v>0.53600000000000003</v>
      </c>
      <c r="AO1550">
        <v>0.35</v>
      </c>
      <c r="AP1550">
        <v>8.0000000000000002E-3</v>
      </c>
      <c r="AS1550" s="2" t="str">
        <f t="shared" si="335"/>
        <v/>
      </c>
      <c r="AT1550" s="2" t="str">
        <f>IF(ISNUMBER(AS1550),SUMIFS($AS$1:AS1550,$A$1:A1550,A1550,$H$1:H1550,H1550,$D$1:D1550,D1550),"")</f>
        <v/>
      </c>
      <c r="AU1550">
        <f t="shared" si="336"/>
        <v>8</v>
      </c>
    </row>
    <row r="1551" spans="1:47" x14ac:dyDescent="0.25">
      <c r="A1551" s="4" t="s">
        <v>127</v>
      </c>
      <c r="B1551" t="s">
        <v>83</v>
      </c>
      <c r="C1551" s="3">
        <v>41781</v>
      </c>
      <c r="D1551">
        <v>2</v>
      </c>
      <c r="F1551" t="s">
        <v>85</v>
      </c>
      <c r="G1551" t="s">
        <v>90</v>
      </c>
      <c r="H1551" s="2">
        <v>2014</v>
      </c>
      <c r="I1551" s="2" t="s">
        <v>84</v>
      </c>
      <c r="J1551">
        <v>1</v>
      </c>
      <c r="K1551" s="2" t="s">
        <v>21</v>
      </c>
      <c r="L1551" s="20" t="str">
        <f t="shared" si="334"/>
        <v/>
      </c>
      <c r="N1551">
        <v>550.97</v>
      </c>
      <c r="O1551">
        <f t="shared" si="333"/>
        <v>550.97</v>
      </c>
      <c r="P1551" s="2">
        <f>IF(ISNUMBER(O1551),SUMIFS(O$1:$O1551,A$1:$A1551,A1551,H$1:$H1551,H1551,D$1:$D1551,D1551),"")</f>
        <v>550.97</v>
      </c>
      <c r="AF1551" s="2" t="str">
        <f t="shared" si="337"/>
        <v/>
      </c>
      <c r="AJ1551">
        <v>0.03</v>
      </c>
      <c r="AL1551">
        <v>0</v>
      </c>
      <c r="AM1551">
        <v>0.219</v>
      </c>
      <c r="AO1551">
        <v>0.746</v>
      </c>
      <c r="AP1551">
        <v>6.0000000000000001E-3</v>
      </c>
      <c r="AS1551" s="2" t="str">
        <f t="shared" si="335"/>
        <v/>
      </c>
      <c r="AT1551" s="2" t="str">
        <f>IF(ISNUMBER(AS1551),SUMIFS($AS$1:AS1551,$A$1:A1551,A1551,$H$1:H1551,H1551,$D$1:D1551,D1551),"")</f>
        <v/>
      </c>
      <c r="AU1551">
        <f t="shared" si="336"/>
        <v>8</v>
      </c>
    </row>
    <row r="1552" spans="1:47" x14ac:dyDescent="0.25">
      <c r="A1552" s="4" t="s">
        <v>127</v>
      </c>
      <c r="B1552" t="s">
        <v>83</v>
      </c>
      <c r="C1552" s="3">
        <v>41781</v>
      </c>
      <c r="D1552">
        <v>3</v>
      </c>
      <c r="F1552" t="s">
        <v>85</v>
      </c>
      <c r="G1552" t="s">
        <v>90</v>
      </c>
      <c r="H1552" s="2">
        <v>2014</v>
      </c>
      <c r="I1552" s="2" t="s">
        <v>84</v>
      </c>
      <c r="J1552">
        <v>1</v>
      </c>
      <c r="K1552" s="2" t="s">
        <v>21</v>
      </c>
      <c r="L1552" s="20" t="str">
        <f t="shared" si="334"/>
        <v/>
      </c>
      <c r="N1552">
        <v>582.15</v>
      </c>
      <c r="O1552">
        <f t="shared" si="333"/>
        <v>582.15</v>
      </c>
      <c r="P1552" s="2">
        <f>IF(ISNUMBER(O1552),SUMIFS(O$1:$O1552,A$1:$A1552,A1552,H$1:$H1552,H1552,D$1:$D1552,D1552),"")</f>
        <v>582.15</v>
      </c>
      <c r="AF1552" s="2" t="str">
        <f t="shared" si="337"/>
        <v/>
      </c>
      <c r="AJ1552">
        <v>0.1</v>
      </c>
      <c r="AL1552">
        <v>0</v>
      </c>
      <c r="AM1552">
        <v>0.19400000000000001</v>
      </c>
      <c r="AO1552">
        <v>0.69799999999999995</v>
      </c>
      <c r="AP1552">
        <v>8.0000000000000002E-3</v>
      </c>
      <c r="AS1552" s="2" t="str">
        <f t="shared" si="335"/>
        <v/>
      </c>
      <c r="AT1552" s="2" t="str">
        <f>IF(ISNUMBER(AS1552),SUMIFS($AS$1:AS1552,$A$1:A1552,A1552,$H$1:H1552,H1552,$D$1:D1552,D1552),"")</f>
        <v/>
      </c>
      <c r="AU1552">
        <f t="shared" si="336"/>
        <v>8</v>
      </c>
    </row>
    <row r="1553" spans="1:47" x14ac:dyDescent="0.25">
      <c r="A1553" s="4" t="s">
        <v>127</v>
      </c>
      <c r="B1553" t="s">
        <v>83</v>
      </c>
      <c r="C1553" s="3">
        <v>41822</v>
      </c>
      <c r="D1553">
        <v>1</v>
      </c>
      <c r="F1553" t="s">
        <v>85</v>
      </c>
      <c r="G1553" t="s">
        <v>90</v>
      </c>
      <c r="H1553" s="2">
        <v>2014</v>
      </c>
      <c r="I1553" s="2" t="s">
        <v>84</v>
      </c>
      <c r="J1553">
        <v>1</v>
      </c>
      <c r="K1553" s="2" t="s">
        <v>21</v>
      </c>
      <c r="L1553" s="20" t="str">
        <f t="shared" si="334"/>
        <v/>
      </c>
      <c r="N1553">
        <v>391.78000000000003</v>
      </c>
      <c r="O1553">
        <f t="shared" si="333"/>
        <v>391.78000000000003</v>
      </c>
      <c r="P1553" s="2">
        <f>IF(ISNUMBER(O1553),SUMIFS(O$1:$O1553,A$1:$A1553,A1553,H$1:$H1553,H1553,D$1:$D1553,D1553),"")</f>
        <v>786.78</v>
      </c>
      <c r="AF1553" s="2" t="str">
        <f t="shared" si="337"/>
        <v/>
      </c>
      <c r="AJ1553">
        <v>0.112</v>
      </c>
      <c r="AL1553">
        <v>0</v>
      </c>
      <c r="AM1553">
        <v>0.52500000000000002</v>
      </c>
      <c r="AO1553">
        <v>0.29499999999999998</v>
      </c>
      <c r="AP1553">
        <v>6.8000000000000005E-2</v>
      </c>
      <c r="AS1553" s="2" t="str">
        <f t="shared" si="335"/>
        <v/>
      </c>
      <c r="AT1553" s="2" t="str">
        <f>IF(ISNUMBER(AS1553),SUMIFS($AS$1:AS1553,$A$1:A1553,A1553,$H$1:H1553,H1553,$D$1:D1553,D1553),"")</f>
        <v/>
      </c>
      <c r="AU1553">
        <f t="shared" si="336"/>
        <v>8</v>
      </c>
    </row>
    <row r="1554" spans="1:47" x14ac:dyDescent="0.25">
      <c r="A1554" s="4" t="s">
        <v>127</v>
      </c>
      <c r="B1554" t="s">
        <v>83</v>
      </c>
      <c r="C1554" s="3">
        <v>41822</v>
      </c>
      <c r="D1554">
        <v>2</v>
      </c>
      <c r="F1554" t="s">
        <v>85</v>
      </c>
      <c r="G1554" t="s">
        <v>90</v>
      </c>
      <c r="H1554" s="2">
        <v>2014</v>
      </c>
      <c r="I1554" s="2" t="s">
        <v>84</v>
      </c>
      <c r="J1554">
        <v>1</v>
      </c>
      <c r="K1554" s="2" t="s">
        <v>21</v>
      </c>
      <c r="L1554" s="20" t="str">
        <f t="shared" si="334"/>
        <v/>
      </c>
      <c r="N1554">
        <v>493.45</v>
      </c>
      <c r="O1554">
        <f t="shared" si="333"/>
        <v>493.45</v>
      </c>
      <c r="P1554" s="2">
        <f>IF(ISNUMBER(O1554),SUMIFS(O$1:$O1554,A$1:$A1554,A1554,H$1:$H1554,H1554,D$1:$D1554,D1554),"")</f>
        <v>1044.42</v>
      </c>
      <c r="AF1554" s="2" t="str">
        <f t="shared" si="337"/>
        <v/>
      </c>
      <c r="AJ1554">
        <v>3.5999999999999997E-2</v>
      </c>
      <c r="AL1554">
        <v>0</v>
      </c>
      <c r="AM1554">
        <v>0.45300000000000001</v>
      </c>
      <c r="AO1554">
        <v>0.46700000000000003</v>
      </c>
      <c r="AP1554">
        <v>4.3999999999999997E-2</v>
      </c>
      <c r="AS1554" s="2" t="str">
        <f t="shared" si="335"/>
        <v/>
      </c>
      <c r="AT1554" s="2" t="str">
        <f>IF(ISNUMBER(AS1554),SUMIFS($AS$1:AS1554,$A$1:A1554,A1554,$H$1:H1554,H1554,$D$1:D1554,D1554),"")</f>
        <v/>
      </c>
      <c r="AU1554">
        <f t="shared" si="336"/>
        <v>8</v>
      </c>
    </row>
    <row r="1555" spans="1:47" x14ac:dyDescent="0.25">
      <c r="A1555" s="4" t="s">
        <v>127</v>
      </c>
      <c r="B1555" t="s">
        <v>83</v>
      </c>
      <c r="C1555" s="3">
        <v>41822</v>
      </c>
      <c r="D1555">
        <v>3</v>
      </c>
      <c r="F1555" t="s">
        <v>85</v>
      </c>
      <c r="G1555" t="s">
        <v>90</v>
      </c>
      <c r="H1555" s="2">
        <v>2014</v>
      </c>
      <c r="I1555" s="2" t="s">
        <v>84</v>
      </c>
      <c r="J1555">
        <v>1</v>
      </c>
      <c r="K1555" s="2" t="s">
        <v>21</v>
      </c>
      <c r="L1555" s="20" t="str">
        <f t="shared" si="334"/>
        <v/>
      </c>
      <c r="N1555">
        <v>483.57</v>
      </c>
      <c r="O1555">
        <f t="shared" si="333"/>
        <v>483.57</v>
      </c>
      <c r="P1555" s="2">
        <f>IF(ISNUMBER(O1555),SUMIFS(O$1:$O1555,A$1:$A1555,A1555,H$1:$H1555,H1555,D$1:$D1555,D1555),"")</f>
        <v>1065.72</v>
      </c>
      <c r="AF1555" s="2" t="str">
        <f t="shared" si="337"/>
        <v/>
      </c>
      <c r="AJ1555">
        <v>7.0000000000000007E-2</v>
      </c>
      <c r="AL1555">
        <v>0</v>
      </c>
      <c r="AM1555">
        <v>0.54900000000000004</v>
      </c>
      <c r="AO1555">
        <v>0.36299999999999999</v>
      </c>
      <c r="AP1555">
        <v>1.7999999999999999E-2</v>
      </c>
      <c r="AS1555" s="2" t="str">
        <f t="shared" si="335"/>
        <v/>
      </c>
      <c r="AT1555" s="2" t="str">
        <f>IF(ISNUMBER(AS1555),SUMIFS($AS$1:AS1555,$A$1:A1555,A1555,$H$1:H1555,H1555,$D$1:D1555,D1555),"")</f>
        <v/>
      </c>
      <c r="AU1555">
        <f t="shared" si="336"/>
        <v>8</v>
      </c>
    </row>
    <row r="1556" spans="1:47" x14ac:dyDescent="0.25">
      <c r="A1556" s="4" t="s">
        <v>127</v>
      </c>
      <c r="B1556" t="s">
        <v>83</v>
      </c>
      <c r="C1556" s="3">
        <v>41871</v>
      </c>
      <c r="D1556">
        <v>1</v>
      </c>
      <c r="F1556" t="s">
        <v>85</v>
      </c>
      <c r="G1556" t="s">
        <v>90</v>
      </c>
      <c r="H1556" s="2">
        <v>2014</v>
      </c>
      <c r="I1556" s="2" t="s">
        <v>84</v>
      </c>
      <c r="J1556">
        <v>1</v>
      </c>
      <c r="K1556" s="2" t="s">
        <v>21</v>
      </c>
      <c r="L1556" s="20" t="str">
        <f t="shared" si="334"/>
        <v/>
      </c>
      <c r="N1556">
        <v>430.98</v>
      </c>
      <c r="O1556">
        <f t="shared" si="333"/>
        <v>430.98</v>
      </c>
      <c r="P1556" s="2">
        <f>IF(ISNUMBER(O1556),SUMIFS(O$1:$O1556,A$1:$A1556,A1556,H$1:$H1556,H1556,D$1:$D1556,D1556),"")</f>
        <v>1217.76</v>
      </c>
      <c r="AF1556" s="2" t="str">
        <f t="shared" si="337"/>
        <v/>
      </c>
      <c r="AJ1556">
        <v>3.5000000000000003E-2</v>
      </c>
      <c r="AL1556">
        <v>0</v>
      </c>
      <c r="AM1556">
        <v>0.34399999999999997</v>
      </c>
      <c r="AO1556">
        <v>0.58899999999999997</v>
      </c>
      <c r="AP1556">
        <v>3.3000000000000002E-2</v>
      </c>
      <c r="AS1556" s="2" t="str">
        <f t="shared" si="335"/>
        <v/>
      </c>
      <c r="AT1556" s="2" t="str">
        <f>IF(ISNUMBER(AS1556),SUMIFS($AS$1:AS1556,$A$1:A1556,A1556,$H$1:H1556,H1556,$D$1:D1556,D1556),"")</f>
        <v/>
      </c>
      <c r="AU1556">
        <f t="shared" si="336"/>
        <v>8</v>
      </c>
    </row>
    <row r="1557" spans="1:47" x14ac:dyDescent="0.25">
      <c r="A1557" s="4" t="s">
        <v>127</v>
      </c>
      <c r="B1557" t="s">
        <v>83</v>
      </c>
      <c r="C1557" s="3">
        <v>41871</v>
      </c>
      <c r="D1557">
        <v>2</v>
      </c>
      <c r="F1557" t="s">
        <v>85</v>
      </c>
      <c r="G1557" t="s">
        <v>90</v>
      </c>
      <c r="H1557" s="2">
        <v>2014</v>
      </c>
      <c r="I1557" s="2" t="s">
        <v>84</v>
      </c>
      <c r="J1557">
        <v>1</v>
      </c>
      <c r="K1557" s="2" t="s">
        <v>21</v>
      </c>
      <c r="L1557" s="20" t="str">
        <f t="shared" si="334"/>
        <v/>
      </c>
      <c r="N1557">
        <v>449.96999999999997</v>
      </c>
      <c r="O1557">
        <f t="shared" si="333"/>
        <v>449.96999999999997</v>
      </c>
      <c r="P1557" s="2">
        <f>IF(ISNUMBER(O1557),SUMIFS(O$1:$O1557,A$1:$A1557,A1557,H$1:$H1557,H1557,D$1:$D1557,D1557),"")</f>
        <v>1494.39</v>
      </c>
      <c r="AF1557" s="2" t="str">
        <f t="shared" si="337"/>
        <v/>
      </c>
      <c r="AJ1557">
        <v>1.4999999999999999E-2</v>
      </c>
      <c r="AL1557">
        <v>0</v>
      </c>
      <c r="AM1557">
        <v>0.30599999999999999</v>
      </c>
      <c r="AO1557">
        <v>0.628</v>
      </c>
      <c r="AP1557">
        <v>5.0999999999999997E-2</v>
      </c>
      <c r="AS1557" s="2" t="str">
        <f t="shared" si="335"/>
        <v/>
      </c>
      <c r="AT1557" s="2" t="str">
        <f>IF(ISNUMBER(AS1557),SUMIFS($AS$1:AS1557,$A$1:A1557,A1557,$H$1:H1557,H1557,$D$1:D1557,D1557),"")</f>
        <v/>
      </c>
      <c r="AU1557">
        <f t="shared" si="336"/>
        <v>8</v>
      </c>
    </row>
    <row r="1558" spans="1:47" x14ac:dyDescent="0.25">
      <c r="A1558" s="4" t="s">
        <v>127</v>
      </c>
      <c r="B1558" t="s">
        <v>83</v>
      </c>
      <c r="C1558" s="3">
        <v>41871</v>
      </c>
      <c r="D1558">
        <v>3</v>
      </c>
      <c r="F1558" t="s">
        <v>85</v>
      </c>
      <c r="G1558" t="s">
        <v>90</v>
      </c>
      <c r="H1558" s="2">
        <v>2014</v>
      </c>
      <c r="I1558" s="2" t="s">
        <v>84</v>
      </c>
      <c r="J1558">
        <v>1</v>
      </c>
      <c r="K1558" s="2" t="s">
        <v>21</v>
      </c>
      <c r="L1558" s="20" t="str">
        <f t="shared" si="334"/>
        <v/>
      </c>
      <c r="N1558">
        <v>448.32</v>
      </c>
      <c r="O1558">
        <f t="shared" si="333"/>
        <v>448.32</v>
      </c>
      <c r="P1558" s="2">
        <f>IF(ISNUMBER(O1558),SUMIFS(O$1:$O1558,A$1:$A1558,A1558,H$1:$H1558,H1558,D$1:$D1558,D1558),"")</f>
        <v>1514.04</v>
      </c>
      <c r="AF1558" s="2" t="str">
        <f t="shared" si="337"/>
        <v/>
      </c>
      <c r="AJ1558">
        <v>1.4999999999999999E-2</v>
      </c>
      <c r="AL1558">
        <v>0</v>
      </c>
      <c r="AM1558">
        <v>0.28999999999999998</v>
      </c>
      <c r="AO1558">
        <v>0.69</v>
      </c>
      <c r="AP1558">
        <v>5.0000000000000001E-3</v>
      </c>
      <c r="AS1558" s="2" t="str">
        <f t="shared" si="335"/>
        <v/>
      </c>
      <c r="AT1558" s="2" t="str">
        <f>IF(ISNUMBER(AS1558),SUMIFS($AS$1:AS1558,$A$1:A1558,A1558,$H$1:H1558,H1558,$D$1:D1558,D1558),"")</f>
        <v/>
      </c>
      <c r="AU1558">
        <f t="shared" si="336"/>
        <v>8</v>
      </c>
    </row>
    <row r="1559" spans="1:47" x14ac:dyDescent="0.25">
      <c r="A1559" s="4" t="s">
        <v>127</v>
      </c>
      <c r="B1559" t="s">
        <v>83</v>
      </c>
      <c r="C1559" s="3">
        <v>41918</v>
      </c>
      <c r="D1559">
        <v>1</v>
      </c>
      <c r="F1559" t="s">
        <v>85</v>
      </c>
      <c r="G1559" t="s">
        <v>90</v>
      </c>
      <c r="H1559" s="2">
        <v>2014</v>
      </c>
      <c r="I1559" s="2" t="s">
        <v>84</v>
      </c>
      <c r="J1559">
        <v>1</v>
      </c>
      <c r="K1559" s="2" t="s">
        <v>21</v>
      </c>
      <c r="L1559" s="20" t="str">
        <f t="shared" si="334"/>
        <v/>
      </c>
      <c r="N1559">
        <v>140.02000000000001</v>
      </c>
      <c r="O1559">
        <f t="shared" si="333"/>
        <v>140.02000000000001</v>
      </c>
      <c r="P1559" s="2">
        <f>IF(ISNUMBER(O1559),SUMIFS(O$1:$O1559,A$1:$A1559,A1559,H$1:$H1559,H1559,D$1:$D1559,D1559),"")</f>
        <v>1357.78</v>
      </c>
      <c r="AF1559" s="2" t="str">
        <f t="shared" si="337"/>
        <v/>
      </c>
      <c r="AJ1559">
        <v>7.8E-2</v>
      </c>
      <c r="AL1559">
        <v>0</v>
      </c>
      <c r="AM1559">
        <v>0.38200000000000001</v>
      </c>
      <c r="AO1559">
        <v>0.38</v>
      </c>
      <c r="AP1559">
        <v>0.16</v>
      </c>
      <c r="AS1559" s="2" t="str">
        <f t="shared" si="335"/>
        <v/>
      </c>
      <c r="AT1559" s="2" t="str">
        <f>IF(ISNUMBER(AS1559),SUMIFS($AS$1:AS1559,$A$1:A1559,A1559,$H$1:H1559,H1559,$D$1:D1559,D1559),"")</f>
        <v/>
      </c>
      <c r="AU1559">
        <f t="shared" si="336"/>
        <v>8</v>
      </c>
    </row>
    <row r="1560" spans="1:47" x14ac:dyDescent="0.25">
      <c r="A1560" s="4" t="s">
        <v>127</v>
      </c>
      <c r="B1560" t="s">
        <v>83</v>
      </c>
      <c r="C1560" s="3">
        <v>41918</v>
      </c>
      <c r="D1560">
        <v>2</v>
      </c>
      <c r="F1560" t="s">
        <v>85</v>
      </c>
      <c r="G1560" t="s">
        <v>90</v>
      </c>
      <c r="H1560" s="2">
        <v>2014</v>
      </c>
      <c r="I1560" s="2" t="s">
        <v>84</v>
      </c>
      <c r="J1560">
        <v>1</v>
      </c>
      <c r="K1560" s="2" t="s">
        <v>21</v>
      </c>
      <c r="L1560" s="20" t="str">
        <f t="shared" si="334"/>
        <v/>
      </c>
      <c r="N1560">
        <v>158</v>
      </c>
      <c r="O1560">
        <f t="shared" si="333"/>
        <v>158</v>
      </c>
      <c r="P1560" s="2">
        <f>IF(ISNUMBER(O1560),SUMIFS(O$1:$O1560,A$1:$A1560,A1560,H$1:$H1560,H1560,D$1:$D1560,D1560),"")</f>
        <v>1652.39</v>
      </c>
      <c r="AF1560" s="2" t="str">
        <f t="shared" si="337"/>
        <v/>
      </c>
      <c r="AJ1560">
        <v>3.9E-2</v>
      </c>
      <c r="AL1560">
        <v>0</v>
      </c>
      <c r="AM1560">
        <v>0.46899999999999997</v>
      </c>
      <c r="AO1560">
        <v>0.40799999999999997</v>
      </c>
      <c r="AP1560">
        <v>8.4000000000000005E-2</v>
      </c>
      <c r="AS1560" s="2" t="str">
        <f t="shared" si="335"/>
        <v/>
      </c>
      <c r="AT1560" s="2" t="str">
        <f>IF(ISNUMBER(AS1560),SUMIFS($AS$1:AS1560,$A$1:A1560,A1560,$H$1:H1560,H1560,$D$1:D1560,D1560),"")</f>
        <v/>
      </c>
      <c r="AU1560">
        <f t="shared" si="336"/>
        <v>8</v>
      </c>
    </row>
    <row r="1561" spans="1:47" x14ac:dyDescent="0.25">
      <c r="A1561" s="4" t="s">
        <v>127</v>
      </c>
      <c r="B1561" t="s">
        <v>83</v>
      </c>
      <c r="C1561" s="3">
        <v>41918</v>
      </c>
      <c r="D1561">
        <v>3</v>
      </c>
      <c r="F1561" t="s">
        <v>85</v>
      </c>
      <c r="G1561" t="s">
        <v>90</v>
      </c>
      <c r="H1561" s="2">
        <v>2014</v>
      </c>
      <c r="I1561" s="2" t="s">
        <v>84</v>
      </c>
      <c r="J1561">
        <v>1</v>
      </c>
      <c r="K1561" s="2" t="s">
        <v>21</v>
      </c>
      <c r="L1561" s="20" t="str">
        <f t="shared" si="334"/>
        <v/>
      </c>
      <c r="N1561">
        <v>190.37</v>
      </c>
      <c r="O1561">
        <f t="shared" si="333"/>
        <v>190.37</v>
      </c>
      <c r="P1561" s="2">
        <f>IF(ISNUMBER(O1561),SUMIFS(O$1:$O1561,A$1:$A1561,A1561,H$1:$H1561,H1561,D$1:$D1561,D1561),"")</f>
        <v>1704.4099999999999</v>
      </c>
      <c r="AF1561" s="2" t="str">
        <f t="shared" si="337"/>
        <v/>
      </c>
      <c r="AJ1561">
        <v>0.09</v>
      </c>
      <c r="AL1561">
        <v>0</v>
      </c>
      <c r="AM1561">
        <v>0.43</v>
      </c>
      <c r="AO1561">
        <v>0.39</v>
      </c>
      <c r="AP1561">
        <v>0.09</v>
      </c>
      <c r="AS1561" s="2" t="str">
        <f t="shared" si="335"/>
        <v/>
      </c>
      <c r="AT1561" s="2" t="str">
        <f>IF(ISNUMBER(AS1561),SUMIFS($AS$1:AS1561,$A$1:A1561,A1561,$H$1:H1561,H1561,$D$1:D1561,D1561),"")</f>
        <v/>
      </c>
      <c r="AU1561">
        <f t="shared" si="336"/>
        <v>8</v>
      </c>
    </row>
    <row r="1562" spans="1:47" x14ac:dyDescent="0.25">
      <c r="A1562" s="4" t="s">
        <v>127</v>
      </c>
      <c r="B1562" t="s">
        <v>83</v>
      </c>
      <c r="C1562" s="3">
        <v>42156</v>
      </c>
      <c r="D1562">
        <v>1</v>
      </c>
      <c r="F1562" t="s">
        <v>85</v>
      </c>
      <c r="G1562" t="s">
        <v>90</v>
      </c>
      <c r="H1562" s="2">
        <v>2015</v>
      </c>
      <c r="I1562" s="2" t="s">
        <v>84</v>
      </c>
      <c r="J1562">
        <v>1</v>
      </c>
      <c r="K1562" s="2" t="s">
        <v>21</v>
      </c>
      <c r="L1562" s="20" t="str">
        <f t="shared" si="334"/>
        <v/>
      </c>
      <c r="N1562">
        <v>433.71999999999997</v>
      </c>
      <c r="O1562">
        <f t="shared" si="333"/>
        <v>433.71999999999997</v>
      </c>
      <c r="P1562" s="2">
        <f>IF(ISNUMBER(O1562),SUMIFS(O$1:$O1562,A$1:$A1562,A1562,H$1:$H1562,H1562,D$1:$D1562,D1562),"")</f>
        <v>433.71999999999997</v>
      </c>
      <c r="AF1562" s="2" t="str">
        <f t="shared" si="337"/>
        <v/>
      </c>
      <c r="AJ1562">
        <v>0.38200000000000001</v>
      </c>
      <c r="AL1562">
        <v>0</v>
      </c>
      <c r="AM1562">
        <v>0.40400000000000003</v>
      </c>
      <c r="AO1562">
        <v>0.10100000000000001</v>
      </c>
      <c r="AP1562">
        <v>0.113</v>
      </c>
      <c r="AS1562" s="2" t="str">
        <f t="shared" si="335"/>
        <v/>
      </c>
      <c r="AT1562" s="2" t="str">
        <f>IF(ISNUMBER(AS1562),SUMIFS($AS$1:AS1562,$A$1:A1562,A1562,$H$1:H1562,H1562,$D$1:D1562,D1562),"")</f>
        <v/>
      </c>
      <c r="AU1562">
        <f t="shared" si="336"/>
        <v>8</v>
      </c>
    </row>
    <row r="1563" spans="1:47" x14ac:dyDescent="0.25">
      <c r="A1563" s="4" t="s">
        <v>127</v>
      </c>
      <c r="B1563" t="s">
        <v>83</v>
      </c>
      <c r="C1563" s="3">
        <v>42156</v>
      </c>
      <c r="D1563">
        <v>2</v>
      </c>
      <c r="F1563" t="s">
        <v>85</v>
      </c>
      <c r="G1563" t="s">
        <v>90</v>
      </c>
      <c r="H1563" s="2">
        <v>2015</v>
      </c>
      <c r="I1563" s="2" t="s">
        <v>84</v>
      </c>
      <c r="J1563">
        <v>1</v>
      </c>
      <c r="K1563" s="2" t="s">
        <v>21</v>
      </c>
      <c r="L1563" s="20" t="str">
        <f t="shared" si="334"/>
        <v/>
      </c>
      <c r="N1563">
        <v>395.21999999999997</v>
      </c>
      <c r="O1563">
        <f t="shared" si="333"/>
        <v>395.21999999999997</v>
      </c>
      <c r="P1563" s="2">
        <f>IF(ISNUMBER(O1563),SUMIFS(O$1:$O1563,A$1:$A1563,A1563,H$1:$H1563,H1563,D$1:$D1563,D1563),"")</f>
        <v>395.21999999999997</v>
      </c>
      <c r="AF1563" s="2" t="str">
        <f t="shared" si="337"/>
        <v/>
      </c>
      <c r="AJ1563">
        <v>0.312</v>
      </c>
      <c r="AL1563">
        <v>0</v>
      </c>
      <c r="AM1563">
        <v>0.29699999999999999</v>
      </c>
      <c r="AO1563">
        <v>0.30499999999999999</v>
      </c>
      <c r="AP1563">
        <v>8.5999999999999993E-2</v>
      </c>
      <c r="AS1563" s="2" t="str">
        <f t="shared" si="335"/>
        <v/>
      </c>
      <c r="AT1563" s="2" t="str">
        <f>IF(ISNUMBER(AS1563),SUMIFS($AS$1:AS1563,$A$1:A1563,A1563,$H$1:H1563,H1563,$D$1:D1563,D1563),"")</f>
        <v/>
      </c>
      <c r="AU1563">
        <f t="shared" si="336"/>
        <v>8</v>
      </c>
    </row>
    <row r="1564" spans="1:47" x14ac:dyDescent="0.25">
      <c r="A1564" s="4" t="s">
        <v>127</v>
      </c>
      <c r="B1564" t="s">
        <v>83</v>
      </c>
      <c r="C1564" s="3">
        <v>42156</v>
      </c>
      <c r="D1564">
        <v>3</v>
      </c>
      <c r="F1564" t="s">
        <v>85</v>
      </c>
      <c r="G1564" t="s">
        <v>90</v>
      </c>
      <c r="H1564" s="2">
        <v>2015</v>
      </c>
      <c r="I1564" s="2" t="s">
        <v>84</v>
      </c>
      <c r="J1564">
        <v>1</v>
      </c>
      <c r="K1564" s="2" t="s">
        <v>21</v>
      </c>
      <c r="L1564" s="20" t="str">
        <f t="shared" si="334"/>
        <v/>
      </c>
      <c r="N1564">
        <v>443.37</v>
      </c>
      <c r="O1564">
        <f t="shared" si="333"/>
        <v>443.37</v>
      </c>
      <c r="P1564" s="2">
        <f>IF(ISNUMBER(O1564),SUMIFS(O$1:$O1564,A$1:$A1564,A1564,H$1:$H1564,H1564,D$1:$D1564,D1564),"")</f>
        <v>443.37</v>
      </c>
      <c r="AF1564" s="2" t="str">
        <f t="shared" si="337"/>
        <v/>
      </c>
      <c r="AJ1564">
        <v>0.30299999999999999</v>
      </c>
      <c r="AL1564">
        <v>0</v>
      </c>
      <c r="AM1564">
        <v>0.47</v>
      </c>
      <c r="AO1564">
        <v>0.20599999999999999</v>
      </c>
      <c r="AP1564">
        <v>2.1000000000000001E-2</v>
      </c>
      <c r="AS1564" s="2" t="str">
        <f t="shared" si="335"/>
        <v/>
      </c>
      <c r="AT1564" s="2" t="str">
        <f>IF(ISNUMBER(AS1564),SUMIFS($AS$1:AS1564,$A$1:A1564,A1564,$H$1:H1564,H1564,$D$1:D1564,D1564),"")</f>
        <v/>
      </c>
      <c r="AU1564">
        <f t="shared" si="336"/>
        <v>8</v>
      </c>
    </row>
    <row r="1565" spans="1:47" x14ac:dyDescent="0.25">
      <c r="A1565" s="4" t="s">
        <v>127</v>
      </c>
      <c r="B1565" t="s">
        <v>83</v>
      </c>
      <c r="C1565" s="3">
        <v>42199</v>
      </c>
      <c r="D1565">
        <v>1</v>
      </c>
      <c r="F1565" t="s">
        <v>85</v>
      </c>
      <c r="G1565" t="s">
        <v>90</v>
      </c>
      <c r="H1565" s="2">
        <v>2015</v>
      </c>
      <c r="I1565" s="2" t="s">
        <v>84</v>
      </c>
      <c r="J1565">
        <v>1</v>
      </c>
      <c r="K1565" s="2" t="s">
        <v>21</v>
      </c>
      <c r="L1565" s="20" t="str">
        <f t="shared" si="334"/>
        <v/>
      </c>
      <c r="N1565">
        <v>376.02</v>
      </c>
      <c r="O1565">
        <f t="shared" si="333"/>
        <v>376.02</v>
      </c>
      <c r="P1565" s="2">
        <f>IF(ISNUMBER(O1565),SUMIFS(O$1:$O1565,A$1:$A1565,A1565,H$1:$H1565,H1565,D$1:$D1565,D1565),"")</f>
        <v>809.74</v>
      </c>
      <c r="AF1565" s="2" t="str">
        <f t="shared" si="337"/>
        <v/>
      </c>
      <c r="AJ1565">
        <v>0.23100000000000001</v>
      </c>
      <c r="AL1565">
        <v>0</v>
      </c>
      <c r="AM1565">
        <v>0.36899999999999999</v>
      </c>
      <c r="AO1565">
        <v>0.219</v>
      </c>
      <c r="AP1565">
        <v>0.18099999999999999</v>
      </c>
      <c r="AS1565" s="2" t="str">
        <f t="shared" si="335"/>
        <v/>
      </c>
      <c r="AT1565" s="2" t="str">
        <f>IF(ISNUMBER(AS1565),SUMIFS($AS$1:AS1565,$A$1:A1565,A1565,$H$1:H1565,H1565,$D$1:D1565,D1565),"")</f>
        <v/>
      </c>
      <c r="AU1565">
        <f t="shared" si="336"/>
        <v>8</v>
      </c>
    </row>
    <row r="1566" spans="1:47" x14ac:dyDescent="0.25">
      <c r="A1566" s="4" t="s">
        <v>127</v>
      </c>
      <c r="B1566" t="s">
        <v>83</v>
      </c>
      <c r="C1566" s="3">
        <v>42199</v>
      </c>
      <c r="D1566">
        <v>2</v>
      </c>
      <c r="F1566" t="s">
        <v>85</v>
      </c>
      <c r="G1566" t="s">
        <v>90</v>
      </c>
      <c r="H1566" s="2">
        <v>2015</v>
      </c>
      <c r="I1566" s="2" t="s">
        <v>84</v>
      </c>
      <c r="J1566">
        <v>1</v>
      </c>
      <c r="K1566" s="2" t="s">
        <v>21</v>
      </c>
      <c r="L1566" s="20" t="str">
        <f t="shared" si="334"/>
        <v/>
      </c>
      <c r="N1566">
        <v>429.87</v>
      </c>
      <c r="O1566">
        <f t="shared" si="333"/>
        <v>429.87</v>
      </c>
      <c r="P1566" s="2">
        <f>IF(ISNUMBER(O1566),SUMIFS(O$1:$O1566,A$1:$A1566,A1566,H$1:$H1566,H1566,D$1:$D1566,D1566),"")</f>
        <v>825.08999999999992</v>
      </c>
      <c r="AF1566" s="2" t="str">
        <f t="shared" si="337"/>
        <v/>
      </c>
      <c r="AJ1566">
        <v>0.20799999999999999</v>
      </c>
      <c r="AL1566">
        <v>0</v>
      </c>
      <c r="AM1566">
        <v>0.31900000000000001</v>
      </c>
      <c r="AO1566">
        <v>0.3</v>
      </c>
      <c r="AP1566">
        <v>0.17299999999999999</v>
      </c>
      <c r="AS1566" s="2" t="str">
        <f t="shared" si="335"/>
        <v/>
      </c>
      <c r="AT1566" s="2" t="str">
        <f>IF(ISNUMBER(AS1566),SUMIFS($AS$1:AS1566,$A$1:A1566,A1566,$H$1:H1566,H1566,$D$1:D1566,D1566),"")</f>
        <v/>
      </c>
      <c r="AU1566">
        <f t="shared" si="336"/>
        <v>8</v>
      </c>
    </row>
    <row r="1567" spans="1:47" x14ac:dyDescent="0.25">
      <c r="A1567" s="4" t="s">
        <v>127</v>
      </c>
      <c r="B1567" t="s">
        <v>83</v>
      </c>
      <c r="C1567" s="3">
        <v>42199</v>
      </c>
      <c r="D1567">
        <v>3</v>
      </c>
      <c r="F1567" t="s">
        <v>85</v>
      </c>
      <c r="G1567" t="s">
        <v>90</v>
      </c>
      <c r="H1567" s="2">
        <v>2015</v>
      </c>
      <c r="I1567" s="2" t="s">
        <v>84</v>
      </c>
      <c r="J1567">
        <v>1</v>
      </c>
      <c r="K1567" s="2" t="s">
        <v>21</v>
      </c>
      <c r="L1567" s="20" t="str">
        <f t="shared" si="334"/>
        <v/>
      </c>
      <c r="N1567">
        <v>450.45</v>
      </c>
      <c r="O1567">
        <f t="shared" si="333"/>
        <v>450.45</v>
      </c>
      <c r="P1567" s="2">
        <f>IF(ISNUMBER(O1567),SUMIFS(O$1:$O1567,A$1:$A1567,A1567,H$1:$H1567,H1567,D$1:$D1567,D1567),"")</f>
        <v>893.81999999999994</v>
      </c>
      <c r="AF1567" s="2" t="str">
        <f t="shared" si="337"/>
        <v/>
      </c>
      <c r="AJ1567">
        <v>0.10299999999999999</v>
      </c>
      <c r="AL1567">
        <v>0</v>
      </c>
      <c r="AM1567">
        <v>0.39200000000000002</v>
      </c>
      <c r="AO1567">
        <v>0.45100000000000001</v>
      </c>
      <c r="AP1567">
        <v>5.3999999999999999E-2</v>
      </c>
      <c r="AS1567" s="2" t="str">
        <f t="shared" si="335"/>
        <v/>
      </c>
      <c r="AT1567" s="2" t="str">
        <f>IF(ISNUMBER(AS1567),SUMIFS($AS$1:AS1567,$A$1:A1567,A1567,$H$1:H1567,H1567,$D$1:D1567,D1567),"")</f>
        <v/>
      </c>
      <c r="AU1567">
        <f t="shared" si="336"/>
        <v>8</v>
      </c>
    </row>
    <row r="1568" spans="1:47" x14ac:dyDescent="0.25">
      <c r="A1568" s="4" t="s">
        <v>127</v>
      </c>
      <c r="B1568" t="s">
        <v>83</v>
      </c>
      <c r="C1568" s="3">
        <v>42240</v>
      </c>
      <c r="D1568">
        <v>1</v>
      </c>
      <c r="F1568" t="s">
        <v>85</v>
      </c>
      <c r="G1568" t="s">
        <v>90</v>
      </c>
      <c r="H1568" s="2">
        <v>2015</v>
      </c>
      <c r="I1568" s="2" t="s">
        <v>84</v>
      </c>
      <c r="J1568">
        <v>1</v>
      </c>
      <c r="K1568" s="2" t="s">
        <v>21</v>
      </c>
      <c r="L1568" s="20" t="str">
        <f t="shared" si="334"/>
        <v/>
      </c>
      <c r="N1568">
        <v>209.34</v>
      </c>
      <c r="O1568">
        <f t="shared" si="333"/>
        <v>209.34</v>
      </c>
      <c r="P1568" s="2">
        <f>IF(ISNUMBER(O1568),SUMIFS(O$1:$O1568,A$1:$A1568,A1568,H$1:$H1568,H1568,D$1:$D1568,D1568),"")</f>
        <v>1019.08</v>
      </c>
      <c r="AF1568" s="2" t="str">
        <f t="shared" si="337"/>
        <v/>
      </c>
      <c r="AJ1568">
        <v>0</v>
      </c>
      <c r="AL1568">
        <v>0</v>
      </c>
      <c r="AM1568">
        <v>0.69799999999999995</v>
      </c>
      <c r="AO1568">
        <v>0.11899999999999999</v>
      </c>
      <c r="AP1568">
        <v>0.183</v>
      </c>
      <c r="AS1568" s="2" t="str">
        <f t="shared" si="335"/>
        <v/>
      </c>
      <c r="AT1568" s="2" t="str">
        <f>IF(ISNUMBER(AS1568),SUMIFS($AS$1:AS1568,$A$1:A1568,A1568,$H$1:H1568,H1568,$D$1:D1568,D1568),"")</f>
        <v/>
      </c>
      <c r="AU1568">
        <f t="shared" si="336"/>
        <v>8</v>
      </c>
    </row>
    <row r="1569" spans="1:47" x14ac:dyDescent="0.25">
      <c r="A1569" s="4" t="s">
        <v>127</v>
      </c>
      <c r="B1569" t="s">
        <v>83</v>
      </c>
      <c r="C1569" s="3">
        <v>42240</v>
      </c>
      <c r="D1569">
        <v>2</v>
      </c>
      <c r="F1569" t="s">
        <v>85</v>
      </c>
      <c r="G1569" t="s">
        <v>90</v>
      </c>
      <c r="H1569" s="2">
        <v>2015</v>
      </c>
      <c r="I1569" s="2" t="s">
        <v>84</v>
      </c>
      <c r="J1569">
        <v>1</v>
      </c>
      <c r="K1569" s="2" t="s">
        <v>21</v>
      </c>
      <c r="L1569" s="20" t="str">
        <f t="shared" si="334"/>
        <v/>
      </c>
      <c r="N1569">
        <v>248.89000000000001</v>
      </c>
      <c r="O1569">
        <f t="shared" si="333"/>
        <v>248.89000000000001</v>
      </c>
      <c r="P1569" s="2">
        <f>IF(ISNUMBER(O1569),SUMIFS(O$1:$O1569,A$1:$A1569,A1569,H$1:$H1569,H1569,D$1:$D1569,D1569),"")</f>
        <v>1073.98</v>
      </c>
      <c r="AF1569" s="2" t="str">
        <f t="shared" si="337"/>
        <v/>
      </c>
      <c r="AJ1569">
        <v>7.6999999999999999E-2</v>
      </c>
      <c r="AL1569">
        <v>0</v>
      </c>
      <c r="AM1569">
        <v>0.314</v>
      </c>
      <c r="AO1569">
        <v>0.48199999999999998</v>
      </c>
      <c r="AP1569">
        <v>0.127</v>
      </c>
      <c r="AS1569" s="2" t="str">
        <f t="shared" si="335"/>
        <v/>
      </c>
      <c r="AT1569" s="2" t="str">
        <f>IF(ISNUMBER(AS1569),SUMIFS($AS$1:AS1569,$A$1:A1569,A1569,$H$1:H1569,H1569,$D$1:D1569,D1569),"")</f>
        <v/>
      </c>
      <c r="AU1569">
        <f t="shared" si="336"/>
        <v>8</v>
      </c>
    </row>
    <row r="1570" spans="1:47" x14ac:dyDescent="0.25">
      <c r="A1570" s="4" t="s">
        <v>127</v>
      </c>
      <c r="B1570" t="s">
        <v>83</v>
      </c>
      <c r="C1570" s="3">
        <v>42240</v>
      </c>
      <c r="D1570">
        <v>3</v>
      </c>
      <c r="F1570" t="s">
        <v>85</v>
      </c>
      <c r="G1570" t="s">
        <v>90</v>
      </c>
      <c r="H1570" s="2">
        <v>2015</v>
      </c>
      <c r="I1570" s="2" t="s">
        <v>84</v>
      </c>
      <c r="J1570">
        <v>1</v>
      </c>
      <c r="K1570" s="2" t="s">
        <v>21</v>
      </c>
      <c r="L1570" s="20" t="str">
        <f t="shared" si="334"/>
        <v/>
      </c>
      <c r="N1570">
        <v>257.40999999999997</v>
      </c>
      <c r="O1570">
        <f t="shared" si="333"/>
        <v>257.40999999999997</v>
      </c>
      <c r="P1570" s="2">
        <f>IF(ISNUMBER(O1570),SUMIFS(O$1:$O1570,A$1:$A1570,A1570,H$1:$H1570,H1570,D$1:$D1570,D1570),"")</f>
        <v>1151.23</v>
      </c>
      <c r="AF1570" s="2" t="str">
        <f t="shared" si="337"/>
        <v/>
      </c>
      <c r="AJ1570">
        <v>4.8000000000000001E-2</v>
      </c>
      <c r="AL1570">
        <v>0</v>
      </c>
      <c r="AM1570">
        <v>0.438</v>
      </c>
      <c r="AO1570">
        <v>0.48699999999999999</v>
      </c>
      <c r="AP1570">
        <v>2.7E-2</v>
      </c>
      <c r="AS1570" s="2" t="str">
        <f t="shared" si="335"/>
        <v/>
      </c>
      <c r="AT1570" s="2" t="str">
        <f>IF(ISNUMBER(AS1570),SUMIFS($AS$1:AS1570,$A$1:A1570,A1570,$H$1:H1570,H1570,$D$1:D1570,D1570),"")</f>
        <v/>
      </c>
      <c r="AU1570">
        <f t="shared" si="336"/>
        <v>8</v>
      </c>
    </row>
    <row r="1571" spans="1:47" x14ac:dyDescent="0.25">
      <c r="A1571" s="4" t="s">
        <v>127</v>
      </c>
      <c r="B1571" t="s">
        <v>83</v>
      </c>
      <c r="C1571" s="3">
        <v>42296</v>
      </c>
      <c r="D1571">
        <v>1</v>
      </c>
      <c r="F1571" t="s">
        <v>85</v>
      </c>
      <c r="G1571" t="s">
        <v>90</v>
      </c>
      <c r="H1571" s="2">
        <v>2015</v>
      </c>
      <c r="I1571" s="2" t="s">
        <v>84</v>
      </c>
      <c r="J1571">
        <v>1</v>
      </c>
      <c r="K1571" s="2" t="s">
        <v>21</v>
      </c>
      <c r="L1571" s="20" t="str">
        <f t="shared" si="334"/>
        <v/>
      </c>
      <c r="N1571">
        <v>35.06</v>
      </c>
      <c r="O1571">
        <f t="shared" ref="O1571:O1597" si="338">IF(LEN(N1571)&gt;0,N1571,"")</f>
        <v>35.06</v>
      </c>
      <c r="P1571" s="2">
        <f>IF(ISNUMBER(O1571),SUMIFS(O$1:$O1571,A$1:$A1571,A1571,H$1:$H1571,H1571,D$1:$D1571,D1571),"")</f>
        <v>1054.1400000000001</v>
      </c>
      <c r="AF1571" s="2" t="str">
        <f t="shared" si="337"/>
        <v/>
      </c>
      <c r="AJ1571">
        <v>0.27</v>
      </c>
      <c r="AL1571">
        <v>0</v>
      </c>
      <c r="AM1571">
        <v>0.53200000000000003</v>
      </c>
      <c r="AO1571">
        <v>0.125</v>
      </c>
      <c r="AP1571">
        <v>7.2999999999999995E-2</v>
      </c>
      <c r="AS1571" s="2" t="str">
        <f t="shared" si="335"/>
        <v/>
      </c>
      <c r="AT1571" s="2" t="str">
        <f>IF(ISNUMBER(AS1571),SUMIFS($AS$1:AS1571,$A$1:A1571,A1571,$H$1:H1571,H1571,$D$1:D1571,D1571),"")</f>
        <v/>
      </c>
      <c r="AU1571">
        <f t="shared" si="336"/>
        <v>8</v>
      </c>
    </row>
    <row r="1572" spans="1:47" x14ac:dyDescent="0.25">
      <c r="A1572" s="4" t="s">
        <v>127</v>
      </c>
      <c r="B1572" t="s">
        <v>83</v>
      </c>
      <c r="C1572" s="3">
        <v>42296</v>
      </c>
      <c r="D1572">
        <v>2</v>
      </c>
      <c r="F1572" t="s">
        <v>85</v>
      </c>
      <c r="G1572" t="s">
        <v>90</v>
      </c>
      <c r="H1572" s="2">
        <v>2015</v>
      </c>
      <c r="I1572" s="2" t="s">
        <v>84</v>
      </c>
      <c r="J1572">
        <v>1</v>
      </c>
      <c r="K1572" s="2" t="s">
        <v>21</v>
      </c>
      <c r="L1572" s="20" t="str">
        <f t="shared" si="334"/>
        <v/>
      </c>
      <c r="N1572">
        <v>44.36</v>
      </c>
      <c r="O1572">
        <f t="shared" si="338"/>
        <v>44.36</v>
      </c>
      <c r="P1572" s="2">
        <f>IF(ISNUMBER(O1572),SUMIFS(O$1:$O1572,A$1:$A1572,A1572,H$1:$H1572,H1572,D$1:$D1572,D1572),"")</f>
        <v>1118.3399999999999</v>
      </c>
      <c r="AF1572" s="2" t="str">
        <f t="shared" si="337"/>
        <v/>
      </c>
      <c r="AJ1572">
        <v>0.188</v>
      </c>
      <c r="AL1572">
        <v>0</v>
      </c>
      <c r="AM1572">
        <v>0.501</v>
      </c>
      <c r="AO1572">
        <v>0.26500000000000001</v>
      </c>
      <c r="AP1572">
        <v>4.5999999999999999E-2</v>
      </c>
      <c r="AS1572" s="2" t="str">
        <f t="shared" si="335"/>
        <v/>
      </c>
      <c r="AT1572" s="2" t="str">
        <f>IF(ISNUMBER(AS1572),SUMIFS($AS$1:AS1572,$A$1:A1572,A1572,$H$1:H1572,H1572,$D$1:D1572,D1572),"")</f>
        <v/>
      </c>
      <c r="AU1572">
        <f t="shared" si="336"/>
        <v>8</v>
      </c>
    </row>
    <row r="1573" spans="1:47" x14ac:dyDescent="0.25">
      <c r="A1573" s="4" t="s">
        <v>127</v>
      </c>
      <c r="B1573" t="s">
        <v>83</v>
      </c>
      <c r="C1573" s="3">
        <v>42296</v>
      </c>
      <c r="D1573">
        <v>3</v>
      </c>
      <c r="F1573" t="s">
        <v>85</v>
      </c>
      <c r="G1573" t="s">
        <v>90</v>
      </c>
      <c r="H1573" s="2">
        <v>2015</v>
      </c>
      <c r="I1573" s="2" t="s">
        <v>84</v>
      </c>
      <c r="J1573">
        <v>1</v>
      </c>
      <c r="K1573" s="2" t="s">
        <v>21</v>
      </c>
      <c r="L1573" s="20" t="str">
        <f t="shared" si="334"/>
        <v/>
      </c>
      <c r="N1573">
        <v>49.75</v>
      </c>
      <c r="O1573">
        <f t="shared" si="338"/>
        <v>49.75</v>
      </c>
      <c r="P1573" s="2">
        <f>IF(ISNUMBER(O1573),SUMIFS(O$1:$O1573,A$1:$A1573,A1573,H$1:$H1573,H1573,D$1:$D1573,D1573),"")</f>
        <v>1200.98</v>
      </c>
      <c r="AF1573" s="2" t="str">
        <f t="shared" si="337"/>
        <v/>
      </c>
      <c r="AJ1573">
        <v>0.16700000000000001</v>
      </c>
      <c r="AL1573">
        <v>0</v>
      </c>
      <c r="AM1573">
        <v>0.59099999999999997</v>
      </c>
      <c r="AO1573">
        <v>0.214</v>
      </c>
      <c r="AP1573">
        <v>2.9000000000000001E-2</v>
      </c>
      <c r="AS1573" s="2" t="str">
        <f t="shared" si="335"/>
        <v/>
      </c>
      <c r="AT1573" s="2" t="str">
        <f>IF(ISNUMBER(AS1573),SUMIFS($AS$1:AS1573,$A$1:A1573,A1573,$H$1:H1573,H1573,$D$1:D1573,D1573),"")</f>
        <v/>
      </c>
      <c r="AU1573">
        <f t="shared" si="336"/>
        <v>8</v>
      </c>
    </row>
    <row r="1574" spans="1:47" x14ac:dyDescent="0.25">
      <c r="A1574" s="4" t="s">
        <v>128</v>
      </c>
      <c r="B1574" t="s">
        <v>83</v>
      </c>
      <c r="C1574" s="3">
        <v>41781</v>
      </c>
      <c r="D1574">
        <v>1</v>
      </c>
      <c r="F1574" t="s">
        <v>87</v>
      </c>
      <c r="G1574" t="s">
        <v>90</v>
      </c>
      <c r="H1574" s="2">
        <v>2014</v>
      </c>
      <c r="I1574" s="2" t="s">
        <v>84</v>
      </c>
      <c r="J1574">
        <v>1</v>
      </c>
      <c r="K1574" s="2" t="s">
        <v>21</v>
      </c>
      <c r="L1574" s="20" t="str">
        <f t="shared" si="334"/>
        <v/>
      </c>
      <c r="N1574">
        <v>597.35</v>
      </c>
      <c r="O1574">
        <f t="shared" si="338"/>
        <v>597.35</v>
      </c>
      <c r="P1574" s="2">
        <f>IF(ISNUMBER(O1574),SUMIFS(O$1:$O1574,A$1:$A1574,A1574,H$1:$H1574,H1574,D$1:$D1574,D1574),"")</f>
        <v>597.35</v>
      </c>
      <c r="AF1574" s="2" t="str">
        <f t="shared" si="337"/>
        <v/>
      </c>
      <c r="AJ1574">
        <v>0.27400000000000002</v>
      </c>
      <c r="AL1574">
        <v>0</v>
      </c>
      <c r="AM1574">
        <v>0.35699999999999998</v>
      </c>
      <c r="AO1574">
        <v>0.36799999999999999</v>
      </c>
      <c r="AP1574">
        <v>2E-3</v>
      </c>
      <c r="AS1574" s="2" t="str">
        <f t="shared" si="335"/>
        <v/>
      </c>
      <c r="AT1574" s="2" t="str">
        <f>IF(ISNUMBER(AS1574),SUMIFS($AS$1:AS1574,$A$1:A1574,A1574,$H$1:H1574,H1574,$D$1:D1574,D1574),"")</f>
        <v/>
      </c>
      <c r="AU1574">
        <f t="shared" si="336"/>
        <v>8</v>
      </c>
    </row>
    <row r="1575" spans="1:47" x14ac:dyDescent="0.25">
      <c r="A1575" s="4" t="s">
        <v>128</v>
      </c>
      <c r="B1575" t="s">
        <v>83</v>
      </c>
      <c r="C1575" s="3">
        <v>41781</v>
      </c>
      <c r="D1575">
        <v>2</v>
      </c>
      <c r="F1575" t="s">
        <v>87</v>
      </c>
      <c r="G1575" t="s">
        <v>90</v>
      </c>
      <c r="H1575" s="2">
        <v>2014</v>
      </c>
      <c r="I1575" s="2" t="s">
        <v>84</v>
      </c>
      <c r="J1575">
        <v>1</v>
      </c>
      <c r="K1575" s="2" t="s">
        <v>21</v>
      </c>
      <c r="L1575" s="20" t="str">
        <f t="shared" si="334"/>
        <v/>
      </c>
      <c r="N1575">
        <v>579.70000000000005</v>
      </c>
      <c r="O1575">
        <f t="shared" si="338"/>
        <v>579.70000000000005</v>
      </c>
      <c r="P1575" s="2">
        <f>IF(ISNUMBER(O1575),SUMIFS(O$1:$O1575,A$1:$A1575,A1575,H$1:$H1575,H1575,D$1:$D1575,D1575),"")</f>
        <v>579.70000000000005</v>
      </c>
      <c r="AF1575" s="2" t="str">
        <f t="shared" si="337"/>
        <v/>
      </c>
      <c r="AJ1575">
        <v>0.33300000000000002</v>
      </c>
      <c r="AL1575">
        <v>0</v>
      </c>
      <c r="AM1575">
        <v>0.34399999999999997</v>
      </c>
      <c r="AO1575">
        <v>0.317</v>
      </c>
      <c r="AP1575">
        <v>6.0000000000000001E-3</v>
      </c>
      <c r="AS1575" s="2" t="str">
        <f t="shared" si="335"/>
        <v/>
      </c>
      <c r="AT1575" s="2" t="str">
        <f>IF(ISNUMBER(AS1575),SUMIFS($AS$1:AS1575,$A$1:A1575,A1575,$H$1:H1575,H1575,$D$1:D1575,D1575),"")</f>
        <v/>
      </c>
      <c r="AU1575">
        <f t="shared" si="336"/>
        <v>8</v>
      </c>
    </row>
    <row r="1576" spans="1:47" x14ac:dyDescent="0.25">
      <c r="A1576" s="4" t="s">
        <v>128</v>
      </c>
      <c r="B1576" t="s">
        <v>83</v>
      </c>
      <c r="C1576" s="3">
        <v>41781</v>
      </c>
      <c r="D1576">
        <v>3</v>
      </c>
      <c r="F1576" t="s">
        <v>87</v>
      </c>
      <c r="G1576" t="s">
        <v>90</v>
      </c>
      <c r="H1576" s="2">
        <v>2014</v>
      </c>
      <c r="I1576" s="2" t="s">
        <v>84</v>
      </c>
      <c r="J1576">
        <v>1</v>
      </c>
      <c r="K1576" s="2" t="s">
        <v>21</v>
      </c>
      <c r="L1576" s="20" t="str">
        <f t="shared" si="334"/>
        <v/>
      </c>
      <c r="N1576">
        <v>626.02</v>
      </c>
      <c r="O1576">
        <f t="shared" si="338"/>
        <v>626.02</v>
      </c>
      <c r="P1576" s="2">
        <f>IF(ISNUMBER(O1576),SUMIFS(O$1:$O1576,A$1:$A1576,A1576,H$1:$H1576,H1576,D$1:$D1576,D1576),"")</f>
        <v>626.02</v>
      </c>
      <c r="AF1576" s="2" t="str">
        <f t="shared" si="337"/>
        <v/>
      </c>
      <c r="AJ1576">
        <v>0.30499999999999999</v>
      </c>
      <c r="AL1576">
        <v>0</v>
      </c>
      <c r="AM1576">
        <v>0.307</v>
      </c>
      <c r="AO1576">
        <v>0.37</v>
      </c>
      <c r="AP1576">
        <v>1.7999999999999999E-2</v>
      </c>
      <c r="AS1576" s="2" t="str">
        <f t="shared" si="335"/>
        <v/>
      </c>
      <c r="AT1576" s="2" t="str">
        <f>IF(ISNUMBER(AS1576),SUMIFS($AS$1:AS1576,$A$1:A1576,A1576,$H$1:H1576,H1576,$D$1:D1576,D1576),"")</f>
        <v/>
      </c>
      <c r="AU1576">
        <f t="shared" si="336"/>
        <v>8</v>
      </c>
    </row>
    <row r="1577" spans="1:47" x14ac:dyDescent="0.25">
      <c r="A1577" s="4" t="s">
        <v>128</v>
      </c>
      <c r="B1577" t="s">
        <v>83</v>
      </c>
      <c r="C1577" s="3">
        <v>41822</v>
      </c>
      <c r="D1577">
        <v>1</v>
      </c>
      <c r="F1577" t="s">
        <v>87</v>
      </c>
      <c r="G1577" t="s">
        <v>90</v>
      </c>
      <c r="H1577" s="2">
        <v>2014</v>
      </c>
      <c r="I1577" s="2" t="s">
        <v>84</v>
      </c>
      <c r="J1577">
        <v>1</v>
      </c>
      <c r="K1577" s="2" t="s">
        <v>21</v>
      </c>
      <c r="L1577" s="20" t="str">
        <f t="shared" si="334"/>
        <v/>
      </c>
      <c r="N1577">
        <v>467.4</v>
      </c>
      <c r="O1577">
        <f t="shared" si="338"/>
        <v>467.4</v>
      </c>
      <c r="P1577" s="2">
        <f>IF(ISNUMBER(O1577),SUMIFS(O$1:$O1577,A$1:$A1577,A1577,H$1:$H1577,H1577,D$1:$D1577,D1577),"")</f>
        <v>1064.75</v>
      </c>
      <c r="AF1577" s="2" t="str">
        <f t="shared" si="337"/>
        <v/>
      </c>
      <c r="AJ1577">
        <v>0.127</v>
      </c>
      <c r="AL1577">
        <v>0</v>
      </c>
      <c r="AM1577">
        <v>0.61</v>
      </c>
      <c r="AO1577">
        <v>0.219</v>
      </c>
      <c r="AP1577">
        <v>4.3999999999999997E-2</v>
      </c>
      <c r="AS1577" s="2" t="str">
        <f t="shared" si="335"/>
        <v/>
      </c>
      <c r="AT1577" s="2" t="str">
        <f>IF(ISNUMBER(AS1577),SUMIFS($AS$1:AS1577,$A$1:A1577,A1577,$H$1:H1577,H1577,$D$1:D1577,D1577),"")</f>
        <v/>
      </c>
      <c r="AU1577">
        <f t="shared" si="336"/>
        <v>8</v>
      </c>
    </row>
    <row r="1578" spans="1:47" x14ac:dyDescent="0.25">
      <c r="A1578" s="4" t="s">
        <v>128</v>
      </c>
      <c r="B1578" t="s">
        <v>83</v>
      </c>
      <c r="C1578" s="3">
        <v>41822</v>
      </c>
      <c r="D1578">
        <v>2</v>
      </c>
      <c r="F1578" t="s">
        <v>87</v>
      </c>
      <c r="G1578" t="s">
        <v>90</v>
      </c>
      <c r="H1578" s="2">
        <v>2014</v>
      </c>
      <c r="I1578" s="2" t="s">
        <v>84</v>
      </c>
      <c r="J1578">
        <v>1</v>
      </c>
      <c r="K1578" s="2" t="s">
        <v>21</v>
      </c>
      <c r="L1578" s="20" t="str">
        <f t="shared" si="334"/>
        <v/>
      </c>
      <c r="N1578">
        <v>496.55</v>
      </c>
      <c r="O1578">
        <f t="shared" si="338"/>
        <v>496.55</v>
      </c>
      <c r="P1578" s="2">
        <f>IF(ISNUMBER(O1578),SUMIFS(O$1:$O1578,A$1:$A1578,A1578,H$1:$H1578,H1578,D$1:$D1578,D1578),"")</f>
        <v>1076.25</v>
      </c>
      <c r="AF1578" s="2" t="str">
        <f t="shared" si="337"/>
        <v/>
      </c>
      <c r="AJ1578">
        <v>0.17599999999999999</v>
      </c>
      <c r="AL1578">
        <v>0</v>
      </c>
      <c r="AM1578">
        <v>0.38900000000000001</v>
      </c>
      <c r="AO1578">
        <v>0.42699999999999999</v>
      </c>
      <c r="AP1578">
        <v>8.9999999999999993E-3</v>
      </c>
      <c r="AS1578" s="2" t="str">
        <f t="shared" si="335"/>
        <v/>
      </c>
      <c r="AT1578" s="2" t="str">
        <f>IF(ISNUMBER(AS1578),SUMIFS($AS$1:AS1578,$A$1:A1578,A1578,$H$1:H1578,H1578,$D$1:D1578,D1578),"")</f>
        <v/>
      </c>
      <c r="AU1578">
        <f t="shared" si="336"/>
        <v>8</v>
      </c>
    </row>
    <row r="1579" spans="1:47" x14ac:dyDescent="0.25">
      <c r="A1579" s="4" t="s">
        <v>128</v>
      </c>
      <c r="B1579" t="s">
        <v>83</v>
      </c>
      <c r="C1579" s="3">
        <v>41822</v>
      </c>
      <c r="D1579">
        <v>3</v>
      </c>
      <c r="F1579" t="s">
        <v>87</v>
      </c>
      <c r="G1579" t="s">
        <v>90</v>
      </c>
      <c r="H1579" s="2">
        <v>2014</v>
      </c>
      <c r="I1579" s="2" t="s">
        <v>84</v>
      </c>
      <c r="J1579">
        <v>1</v>
      </c>
      <c r="K1579" s="2" t="s">
        <v>21</v>
      </c>
      <c r="L1579" s="20" t="str">
        <f t="shared" si="334"/>
        <v/>
      </c>
      <c r="N1579">
        <v>480.32</v>
      </c>
      <c r="O1579">
        <f t="shared" si="338"/>
        <v>480.32</v>
      </c>
      <c r="P1579" s="2">
        <f>IF(ISNUMBER(O1579),SUMIFS(O$1:$O1579,A$1:$A1579,A1579,H$1:$H1579,H1579,D$1:$D1579,D1579),"")</f>
        <v>1106.3399999999999</v>
      </c>
      <c r="AF1579" s="2" t="str">
        <f t="shared" si="337"/>
        <v/>
      </c>
      <c r="AJ1579">
        <v>0.126</v>
      </c>
      <c r="AL1579">
        <v>0</v>
      </c>
      <c r="AM1579">
        <v>0.629</v>
      </c>
      <c r="AO1579">
        <v>0.23599999999999999</v>
      </c>
      <c r="AP1579">
        <v>8.9999999999999993E-3</v>
      </c>
      <c r="AS1579" s="2" t="str">
        <f t="shared" si="335"/>
        <v/>
      </c>
      <c r="AT1579" s="2" t="str">
        <f>IF(ISNUMBER(AS1579),SUMIFS($AS$1:AS1579,$A$1:A1579,A1579,$H$1:H1579,H1579,$D$1:D1579,D1579),"")</f>
        <v/>
      </c>
      <c r="AU1579">
        <f t="shared" si="336"/>
        <v>8</v>
      </c>
    </row>
    <row r="1580" spans="1:47" x14ac:dyDescent="0.25">
      <c r="A1580" s="4" t="s">
        <v>128</v>
      </c>
      <c r="B1580" t="s">
        <v>83</v>
      </c>
      <c r="C1580" s="3">
        <v>41871</v>
      </c>
      <c r="D1580">
        <v>1</v>
      </c>
      <c r="F1580" t="s">
        <v>87</v>
      </c>
      <c r="G1580" t="s">
        <v>90</v>
      </c>
      <c r="H1580" s="2">
        <v>2014</v>
      </c>
      <c r="I1580" s="2" t="s">
        <v>84</v>
      </c>
      <c r="J1580">
        <v>1</v>
      </c>
      <c r="K1580" s="2" t="s">
        <v>21</v>
      </c>
      <c r="L1580" s="20" t="str">
        <f t="shared" si="334"/>
        <v/>
      </c>
      <c r="N1580">
        <v>477.65</v>
      </c>
      <c r="O1580">
        <f t="shared" si="338"/>
        <v>477.65</v>
      </c>
      <c r="P1580" s="2">
        <f>IF(ISNUMBER(O1580),SUMIFS(O$1:$O1580,A$1:$A1580,A1580,H$1:$H1580,H1580,D$1:$D1580,D1580),"")</f>
        <v>1542.4</v>
      </c>
      <c r="AF1580" s="2" t="str">
        <f t="shared" si="337"/>
        <v/>
      </c>
      <c r="AJ1580">
        <v>3.3000000000000002E-2</v>
      </c>
      <c r="AL1580">
        <v>0</v>
      </c>
      <c r="AM1580">
        <v>0.28999999999999998</v>
      </c>
      <c r="AO1580">
        <v>0.65500000000000003</v>
      </c>
      <c r="AP1580">
        <v>2.1999999999999999E-2</v>
      </c>
      <c r="AS1580" s="2" t="str">
        <f t="shared" si="335"/>
        <v/>
      </c>
      <c r="AT1580" s="2" t="str">
        <f>IF(ISNUMBER(AS1580),SUMIFS($AS$1:AS1580,$A$1:A1580,A1580,$H$1:H1580,H1580,$D$1:D1580,D1580),"")</f>
        <v/>
      </c>
      <c r="AU1580">
        <f t="shared" si="336"/>
        <v>8</v>
      </c>
    </row>
    <row r="1581" spans="1:47" x14ac:dyDescent="0.25">
      <c r="A1581" s="4" t="s">
        <v>128</v>
      </c>
      <c r="B1581" t="s">
        <v>83</v>
      </c>
      <c r="C1581" s="3">
        <v>41871</v>
      </c>
      <c r="D1581">
        <v>2</v>
      </c>
      <c r="F1581" t="s">
        <v>87</v>
      </c>
      <c r="G1581" t="s">
        <v>90</v>
      </c>
      <c r="H1581" s="2">
        <v>2014</v>
      </c>
      <c r="I1581" s="2" t="s">
        <v>84</v>
      </c>
      <c r="J1581">
        <v>1</v>
      </c>
      <c r="K1581" s="2" t="s">
        <v>21</v>
      </c>
      <c r="L1581" s="20" t="str">
        <f t="shared" si="334"/>
        <v/>
      </c>
      <c r="N1581">
        <v>489.59</v>
      </c>
      <c r="O1581">
        <f t="shared" si="338"/>
        <v>489.59</v>
      </c>
      <c r="P1581" s="2">
        <f>IF(ISNUMBER(O1581),SUMIFS(O$1:$O1581,A$1:$A1581,A1581,H$1:$H1581,H1581,D$1:$D1581,D1581),"")</f>
        <v>1565.84</v>
      </c>
      <c r="AF1581" s="2" t="str">
        <f t="shared" si="337"/>
        <v/>
      </c>
      <c r="AJ1581">
        <v>3.7999999999999999E-2</v>
      </c>
      <c r="AL1581">
        <v>0</v>
      </c>
      <c r="AM1581">
        <v>0.31900000000000001</v>
      </c>
      <c r="AO1581">
        <v>0.63200000000000001</v>
      </c>
      <c r="AP1581">
        <v>1.0999999999999999E-2</v>
      </c>
      <c r="AS1581" s="2" t="str">
        <f t="shared" si="335"/>
        <v/>
      </c>
      <c r="AT1581" s="2" t="str">
        <f>IF(ISNUMBER(AS1581),SUMIFS($AS$1:AS1581,$A$1:A1581,A1581,$H$1:H1581,H1581,$D$1:D1581,D1581),"")</f>
        <v/>
      </c>
      <c r="AU1581">
        <f t="shared" si="336"/>
        <v>8</v>
      </c>
    </row>
    <row r="1582" spans="1:47" x14ac:dyDescent="0.25">
      <c r="A1582" s="4" t="s">
        <v>128</v>
      </c>
      <c r="B1582" t="s">
        <v>83</v>
      </c>
      <c r="C1582" s="3">
        <v>41871</v>
      </c>
      <c r="D1582">
        <v>3</v>
      </c>
      <c r="F1582" t="s">
        <v>87</v>
      </c>
      <c r="G1582" t="s">
        <v>90</v>
      </c>
      <c r="H1582" s="2">
        <v>2014</v>
      </c>
      <c r="I1582" s="2" t="s">
        <v>84</v>
      </c>
      <c r="J1582">
        <v>1</v>
      </c>
      <c r="K1582" s="2" t="s">
        <v>21</v>
      </c>
      <c r="L1582" s="20" t="str">
        <f t="shared" ref="L1582:L1597" si="339">IF(LEN(M1582)&gt;0,M1582*10,"")</f>
        <v/>
      </c>
      <c r="N1582">
        <v>475.28000000000003</v>
      </c>
      <c r="O1582">
        <f t="shared" si="338"/>
        <v>475.28000000000003</v>
      </c>
      <c r="P1582" s="2">
        <f>IF(ISNUMBER(O1582),SUMIFS(O$1:$O1582,A$1:$A1582,A1582,H$1:$H1582,H1582,D$1:$D1582,D1582),"")</f>
        <v>1581.62</v>
      </c>
      <c r="AF1582" s="2" t="str">
        <f t="shared" si="337"/>
        <v/>
      </c>
      <c r="AJ1582">
        <v>4.2000000000000003E-2</v>
      </c>
      <c r="AL1582">
        <v>0</v>
      </c>
      <c r="AM1582">
        <v>0.26</v>
      </c>
      <c r="AO1582">
        <v>0.66500000000000004</v>
      </c>
      <c r="AP1582">
        <v>3.3000000000000002E-2</v>
      </c>
      <c r="AS1582" s="2" t="str">
        <f t="shared" si="335"/>
        <v/>
      </c>
      <c r="AT1582" s="2" t="str">
        <f>IF(ISNUMBER(AS1582),SUMIFS($AS$1:AS1582,$A$1:A1582,A1582,$H$1:H1582,H1582,$D$1:D1582,D1582),"")</f>
        <v/>
      </c>
      <c r="AU1582">
        <f t="shared" si="336"/>
        <v>8</v>
      </c>
    </row>
    <row r="1583" spans="1:47" x14ac:dyDescent="0.25">
      <c r="A1583" s="4" t="s">
        <v>128</v>
      </c>
      <c r="B1583" t="s">
        <v>83</v>
      </c>
      <c r="C1583" s="3">
        <v>41918</v>
      </c>
      <c r="D1583">
        <v>1</v>
      </c>
      <c r="F1583" t="s">
        <v>87</v>
      </c>
      <c r="G1583" t="s">
        <v>90</v>
      </c>
      <c r="H1583" s="2">
        <v>2014</v>
      </c>
      <c r="I1583" s="2" t="s">
        <v>84</v>
      </c>
      <c r="J1583">
        <v>1</v>
      </c>
      <c r="K1583" s="2" t="s">
        <v>21</v>
      </c>
      <c r="L1583" s="20" t="str">
        <f t="shared" si="339"/>
        <v/>
      </c>
      <c r="N1583">
        <v>205.26</v>
      </c>
      <c r="O1583">
        <f t="shared" si="338"/>
        <v>205.26</v>
      </c>
      <c r="P1583" s="2">
        <f>IF(ISNUMBER(O1583),SUMIFS(O$1:$O1583,A$1:$A1583,A1583,H$1:$H1583,H1583,D$1:$D1583,D1583),"")</f>
        <v>1747.66</v>
      </c>
      <c r="AF1583" s="2" t="str">
        <f t="shared" si="337"/>
        <v/>
      </c>
      <c r="AJ1583">
        <v>9.4E-2</v>
      </c>
      <c r="AL1583">
        <v>0</v>
      </c>
      <c r="AM1583">
        <v>0.49</v>
      </c>
      <c r="AO1583">
        <v>0.33900000000000002</v>
      </c>
      <c r="AP1583">
        <v>7.8E-2</v>
      </c>
      <c r="AS1583" s="2" t="str">
        <f t="shared" si="335"/>
        <v/>
      </c>
      <c r="AT1583" s="2" t="str">
        <f>IF(ISNUMBER(AS1583),SUMIFS($AS$1:AS1583,$A$1:A1583,A1583,$H$1:H1583,H1583,$D$1:D1583,D1583),"")</f>
        <v/>
      </c>
      <c r="AU1583">
        <f t="shared" si="336"/>
        <v>8</v>
      </c>
    </row>
    <row r="1584" spans="1:47" x14ac:dyDescent="0.25">
      <c r="A1584" s="4" t="s">
        <v>128</v>
      </c>
      <c r="B1584" t="s">
        <v>83</v>
      </c>
      <c r="C1584" s="3">
        <v>41918</v>
      </c>
      <c r="D1584">
        <v>2</v>
      </c>
      <c r="F1584" t="s">
        <v>87</v>
      </c>
      <c r="G1584" t="s">
        <v>90</v>
      </c>
      <c r="H1584" s="2">
        <v>2014</v>
      </c>
      <c r="I1584" s="2" t="s">
        <v>84</v>
      </c>
      <c r="J1584">
        <v>1</v>
      </c>
      <c r="K1584" s="2" t="s">
        <v>21</v>
      </c>
      <c r="L1584" s="20" t="str">
        <f t="shared" si="339"/>
        <v/>
      </c>
      <c r="N1584">
        <v>218.13000000000002</v>
      </c>
      <c r="O1584">
        <f t="shared" si="338"/>
        <v>218.13000000000002</v>
      </c>
      <c r="P1584" s="2">
        <f>IF(ISNUMBER(O1584),SUMIFS(O$1:$O1584,A$1:$A1584,A1584,H$1:$H1584,H1584,D$1:$D1584,D1584),"")</f>
        <v>1783.97</v>
      </c>
      <c r="AF1584" s="2" t="str">
        <f t="shared" si="337"/>
        <v/>
      </c>
      <c r="AJ1584">
        <v>0.161</v>
      </c>
      <c r="AL1584">
        <v>0</v>
      </c>
      <c r="AM1584">
        <v>0.45700000000000002</v>
      </c>
      <c r="AO1584">
        <v>0.36399999999999999</v>
      </c>
      <c r="AP1584">
        <v>1.7999999999999999E-2</v>
      </c>
      <c r="AS1584" s="2" t="str">
        <f t="shared" si="335"/>
        <v/>
      </c>
      <c r="AT1584" s="2" t="str">
        <f>IF(ISNUMBER(AS1584),SUMIFS($AS$1:AS1584,$A$1:A1584,A1584,$H$1:H1584,H1584,$D$1:D1584,D1584),"")</f>
        <v/>
      </c>
      <c r="AU1584">
        <f t="shared" si="336"/>
        <v>8</v>
      </c>
    </row>
    <row r="1585" spans="1:47" x14ac:dyDescent="0.25">
      <c r="A1585" s="4" t="s">
        <v>128</v>
      </c>
      <c r="B1585" t="s">
        <v>83</v>
      </c>
      <c r="C1585" s="3">
        <v>41918</v>
      </c>
      <c r="D1585">
        <v>3</v>
      </c>
      <c r="F1585" t="s">
        <v>87</v>
      </c>
      <c r="G1585" t="s">
        <v>90</v>
      </c>
      <c r="H1585" s="2">
        <v>2014</v>
      </c>
      <c r="I1585" s="2" t="s">
        <v>84</v>
      </c>
      <c r="J1585">
        <v>1</v>
      </c>
      <c r="K1585" s="2" t="s">
        <v>21</v>
      </c>
      <c r="L1585" s="20" t="str">
        <f t="shared" si="339"/>
        <v/>
      </c>
      <c r="N1585">
        <v>208.98000000000002</v>
      </c>
      <c r="O1585">
        <f t="shared" si="338"/>
        <v>208.98000000000002</v>
      </c>
      <c r="P1585" s="2">
        <f>IF(ISNUMBER(O1585),SUMIFS(O$1:$O1585,A$1:$A1585,A1585,H$1:$H1585,H1585,D$1:$D1585,D1585),"")</f>
        <v>1790.6</v>
      </c>
      <c r="AF1585" s="2" t="str">
        <f t="shared" si="337"/>
        <v/>
      </c>
      <c r="AJ1585">
        <v>0.249</v>
      </c>
      <c r="AL1585">
        <v>0</v>
      </c>
      <c r="AM1585">
        <v>0.433</v>
      </c>
      <c r="AO1585">
        <v>0.28100000000000003</v>
      </c>
      <c r="AP1585">
        <v>3.5999999999999997E-2</v>
      </c>
      <c r="AS1585" s="2" t="str">
        <f t="shared" si="335"/>
        <v/>
      </c>
      <c r="AT1585" s="2" t="str">
        <f>IF(ISNUMBER(AS1585),SUMIFS($AS$1:AS1585,$A$1:A1585,A1585,$H$1:H1585,H1585,$D$1:D1585,D1585),"")</f>
        <v/>
      </c>
      <c r="AU1585">
        <f t="shared" si="336"/>
        <v>8</v>
      </c>
    </row>
    <row r="1586" spans="1:47" x14ac:dyDescent="0.25">
      <c r="A1586" s="4" t="s">
        <v>128</v>
      </c>
      <c r="B1586" t="s">
        <v>83</v>
      </c>
      <c r="C1586" s="3">
        <v>42156</v>
      </c>
      <c r="D1586">
        <v>1</v>
      </c>
      <c r="F1586" t="s">
        <v>87</v>
      </c>
      <c r="G1586" t="s">
        <v>90</v>
      </c>
      <c r="H1586" s="2">
        <v>2015</v>
      </c>
      <c r="I1586" s="2" t="s">
        <v>84</v>
      </c>
      <c r="J1586">
        <v>1</v>
      </c>
      <c r="K1586" s="2" t="s">
        <v>21</v>
      </c>
      <c r="L1586" s="20" t="str">
        <f t="shared" si="339"/>
        <v/>
      </c>
      <c r="N1586">
        <v>559.41000000000008</v>
      </c>
      <c r="O1586">
        <f t="shared" si="338"/>
        <v>559.41000000000008</v>
      </c>
      <c r="P1586" s="2">
        <f>IF(ISNUMBER(O1586),SUMIFS(O$1:$O1586,A$1:$A1586,A1586,H$1:$H1586,H1586,D$1:$D1586,D1586),"")</f>
        <v>559.41000000000008</v>
      </c>
      <c r="AF1586" s="2" t="str">
        <f t="shared" si="337"/>
        <v/>
      </c>
      <c r="AJ1586">
        <v>0.47099999999999997</v>
      </c>
      <c r="AL1586">
        <v>0</v>
      </c>
      <c r="AM1586">
        <v>0.35</v>
      </c>
      <c r="AO1586">
        <v>0.14799999999999999</v>
      </c>
      <c r="AP1586">
        <v>3.1E-2</v>
      </c>
      <c r="AS1586" s="2" t="str">
        <f t="shared" si="335"/>
        <v/>
      </c>
      <c r="AT1586" s="2" t="str">
        <f>IF(ISNUMBER(AS1586),SUMIFS($AS$1:AS1586,$A$1:A1586,A1586,$H$1:H1586,H1586,$D$1:D1586,D1586),"")</f>
        <v/>
      </c>
      <c r="AU1586">
        <f t="shared" si="336"/>
        <v>8</v>
      </c>
    </row>
    <row r="1587" spans="1:47" x14ac:dyDescent="0.25">
      <c r="A1587" s="4" t="s">
        <v>128</v>
      </c>
      <c r="B1587" t="s">
        <v>83</v>
      </c>
      <c r="C1587" s="3">
        <v>42156</v>
      </c>
      <c r="D1587">
        <v>2</v>
      </c>
      <c r="F1587" t="s">
        <v>87</v>
      </c>
      <c r="G1587" t="s">
        <v>90</v>
      </c>
      <c r="H1587" s="2">
        <v>2015</v>
      </c>
      <c r="I1587" s="2" t="s">
        <v>84</v>
      </c>
      <c r="J1587">
        <v>1</v>
      </c>
      <c r="K1587" s="2" t="s">
        <v>21</v>
      </c>
      <c r="L1587" s="20" t="str">
        <f t="shared" si="339"/>
        <v/>
      </c>
      <c r="N1587">
        <v>532.77</v>
      </c>
      <c r="O1587">
        <f t="shared" si="338"/>
        <v>532.77</v>
      </c>
      <c r="P1587" s="2">
        <f>IF(ISNUMBER(O1587),SUMIFS(O$1:$O1587,A$1:$A1587,A1587,H$1:$H1587,H1587,D$1:$D1587,D1587),"")</f>
        <v>532.77</v>
      </c>
      <c r="AF1587" s="2" t="str">
        <f t="shared" si="337"/>
        <v/>
      </c>
      <c r="AJ1587">
        <v>0.36899999999999999</v>
      </c>
      <c r="AL1587">
        <v>0</v>
      </c>
      <c r="AM1587">
        <v>0.38200000000000001</v>
      </c>
      <c r="AO1587">
        <v>0.24299999999999999</v>
      </c>
      <c r="AP1587">
        <v>6.0000000000000001E-3</v>
      </c>
      <c r="AS1587" s="2" t="str">
        <f t="shared" si="335"/>
        <v/>
      </c>
      <c r="AT1587" s="2" t="str">
        <f>IF(ISNUMBER(AS1587),SUMIFS($AS$1:AS1587,$A$1:A1587,A1587,$H$1:H1587,H1587,$D$1:D1587,D1587),"")</f>
        <v/>
      </c>
      <c r="AU1587">
        <f t="shared" si="336"/>
        <v>8</v>
      </c>
    </row>
    <row r="1588" spans="1:47" x14ac:dyDescent="0.25">
      <c r="A1588" s="4" t="s">
        <v>128</v>
      </c>
      <c r="B1588" t="s">
        <v>83</v>
      </c>
      <c r="C1588" s="3">
        <v>42156</v>
      </c>
      <c r="D1588">
        <v>3</v>
      </c>
      <c r="F1588" t="s">
        <v>87</v>
      </c>
      <c r="G1588" t="s">
        <v>90</v>
      </c>
      <c r="H1588" s="2">
        <v>2015</v>
      </c>
      <c r="I1588" s="2" t="s">
        <v>84</v>
      </c>
      <c r="J1588">
        <v>1</v>
      </c>
      <c r="K1588" s="2" t="s">
        <v>21</v>
      </c>
      <c r="L1588" s="20" t="str">
        <f t="shared" si="339"/>
        <v/>
      </c>
      <c r="N1588">
        <v>517.68999999999994</v>
      </c>
      <c r="O1588">
        <f t="shared" si="338"/>
        <v>517.68999999999994</v>
      </c>
      <c r="P1588" s="2">
        <f>IF(ISNUMBER(O1588),SUMIFS(O$1:$O1588,A$1:$A1588,A1588,H$1:$H1588,H1588,D$1:$D1588,D1588),"")</f>
        <v>517.68999999999994</v>
      </c>
      <c r="AF1588" s="2" t="str">
        <f t="shared" si="337"/>
        <v/>
      </c>
      <c r="AJ1588">
        <v>0.58299999999999996</v>
      </c>
      <c r="AL1588">
        <v>0</v>
      </c>
      <c r="AM1588">
        <v>0.26700000000000002</v>
      </c>
      <c r="AO1588">
        <v>0.13400000000000001</v>
      </c>
      <c r="AP1588">
        <v>1.6E-2</v>
      </c>
      <c r="AS1588" s="2" t="str">
        <f t="shared" si="335"/>
        <v/>
      </c>
      <c r="AT1588" s="2" t="str">
        <f>IF(ISNUMBER(AS1588),SUMIFS($AS$1:AS1588,$A$1:A1588,A1588,$H$1:H1588,H1588,$D$1:D1588,D1588),"")</f>
        <v/>
      </c>
      <c r="AU1588">
        <f t="shared" si="336"/>
        <v>8</v>
      </c>
    </row>
    <row r="1589" spans="1:47" x14ac:dyDescent="0.25">
      <c r="A1589" s="4" t="s">
        <v>128</v>
      </c>
      <c r="B1589" t="s">
        <v>83</v>
      </c>
      <c r="C1589" s="3">
        <v>42199</v>
      </c>
      <c r="D1589">
        <v>1</v>
      </c>
      <c r="F1589" t="s">
        <v>87</v>
      </c>
      <c r="G1589" t="s">
        <v>90</v>
      </c>
      <c r="H1589" s="2">
        <v>2015</v>
      </c>
      <c r="I1589" s="2" t="s">
        <v>84</v>
      </c>
      <c r="J1589">
        <v>1</v>
      </c>
      <c r="K1589" s="2" t="s">
        <v>21</v>
      </c>
      <c r="L1589" s="20" t="str">
        <f t="shared" si="339"/>
        <v/>
      </c>
      <c r="N1589">
        <v>435.91999999999996</v>
      </c>
      <c r="O1589">
        <f t="shared" si="338"/>
        <v>435.91999999999996</v>
      </c>
      <c r="P1589" s="2">
        <f>IF(ISNUMBER(O1589),SUMIFS(O$1:$O1589,A$1:$A1589,A1589,H$1:$H1589,H1589,D$1:$D1589,D1589),"")</f>
        <v>995.33</v>
      </c>
      <c r="AF1589" s="2" t="str">
        <f t="shared" si="337"/>
        <v/>
      </c>
      <c r="AJ1589">
        <v>0.20599999999999999</v>
      </c>
      <c r="AL1589">
        <v>0</v>
      </c>
      <c r="AM1589">
        <v>0.56899999999999995</v>
      </c>
      <c r="AO1589">
        <v>0.185</v>
      </c>
      <c r="AP1589">
        <v>0.04</v>
      </c>
      <c r="AS1589" s="2" t="str">
        <f t="shared" si="335"/>
        <v/>
      </c>
      <c r="AT1589" s="2" t="str">
        <f>IF(ISNUMBER(AS1589),SUMIFS($AS$1:AS1589,$A$1:A1589,A1589,$H$1:H1589,H1589,$D$1:D1589,D1589),"")</f>
        <v/>
      </c>
      <c r="AU1589">
        <f t="shared" si="336"/>
        <v>8</v>
      </c>
    </row>
    <row r="1590" spans="1:47" x14ac:dyDescent="0.25">
      <c r="A1590" s="4" t="s">
        <v>128</v>
      </c>
      <c r="B1590" t="s">
        <v>83</v>
      </c>
      <c r="C1590" s="3">
        <v>42199</v>
      </c>
      <c r="D1590">
        <v>2</v>
      </c>
      <c r="F1590" t="s">
        <v>87</v>
      </c>
      <c r="G1590" t="s">
        <v>90</v>
      </c>
      <c r="H1590" s="2">
        <v>2015</v>
      </c>
      <c r="I1590" s="2" t="s">
        <v>84</v>
      </c>
      <c r="J1590">
        <v>1</v>
      </c>
      <c r="K1590" s="2" t="s">
        <v>21</v>
      </c>
      <c r="L1590" s="20" t="str">
        <f t="shared" si="339"/>
        <v/>
      </c>
      <c r="N1590">
        <v>411.98999999999995</v>
      </c>
      <c r="O1590">
        <f t="shared" si="338"/>
        <v>411.98999999999995</v>
      </c>
      <c r="P1590" s="2">
        <f>IF(ISNUMBER(O1590),SUMIFS(O$1:$O1590,A$1:$A1590,A1590,H$1:$H1590,H1590,D$1:$D1590,D1590),"")</f>
        <v>944.76</v>
      </c>
      <c r="AF1590" s="2" t="str">
        <f t="shared" si="337"/>
        <v/>
      </c>
      <c r="AJ1590">
        <v>0.17399999999999999</v>
      </c>
      <c r="AL1590">
        <v>0</v>
      </c>
      <c r="AM1590">
        <v>0.54900000000000004</v>
      </c>
      <c r="AO1590">
        <v>0.246</v>
      </c>
      <c r="AP1590">
        <v>3.1E-2</v>
      </c>
      <c r="AS1590" s="2" t="str">
        <f t="shared" si="335"/>
        <v/>
      </c>
      <c r="AT1590" s="2" t="str">
        <f>IF(ISNUMBER(AS1590),SUMIFS($AS$1:AS1590,$A$1:A1590,A1590,$H$1:H1590,H1590,$D$1:D1590,D1590),"")</f>
        <v/>
      </c>
      <c r="AU1590">
        <f t="shared" si="336"/>
        <v>8</v>
      </c>
    </row>
    <row r="1591" spans="1:47" x14ac:dyDescent="0.25">
      <c r="A1591" s="4" t="s">
        <v>128</v>
      </c>
      <c r="B1591" t="s">
        <v>83</v>
      </c>
      <c r="C1591" s="3">
        <v>42199</v>
      </c>
      <c r="D1591">
        <v>3</v>
      </c>
      <c r="F1591" t="s">
        <v>87</v>
      </c>
      <c r="G1591" t="s">
        <v>90</v>
      </c>
      <c r="H1591" s="2">
        <v>2015</v>
      </c>
      <c r="I1591" s="2" t="s">
        <v>84</v>
      </c>
      <c r="J1591">
        <v>1</v>
      </c>
      <c r="K1591" s="2" t="s">
        <v>21</v>
      </c>
      <c r="L1591" s="20" t="str">
        <f t="shared" si="339"/>
        <v/>
      </c>
      <c r="N1591">
        <v>460.41999999999996</v>
      </c>
      <c r="O1591">
        <f t="shared" si="338"/>
        <v>460.41999999999996</v>
      </c>
      <c r="P1591" s="2">
        <f>IF(ISNUMBER(O1591),SUMIFS(O$1:$O1591,A$1:$A1591,A1591,H$1:$H1591,H1591,D$1:$D1591,D1591),"")</f>
        <v>978.1099999999999</v>
      </c>
      <c r="AF1591" s="2" t="str">
        <f t="shared" si="337"/>
        <v/>
      </c>
      <c r="AJ1591">
        <v>0.27900000000000003</v>
      </c>
      <c r="AL1591">
        <v>0</v>
      </c>
      <c r="AM1591">
        <v>0.496</v>
      </c>
      <c r="AO1591">
        <v>0.19900000000000001</v>
      </c>
      <c r="AP1591">
        <v>2.5999999999999999E-2</v>
      </c>
      <c r="AS1591" s="2" t="str">
        <f t="shared" si="335"/>
        <v/>
      </c>
      <c r="AT1591" s="2" t="str">
        <f>IF(ISNUMBER(AS1591),SUMIFS($AS$1:AS1591,$A$1:A1591,A1591,$H$1:H1591,H1591,$D$1:D1591,D1591),"")</f>
        <v/>
      </c>
      <c r="AU1591">
        <f t="shared" si="336"/>
        <v>8</v>
      </c>
    </row>
    <row r="1592" spans="1:47" x14ac:dyDescent="0.25">
      <c r="A1592" s="4" t="s">
        <v>128</v>
      </c>
      <c r="B1592" t="s">
        <v>83</v>
      </c>
      <c r="C1592" s="3">
        <v>42240</v>
      </c>
      <c r="D1592">
        <v>1</v>
      </c>
      <c r="F1592" t="s">
        <v>87</v>
      </c>
      <c r="G1592" t="s">
        <v>90</v>
      </c>
      <c r="H1592" s="2">
        <v>2015</v>
      </c>
      <c r="I1592" s="2" t="s">
        <v>84</v>
      </c>
      <c r="J1592">
        <v>1</v>
      </c>
      <c r="K1592" s="2" t="s">
        <v>21</v>
      </c>
      <c r="L1592" s="20" t="str">
        <f t="shared" si="339"/>
        <v/>
      </c>
      <c r="N1592">
        <v>280.86</v>
      </c>
      <c r="O1592">
        <f t="shared" si="338"/>
        <v>280.86</v>
      </c>
      <c r="P1592" s="2">
        <f>IF(ISNUMBER(O1592),SUMIFS(O$1:$O1592,A$1:$A1592,A1592,H$1:$H1592,H1592,D$1:$D1592,D1592),"")</f>
        <v>1276.19</v>
      </c>
      <c r="AF1592" s="2" t="str">
        <f t="shared" si="337"/>
        <v/>
      </c>
      <c r="AJ1592">
        <v>5.0999999999999997E-2</v>
      </c>
      <c r="AL1592">
        <v>0</v>
      </c>
      <c r="AM1592">
        <v>0.57999999999999996</v>
      </c>
      <c r="AO1592">
        <v>0.35299999999999998</v>
      </c>
      <c r="AP1592">
        <v>1.6E-2</v>
      </c>
      <c r="AS1592" s="2" t="str">
        <f t="shared" si="335"/>
        <v/>
      </c>
      <c r="AT1592" s="2" t="str">
        <f>IF(ISNUMBER(AS1592),SUMIFS($AS$1:AS1592,$A$1:A1592,A1592,$H$1:H1592,H1592,$D$1:D1592,D1592),"")</f>
        <v/>
      </c>
      <c r="AU1592">
        <f t="shared" si="336"/>
        <v>8</v>
      </c>
    </row>
    <row r="1593" spans="1:47" x14ac:dyDescent="0.25">
      <c r="A1593" s="4" t="s">
        <v>128</v>
      </c>
      <c r="B1593" t="s">
        <v>83</v>
      </c>
      <c r="C1593" s="3">
        <v>42240</v>
      </c>
      <c r="D1593">
        <v>2</v>
      </c>
      <c r="F1593" t="s">
        <v>87</v>
      </c>
      <c r="G1593" t="s">
        <v>90</v>
      </c>
      <c r="H1593" s="2">
        <v>2015</v>
      </c>
      <c r="I1593" s="2" t="s">
        <v>84</v>
      </c>
      <c r="J1593">
        <v>1</v>
      </c>
      <c r="K1593" s="2" t="s">
        <v>21</v>
      </c>
      <c r="L1593" s="20" t="str">
        <f t="shared" si="339"/>
        <v/>
      </c>
      <c r="N1593">
        <v>304.5</v>
      </c>
      <c r="O1593">
        <f t="shared" si="338"/>
        <v>304.5</v>
      </c>
      <c r="P1593" s="2">
        <f>IF(ISNUMBER(O1593),SUMIFS(O$1:$O1593,A$1:$A1593,A1593,H$1:$H1593,H1593,D$1:$D1593,D1593),"")</f>
        <v>1249.26</v>
      </c>
      <c r="AF1593" s="2" t="str">
        <f t="shared" si="337"/>
        <v/>
      </c>
      <c r="AJ1593">
        <v>0.14599999999999999</v>
      </c>
      <c r="AL1593">
        <v>0</v>
      </c>
      <c r="AM1593">
        <v>0.34200000000000003</v>
      </c>
      <c r="AO1593">
        <v>0.41099999999999998</v>
      </c>
      <c r="AP1593">
        <v>0.1</v>
      </c>
      <c r="AS1593" s="2" t="str">
        <f t="shared" si="335"/>
        <v/>
      </c>
      <c r="AT1593" s="2" t="str">
        <f>IF(ISNUMBER(AS1593),SUMIFS($AS$1:AS1593,$A$1:A1593,A1593,$H$1:H1593,H1593,$D$1:D1593,D1593),"")</f>
        <v/>
      </c>
      <c r="AU1593">
        <f t="shared" si="336"/>
        <v>8</v>
      </c>
    </row>
    <row r="1594" spans="1:47" x14ac:dyDescent="0.25">
      <c r="A1594" s="4" t="s">
        <v>128</v>
      </c>
      <c r="B1594" t="s">
        <v>83</v>
      </c>
      <c r="C1594" s="3">
        <v>42240</v>
      </c>
      <c r="D1594">
        <v>3</v>
      </c>
      <c r="F1594" t="s">
        <v>87</v>
      </c>
      <c r="G1594" t="s">
        <v>90</v>
      </c>
      <c r="H1594" s="2">
        <v>2015</v>
      </c>
      <c r="I1594" s="2" t="s">
        <v>84</v>
      </c>
      <c r="J1594">
        <v>1</v>
      </c>
      <c r="K1594" s="2" t="s">
        <v>21</v>
      </c>
      <c r="L1594" s="20" t="str">
        <f t="shared" si="339"/>
        <v/>
      </c>
      <c r="N1594">
        <v>339.98</v>
      </c>
      <c r="O1594">
        <f t="shared" si="338"/>
        <v>339.98</v>
      </c>
      <c r="P1594" s="2">
        <f>IF(ISNUMBER(O1594),SUMIFS(O$1:$O1594,A$1:$A1594,A1594,H$1:$H1594,H1594,D$1:$D1594,D1594),"")</f>
        <v>1318.09</v>
      </c>
      <c r="AF1594" s="2" t="str">
        <f t="shared" si="337"/>
        <v/>
      </c>
      <c r="AJ1594">
        <v>0.111</v>
      </c>
      <c r="AL1594">
        <v>0</v>
      </c>
      <c r="AM1594">
        <v>0.54300000000000004</v>
      </c>
      <c r="AO1594">
        <v>0.26800000000000002</v>
      </c>
      <c r="AP1594">
        <v>7.9000000000000001E-2</v>
      </c>
      <c r="AS1594" s="2" t="str">
        <f t="shared" si="335"/>
        <v/>
      </c>
      <c r="AT1594" s="2" t="str">
        <f>IF(ISNUMBER(AS1594),SUMIFS($AS$1:AS1594,$A$1:A1594,A1594,$H$1:H1594,H1594,$D$1:D1594,D1594),"")</f>
        <v/>
      </c>
      <c r="AU1594">
        <f t="shared" si="336"/>
        <v>8</v>
      </c>
    </row>
    <row r="1595" spans="1:47" x14ac:dyDescent="0.25">
      <c r="A1595" s="4" t="s">
        <v>128</v>
      </c>
      <c r="B1595" t="s">
        <v>83</v>
      </c>
      <c r="C1595" s="3">
        <v>42296</v>
      </c>
      <c r="D1595">
        <v>1</v>
      </c>
      <c r="F1595" t="s">
        <v>87</v>
      </c>
      <c r="G1595" t="s">
        <v>90</v>
      </c>
      <c r="H1595" s="2">
        <v>2015</v>
      </c>
      <c r="I1595" s="2" t="s">
        <v>84</v>
      </c>
      <c r="J1595">
        <v>1</v>
      </c>
      <c r="K1595" s="2" t="s">
        <v>21</v>
      </c>
      <c r="L1595" s="20" t="str">
        <f t="shared" si="339"/>
        <v/>
      </c>
      <c r="N1595">
        <v>91.62</v>
      </c>
      <c r="O1595">
        <f t="shared" si="338"/>
        <v>91.62</v>
      </c>
      <c r="P1595" s="2">
        <f>IF(ISNUMBER(O1595),SUMIFS(O$1:$O1595,A$1:$A1595,A1595,H$1:$H1595,H1595,D$1:$D1595,D1595),"")</f>
        <v>1367.81</v>
      </c>
      <c r="AF1595" s="2" t="str">
        <f t="shared" si="337"/>
        <v/>
      </c>
      <c r="AJ1595">
        <v>0.29799999999999999</v>
      </c>
      <c r="AL1595">
        <v>0</v>
      </c>
      <c r="AM1595">
        <v>0.434</v>
      </c>
      <c r="AO1595">
        <v>0.19600000000000001</v>
      </c>
      <c r="AP1595">
        <v>7.0999999999999994E-2</v>
      </c>
      <c r="AS1595" s="2" t="str">
        <f t="shared" si="335"/>
        <v/>
      </c>
      <c r="AT1595" s="2" t="str">
        <f>IF(ISNUMBER(AS1595),SUMIFS($AS$1:AS1595,$A$1:A1595,A1595,$H$1:H1595,H1595,$D$1:D1595,D1595),"")</f>
        <v/>
      </c>
      <c r="AU1595">
        <f t="shared" si="336"/>
        <v>8</v>
      </c>
    </row>
    <row r="1596" spans="1:47" x14ac:dyDescent="0.25">
      <c r="A1596" s="4" t="s">
        <v>128</v>
      </c>
      <c r="B1596" t="s">
        <v>83</v>
      </c>
      <c r="C1596" s="3">
        <v>42296</v>
      </c>
      <c r="D1596">
        <v>2</v>
      </c>
      <c r="F1596" t="s">
        <v>87</v>
      </c>
      <c r="G1596" t="s">
        <v>90</v>
      </c>
      <c r="H1596" s="2">
        <v>2015</v>
      </c>
      <c r="I1596" s="2" t="s">
        <v>84</v>
      </c>
      <c r="J1596">
        <v>1</v>
      </c>
      <c r="K1596" s="2" t="s">
        <v>21</v>
      </c>
      <c r="L1596" s="20" t="str">
        <f t="shared" si="339"/>
        <v/>
      </c>
      <c r="N1596">
        <v>114.63</v>
      </c>
      <c r="O1596">
        <f t="shared" si="338"/>
        <v>114.63</v>
      </c>
      <c r="P1596" s="2">
        <f>IF(ISNUMBER(O1596),SUMIFS(O$1:$O1596,A$1:$A1596,A1596,H$1:$H1596,H1596,D$1:$D1596,D1596),"")</f>
        <v>1363.8899999999999</v>
      </c>
      <c r="AF1596" s="2" t="str">
        <f t="shared" si="337"/>
        <v/>
      </c>
      <c r="AJ1596">
        <v>0.39300000000000002</v>
      </c>
      <c r="AL1596">
        <v>0</v>
      </c>
      <c r="AM1596">
        <v>0.38700000000000001</v>
      </c>
      <c r="AO1596">
        <v>0.20399999999999999</v>
      </c>
      <c r="AP1596">
        <v>1.6E-2</v>
      </c>
      <c r="AS1596" s="2" t="str">
        <f t="shared" si="335"/>
        <v/>
      </c>
      <c r="AT1596" s="2" t="str">
        <f>IF(ISNUMBER(AS1596),SUMIFS($AS$1:AS1596,$A$1:A1596,A1596,$H$1:H1596,H1596,$D$1:D1596,D1596),"")</f>
        <v/>
      </c>
      <c r="AU1596">
        <f t="shared" si="336"/>
        <v>8</v>
      </c>
    </row>
    <row r="1597" spans="1:47" x14ac:dyDescent="0.25">
      <c r="A1597" s="4" t="s">
        <v>128</v>
      </c>
      <c r="B1597" t="s">
        <v>83</v>
      </c>
      <c r="C1597" s="3">
        <v>42296</v>
      </c>
      <c r="D1597">
        <v>3</v>
      </c>
      <c r="F1597" t="s">
        <v>87</v>
      </c>
      <c r="G1597" t="s">
        <v>90</v>
      </c>
      <c r="H1597" s="2">
        <v>2015</v>
      </c>
      <c r="I1597" s="2" t="s">
        <v>84</v>
      </c>
      <c r="J1597">
        <v>1</v>
      </c>
      <c r="K1597" s="2" t="s">
        <v>21</v>
      </c>
      <c r="L1597" s="20" t="str">
        <f t="shared" si="339"/>
        <v/>
      </c>
      <c r="N1597">
        <v>122.21</v>
      </c>
      <c r="O1597">
        <f t="shared" si="338"/>
        <v>122.21</v>
      </c>
      <c r="P1597" s="2">
        <f>IF(ISNUMBER(O1597),SUMIFS(O$1:$O1597,A$1:$A1597,A1597,H$1:$H1597,H1597,D$1:$D1597,D1597),"")</f>
        <v>1440.3</v>
      </c>
      <c r="AF1597" s="2" t="str">
        <f t="shared" si="337"/>
        <v/>
      </c>
      <c r="AJ1597">
        <v>0.42799999999999999</v>
      </c>
      <c r="AL1597">
        <v>0</v>
      </c>
      <c r="AM1597">
        <v>0.39800000000000002</v>
      </c>
      <c r="AO1597">
        <v>9.5000000000000001E-2</v>
      </c>
      <c r="AP1597">
        <v>7.9000000000000001E-2</v>
      </c>
      <c r="AS1597" s="2" t="str">
        <f t="shared" si="335"/>
        <v/>
      </c>
      <c r="AT1597" s="2" t="str">
        <f>IF(ISNUMBER(AS1597),SUMIFS($AS$1:AS1597,$A$1:A1597,A1597,$H$1:H1597,H1597,$D$1:D1597,D1597),"")</f>
        <v/>
      </c>
      <c r="AU1597">
        <f t="shared" si="336"/>
        <v>8</v>
      </c>
    </row>
  </sheetData>
  <sortState ref="A2:AU1069">
    <sortCondition ref="C2:C1069"/>
    <sortCondition ref="D2:D1069"/>
    <sortCondition ref="E2:E1069"/>
  </sortState>
  <dataValidations disablePrompts="1" count="1">
    <dataValidation type="decimal" allowBlank="1" showInputMessage="1" showErrorMessage="1" sqref="AI1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43"/>
  <sheetViews>
    <sheetView tabSelected="1" zoomScale="85" zoomScaleNormal="85" workbookViewId="0">
      <pane xSplit="7" ySplit="1" topLeftCell="H2" activePane="bottomRight" state="frozen"/>
      <selection pane="topRight" activeCell="J1" sqref="J1"/>
      <selection pane="bottomLeft" activeCell="A2" sqref="A2"/>
      <selection pane="bottomRight" activeCell="A2" sqref="A2"/>
    </sheetView>
  </sheetViews>
  <sheetFormatPr defaultRowHeight="15" x14ac:dyDescent="0.25"/>
  <cols>
    <col min="1" max="1" width="48.7109375" bestFit="1" customWidth="1"/>
    <col min="2" max="2" width="15.28515625" customWidth="1"/>
    <col min="3" max="3" width="10.5703125" bestFit="1" customWidth="1"/>
    <col min="4" max="4" width="4.42578125" bestFit="1" customWidth="1"/>
    <col min="5" max="5" width="6.42578125" bestFit="1" customWidth="1"/>
    <col min="6" max="6" width="8" bestFit="1" customWidth="1"/>
    <col min="7" max="7" width="13.7109375" bestFit="1" customWidth="1"/>
    <col min="8" max="8" width="14.140625" bestFit="1" customWidth="1"/>
    <col min="9" max="9" width="10.140625" customWidth="1"/>
    <col min="10" max="10" width="17.42578125" bestFit="1" customWidth="1"/>
    <col min="11" max="11" width="11.42578125" customWidth="1"/>
    <col min="12" max="12" width="23.42578125" bestFit="1" customWidth="1"/>
    <col min="13" max="13" width="22.140625" bestFit="1" customWidth="1"/>
    <col min="14" max="15" width="12.7109375" customWidth="1"/>
    <col min="16" max="16" width="22.42578125" bestFit="1" customWidth="1"/>
    <col min="17" max="25" width="9.140625" customWidth="1"/>
    <col min="27" max="30" width="9.140625" customWidth="1"/>
    <col min="35" max="35" width="11" customWidth="1"/>
    <col min="36" max="40" width="9.140625" customWidth="1"/>
  </cols>
  <sheetData>
    <row r="1" spans="1:48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111</v>
      </c>
      <c r="G1" s="14" t="s">
        <v>82</v>
      </c>
      <c r="H1" s="15" t="s">
        <v>39</v>
      </c>
      <c r="I1" s="15" t="s">
        <v>0</v>
      </c>
      <c r="J1" s="15" t="s">
        <v>12</v>
      </c>
      <c r="K1" s="15" t="s">
        <v>13</v>
      </c>
      <c r="L1" s="16" t="s">
        <v>18</v>
      </c>
      <c r="M1" s="17" t="s">
        <v>68</v>
      </c>
      <c r="N1" s="17" t="s">
        <v>14</v>
      </c>
      <c r="O1" s="17" t="s">
        <v>20</v>
      </c>
      <c r="P1" s="16" t="s">
        <v>27</v>
      </c>
      <c r="Q1" s="17" t="s">
        <v>69</v>
      </c>
      <c r="R1" s="17" t="s">
        <v>70</v>
      </c>
      <c r="S1" s="17" t="s">
        <v>15</v>
      </c>
      <c r="T1" s="17" t="s">
        <v>48</v>
      </c>
      <c r="U1" s="17" t="s">
        <v>71</v>
      </c>
      <c r="V1" s="17" t="s">
        <v>72</v>
      </c>
      <c r="W1" s="17" t="s">
        <v>73</v>
      </c>
      <c r="X1" s="17" t="s">
        <v>17</v>
      </c>
      <c r="Y1" s="17" t="s">
        <v>91</v>
      </c>
      <c r="Z1" s="18" t="s">
        <v>4</v>
      </c>
      <c r="AA1" s="18" t="s">
        <v>5</v>
      </c>
      <c r="AB1" s="18" t="s">
        <v>6</v>
      </c>
      <c r="AC1" s="18" t="s">
        <v>7</v>
      </c>
      <c r="AD1" s="18" t="s">
        <v>8</v>
      </c>
      <c r="AE1" s="18" t="s">
        <v>9</v>
      </c>
      <c r="AF1" s="16" t="s">
        <v>49</v>
      </c>
      <c r="AG1" s="18" t="s">
        <v>40</v>
      </c>
      <c r="AH1" s="19" t="s">
        <v>10</v>
      </c>
      <c r="AI1" s="19" t="s">
        <v>19</v>
      </c>
      <c r="AJ1" s="18" t="s">
        <v>74</v>
      </c>
      <c r="AK1" s="18" t="s">
        <v>75</v>
      </c>
      <c r="AL1" s="18" t="s">
        <v>76</v>
      </c>
      <c r="AM1" s="18" t="s">
        <v>77</v>
      </c>
      <c r="AN1" s="18" t="s">
        <v>78</v>
      </c>
      <c r="AO1" s="18" t="s">
        <v>81</v>
      </c>
      <c r="AP1" s="18" t="s">
        <v>79</v>
      </c>
      <c r="AQ1" s="17" t="s">
        <v>80</v>
      </c>
      <c r="AR1" s="17" t="s">
        <v>92</v>
      </c>
      <c r="AS1" s="16" t="s">
        <v>41</v>
      </c>
      <c r="AT1" s="16" t="s">
        <v>42</v>
      </c>
      <c r="AU1" s="27" t="s">
        <v>47</v>
      </c>
      <c r="AV1" s="15" t="s">
        <v>43</v>
      </c>
    </row>
    <row r="2" spans="1:48" x14ac:dyDescent="0.25">
      <c r="A2" s="4" t="s">
        <v>119</v>
      </c>
      <c r="B2" t="s">
        <v>24</v>
      </c>
      <c r="C2" s="3">
        <v>41989</v>
      </c>
      <c r="D2">
        <v>1</v>
      </c>
      <c r="E2">
        <v>0</v>
      </c>
      <c r="H2" s="2" t="s">
        <v>44</v>
      </c>
      <c r="I2" s="2" t="s">
        <v>22</v>
      </c>
      <c r="J2">
        <v>1</v>
      </c>
      <c r="K2" s="2" t="s">
        <v>21</v>
      </c>
      <c r="L2" s="23" t="str">
        <f>IF(ISNUMBER(AVERAGEIFS(Observed!L$2:L$1601,Observed!$A$2:$A$1601,$A2,Observed!$C$2:$C$1601,$C2)),AVERAGEIFS(Observed!L$2:L$1601,Observed!$A$2:$A$1601,$A2,Observed!$C$2:$C$1601,$C2),"")</f>
        <v/>
      </c>
      <c r="M2" s="24" t="str">
        <f>IF(ISNUMBER(AVERAGEIFS(Observed!M$2:M$1601,Observed!$A$2:$A$1601,$A2,Observed!$C$2:$C$1601,$C2)),AVERAGEIFS(Observed!M$2:M$1601,Observed!$A$2:$A$1601,$A2,Observed!$C$2:$C$1601,$C2),"")</f>
        <v/>
      </c>
      <c r="N2" s="24">
        <f>IF(ISNUMBER(AVERAGEIFS(Observed!N$2:N$1601,Observed!$A$2:$A$1601,$A2,Observed!$C$2:$C$1601,$C2)),AVERAGEIFS(Observed!N$2:N$1601,Observed!$A$2:$A$1601,$A2,Observed!$C$2:$C$1601,$C2),"")</f>
        <v>108.58999999999999</v>
      </c>
      <c r="O2" s="24">
        <f>IF(ISNUMBER(AVERAGEIFS(Observed!O$2:O$1601,Observed!$A$2:$A$1601,$A2,Observed!$C$2:$C$1601,$C2)),AVERAGEIFS(Observed!O$2:O$1601,Observed!$A$2:$A$1601,$A2,Observed!$C$2:$C$1601,$C2),"")</f>
        <v>108.58999999999999</v>
      </c>
      <c r="P2" s="24">
        <f>IF(ISNUMBER(AVERAGEIFS(Observed!P$2:P$1601,Observed!$A$2:$A$1601,$A2,Observed!$C$2:$C$1601,$C2)),AVERAGEIFS(Observed!P$2:P$1601,Observed!$A$2:$A$1601,$A2,Observed!$C$2:$C$1601,$C2),"")</f>
        <v>108.58999999999999</v>
      </c>
      <c r="Q2" s="25" t="str">
        <f>IF(ISNUMBER(AVERAGEIFS(Observed!Q$2:Q$1601,Observed!$A$2:$A$1601,$A2,Observed!$C$2:$C$1601,$C2)),AVERAGEIFS(Observed!Q$2:Q$1601,Observed!$A$2:$A$1601,$A2,Observed!$C$2:$C$1601,$C2),"")</f>
        <v/>
      </c>
      <c r="R2" s="25" t="str">
        <f>IF(ISNUMBER(AVERAGEIFS(Observed!R$2:R$1601,Observed!$A$2:$A$1601,$A2,Observed!$C$2:$C$1601,$C2)),AVERAGEIFS(Observed!R$2:R$1601,Observed!$A$2:$A$1601,$A2,Observed!$C$2:$C$1601,$C2),"")</f>
        <v/>
      </c>
      <c r="S2" s="25" t="str">
        <f>IF(ISNUMBER(AVERAGEIFS(Observed!S$2:S$1601,Observed!$A$2:$A$1601,$A2,Observed!$C$2:$C$1601,$C2)),AVERAGEIFS(Observed!S$2:S$1601,Observed!$A$2:$A$1601,$A2,Observed!$C$2:$C$1601,$C2),"")</f>
        <v/>
      </c>
      <c r="T2" s="24" t="str">
        <f>IF(ISNUMBER(AVERAGEIFS(Observed!T$2:T$1601,Observed!$A$2:$A$1601,$A2,Observed!$C$2:$C$1601,$C2)),AVERAGEIFS(Observed!T$2:T$1601,Observed!$A$2:$A$1601,$A2,Observed!$C$2:$C$1601,$C2),"")</f>
        <v/>
      </c>
      <c r="U2" s="26" t="str">
        <f>IF(ISNUMBER(AVERAGEIFS(Observed!U$2:U$1601,Observed!$A$2:$A$1601,$A2,Observed!$C$2:$C$1601,$C2)),AVERAGEIFS(Observed!U$2:U$1601,Observed!$A$2:$A$1601,$A2,Observed!$C$2:$C$1601,$C2),"")</f>
        <v/>
      </c>
      <c r="V2" s="26" t="str">
        <f>IF(ISNUMBER(AVERAGEIFS(Observed!V$2:V$1601,Observed!$A$2:$A$1601,$A2,Observed!$C$2:$C$1601,$C2)),AVERAGEIFS(Observed!V$2:V$1601,Observed!$A$2:$A$1601,$A2,Observed!$C$2:$C$1601,$C2),"")</f>
        <v/>
      </c>
      <c r="W2" s="24" t="str">
        <f>IF(ISNUMBER(AVERAGEIFS(Observed!W$2:W$1601,Observed!$A$2:$A$1601,$A2,Observed!$C$2:$C$1601,$C2)),AVERAGEIFS(Observed!W$2:W$1601,Observed!$A$2:$A$1601,$A2,Observed!$C$2:$C$1601,$C2),"")</f>
        <v/>
      </c>
      <c r="X2" s="24" t="str">
        <f>IF(ISNUMBER(AVERAGEIFS(Observed!X$2:X$1601,Observed!$A$2:$A$1601,$A2,Observed!$C$2:$C$1601,$C2)),AVERAGEIFS(Observed!X$2:X$1601,Observed!$A$2:$A$1601,$A2,Observed!$C$2:$C$1601,$C2),"")</f>
        <v/>
      </c>
      <c r="Y2" s="24" t="str">
        <f>IF(ISNUMBER(AVERAGEIFS(Observed!Y$2:Y$1601,Observed!$A$2:$A$1601,$A2,Observed!$C$2:$C$1601,$C2)),AVERAGEIFS(Observed!Y$2:Y$1601,Observed!$A$2:$A$1601,$A2,Observed!$C$2:$C$1601,$C2),"")</f>
        <v/>
      </c>
      <c r="Z2" s="24" t="str">
        <f>IF(ISNUMBER(AVERAGEIFS(Observed!Z$2:Z$1601,Observed!$A$2:$A$1601,$A2,Observed!$C$2:$C$1601,$C2)),AVERAGEIFS(Observed!Z$2:Z$1601,Observed!$A$2:$A$1601,$A2,Observed!$C$2:$C$1601,$C2),"")</f>
        <v/>
      </c>
      <c r="AA2" s="24" t="str">
        <f>IF(ISNUMBER(AVERAGEIFS(Observed!AA$2:AA$1601,Observed!$A$2:$A$1601,$A2,Observed!$C$2:$C$1601,$C2)),AVERAGEIFS(Observed!AA$2:AA$1601,Observed!$A$2:$A$1601,$A2,Observed!$C$2:$C$1601,$C2),"")</f>
        <v/>
      </c>
      <c r="AB2" s="24" t="str">
        <f>IF(ISNUMBER(AVERAGEIFS(Observed!AB$2:AB$1601,Observed!$A$2:$A$1601,$A2,Observed!$C$2:$C$1601,$C2)),AVERAGEIFS(Observed!AB$2:AB$1601,Observed!$A$2:$A$1601,$A2,Observed!$C$2:$C$1601,$C2),"")</f>
        <v/>
      </c>
      <c r="AC2" s="24" t="str">
        <f>IF(ISNUMBER(AVERAGEIFS(Observed!AC$2:AC$1601,Observed!$A$2:$A$1601,$A2,Observed!$C$2:$C$1601,$C2)),AVERAGEIFS(Observed!AC$2:AC$1601,Observed!$A$2:$A$1601,$A2,Observed!$C$2:$C$1601,$C2),"")</f>
        <v/>
      </c>
      <c r="AD2" s="24" t="str">
        <f>IF(ISNUMBER(AVERAGEIFS(Observed!AD$2:AD$1601,Observed!$A$2:$A$1601,$A2,Observed!$C$2:$C$1601,$C2)),AVERAGEIFS(Observed!AD$2:AD$1601,Observed!$A$2:$A$1601,$A2,Observed!$C$2:$C$1601,$C2),"")</f>
        <v/>
      </c>
      <c r="AE2" s="24">
        <f>IF(ISNUMBER(AVERAGEIFS(Observed!AE$2:AE$1601,Observed!$A$2:$A$1601,$A2,Observed!$C$2:$C$1601,$C2)),AVERAGEIFS(Observed!AE$2:AE$1601,Observed!$A$2:$A$1601,$A2,Observed!$C$2:$C$1601,$C2),"")</f>
        <v>24.833333333333332</v>
      </c>
      <c r="AF2" s="25" t="str">
        <f>IF(ISNUMBER(AVERAGEIFS(Observed!AF$2:AF$1601,Observed!$A$2:$A$1601,$A2,Observed!$C$2:$C$1601,$C2)),AVERAGEIFS(Observed!AF$2:AF$1601,Observed!$A$2:$A$1601,$A2,Observed!$C$2:$C$1601,$C2),"")</f>
        <v/>
      </c>
      <c r="AG2" s="25">
        <f>IF(ISNUMBER(AVERAGEIFS(Observed!AG$2:AG$1601,Observed!$A$2:$A$1601,$A2,Observed!$C$2:$C$1601,$C2)),AVERAGEIFS(Observed!AG$2:AG$1601,Observed!$A$2:$A$1601,$A2,Observed!$C$2:$C$1601,$C2),"")</f>
        <v>3.7000000000000005E-2</v>
      </c>
      <c r="AH2" s="25" t="str">
        <f>IF(ISNUMBER(AVERAGEIFS(Observed!AH$2:AH$1601,Observed!$A$2:$A$1601,$A2,Observed!$C$2:$C$1601,$C2)),AVERAGEIFS(Observed!AH$2:AH$1601,Observed!$A$2:$A$1601,$A2,Observed!$C$2:$C$1601,$C2),"")</f>
        <v/>
      </c>
      <c r="AI2" s="24" t="str">
        <f>IF(ISNUMBER(AVERAGEIFS(Observed!AI$2:AI$1601,Observed!$A$2:$A$1601,$A2,Observed!$C$2:$C$1601,$C2)),AVERAGEIFS(Observed!AI$2:AI$1601,Observed!$A$2:$A$1601,$A2,Observed!$C$2:$C$1601,$C2),"")</f>
        <v/>
      </c>
      <c r="AJ2" s="25" t="str">
        <f>IF(ISNUMBER(AVERAGEIFS(Observed!AJ$2:AJ$1601,Observed!$A$2:$A$1601,$A2,Observed!$C$2:$C$1601,$C2)),AVERAGEIFS(Observed!AJ$2:AJ$1601,Observed!$A$2:$A$1601,$A2,Observed!$C$2:$C$1601,$C2),"")</f>
        <v/>
      </c>
      <c r="AK2" s="25" t="str">
        <f>IF(ISNUMBER(AVERAGEIFS(Observed!AK$2:AK$1601,Observed!$A$2:$A$1601,$A2,Observed!$C$2:$C$1601,$C2)),AVERAGEIFS(Observed!AK$2:AK$1601,Observed!$A$2:$A$1601,$A2,Observed!$C$2:$C$1601,$C2),"")</f>
        <v/>
      </c>
      <c r="AL2" s="25" t="str">
        <f>IF(ISNUMBER(AVERAGEIFS(Observed!AL$2:AL$1601,Observed!$A$2:$A$1601,$A2,Observed!$C$2:$C$1601,$C2)),AVERAGEIFS(Observed!AL$2:AL$1601,Observed!$A$2:$A$1601,$A2,Observed!$C$2:$C$1601,$C2),"")</f>
        <v/>
      </c>
      <c r="AM2" s="25" t="str">
        <f>IF(ISNUMBER(AVERAGEIFS(Observed!AM$2:AM$1601,Observed!$A$2:$A$1601,$A2,Observed!$C$2:$C$1601,$C2)),AVERAGEIFS(Observed!AM$2:AM$1601,Observed!$A$2:$A$1601,$A2,Observed!$C$2:$C$1601,$C2),"")</f>
        <v/>
      </c>
      <c r="AN2" s="25" t="str">
        <f>IF(ISNUMBER(AVERAGEIFS(Observed!AN$2:AN$1601,Observed!$A$2:$A$1601,$A2,Observed!$C$2:$C$1601,$C2)),AVERAGEIFS(Observed!AN$2:AN$1601,Observed!$A$2:$A$1601,$A2,Observed!$C$2:$C$1601,$C2),"")</f>
        <v/>
      </c>
      <c r="AO2" s="25" t="str">
        <f>IF(ISNUMBER(AVERAGEIFS(Observed!AO$2:AO$1601,Observed!$A$2:$A$1601,$A2,Observed!$C$2:$C$1601,$C2)),AVERAGEIFS(Observed!AO$2:AO$1601,Observed!$A$2:$A$1601,$A2,Observed!$C$2:$C$1601,$C2),"")</f>
        <v/>
      </c>
      <c r="AP2" s="25" t="str">
        <f>IF(ISNUMBER(AVERAGEIFS(Observed!AP$2:AP$1601,Observed!$A$2:$A$1601,$A2,Observed!$C$2:$C$1601,$C2)),AVERAGEIFS(Observed!AP$2:AP$1601,Observed!$A$2:$A$1601,$A2,Observed!$C$2:$C$1601,$C2),"")</f>
        <v/>
      </c>
      <c r="AQ2" s="24" t="str">
        <f>IF(ISNUMBER(AVERAGEIFS(Observed!AQ$2:AQ$1601,Observed!$A$2:$A$1601,$A2,Observed!$C$2:$C$1601,$C2)),AVERAGEIFS(Observed!AQ$2:AQ$1601,Observed!$A$2:$A$1601,$A2,Observed!$C$2:$C$1601,$C2),"")</f>
        <v/>
      </c>
      <c r="AR2" s="25" t="str">
        <f>IF(ISNUMBER(AVERAGEIFS(Observed!AR$2:AR$1601,Observed!$A$2:$A$1601,$A2,Observed!$C$2:$C$1601,$C2)),AVERAGEIFS(Observed!AR$2:AR$1601,Observed!$A$2:$A$1601,$A2,Observed!$C$2:$C$1601,$C2),"")</f>
        <v/>
      </c>
      <c r="AS2" s="24">
        <f>IF(ISNUMBER(AVERAGEIFS(Observed!AS$2:AS$1601,Observed!$A$2:$A$1601,$A2,Observed!$C$2:$C$1601,$C2)),AVERAGEIFS(Observed!AS$2:AS$1601,Observed!$A$2:$A$1601,$A2,Observed!$C$2:$C$1601,$C2),"")</f>
        <v>3.9226666666666667</v>
      </c>
      <c r="AT2" s="24">
        <f>IF(ISNUMBER(AVERAGEIFS(Observed!AT$2:AT$1601,Observed!$A$2:$A$1601,$A2,Observed!$C$2:$C$1601,$C2)),AVERAGEIFS(Observed!AT$2:AT$1601,Observed!$A$2:$A$1601,$A2,Observed!$C$2:$C$1601,$C2),"")</f>
        <v>3.9226666666666667</v>
      </c>
      <c r="AU2" s="2">
        <f>COUNTIFS(Observed!$A$2:$A$1601,$A2,Observed!$C$2:$C$1601,$C2)</f>
        <v>3</v>
      </c>
      <c r="AV2" s="2">
        <f t="shared" ref="AV2:AV65" si="0">COUNT(M2:AT2)</f>
        <v>7</v>
      </c>
    </row>
    <row r="3" spans="1:48" x14ac:dyDescent="0.25">
      <c r="A3" s="4" t="s">
        <v>120</v>
      </c>
      <c r="B3" t="s">
        <v>24</v>
      </c>
      <c r="C3" s="3">
        <v>41989</v>
      </c>
      <c r="D3">
        <v>1</v>
      </c>
      <c r="E3">
        <v>50</v>
      </c>
      <c r="H3" s="2" t="s">
        <v>44</v>
      </c>
      <c r="I3" s="2" t="s">
        <v>22</v>
      </c>
      <c r="J3">
        <v>1</v>
      </c>
      <c r="K3" s="2" t="s">
        <v>21</v>
      </c>
      <c r="L3" s="23" t="str">
        <f>IF(ISNUMBER(AVERAGEIFS(Observed!L$2:L$1601,Observed!$A$2:$A$1601,$A3,Observed!$C$2:$C$1601,$C3)),AVERAGEIFS(Observed!L$2:L$1601,Observed!$A$2:$A$1601,$A3,Observed!$C$2:$C$1601,$C3),"")</f>
        <v/>
      </c>
      <c r="M3" s="24" t="str">
        <f>IF(ISNUMBER(AVERAGEIFS(Observed!M$2:M$1601,Observed!$A$2:$A$1601,$A3,Observed!$C$2:$C$1601,$C3)),AVERAGEIFS(Observed!M$2:M$1601,Observed!$A$2:$A$1601,$A3,Observed!$C$2:$C$1601,$C3),"")</f>
        <v/>
      </c>
      <c r="N3" s="24">
        <f>IF(ISNUMBER(AVERAGEIFS(Observed!N$2:N$1601,Observed!$A$2:$A$1601,$A3,Observed!$C$2:$C$1601,$C3)),AVERAGEIFS(Observed!N$2:N$1601,Observed!$A$2:$A$1601,$A3,Observed!$C$2:$C$1601,$C3),"")</f>
        <v>98.309999999999988</v>
      </c>
      <c r="O3" s="24">
        <f>IF(ISNUMBER(AVERAGEIFS(Observed!O$2:O$1601,Observed!$A$2:$A$1601,$A3,Observed!$C$2:$C$1601,$C3)),AVERAGEIFS(Observed!O$2:O$1601,Observed!$A$2:$A$1601,$A3,Observed!$C$2:$C$1601,$C3),"")</f>
        <v>98.309999999999988</v>
      </c>
      <c r="P3" s="24">
        <f>IF(ISNUMBER(AVERAGEIFS(Observed!P$2:P$1601,Observed!$A$2:$A$1601,$A3,Observed!$C$2:$C$1601,$C3)),AVERAGEIFS(Observed!P$2:P$1601,Observed!$A$2:$A$1601,$A3,Observed!$C$2:$C$1601,$C3),"")</f>
        <v>98.309999999999988</v>
      </c>
      <c r="Q3" s="25" t="str">
        <f>IF(ISNUMBER(AVERAGEIFS(Observed!Q$2:Q$1601,Observed!$A$2:$A$1601,$A3,Observed!$C$2:$C$1601,$C3)),AVERAGEIFS(Observed!Q$2:Q$1601,Observed!$A$2:$A$1601,$A3,Observed!$C$2:$C$1601,$C3),"")</f>
        <v/>
      </c>
      <c r="R3" s="25" t="str">
        <f>IF(ISNUMBER(AVERAGEIFS(Observed!R$2:R$1601,Observed!$A$2:$A$1601,$A3,Observed!$C$2:$C$1601,$C3)),AVERAGEIFS(Observed!R$2:R$1601,Observed!$A$2:$A$1601,$A3,Observed!$C$2:$C$1601,$C3),"")</f>
        <v/>
      </c>
      <c r="S3" s="25" t="str">
        <f>IF(ISNUMBER(AVERAGEIFS(Observed!S$2:S$1601,Observed!$A$2:$A$1601,$A3,Observed!$C$2:$C$1601,$C3)),AVERAGEIFS(Observed!S$2:S$1601,Observed!$A$2:$A$1601,$A3,Observed!$C$2:$C$1601,$C3),"")</f>
        <v/>
      </c>
      <c r="T3" s="24" t="str">
        <f>IF(ISNUMBER(AVERAGEIFS(Observed!T$2:T$1601,Observed!$A$2:$A$1601,$A3,Observed!$C$2:$C$1601,$C3)),AVERAGEIFS(Observed!T$2:T$1601,Observed!$A$2:$A$1601,$A3,Observed!$C$2:$C$1601,$C3),"")</f>
        <v/>
      </c>
      <c r="U3" s="26" t="str">
        <f>IF(ISNUMBER(AVERAGEIFS(Observed!U$2:U$1601,Observed!$A$2:$A$1601,$A3,Observed!$C$2:$C$1601,$C3)),AVERAGEIFS(Observed!U$2:U$1601,Observed!$A$2:$A$1601,$A3,Observed!$C$2:$C$1601,$C3),"")</f>
        <v/>
      </c>
      <c r="V3" s="26" t="str">
        <f>IF(ISNUMBER(AVERAGEIFS(Observed!V$2:V$1601,Observed!$A$2:$A$1601,$A3,Observed!$C$2:$C$1601,$C3)),AVERAGEIFS(Observed!V$2:V$1601,Observed!$A$2:$A$1601,$A3,Observed!$C$2:$C$1601,$C3),"")</f>
        <v/>
      </c>
      <c r="W3" s="24" t="str">
        <f>IF(ISNUMBER(AVERAGEIFS(Observed!W$2:W$1601,Observed!$A$2:$A$1601,$A3,Observed!$C$2:$C$1601,$C3)),AVERAGEIFS(Observed!W$2:W$1601,Observed!$A$2:$A$1601,$A3,Observed!$C$2:$C$1601,$C3),"")</f>
        <v/>
      </c>
      <c r="X3" s="24" t="str">
        <f>IF(ISNUMBER(AVERAGEIFS(Observed!X$2:X$1601,Observed!$A$2:$A$1601,$A3,Observed!$C$2:$C$1601,$C3)),AVERAGEIFS(Observed!X$2:X$1601,Observed!$A$2:$A$1601,$A3,Observed!$C$2:$C$1601,$C3),"")</f>
        <v/>
      </c>
      <c r="Y3" s="24" t="str">
        <f>IF(ISNUMBER(AVERAGEIFS(Observed!Y$2:Y$1601,Observed!$A$2:$A$1601,$A3,Observed!$C$2:$C$1601,$C3)),AVERAGEIFS(Observed!Y$2:Y$1601,Observed!$A$2:$A$1601,$A3,Observed!$C$2:$C$1601,$C3),"")</f>
        <v/>
      </c>
      <c r="Z3" s="24" t="str">
        <f>IF(ISNUMBER(AVERAGEIFS(Observed!Z$2:Z$1601,Observed!$A$2:$A$1601,$A3,Observed!$C$2:$C$1601,$C3)),AVERAGEIFS(Observed!Z$2:Z$1601,Observed!$A$2:$A$1601,$A3,Observed!$C$2:$C$1601,$C3),"")</f>
        <v/>
      </c>
      <c r="AA3" s="24" t="str">
        <f>IF(ISNUMBER(AVERAGEIFS(Observed!AA$2:AA$1601,Observed!$A$2:$A$1601,$A3,Observed!$C$2:$C$1601,$C3)),AVERAGEIFS(Observed!AA$2:AA$1601,Observed!$A$2:$A$1601,$A3,Observed!$C$2:$C$1601,$C3),"")</f>
        <v/>
      </c>
      <c r="AB3" s="24" t="str">
        <f>IF(ISNUMBER(AVERAGEIFS(Observed!AB$2:AB$1601,Observed!$A$2:$A$1601,$A3,Observed!$C$2:$C$1601,$C3)),AVERAGEIFS(Observed!AB$2:AB$1601,Observed!$A$2:$A$1601,$A3,Observed!$C$2:$C$1601,$C3),"")</f>
        <v/>
      </c>
      <c r="AC3" s="24" t="str">
        <f>IF(ISNUMBER(AVERAGEIFS(Observed!AC$2:AC$1601,Observed!$A$2:$A$1601,$A3,Observed!$C$2:$C$1601,$C3)),AVERAGEIFS(Observed!AC$2:AC$1601,Observed!$A$2:$A$1601,$A3,Observed!$C$2:$C$1601,$C3),"")</f>
        <v/>
      </c>
      <c r="AD3" s="24" t="str">
        <f>IF(ISNUMBER(AVERAGEIFS(Observed!AD$2:AD$1601,Observed!$A$2:$A$1601,$A3,Observed!$C$2:$C$1601,$C3)),AVERAGEIFS(Observed!AD$2:AD$1601,Observed!$A$2:$A$1601,$A3,Observed!$C$2:$C$1601,$C3),"")</f>
        <v/>
      </c>
      <c r="AE3" s="24">
        <f>IF(ISNUMBER(AVERAGEIFS(Observed!AE$2:AE$1601,Observed!$A$2:$A$1601,$A3,Observed!$C$2:$C$1601,$C3)),AVERAGEIFS(Observed!AE$2:AE$1601,Observed!$A$2:$A$1601,$A3,Observed!$C$2:$C$1601,$C3),"")</f>
        <v>25.966666666666669</v>
      </c>
      <c r="AF3" s="25" t="str">
        <f>IF(ISNUMBER(AVERAGEIFS(Observed!AF$2:AF$1601,Observed!$A$2:$A$1601,$A3,Observed!$C$2:$C$1601,$C3)),AVERAGEIFS(Observed!AF$2:AF$1601,Observed!$A$2:$A$1601,$A3,Observed!$C$2:$C$1601,$C3),"")</f>
        <v/>
      </c>
      <c r="AG3" s="25">
        <f>IF(ISNUMBER(AVERAGEIFS(Observed!AG$2:AG$1601,Observed!$A$2:$A$1601,$A3,Observed!$C$2:$C$1601,$C3)),AVERAGEIFS(Observed!AG$2:AG$1601,Observed!$A$2:$A$1601,$A3,Observed!$C$2:$C$1601,$C3),"")</f>
        <v>3.9333333333333331E-2</v>
      </c>
      <c r="AH3" s="25" t="str">
        <f>IF(ISNUMBER(AVERAGEIFS(Observed!AH$2:AH$1601,Observed!$A$2:$A$1601,$A3,Observed!$C$2:$C$1601,$C3)),AVERAGEIFS(Observed!AH$2:AH$1601,Observed!$A$2:$A$1601,$A3,Observed!$C$2:$C$1601,$C3),"")</f>
        <v/>
      </c>
      <c r="AI3" s="24" t="str">
        <f>IF(ISNUMBER(AVERAGEIFS(Observed!AI$2:AI$1601,Observed!$A$2:$A$1601,$A3,Observed!$C$2:$C$1601,$C3)),AVERAGEIFS(Observed!AI$2:AI$1601,Observed!$A$2:$A$1601,$A3,Observed!$C$2:$C$1601,$C3),"")</f>
        <v/>
      </c>
      <c r="AJ3" s="25" t="str">
        <f>IF(ISNUMBER(AVERAGEIFS(Observed!AJ$2:AJ$1601,Observed!$A$2:$A$1601,$A3,Observed!$C$2:$C$1601,$C3)),AVERAGEIFS(Observed!AJ$2:AJ$1601,Observed!$A$2:$A$1601,$A3,Observed!$C$2:$C$1601,$C3),"")</f>
        <v/>
      </c>
      <c r="AK3" s="25" t="str">
        <f>IF(ISNUMBER(AVERAGEIFS(Observed!AK$2:AK$1601,Observed!$A$2:$A$1601,$A3,Observed!$C$2:$C$1601,$C3)),AVERAGEIFS(Observed!AK$2:AK$1601,Observed!$A$2:$A$1601,$A3,Observed!$C$2:$C$1601,$C3),"")</f>
        <v/>
      </c>
      <c r="AL3" s="25" t="str">
        <f>IF(ISNUMBER(AVERAGEIFS(Observed!AL$2:AL$1601,Observed!$A$2:$A$1601,$A3,Observed!$C$2:$C$1601,$C3)),AVERAGEIFS(Observed!AL$2:AL$1601,Observed!$A$2:$A$1601,$A3,Observed!$C$2:$C$1601,$C3),"")</f>
        <v/>
      </c>
      <c r="AM3" s="25" t="str">
        <f>IF(ISNUMBER(AVERAGEIFS(Observed!AM$2:AM$1601,Observed!$A$2:$A$1601,$A3,Observed!$C$2:$C$1601,$C3)),AVERAGEIFS(Observed!AM$2:AM$1601,Observed!$A$2:$A$1601,$A3,Observed!$C$2:$C$1601,$C3),"")</f>
        <v/>
      </c>
      <c r="AN3" s="25" t="str">
        <f>IF(ISNUMBER(AVERAGEIFS(Observed!AN$2:AN$1601,Observed!$A$2:$A$1601,$A3,Observed!$C$2:$C$1601,$C3)),AVERAGEIFS(Observed!AN$2:AN$1601,Observed!$A$2:$A$1601,$A3,Observed!$C$2:$C$1601,$C3),"")</f>
        <v/>
      </c>
      <c r="AO3" s="25" t="str">
        <f>IF(ISNUMBER(AVERAGEIFS(Observed!AO$2:AO$1601,Observed!$A$2:$A$1601,$A3,Observed!$C$2:$C$1601,$C3)),AVERAGEIFS(Observed!AO$2:AO$1601,Observed!$A$2:$A$1601,$A3,Observed!$C$2:$C$1601,$C3),"")</f>
        <v/>
      </c>
      <c r="AP3" s="25" t="str">
        <f>IF(ISNUMBER(AVERAGEIFS(Observed!AP$2:AP$1601,Observed!$A$2:$A$1601,$A3,Observed!$C$2:$C$1601,$C3)),AVERAGEIFS(Observed!AP$2:AP$1601,Observed!$A$2:$A$1601,$A3,Observed!$C$2:$C$1601,$C3),"")</f>
        <v/>
      </c>
      <c r="AQ3" s="24" t="str">
        <f>IF(ISNUMBER(AVERAGEIFS(Observed!AQ$2:AQ$1601,Observed!$A$2:$A$1601,$A3,Observed!$C$2:$C$1601,$C3)),AVERAGEIFS(Observed!AQ$2:AQ$1601,Observed!$A$2:$A$1601,$A3,Observed!$C$2:$C$1601,$C3),"")</f>
        <v/>
      </c>
      <c r="AR3" s="25" t="str">
        <f>IF(ISNUMBER(AVERAGEIFS(Observed!AR$2:AR$1601,Observed!$A$2:$A$1601,$A3,Observed!$C$2:$C$1601,$C3)),AVERAGEIFS(Observed!AR$2:AR$1601,Observed!$A$2:$A$1601,$A3,Observed!$C$2:$C$1601,$C3),"")</f>
        <v/>
      </c>
      <c r="AS3" s="24">
        <f>IF(ISNUMBER(AVERAGEIFS(Observed!AS$2:AS$1601,Observed!$A$2:$A$1601,$A3,Observed!$C$2:$C$1601,$C3)),AVERAGEIFS(Observed!AS$2:AS$1601,Observed!$A$2:$A$1601,$A3,Observed!$C$2:$C$1601,$C3),"")</f>
        <v>3.7686666666666664</v>
      </c>
      <c r="AT3" s="24">
        <f>IF(ISNUMBER(AVERAGEIFS(Observed!AT$2:AT$1601,Observed!$A$2:$A$1601,$A3,Observed!$C$2:$C$1601,$C3)),AVERAGEIFS(Observed!AT$2:AT$1601,Observed!$A$2:$A$1601,$A3,Observed!$C$2:$C$1601,$C3),"")</f>
        <v>3.7686666666666664</v>
      </c>
      <c r="AU3" s="2">
        <f>COUNTIFS(Observed!$A$2:$A$1601,$A3,Observed!$C$2:$C$1601,$C3)</f>
        <v>3</v>
      </c>
      <c r="AV3" s="2">
        <f t="shared" si="0"/>
        <v>7</v>
      </c>
    </row>
    <row r="4" spans="1:48" x14ac:dyDescent="0.25">
      <c r="A4" s="4" t="s">
        <v>121</v>
      </c>
      <c r="B4" t="s">
        <v>24</v>
      </c>
      <c r="C4" s="3">
        <v>41989</v>
      </c>
      <c r="D4">
        <v>1</v>
      </c>
      <c r="E4">
        <v>100</v>
      </c>
      <c r="H4" s="2" t="s">
        <v>44</v>
      </c>
      <c r="I4" s="2" t="s">
        <v>22</v>
      </c>
      <c r="J4">
        <v>1</v>
      </c>
      <c r="K4" s="2" t="s">
        <v>21</v>
      </c>
      <c r="L4" s="23" t="str">
        <f>IF(ISNUMBER(AVERAGEIFS(Observed!L$2:L$1601,Observed!$A$2:$A$1601,$A4,Observed!$C$2:$C$1601,$C4)),AVERAGEIFS(Observed!L$2:L$1601,Observed!$A$2:$A$1601,$A4,Observed!$C$2:$C$1601,$C4),"")</f>
        <v/>
      </c>
      <c r="M4" s="24" t="str">
        <f>IF(ISNUMBER(AVERAGEIFS(Observed!M$2:M$1601,Observed!$A$2:$A$1601,$A4,Observed!$C$2:$C$1601,$C4)),AVERAGEIFS(Observed!M$2:M$1601,Observed!$A$2:$A$1601,$A4,Observed!$C$2:$C$1601,$C4),"")</f>
        <v/>
      </c>
      <c r="N4" s="24">
        <f>IF(ISNUMBER(AVERAGEIFS(Observed!N$2:N$1601,Observed!$A$2:$A$1601,$A4,Observed!$C$2:$C$1601,$C4)),AVERAGEIFS(Observed!N$2:N$1601,Observed!$A$2:$A$1601,$A4,Observed!$C$2:$C$1601,$C4),"")</f>
        <v>129.95333333333335</v>
      </c>
      <c r="O4" s="24">
        <f>IF(ISNUMBER(AVERAGEIFS(Observed!O$2:O$1601,Observed!$A$2:$A$1601,$A4,Observed!$C$2:$C$1601,$C4)),AVERAGEIFS(Observed!O$2:O$1601,Observed!$A$2:$A$1601,$A4,Observed!$C$2:$C$1601,$C4),"")</f>
        <v>129.95333333333335</v>
      </c>
      <c r="P4" s="24">
        <f>IF(ISNUMBER(AVERAGEIFS(Observed!P$2:P$1601,Observed!$A$2:$A$1601,$A4,Observed!$C$2:$C$1601,$C4)),AVERAGEIFS(Observed!P$2:P$1601,Observed!$A$2:$A$1601,$A4,Observed!$C$2:$C$1601,$C4),"")</f>
        <v>129.95333333333335</v>
      </c>
      <c r="Q4" s="25" t="str">
        <f>IF(ISNUMBER(AVERAGEIFS(Observed!Q$2:Q$1601,Observed!$A$2:$A$1601,$A4,Observed!$C$2:$C$1601,$C4)),AVERAGEIFS(Observed!Q$2:Q$1601,Observed!$A$2:$A$1601,$A4,Observed!$C$2:$C$1601,$C4),"")</f>
        <v/>
      </c>
      <c r="R4" s="25" t="str">
        <f>IF(ISNUMBER(AVERAGEIFS(Observed!R$2:R$1601,Observed!$A$2:$A$1601,$A4,Observed!$C$2:$C$1601,$C4)),AVERAGEIFS(Observed!R$2:R$1601,Observed!$A$2:$A$1601,$A4,Observed!$C$2:$C$1601,$C4),"")</f>
        <v/>
      </c>
      <c r="S4" s="25" t="str">
        <f>IF(ISNUMBER(AVERAGEIFS(Observed!S$2:S$1601,Observed!$A$2:$A$1601,$A4,Observed!$C$2:$C$1601,$C4)),AVERAGEIFS(Observed!S$2:S$1601,Observed!$A$2:$A$1601,$A4,Observed!$C$2:$C$1601,$C4),"")</f>
        <v/>
      </c>
      <c r="T4" s="24" t="str">
        <f>IF(ISNUMBER(AVERAGEIFS(Observed!T$2:T$1601,Observed!$A$2:$A$1601,$A4,Observed!$C$2:$C$1601,$C4)),AVERAGEIFS(Observed!T$2:T$1601,Observed!$A$2:$A$1601,$A4,Observed!$C$2:$C$1601,$C4),"")</f>
        <v/>
      </c>
      <c r="U4" s="26" t="str">
        <f>IF(ISNUMBER(AVERAGEIFS(Observed!U$2:U$1601,Observed!$A$2:$A$1601,$A4,Observed!$C$2:$C$1601,$C4)),AVERAGEIFS(Observed!U$2:U$1601,Observed!$A$2:$A$1601,$A4,Observed!$C$2:$C$1601,$C4),"")</f>
        <v/>
      </c>
      <c r="V4" s="26" t="str">
        <f>IF(ISNUMBER(AVERAGEIFS(Observed!V$2:V$1601,Observed!$A$2:$A$1601,$A4,Observed!$C$2:$C$1601,$C4)),AVERAGEIFS(Observed!V$2:V$1601,Observed!$A$2:$A$1601,$A4,Observed!$C$2:$C$1601,$C4),"")</f>
        <v/>
      </c>
      <c r="W4" s="24" t="str">
        <f>IF(ISNUMBER(AVERAGEIFS(Observed!W$2:W$1601,Observed!$A$2:$A$1601,$A4,Observed!$C$2:$C$1601,$C4)),AVERAGEIFS(Observed!W$2:W$1601,Observed!$A$2:$A$1601,$A4,Observed!$C$2:$C$1601,$C4),"")</f>
        <v/>
      </c>
      <c r="X4" s="24" t="str">
        <f>IF(ISNUMBER(AVERAGEIFS(Observed!X$2:X$1601,Observed!$A$2:$A$1601,$A4,Observed!$C$2:$C$1601,$C4)),AVERAGEIFS(Observed!X$2:X$1601,Observed!$A$2:$A$1601,$A4,Observed!$C$2:$C$1601,$C4),"")</f>
        <v/>
      </c>
      <c r="Y4" s="24" t="str">
        <f>IF(ISNUMBER(AVERAGEIFS(Observed!Y$2:Y$1601,Observed!$A$2:$A$1601,$A4,Observed!$C$2:$C$1601,$C4)),AVERAGEIFS(Observed!Y$2:Y$1601,Observed!$A$2:$A$1601,$A4,Observed!$C$2:$C$1601,$C4),"")</f>
        <v/>
      </c>
      <c r="Z4" s="24" t="str">
        <f>IF(ISNUMBER(AVERAGEIFS(Observed!Z$2:Z$1601,Observed!$A$2:$A$1601,$A4,Observed!$C$2:$C$1601,$C4)),AVERAGEIFS(Observed!Z$2:Z$1601,Observed!$A$2:$A$1601,$A4,Observed!$C$2:$C$1601,$C4),"")</f>
        <v/>
      </c>
      <c r="AA4" s="24" t="str">
        <f>IF(ISNUMBER(AVERAGEIFS(Observed!AA$2:AA$1601,Observed!$A$2:$A$1601,$A4,Observed!$C$2:$C$1601,$C4)),AVERAGEIFS(Observed!AA$2:AA$1601,Observed!$A$2:$A$1601,$A4,Observed!$C$2:$C$1601,$C4),"")</f>
        <v/>
      </c>
      <c r="AB4" s="24" t="str">
        <f>IF(ISNUMBER(AVERAGEIFS(Observed!AB$2:AB$1601,Observed!$A$2:$A$1601,$A4,Observed!$C$2:$C$1601,$C4)),AVERAGEIFS(Observed!AB$2:AB$1601,Observed!$A$2:$A$1601,$A4,Observed!$C$2:$C$1601,$C4),"")</f>
        <v/>
      </c>
      <c r="AC4" s="24" t="str">
        <f>IF(ISNUMBER(AVERAGEIFS(Observed!AC$2:AC$1601,Observed!$A$2:$A$1601,$A4,Observed!$C$2:$C$1601,$C4)),AVERAGEIFS(Observed!AC$2:AC$1601,Observed!$A$2:$A$1601,$A4,Observed!$C$2:$C$1601,$C4),"")</f>
        <v/>
      </c>
      <c r="AD4" s="24" t="str">
        <f>IF(ISNUMBER(AVERAGEIFS(Observed!AD$2:AD$1601,Observed!$A$2:$A$1601,$A4,Observed!$C$2:$C$1601,$C4)),AVERAGEIFS(Observed!AD$2:AD$1601,Observed!$A$2:$A$1601,$A4,Observed!$C$2:$C$1601,$C4),"")</f>
        <v/>
      </c>
      <c r="AE4" s="24">
        <f>IF(ISNUMBER(AVERAGEIFS(Observed!AE$2:AE$1601,Observed!$A$2:$A$1601,$A4,Observed!$C$2:$C$1601,$C4)),AVERAGEIFS(Observed!AE$2:AE$1601,Observed!$A$2:$A$1601,$A4,Observed!$C$2:$C$1601,$C4),"")</f>
        <v>26.166666666666668</v>
      </c>
      <c r="AF4" s="25" t="str">
        <f>IF(ISNUMBER(AVERAGEIFS(Observed!AF$2:AF$1601,Observed!$A$2:$A$1601,$A4,Observed!$C$2:$C$1601,$C4)),AVERAGEIFS(Observed!AF$2:AF$1601,Observed!$A$2:$A$1601,$A4,Observed!$C$2:$C$1601,$C4),"")</f>
        <v/>
      </c>
      <c r="AG4" s="25">
        <f>IF(ISNUMBER(AVERAGEIFS(Observed!AG$2:AG$1601,Observed!$A$2:$A$1601,$A4,Observed!$C$2:$C$1601,$C4)),AVERAGEIFS(Observed!AG$2:AG$1601,Observed!$A$2:$A$1601,$A4,Observed!$C$2:$C$1601,$C4),"")</f>
        <v>3.966666666666667E-2</v>
      </c>
      <c r="AH4" s="25" t="str">
        <f>IF(ISNUMBER(AVERAGEIFS(Observed!AH$2:AH$1601,Observed!$A$2:$A$1601,$A4,Observed!$C$2:$C$1601,$C4)),AVERAGEIFS(Observed!AH$2:AH$1601,Observed!$A$2:$A$1601,$A4,Observed!$C$2:$C$1601,$C4),"")</f>
        <v/>
      </c>
      <c r="AI4" s="24" t="str">
        <f>IF(ISNUMBER(AVERAGEIFS(Observed!AI$2:AI$1601,Observed!$A$2:$A$1601,$A4,Observed!$C$2:$C$1601,$C4)),AVERAGEIFS(Observed!AI$2:AI$1601,Observed!$A$2:$A$1601,$A4,Observed!$C$2:$C$1601,$C4),"")</f>
        <v/>
      </c>
      <c r="AJ4" s="25" t="str">
        <f>IF(ISNUMBER(AVERAGEIFS(Observed!AJ$2:AJ$1601,Observed!$A$2:$A$1601,$A4,Observed!$C$2:$C$1601,$C4)),AVERAGEIFS(Observed!AJ$2:AJ$1601,Observed!$A$2:$A$1601,$A4,Observed!$C$2:$C$1601,$C4),"")</f>
        <v/>
      </c>
      <c r="AK4" s="25" t="str">
        <f>IF(ISNUMBER(AVERAGEIFS(Observed!AK$2:AK$1601,Observed!$A$2:$A$1601,$A4,Observed!$C$2:$C$1601,$C4)),AVERAGEIFS(Observed!AK$2:AK$1601,Observed!$A$2:$A$1601,$A4,Observed!$C$2:$C$1601,$C4),"")</f>
        <v/>
      </c>
      <c r="AL4" s="25" t="str">
        <f>IF(ISNUMBER(AVERAGEIFS(Observed!AL$2:AL$1601,Observed!$A$2:$A$1601,$A4,Observed!$C$2:$C$1601,$C4)),AVERAGEIFS(Observed!AL$2:AL$1601,Observed!$A$2:$A$1601,$A4,Observed!$C$2:$C$1601,$C4),"")</f>
        <v/>
      </c>
      <c r="AM4" s="25" t="str">
        <f>IF(ISNUMBER(AVERAGEIFS(Observed!AM$2:AM$1601,Observed!$A$2:$A$1601,$A4,Observed!$C$2:$C$1601,$C4)),AVERAGEIFS(Observed!AM$2:AM$1601,Observed!$A$2:$A$1601,$A4,Observed!$C$2:$C$1601,$C4),"")</f>
        <v/>
      </c>
      <c r="AN4" s="25" t="str">
        <f>IF(ISNUMBER(AVERAGEIFS(Observed!AN$2:AN$1601,Observed!$A$2:$A$1601,$A4,Observed!$C$2:$C$1601,$C4)),AVERAGEIFS(Observed!AN$2:AN$1601,Observed!$A$2:$A$1601,$A4,Observed!$C$2:$C$1601,$C4),"")</f>
        <v/>
      </c>
      <c r="AO4" s="25" t="str">
        <f>IF(ISNUMBER(AVERAGEIFS(Observed!AO$2:AO$1601,Observed!$A$2:$A$1601,$A4,Observed!$C$2:$C$1601,$C4)),AVERAGEIFS(Observed!AO$2:AO$1601,Observed!$A$2:$A$1601,$A4,Observed!$C$2:$C$1601,$C4),"")</f>
        <v/>
      </c>
      <c r="AP4" s="25" t="str">
        <f>IF(ISNUMBER(AVERAGEIFS(Observed!AP$2:AP$1601,Observed!$A$2:$A$1601,$A4,Observed!$C$2:$C$1601,$C4)),AVERAGEIFS(Observed!AP$2:AP$1601,Observed!$A$2:$A$1601,$A4,Observed!$C$2:$C$1601,$C4),"")</f>
        <v/>
      </c>
      <c r="AQ4" s="24" t="str">
        <f>IF(ISNUMBER(AVERAGEIFS(Observed!AQ$2:AQ$1601,Observed!$A$2:$A$1601,$A4,Observed!$C$2:$C$1601,$C4)),AVERAGEIFS(Observed!AQ$2:AQ$1601,Observed!$A$2:$A$1601,$A4,Observed!$C$2:$C$1601,$C4),"")</f>
        <v/>
      </c>
      <c r="AR4" s="25" t="str">
        <f>IF(ISNUMBER(AVERAGEIFS(Observed!AR$2:AR$1601,Observed!$A$2:$A$1601,$A4,Observed!$C$2:$C$1601,$C4)),AVERAGEIFS(Observed!AR$2:AR$1601,Observed!$A$2:$A$1601,$A4,Observed!$C$2:$C$1601,$C4),"")</f>
        <v/>
      </c>
      <c r="AS4" s="24">
        <f>IF(ISNUMBER(AVERAGEIFS(Observed!AS$2:AS$1601,Observed!$A$2:$A$1601,$A4,Observed!$C$2:$C$1601,$C4)),AVERAGEIFS(Observed!AS$2:AS$1601,Observed!$A$2:$A$1601,$A4,Observed!$C$2:$C$1601,$C4),"")</f>
        <v>5.0130000000000008</v>
      </c>
      <c r="AT4" s="24">
        <f>IF(ISNUMBER(AVERAGEIFS(Observed!AT$2:AT$1601,Observed!$A$2:$A$1601,$A4,Observed!$C$2:$C$1601,$C4)),AVERAGEIFS(Observed!AT$2:AT$1601,Observed!$A$2:$A$1601,$A4,Observed!$C$2:$C$1601,$C4),"")</f>
        <v>5.0130000000000008</v>
      </c>
      <c r="AU4" s="2">
        <f>COUNTIFS(Observed!$A$2:$A$1601,$A4,Observed!$C$2:$C$1601,$C4)</f>
        <v>3</v>
      </c>
      <c r="AV4" s="2">
        <f t="shared" si="0"/>
        <v>7</v>
      </c>
    </row>
    <row r="5" spans="1:48" x14ac:dyDescent="0.25">
      <c r="A5" s="4" t="s">
        <v>122</v>
      </c>
      <c r="B5" t="s">
        <v>24</v>
      </c>
      <c r="C5" s="3">
        <v>41989</v>
      </c>
      <c r="D5">
        <v>1</v>
      </c>
      <c r="E5">
        <v>200</v>
      </c>
      <c r="H5" s="2" t="s">
        <v>44</v>
      </c>
      <c r="I5" s="2" t="s">
        <v>22</v>
      </c>
      <c r="J5">
        <v>1</v>
      </c>
      <c r="K5" s="2" t="s">
        <v>21</v>
      </c>
      <c r="L5" s="23" t="str">
        <f>IF(ISNUMBER(AVERAGEIFS(Observed!L$2:L$1601,Observed!$A$2:$A$1601,$A5,Observed!$C$2:$C$1601,$C5)),AVERAGEIFS(Observed!L$2:L$1601,Observed!$A$2:$A$1601,$A5,Observed!$C$2:$C$1601,$C5),"")</f>
        <v/>
      </c>
      <c r="M5" s="24" t="str">
        <f>IF(ISNUMBER(AVERAGEIFS(Observed!M$2:M$1601,Observed!$A$2:$A$1601,$A5,Observed!$C$2:$C$1601,$C5)),AVERAGEIFS(Observed!M$2:M$1601,Observed!$A$2:$A$1601,$A5,Observed!$C$2:$C$1601,$C5),"")</f>
        <v/>
      </c>
      <c r="N5" s="24">
        <f>IF(ISNUMBER(AVERAGEIFS(Observed!N$2:N$1601,Observed!$A$2:$A$1601,$A5,Observed!$C$2:$C$1601,$C5)),AVERAGEIFS(Observed!N$2:N$1601,Observed!$A$2:$A$1601,$A5,Observed!$C$2:$C$1601,$C5),"")</f>
        <v>94.373333333333335</v>
      </c>
      <c r="O5" s="24">
        <f>IF(ISNUMBER(AVERAGEIFS(Observed!O$2:O$1601,Observed!$A$2:$A$1601,$A5,Observed!$C$2:$C$1601,$C5)),AVERAGEIFS(Observed!O$2:O$1601,Observed!$A$2:$A$1601,$A5,Observed!$C$2:$C$1601,$C5),"")</f>
        <v>94.373333333333335</v>
      </c>
      <c r="P5" s="24">
        <f>IF(ISNUMBER(AVERAGEIFS(Observed!P$2:P$1601,Observed!$A$2:$A$1601,$A5,Observed!$C$2:$C$1601,$C5)),AVERAGEIFS(Observed!P$2:P$1601,Observed!$A$2:$A$1601,$A5,Observed!$C$2:$C$1601,$C5),"")</f>
        <v>94.373333333333335</v>
      </c>
      <c r="Q5" s="25" t="str">
        <f>IF(ISNUMBER(AVERAGEIFS(Observed!Q$2:Q$1601,Observed!$A$2:$A$1601,$A5,Observed!$C$2:$C$1601,$C5)),AVERAGEIFS(Observed!Q$2:Q$1601,Observed!$A$2:$A$1601,$A5,Observed!$C$2:$C$1601,$C5),"")</f>
        <v/>
      </c>
      <c r="R5" s="25" t="str">
        <f>IF(ISNUMBER(AVERAGEIFS(Observed!R$2:R$1601,Observed!$A$2:$A$1601,$A5,Observed!$C$2:$C$1601,$C5)),AVERAGEIFS(Observed!R$2:R$1601,Observed!$A$2:$A$1601,$A5,Observed!$C$2:$C$1601,$C5),"")</f>
        <v/>
      </c>
      <c r="S5" s="25" t="str">
        <f>IF(ISNUMBER(AVERAGEIFS(Observed!S$2:S$1601,Observed!$A$2:$A$1601,$A5,Observed!$C$2:$C$1601,$C5)),AVERAGEIFS(Observed!S$2:S$1601,Observed!$A$2:$A$1601,$A5,Observed!$C$2:$C$1601,$C5),"")</f>
        <v/>
      </c>
      <c r="T5" s="24" t="str">
        <f>IF(ISNUMBER(AVERAGEIFS(Observed!T$2:T$1601,Observed!$A$2:$A$1601,$A5,Observed!$C$2:$C$1601,$C5)),AVERAGEIFS(Observed!T$2:T$1601,Observed!$A$2:$A$1601,$A5,Observed!$C$2:$C$1601,$C5),"")</f>
        <v/>
      </c>
      <c r="U5" s="26" t="str">
        <f>IF(ISNUMBER(AVERAGEIFS(Observed!U$2:U$1601,Observed!$A$2:$A$1601,$A5,Observed!$C$2:$C$1601,$C5)),AVERAGEIFS(Observed!U$2:U$1601,Observed!$A$2:$A$1601,$A5,Observed!$C$2:$C$1601,$C5),"")</f>
        <v/>
      </c>
      <c r="V5" s="26" t="str">
        <f>IF(ISNUMBER(AVERAGEIFS(Observed!V$2:V$1601,Observed!$A$2:$A$1601,$A5,Observed!$C$2:$C$1601,$C5)),AVERAGEIFS(Observed!V$2:V$1601,Observed!$A$2:$A$1601,$A5,Observed!$C$2:$C$1601,$C5),"")</f>
        <v/>
      </c>
      <c r="W5" s="24" t="str">
        <f>IF(ISNUMBER(AVERAGEIFS(Observed!W$2:W$1601,Observed!$A$2:$A$1601,$A5,Observed!$C$2:$C$1601,$C5)),AVERAGEIFS(Observed!W$2:W$1601,Observed!$A$2:$A$1601,$A5,Observed!$C$2:$C$1601,$C5),"")</f>
        <v/>
      </c>
      <c r="X5" s="24" t="str">
        <f>IF(ISNUMBER(AVERAGEIFS(Observed!X$2:X$1601,Observed!$A$2:$A$1601,$A5,Observed!$C$2:$C$1601,$C5)),AVERAGEIFS(Observed!X$2:X$1601,Observed!$A$2:$A$1601,$A5,Observed!$C$2:$C$1601,$C5),"")</f>
        <v/>
      </c>
      <c r="Y5" s="24" t="str">
        <f>IF(ISNUMBER(AVERAGEIFS(Observed!Y$2:Y$1601,Observed!$A$2:$A$1601,$A5,Observed!$C$2:$C$1601,$C5)),AVERAGEIFS(Observed!Y$2:Y$1601,Observed!$A$2:$A$1601,$A5,Observed!$C$2:$C$1601,$C5),"")</f>
        <v/>
      </c>
      <c r="Z5" s="24" t="str">
        <f>IF(ISNUMBER(AVERAGEIFS(Observed!Z$2:Z$1601,Observed!$A$2:$A$1601,$A5,Observed!$C$2:$C$1601,$C5)),AVERAGEIFS(Observed!Z$2:Z$1601,Observed!$A$2:$A$1601,$A5,Observed!$C$2:$C$1601,$C5),"")</f>
        <v/>
      </c>
      <c r="AA5" s="24" t="str">
        <f>IF(ISNUMBER(AVERAGEIFS(Observed!AA$2:AA$1601,Observed!$A$2:$A$1601,$A5,Observed!$C$2:$C$1601,$C5)),AVERAGEIFS(Observed!AA$2:AA$1601,Observed!$A$2:$A$1601,$A5,Observed!$C$2:$C$1601,$C5),"")</f>
        <v/>
      </c>
      <c r="AB5" s="24" t="str">
        <f>IF(ISNUMBER(AVERAGEIFS(Observed!AB$2:AB$1601,Observed!$A$2:$A$1601,$A5,Observed!$C$2:$C$1601,$C5)),AVERAGEIFS(Observed!AB$2:AB$1601,Observed!$A$2:$A$1601,$A5,Observed!$C$2:$C$1601,$C5),"")</f>
        <v/>
      </c>
      <c r="AC5" s="24" t="str">
        <f>IF(ISNUMBER(AVERAGEIFS(Observed!AC$2:AC$1601,Observed!$A$2:$A$1601,$A5,Observed!$C$2:$C$1601,$C5)),AVERAGEIFS(Observed!AC$2:AC$1601,Observed!$A$2:$A$1601,$A5,Observed!$C$2:$C$1601,$C5),"")</f>
        <v/>
      </c>
      <c r="AD5" s="24" t="str">
        <f>IF(ISNUMBER(AVERAGEIFS(Observed!AD$2:AD$1601,Observed!$A$2:$A$1601,$A5,Observed!$C$2:$C$1601,$C5)),AVERAGEIFS(Observed!AD$2:AD$1601,Observed!$A$2:$A$1601,$A5,Observed!$C$2:$C$1601,$C5),"")</f>
        <v/>
      </c>
      <c r="AE5" s="24">
        <f>IF(ISNUMBER(AVERAGEIFS(Observed!AE$2:AE$1601,Observed!$A$2:$A$1601,$A5,Observed!$C$2:$C$1601,$C5)),AVERAGEIFS(Observed!AE$2:AE$1601,Observed!$A$2:$A$1601,$A5,Observed!$C$2:$C$1601,$C5),"")</f>
        <v>24.7</v>
      </c>
      <c r="AF5" s="25" t="str">
        <f>IF(ISNUMBER(AVERAGEIFS(Observed!AF$2:AF$1601,Observed!$A$2:$A$1601,$A5,Observed!$C$2:$C$1601,$C5)),AVERAGEIFS(Observed!AF$2:AF$1601,Observed!$A$2:$A$1601,$A5,Observed!$C$2:$C$1601,$C5),"")</f>
        <v/>
      </c>
      <c r="AG5" s="25">
        <f>IF(ISNUMBER(AVERAGEIFS(Observed!AG$2:AG$1601,Observed!$A$2:$A$1601,$A5,Observed!$C$2:$C$1601,$C5)),AVERAGEIFS(Observed!AG$2:AG$1601,Observed!$A$2:$A$1601,$A5,Observed!$C$2:$C$1601,$C5),"")</f>
        <v>3.7666666666666675E-2</v>
      </c>
      <c r="AH5" s="25" t="str">
        <f>IF(ISNUMBER(AVERAGEIFS(Observed!AH$2:AH$1601,Observed!$A$2:$A$1601,$A5,Observed!$C$2:$C$1601,$C5)),AVERAGEIFS(Observed!AH$2:AH$1601,Observed!$A$2:$A$1601,$A5,Observed!$C$2:$C$1601,$C5),"")</f>
        <v/>
      </c>
      <c r="AI5" s="24" t="str">
        <f>IF(ISNUMBER(AVERAGEIFS(Observed!AI$2:AI$1601,Observed!$A$2:$A$1601,$A5,Observed!$C$2:$C$1601,$C5)),AVERAGEIFS(Observed!AI$2:AI$1601,Observed!$A$2:$A$1601,$A5,Observed!$C$2:$C$1601,$C5),"")</f>
        <v/>
      </c>
      <c r="AJ5" s="25" t="str">
        <f>IF(ISNUMBER(AVERAGEIFS(Observed!AJ$2:AJ$1601,Observed!$A$2:$A$1601,$A5,Observed!$C$2:$C$1601,$C5)),AVERAGEIFS(Observed!AJ$2:AJ$1601,Observed!$A$2:$A$1601,$A5,Observed!$C$2:$C$1601,$C5),"")</f>
        <v/>
      </c>
      <c r="AK5" s="25" t="str">
        <f>IF(ISNUMBER(AVERAGEIFS(Observed!AK$2:AK$1601,Observed!$A$2:$A$1601,$A5,Observed!$C$2:$C$1601,$C5)),AVERAGEIFS(Observed!AK$2:AK$1601,Observed!$A$2:$A$1601,$A5,Observed!$C$2:$C$1601,$C5),"")</f>
        <v/>
      </c>
      <c r="AL5" s="25" t="str">
        <f>IF(ISNUMBER(AVERAGEIFS(Observed!AL$2:AL$1601,Observed!$A$2:$A$1601,$A5,Observed!$C$2:$C$1601,$C5)),AVERAGEIFS(Observed!AL$2:AL$1601,Observed!$A$2:$A$1601,$A5,Observed!$C$2:$C$1601,$C5),"")</f>
        <v/>
      </c>
      <c r="AM5" s="25" t="str">
        <f>IF(ISNUMBER(AVERAGEIFS(Observed!AM$2:AM$1601,Observed!$A$2:$A$1601,$A5,Observed!$C$2:$C$1601,$C5)),AVERAGEIFS(Observed!AM$2:AM$1601,Observed!$A$2:$A$1601,$A5,Observed!$C$2:$C$1601,$C5),"")</f>
        <v/>
      </c>
      <c r="AN5" s="25" t="str">
        <f>IF(ISNUMBER(AVERAGEIFS(Observed!AN$2:AN$1601,Observed!$A$2:$A$1601,$A5,Observed!$C$2:$C$1601,$C5)),AVERAGEIFS(Observed!AN$2:AN$1601,Observed!$A$2:$A$1601,$A5,Observed!$C$2:$C$1601,$C5),"")</f>
        <v/>
      </c>
      <c r="AO5" s="25" t="str">
        <f>IF(ISNUMBER(AVERAGEIFS(Observed!AO$2:AO$1601,Observed!$A$2:$A$1601,$A5,Observed!$C$2:$C$1601,$C5)),AVERAGEIFS(Observed!AO$2:AO$1601,Observed!$A$2:$A$1601,$A5,Observed!$C$2:$C$1601,$C5),"")</f>
        <v/>
      </c>
      <c r="AP5" s="25" t="str">
        <f>IF(ISNUMBER(AVERAGEIFS(Observed!AP$2:AP$1601,Observed!$A$2:$A$1601,$A5,Observed!$C$2:$C$1601,$C5)),AVERAGEIFS(Observed!AP$2:AP$1601,Observed!$A$2:$A$1601,$A5,Observed!$C$2:$C$1601,$C5),"")</f>
        <v/>
      </c>
      <c r="AQ5" s="24" t="str">
        <f>IF(ISNUMBER(AVERAGEIFS(Observed!AQ$2:AQ$1601,Observed!$A$2:$A$1601,$A5,Observed!$C$2:$C$1601,$C5)),AVERAGEIFS(Observed!AQ$2:AQ$1601,Observed!$A$2:$A$1601,$A5,Observed!$C$2:$C$1601,$C5),"")</f>
        <v/>
      </c>
      <c r="AR5" s="25" t="str">
        <f>IF(ISNUMBER(AVERAGEIFS(Observed!AR$2:AR$1601,Observed!$A$2:$A$1601,$A5,Observed!$C$2:$C$1601,$C5)),AVERAGEIFS(Observed!AR$2:AR$1601,Observed!$A$2:$A$1601,$A5,Observed!$C$2:$C$1601,$C5),"")</f>
        <v/>
      </c>
      <c r="AS5" s="24">
        <f>IF(ISNUMBER(AVERAGEIFS(Observed!AS$2:AS$1601,Observed!$A$2:$A$1601,$A5,Observed!$C$2:$C$1601,$C5)),AVERAGEIFS(Observed!AS$2:AS$1601,Observed!$A$2:$A$1601,$A5,Observed!$C$2:$C$1601,$C5),"")</f>
        <v>3.5233333333333334</v>
      </c>
      <c r="AT5" s="24">
        <f>IF(ISNUMBER(AVERAGEIFS(Observed!AT$2:AT$1601,Observed!$A$2:$A$1601,$A5,Observed!$C$2:$C$1601,$C5)),AVERAGEIFS(Observed!AT$2:AT$1601,Observed!$A$2:$A$1601,$A5,Observed!$C$2:$C$1601,$C5),"")</f>
        <v>3.5233333333333334</v>
      </c>
      <c r="AU5" s="2">
        <f>COUNTIFS(Observed!$A$2:$A$1601,$A5,Observed!$C$2:$C$1601,$C5)</f>
        <v>3</v>
      </c>
      <c r="AV5" s="2">
        <f t="shared" si="0"/>
        <v>7</v>
      </c>
    </row>
    <row r="6" spans="1:48" x14ac:dyDescent="0.25">
      <c r="A6" s="4" t="s">
        <v>123</v>
      </c>
      <c r="B6" t="s">
        <v>24</v>
      </c>
      <c r="C6" s="3">
        <v>41989</v>
      </c>
      <c r="D6">
        <v>1</v>
      </c>
      <c r="E6">
        <v>350</v>
      </c>
      <c r="H6" s="2" t="s">
        <v>44</v>
      </c>
      <c r="I6" s="2" t="s">
        <v>22</v>
      </c>
      <c r="J6">
        <v>1</v>
      </c>
      <c r="K6" s="2" t="s">
        <v>21</v>
      </c>
      <c r="L6" s="23" t="str">
        <f>IF(ISNUMBER(AVERAGEIFS(Observed!L$2:L$1601,Observed!$A$2:$A$1601,$A6,Observed!$C$2:$C$1601,$C6)),AVERAGEIFS(Observed!L$2:L$1601,Observed!$A$2:$A$1601,$A6,Observed!$C$2:$C$1601,$C6),"")</f>
        <v/>
      </c>
      <c r="M6" s="24" t="str">
        <f>IF(ISNUMBER(AVERAGEIFS(Observed!M$2:M$1601,Observed!$A$2:$A$1601,$A6,Observed!$C$2:$C$1601,$C6)),AVERAGEIFS(Observed!M$2:M$1601,Observed!$A$2:$A$1601,$A6,Observed!$C$2:$C$1601,$C6),"")</f>
        <v/>
      </c>
      <c r="N6" s="24">
        <f>IF(ISNUMBER(AVERAGEIFS(Observed!N$2:N$1601,Observed!$A$2:$A$1601,$A6,Observed!$C$2:$C$1601,$C6)),AVERAGEIFS(Observed!N$2:N$1601,Observed!$A$2:$A$1601,$A6,Observed!$C$2:$C$1601,$C6),"")</f>
        <v>107.03333333333335</v>
      </c>
      <c r="O6" s="24">
        <f>IF(ISNUMBER(AVERAGEIFS(Observed!O$2:O$1601,Observed!$A$2:$A$1601,$A6,Observed!$C$2:$C$1601,$C6)),AVERAGEIFS(Observed!O$2:O$1601,Observed!$A$2:$A$1601,$A6,Observed!$C$2:$C$1601,$C6),"")</f>
        <v>107.03333333333335</v>
      </c>
      <c r="P6" s="24">
        <f>IF(ISNUMBER(AVERAGEIFS(Observed!P$2:P$1601,Observed!$A$2:$A$1601,$A6,Observed!$C$2:$C$1601,$C6)),AVERAGEIFS(Observed!P$2:P$1601,Observed!$A$2:$A$1601,$A6,Observed!$C$2:$C$1601,$C6),"")</f>
        <v>107.03333333333335</v>
      </c>
      <c r="Q6" s="25" t="str">
        <f>IF(ISNUMBER(AVERAGEIFS(Observed!Q$2:Q$1601,Observed!$A$2:$A$1601,$A6,Observed!$C$2:$C$1601,$C6)),AVERAGEIFS(Observed!Q$2:Q$1601,Observed!$A$2:$A$1601,$A6,Observed!$C$2:$C$1601,$C6),"")</f>
        <v/>
      </c>
      <c r="R6" s="25" t="str">
        <f>IF(ISNUMBER(AVERAGEIFS(Observed!R$2:R$1601,Observed!$A$2:$A$1601,$A6,Observed!$C$2:$C$1601,$C6)),AVERAGEIFS(Observed!R$2:R$1601,Observed!$A$2:$A$1601,$A6,Observed!$C$2:$C$1601,$C6),"")</f>
        <v/>
      </c>
      <c r="S6" s="25" t="str">
        <f>IF(ISNUMBER(AVERAGEIFS(Observed!S$2:S$1601,Observed!$A$2:$A$1601,$A6,Observed!$C$2:$C$1601,$C6)),AVERAGEIFS(Observed!S$2:S$1601,Observed!$A$2:$A$1601,$A6,Observed!$C$2:$C$1601,$C6),"")</f>
        <v/>
      </c>
      <c r="T6" s="24" t="str">
        <f>IF(ISNUMBER(AVERAGEIFS(Observed!T$2:T$1601,Observed!$A$2:$A$1601,$A6,Observed!$C$2:$C$1601,$C6)),AVERAGEIFS(Observed!T$2:T$1601,Observed!$A$2:$A$1601,$A6,Observed!$C$2:$C$1601,$C6),"")</f>
        <v/>
      </c>
      <c r="U6" s="26" t="str">
        <f>IF(ISNUMBER(AVERAGEIFS(Observed!U$2:U$1601,Observed!$A$2:$A$1601,$A6,Observed!$C$2:$C$1601,$C6)),AVERAGEIFS(Observed!U$2:U$1601,Observed!$A$2:$A$1601,$A6,Observed!$C$2:$C$1601,$C6),"")</f>
        <v/>
      </c>
      <c r="V6" s="26" t="str">
        <f>IF(ISNUMBER(AVERAGEIFS(Observed!V$2:V$1601,Observed!$A$2:$A$1601,$A6,Observed!$C$2:$C$1601,$C6)),AVERAGEIFS(Observed!V$2:V$1601,Observed!$A$2:$A$1601,$A6,Observed!$C$2:$C$1601,$C6),"")</f>
        <v/>
      </c>
      <c r="W6" s="24" t="str">
        <f>IF(ISNUMBER(AVERAGEIFS(Observed!W$2:W$1601,Observed!$A$2:$A$1601,$A6,Observed!$C$2:$C$1601,$C6)),AVERAGEIFS(Observed!W$2:W$1601,Observed!$A$2:$A$1601,$A6,Observed!$C$2:$C$1601,$C6),"")</f>
        <v/>
      </c>
      <c r="X6" s="24" t="str">
        <f>IF(ISNUMBER(AVERAGEIFS(Observed!X$2:X$1601,Observed!$A$2:$A$1601,$A6,Observed!$C$2:$C$1601,$C6)),AVERAGEIFS(Observed!X$2:X$1601,Observed!$A$2:$A$1601,$A6,Observed!$C$2:$C$1601,$C6),"")</f>
        <v/>
      </c>
      <c r="Y6" s="24" t="str">
        <f>IF(ISNUMBER(AVERAGEIFS(Observed!Y$2:Y$1601,Observed!$A$2:$A$1601,$A6,Observed!$C$2:$C$1601,$C6)),AVERAGEIFS(Observed!Y$2:Y$1601,Observed!$A$2:$A$1601,$A6,Observed!$C$2:$C$1601,$C6),"")</f>
        <v/>
      </c>
      <c r="Z6" s="24" t="str">
        <f>IF(ISNUMBER(AVERAGEIFS(Observed!Z$2:Z$1601,Observed!$A$2:$A$1601,$A6,Observed!$C$2:$C$1601,$C6)),AVERAGEIFS(Observed!Z$2:Z$1601,Observed!$A$2:$A$1601,$A6,Observed!$C$2:$C$1601,$C6),"")</f>
        <v/>
      </c>
      <c r="AA6" s="24" t="str">
        <f>IF(ISNUMBER(AVERAGEIFS(Observed!AA$2:AA$1601,Observed!$A$2:$A$1601,$A6,Observed!$C$2:$C$1601,$C6)),AVERAGEIFS(Observed!AA$2:AA$1601,Observed!$A$2:$A$1601,$A6,Observed!$C$2:$C$1601,$C6),"")</f>
        <v/>
      </c>
      <c r="AB6" s="24" t="str">
        <f>IF(ISNUMBER(AVERAGEIFS(Observed!AB$2:AB$1601,Observed!$A$2:$A$1601,$A6,Observed!$C$2:$C$1601,$C6)),AVERAGEIFS(Observed!AB$2:AB$1601,Observed!$A$2:$A$1601,$A6,Observed!$C$2:$C$1601,$C6),"")</f>
        <v/>
      </c>
      <c r="AC6" s="24" t="str">
        <f>IF(ISNUMBER(AVERAGEIFS(Observed!AC$2:AC$1601,Observed!$A$2:$A$1601,$A6,Observed!$C$2:$C$1601,$C6)),AVERAGEIFS(Observed!AC$2:AC$1601,Observed!$A$2:$A$1601,$A6,Observed!$C$2:$C$1601,$C6),"")</f>
        <v/>
      </c>
      <c r="AD6" s="24" t="str">
        <f>IF(ISNUMBER(AVERAGEIFS(Observed!AD$2:AD$1601,Observed!$A$2:$A$1601,$A6,Observed!$C$2:$C$1601,$C6)),AVERAGEIFS(Observed!AD$2:AD$1601,Observed!$A$2:$A$1601,$A6,Observed!$C$2:$C$1601,$C6),"")</f>
        <v/>
      </c>
      <c r="AE6" s="24">
        <f>IF(ISNUMBER(AVERAGEIFS(Observed!AE$2:AE$1601,Observed!$A$2:$A$1601,$A6,Observed!$C$2:$C$1601,$C6)),AVERAGEIFS(Observed!AE$2:AE$1601,Observed!$A$2:$A$1601,$A6,Observed!$C$2:$C$1601,$C6),"")</f>
        <v>25.633333333333336</v>
      </c>
      <c r="AF6" s="25" t="str">
        <f>IF(ISNUMBER(AVERAGEIFS(Observed!AF$2:AF$1601,Observed!$A$2:$A$1601,$A6,Observed!$C$2:$C$1601,$C6)),AVERAGEIFS(Observed!AF$2:AF$1601,Observed!$A$2:$A$1601,$A6,Observed!$C$2:$C$1601,$C6),"")</f>
        <v/>
      </c>
      <c r="AG6" s="25">
        <f>IF(ISNUMBER(AVERAGEIFS(Observed!AG$2:AG$1601,Observed!$A$2:$A$1601,$A6,Observed!$C$2:$C$1601,$C6)),AVERAGEIFS(Observed!AG$2:AG$1601,Observed!$A$2:$A$1601,$A6,Observed!$C$2:$C$1601,$C6),"")</f>
        <v>3.8666666666666669E-2</v>
      </c>
      <c r="AH6" s="25" t="str">
        <f>IF(ISNUMBER(AVERAGEIFS(Observed!AH$2:AH$1601,Observed!$A$2:$A$1601,$A6,Observed!$C$2:$C$1601,$C6)),AVERAGEIFS(Observed!AH$2:AH$1601,Observed!$A$2:$A$1601,$A6,Observed!$C$2:$C$1601,$C6),"")</f>
        <v/>
      </c>
      <c r="AI6" s="24" t="str">
        <f>IF(ISNUMBER(AVERAGEIFS(Observed!AI$2:AI$1601,Observed!$A$2:$A$1601,$A6,Observed!$C$2:$C$1601,$C6)),AVERAGEIFS(Observed!AI$2:AI$1601,Observed!$A$2:$A$1601,$A6,Observed!$C$2:$C$1601,$C6),"")</f>
        <v/>
      </c>
      <c r="AJ6" s="25" t="str">
        <f>IF(ISNUMBER(AVERAGEIFS(Observed!AJ$2:AJ$1601,Observed!$A$2:$A$1601,$A6,Observed!$C$2:$C$1601,$C6)),AVERAGEIFS(Observed!AJ$2:AJ$1601,Observed!$A$2:$A$1601,$A6,Observed!$C$2:$C$1601,$C6),"")</f>
        <v/>
      </c>
      <c r="AK6" s="25" t="str">
        <f>IF(ISNUMBER(AVERAGEIFS(Observed!AK$2:AK$1601,Observed!$A$2:$A$1601,$A6,Observed!$C$2:$C$1601,$C6)),AVERAGEIFS(Observed!AK$2:AK$1601,Observed!$A$2:$A$1601,$A6,Observed!$C$2:$C$1601,$C6),"")</f>
        <v/>
      </c>
      <c r="AL6" s="25" t="str">
        <f>IF(ISNUMBER(AVERAGEIFS(Observed!AL$2:AL$1601,Observed!$A$2:$A$1601,$A6,Observed!$C$2:$C$1601,$C6)),AVERAGEIFS(Observed!AL$2:AL$1601,Observed!$A$2:$A$1601,$A6,Observed!$C$2:$C$1601,$C6),"")</f>
        <v/>
      </c>
      <c r="AM6" s="25" t="str">
        <f>IF(ISNUMBER(AVERAGEIFS(Observed!AM$2:AM$1601,Observed!$A$2:$A$1601,$A6,Observed!$C$2:$C$1601,$C6)),AVERAGEIFS(Observed!AM$2:AM$1601,Observed!$A$2:$A$1601,$A6,Observed!$C$2:$C$1601,$C6),"")</f>
        <v/>
      </c>
      <c r="AN6" s="25" t="str">
        <f>IF(ISNUMBER(AVERAGEIFS(Observed!AN$2:AN$1601,Observed!$A$2:$A$1601,$A6,Observed!$C$2:$C$1601,$C6)),AVERAGEIFS(Observed!AN$2:AN$1601,Observed!$A$2:$A$1601,$A6,Observed!$C$2:$C$1601,$C6),"")</f>
        <v/>
      </c>
      <c r="AO6" s="25" t="str">
        <f>IF(ISNUMBER(AVERAGEIFS(Observed!AO$2:AO$1601,Observed!$A$2:$A$1601,$A6,Observed!$C$2:$C$1601,$C6)),AVERAGEIFS(Observed!AO$2:AO$1601,Observed!$A$2:$A$1601,$A6,Observed!$C$2:$C$1601,$C6),"")</f>
        <v/>
      </c>
      <c r="AP6" s="25" t="str">
        <f>IF(ISNUMBER(AVERAGEIFS(Observed!AP$2:AP$1601,Observed!$A$2:$A$1601,$A6,Observed!$C$2:$C$1601,$C6)),AVERAGEIFS(Observed!AP$2:AP$1601,Observed!$A$2:$A$1601,$A6,Observed!$C$2:$C$1601,$C6),"")</f>
        <v/>
      </c>
      <c r="AQ6" s="24" t="str">
        <f>IF(ISNUMBER(AVERAGEIFS(Observed!AQ$2:AQ$1601,Observed!$A$2:$A$1601,$A6,Observed!$C$2:$C$1601,$C6)),AVERAGEIFS(Observed!AQ$2:AQ$1601,Observed!$A$2:$A$1601,$A6,Observed!$C$2:$C$1601,$C6),"")</f>
        <v/>
      </c>
      <c r="AR6" s="25" t="str">
        <f>IF(ISNUMBER(AVERAGEIFS(Observed!AR$2:AR$1601,Observed!$A$2:$A$1601,$A6,Observed!$C$2:$C$1601,$C6)),AVERAGEIFS(Observed!AR$2:AR$1601,Observed!$A$2:$A$1601,$A6,Observed!$C$2:$C$1601,$C6),"")</f>
        <v/>
      </c>
      <c r="AS6" s="24">
        <f>IF(ISNUMBER(AVERAGEIFS(Observed!AS$2:AS$1601,Observed!$A$2:$A$1601,$A6,Observed!$C$2:$C$1601,$C6)),AVERAGEIFS(Observed!AS$2:AS$1601,Observed!$A$2:$A$1601,$A6,Observed!$C$2:$C$1601,$C6),"")</f>
        <v>4.1610000000000005</v>
      </c>
      <c r="AT6" s="24">
        <f>IF(ISNUMBER(AVERAGEIFS(Observed!AT$2:AT$1601,Observed!$A$2:$A$1601,$A6,Observed!$C$2:$C$1601,$C6)),AVERAGEIFS(Observed!AT$2:AT$1601,Observed!$A$2:$A$1601,$A6,Observed!$C$2:$C$1601,$C6),"")</f>
        <v>4.1610000000000005</v>
      </c>
      <c r="AU6" s="2">
        <f>COUNTIFS(Observed!$A$2:$A$1601,$A6,Observed!$C$2:$C$1601,$C6)</f>
        <v>3</v>
      </c>
      <c r="AV6" s="2">
        <f t="shared" si="0"/>
        <v>7</v>
      </c>
    </row>
    <row r="7" spans="1:48" x14ac:dyDescent="0.25">
      <c r="A7" s="4" t="s">
        <v>124</v>
      </c>
      <c r="B7" t="s">
        <v>24</v>
      </c>
      <c r="C7" s="3">
        <v>41989</v>
      </c>
      <c r="D7">
        <v>1</v>
      </c>
      <c r="E7">
        <v>500</v>
      </c>
      <c r="H7" s="2" t="s">
        <v>44</v>
      </c>
      <c r="I7" s="2" t="s">
        <v>22</v>
      </c>
      <c r="J7">
        <v>1</v>
      </c>
      <c r="K7" s="2" t="s">
        <v>21</v>
      </c>
      <c r="L7" s="23" t="str">
        <f>IF(ISNUMBER(AVERAGEIFS(Observed!L$2:L$1601,Observed!$A$2:$A$1601,$A7,Observed!$C$2:$C$1601,$C7)),AVERAGEIFS(Observed!L$2:L$1601,Observed!$A$2:$A$1601,$A7,Observed!$C$2:$C$1601,$C7),"")</f>
        <v/>
      </c>
      <c r="M7" s="24" t="str">
        <f>IF(ISNUMBER(AVERAGEIFS(Observed!M$2:M$1601,Observed!$A$2:$A$1601,$A7,Observed!$C$2:$C$1601,$C7)),AVERAGEIFS(Observed!M$2:M$1601,Observed!$A$2:$A$1601,$A7,Observed!$C$2:$C$1601,$C7),"")</f>
        <v/>
      </c>
      <c r="N7" s="24">
        <f>IF(ISNUMBER(AVERAGEIFS(Observed!N$2:N$1601,Observed!$A$2:$A$1601,$A7,Observed!$C$2:$C$1601,$C7)),AVERAGEIFS(Observed!N$2:N$1601,Observed!$A$2:$A$1601,$A7,Observed!$C$2:$C$1601,$C7),"")</f>
        <v>108.34999999999998</v>
      </c>
      <c r="O7" s="24">
        <f>IF(ISNUMBER(AVERAGEIFS(Observed!O$2:O$1601,Observed!$A$2:$A$1601,$A7,Observed!$C$2:$C$1601,$C7)),AVERAGEIFS(Observed!O$2:O$1601,Observed!$A$2:$A$1601,$A7,Observed!$C$2:$C$1601,$C7),"")</f>
        <v>108.34999999999998</v>
      </c>
      <c r="P7" s="24">
        <f>IF(ISNUMBER(AVERAGEIFS(Observed!P$2:P$1601,Observed!$A$2:$A$1601,$A7,Observed!$C$2:$C$1601,$C7)),AVERAGEIFS(Observed!P$2:P$1601,Observed!$A$2:$A$1601,$A7,Observed!$C$2:$C$1601,$C7),"")</f>
        <v>108.34999999999998</v>
      </c>
      <c r="Q7" s="25" t="str">
        <f>IF(ISNUMBER(AVERAGEIFS(Observed!Q$2:Q$1601,Observed!$A$2:$A$1601,$A7,Observed!$C$2:$C$1601,$C7)),AVERAGEIFS(Observed!Q$2:Q$1601,Observed!$A$2:$A$1601,$A7,Observed!$C$2:$C$1601,$C7),"")</f>
        <v/>
      </c>
      <c r="R7" s="25" t="str">
        <f>IF(ISNUMBER(AVERAGEIFS(Observed!R$2:R$1601,Observed!$A$2:$A$1601,$A7,Observed!$C$2:$C$1601,$C7)),AVERAGEIFS(Observed!R$2:R$1601,Observed!$A$2:$A$1601,$A7,Observed!$C$2:$C$1601,$C7),"")</f>
        <v/>
      </c>
      <c r="S7" s="25" t="str">
        <f>IF(ISNUMBER(AVERAGEIFS(Observed!S$2:S$1601,Observed!$A$2:$A$1601,$A7,Observed!$C$2:$C$1601,$C7)),AVERAGEIFS(Observed!S$2:S$1601,Observed!$A$2:$A$1601,$A7,Observed!$C$2:$C$1601,$C7),"")</f>
        <v/>
      </c>
      <c r="T7" s="24" t="str">
        <f>IF(ISNUMBER(AVERAGEIFS(Observed!T$2:T$1601,Observed!$A$2:$A$1601,$A7,Observed!$C$2:$C$1601,$C7)),AVERAGEIFS(Observed!T$2:T$1601,Observed!$A$2:$A$1601,$A7,Observed!$C$2:$C$1601,$C7),"")</f>
        <v/>
      </c>
      <c r="U7" s="26" t="str">
        <f>IF(ISNUMBER(AVERAGEIFS(Observed!U$2:U$1601,Observed!$A$2:$A$1601,$A7,Observed!$C$2:$C$1601,$C7)),AVERAGEIFS(Observed!U$2:U$1601,Observed!$A$2:$A$1601,$A7,Observed!$C$2:$C$1601,$C7),"")</f>
        <v/>
      </c>
      <c r="V7" s="26" t="str">
        <f>IF(ISNUMBER(AVERAGEIFS(Observed!V$2:V$1601,Observed!$A$2:$A$1601,$A7,Observed!$C$2:$C$1601,$C7)),AVERAGEIFS(Observed!V$2:V$1601,Observed!$A$2:$A$1601,$A7,Observed!$C$2:$C$1601,$C7),"")</f>
        <v/>
      </c>
      <c r="W7" s="24" t="str">
        <f>IF(ISNUMBER(AVERAGEIFS(Observed!W$2:W$1601,Observed!$A$2:$A$1601,$A7,Observed!$C$2:$C$1601,$C7)),AVERAGEIFS(Observed!W$2:W$1601,Observed!$A$2:$A$1601,$A7,Observed!$C$2:$C$1601,$C7),"")</f>
        <v/>
      </c>
      <c r="X7" s="24" t="str">
        <f>IF(ISNUMBER(AVERAGEIFS(Observed!X$2:X$1601,Observed!$A$2:$A$1601,$A7,Observed!$C$2:$C$1601,$C7)),AVERAGEIFS(Observed!X$2:X$1601,Observed!$A$2:$A$1601,$A7,Observed!$C$2:$C$1601,$C7),"")</f>
        <v/>
      </c>
      <c r="Y7" s="24" t="str">
        <f>IF(ISNUMBER(AVERAGEIFS(Observed!Y$2:Y$1601,Observed!$A$2:$A$1601,$A7,Observed!$C$2:$C$1601,$C7)),AVERAGEIFS(Observed!Y$2:Y$1601,Observed!$A$2:$A$1601,$A7,Observed!$C$2:$C$1601,$C7),"")</f>
        <v/>
      </c>
      <c r="Z7" s="24" t="str">
        <f>IF(ISNUMBER(AVERAGEIFS(Observed!Z$2:Z$1601,Observed!$A$2:$A$1601,$A7,Observed!$C$2:$C$1601,$C7)),AVERAGEIFS(Observed!Z$2:Z$1601,Observed!$A$2:$A$1601,$A7,Observed!$C$2:$C$1601,$C7),"")</f>
        <v/>
      </c>
      <c r="AA7" s="24" t="str">
        <f>IF(ISNUMBER(AVERAGEIFS(Observed!AA$2:AA$1601,Observed!$A$2:$A$1601,$A7,Observed!$C$2:$C$1601,$C7)),AVERAGEIFS(Observed!AA$2:AA$1601,Observed!$A$2:$A$1601,$A7,Observed!$C$2:$C$1601,$C7),"")</f>
        <v/>
      </c>
      <c r="AB7" s="24" t="str">
        <f>IF(ISNUMBER(AVERAGEIFS(Observed!AB$2:AB$1601,Observed!$A$2:$A$1601,$A7,Observed!$C$2:$C$1601,$C7)),AVERAGEIFS(Observed!AB$2:AB$1601,Observed!$A$2:$A$1601,$A7,Observed!$C$2:$C$1601,$C7),"")</f>
        <v/>
      </c>
      <c r="AC7" s="24" t="str">
        <f>IF(ISNUMBER(AVERAGEIFS(Observed!AC$2:AC$1601,Observed!$A$2:$A$1601,$A7,Observed!$C$2:$C$1601,$C7)),AVERAGEIFS(Observed!AC$2:AC$1601,Observed!$A$2:$A$1601,$A7,Observed!$C$2:$C$1601,$C7),"")</f>
        <v/>
      </c>
      <c r="AD7" s="24" t="str">
        <f>IF(ISNUMBER(AVERAGEIFS(Observed!AD$2:AD$1601,Observed!$A$2:$A$1601,$A7,Observed!$C$2:$C$1601,$C7)),AVERAGEIFS(Observed!AD$2:AD$1601,Observed!$A$2:$A$1601,$A7,Observed!$C$2:$C$1601,$C7),"")</f>
        <v/>
      </c>
      <c r="AE7" s="24">
        <f>IF(ISNUMBER(AVERAGEIFS(Observed!AE$2:AE$1601,Observed!$A$2:$A$1601,$A7,Observed!$C$2:$C$1601,$C7)),AVERAGEIFS(Observed!AE$2:AE$1601,Observed!$A$2:$A$1601,$A7,Observed!$C$2:$C$1601,$C7),"")</f>
        <v>26.166666666666668</v>
      </c>
      <c r="AF7" s="25">
        <f>IF(ISNUMBER(AVERAGEIFS(Observed!AF$2:AF$1601,Observed!$A$2:$A$1601,$A7,Observed!$C$2:$C$1601,$C7)),AVERAGEIFS(Observed!AF$2:AF$1601,Observed!$A$2:$A$1601,$A7,Observed!$C$2:$C$1601,$C7),"")</f>
        <v>4.4999999999999998E-2</v>
      </c>
      <c r="AG7" s="25">
        <f>IF(ISNUMBER(AVERAGEIFS(Observed!AG$2:AG$1601,Observed!$A$2:$A$1601,$A7,Observed!$C$2:$C$1601,$C7)),AVERAGEIFS(Observed!AG$2:AG$1601,Observed!$A$2:$A$1601,$A7,Observed!$C$2:$C$1601,$C7),"")</f>
        <v>3.9666666666666663E-2</v>
      </c>
      <c r="AH7" s="25" t="str">
        <f>IF(ISNUMBER(AVERAGEIFS(Observed!AH$2:AH$1601,Observed!$A$2:$A$1601,$A7,Observed!$C$2:$C$1601,$C7)),AVERAGEIFS(Observed!AH$2:AH$1601,Observed!$A$2:$A$1601,$A7,Observed!$C$2:$C$1601,$C7),"")</f>
        <v/>
      </c>
      <c r="AI7" s="24" t="str">
        <f>IF(ISNUMBER(AVERAGEIFS(Observed!AI$2:AI$1601,Observed!$A$2:$A$1601,$A7,Observed!$C$2:$C$1601,$C7)),AVERAGEIFS(Observed!AI$2:AI$1601,Observed!$A$2:$A$1601,$A7,Observed!$C$2:$C$1601,$C7),"")</f>
        <v/>
      </c>
      <c r="AJ7" s="25" t="str">
        <f>IF(ISNUMBER(AVERAGEIFS(Observed!AJ$2:AJ$1601,Observed!$A$2:$A$1601,$A7,Observed!$C$2:$C$1601,$C7)),AVERAGEIFS(Observed!AJ$2:AJ$1601,Observed!$A$2:$A$1601,$A7,Observed!$C$2:$C$1601,$C7),"")</f>
        <v/>
      </c>
      <c r="AK7" s="25" t="str">
        <f>IF(ISNUMBER(AVERAGEIFS(Observed!AK$2:AK$1601,Observed!$A$2:$A$1601,$A7,Observed!$C$2:$C$1601,$C7)),AVERAGEIFS(Observed!AK$2:AK$1601,Observed!$A$2:$A$1601,$A7,Observed!$C$2:$C$1601,$C7),"")</f>
        <v/>
      </c>
      <c r="AL7" s="25" t="str">
        <f>IF(ISNUMBER(AVERAGEIFS(Observed!AL$2:AL$1601,Observed!$A$2:$A$1601,$A7,Observed!$C$2:$C$1601,$C7)),AVERAGEIFS(Observed!AL$2:AL$1601,Observed!$A$2:$A$1601,$A7,Observed!$C$2:$C$1601,$C7),"")</f>
        <v/>
      </c>
      <c r="AM7" s="25" t="str">
        <f>IF(ISNUMBER(AVERAGEIFS(Observed!AM$2:AM$1601,Observed!$A$2:$A$1601,$A7,Observed!$C$2:$C$1601,$C7)),AVERAGEIFS(Observed!AM$2:AM$1601,Observed!$A$2:$A$1601,$A7,Observed!$C$2:$C$1601,$C7),"")</f>
        <v/>
      </c>
      <c r="AN7" s="25" t="str">
        <f>IF(ISNUMBER(AVERAGEIFS(Observed!AN$2:AN$1601,Observed!$A$2:$A$1601,$A7,Observed!$C$2:$C$1601,$C7)),AVERAGEIFS(Observed!AN$2:AN$1601,Observed!$A$2:$A$1601,$A7,Observed!$C$2:$C$1601,$C7),"")</f>
        <v/>
      </c>
      <c r="AO7" s="25" t="str">
        <f>IF(ISNUMBER(AVERAGEIFS(Observed!AO$2:AO$1601,Observed!$A$2:$A$1601,$A7,Observed!$C$2:$C$1601,$C7)),AVERAGEIFS(Observed!AO$2:AO$1601,Observed!$A$2:$A$1601,$A7,Observed!$C$2:$C$1601,$C7),"")</f>
        <v/>
      </c>
      <c r="AP7" s="25" t="str">
        <f>IF(ISNUMBER(AVERAGEIFS(Observed!AP$2:AP$1601,Observed!$A$2:$A$1601,$A7,Observed!$C$2:$C$1601,$C7)),AVERAGEIFS(Observed!AP$2:AP$1601,Observed!$A$2:$A$1601,$A7,Observed!$C$2:$C$1601,$C7),"")</f>
        <v/>
      </c>
      <c r="AQ7" s="24" t="str">
        <f>IF(ISNUMBER(AVERAGEIFS(Observed!AQ$2:AQ$1601,Observed!$A$2:$A$1601,$A7,Observed!$C$2:$C$1601,$C7)),AVERAGEIFS(Observed!AQ$2:AQ$1601,Observed!$A$2:$A$1601,$A7,Observed!$C$2:$C$1601,$C7),"")</f>
        <v/>
      </c>
      <c r="AR7" s="25" t="str">
        <f>IF(ISNUMBER(AVERAGEIFS(Observed!AR$2:AR$1601,Observed!$A$2:$A$1601,$A7,Observed!$C$2:$C$1601,$C7)),AVERAGEIFS(Observed!AR$2:AR$1601,Observed!$A$2:$A$1601,$A7,Observed!$C$2:$C$1601,$C7),"")</f>
        <v/>
      </c>
      <c r="AS7" s="24">
        <f>IF(ISNUMBER(AVERAGEIFS(Observed!AS$2:AS$1601,Observed!$A$2:$A$1601,$A7,Observed!$C$2:$C$1601,$C7)),AVERAGEIFS(Observed!AS$2:AS$1601,Observed!$A$2:$A$1601,$A7,Observed!$C$2:$C$1601,$C7),"")</f>
        <v>4.2456666666666658</v>
      </c>
      <c r="AT7" s="24">
        <f>IF(ISNUMBER(AVERAGEIFS(Observed!AT$2:AT$1601,Observed!$A$2:$A$1601,$A7,Observed!$C$2:$C$1601,$C7)),AVERAGEIFS(Observed!AT$2:AT$1601,Observed!$A$2:$A$1601,$A7,Observed!$C$2:$C$1601,$C7),"")</f>
        <v>4.2456666666666658</v>
      </c>
      <c r="AU7" s="2">
        <f>COUNTIFS(Observed!$A$2:$A$1601,$A7,Observed!$C$2:$C$1601,$C7)</f>
        <v>3</v>
      </c>
      <c r="AV7" s="2">
        <f t="shared" si="0"/>
        <v>8</v>
      </c>
    </row>
    <row r="8" spans="1:48" x14ac:dyDescent="0.25">
      <c r="A8" s="4" t="s">
        <v>119</v>
      </c>
      <c r="B8" t="s">
        <v>24</v>
      </c>
      <c r="C8" s="3">
        <v>42024</v>
      </c>
      <c r="D8">
        <v>1</v>
      </c>
      <c r="E8">
        <v>0</v>
      </c>
      <c r="H8" s="2" t="s">
        <v>44</v>
      </c>
      <c r="I8" s="2" t="s">
        <v>22</v>
      </c>
      <c r="J8">
        <v>2</v>
      </c>
      <c r="K8" s="2" t="s">
        <v>21</v>
      </c>
      <c r="L8" s="23" t="str">
        <f>IF(ISNUMBER(AVERAGEIFS(Observed!L$2:L$1601,Observed!$A$2:$A$1601,$A8,Observed!$C$2:$C$1601,$C8)),AVERAGEIFS(Observed!L$2:L$1601,Observed!$A$2:$A$1601,$A8,Observed!$C$2:$C$1601,$C8),"")</f>
        <v/>
      </c>
      <c r="M8" s="24" t="str">
        <f>IF(ISNUMBER(AVERAGEIFS(Observed!M$2:M$1601,Observed!$A$2:$A$1601,$A8,Observed!$C$2:$C$1601,$C8)),AVERAGEIFS(Observed!M$2:M$1601,Observed!$A$2:$A$1601,$A8,Observed!$C$2:$C$1601,$C8),"")</f>
        <v/>
      </c>
      <c r="N8" s="24">
        <f>IF(ISNUMBER(AVERAGEIFS(Observed!N$2:N$1601,Observed!$A$2:$A$1601,$A8,Observed!$C$2:$C$1601,$C8)),AVERAGEIFS(Observed!N$2:N$1601,Observed!$A$2:$A$1601,$A8,Observed!$C$2:$C$1601,$C8),"")</f>
        <v>292.15333333333336</v>
      </c>
      <c r="O8" s="24">
        <f>IF(ISNUMBER(AVERAGEIFS(Observed!O$2:O$1601,Observed!$A$2:$A$1601,$A8,Observed!$C$2:$C$1601,$C8)),AVERAGEIFS(Observed!O$2:O$1601,Observed!$A$2:$A$1601,$A8,Observed!$C$2:$C$1601,$C8),"")</f>
        <v>292.15333333333336</v>
      </c>
      <c r="P8" s="24">
        <f>IF(ISNUMBER(AVERAGEIFS(Observed!P$2:P$1601,Observed!$A$2:$A$1601,$A8,Observed!$C$2:$C$1601,$C8)),AVERAGEIFS(Observed!P$2:P$1601,Observed!$A$2:$A$1601,$A8,Observed!$C$2:$C$1601,$C8),"")</f>
        <v>400.74333333333334</v>
      </c>
      <c r="Q8" s="25" t="str">
        <f>IF(ISNUMBER(AVERAGEIFS(Observed!Q$2:Q$1601,Observed!$A$2:$A$1601,$A8,Observed!$C$2:$C$1601,$C8)),AVERAGEIFS(Observed!Q$2:Q$1601,Observed!$A$2:$A$1601,$A8,Observed!$C$2:$C$1601,$C8),"")</f>
        <v/>
      </c>
      <c r="R8" s="25" t="str">
        <f>IF(ISNUMBER(AVERAGEIFS(Observed!R$2:R$1601,Observed!$A$2:$A$1601,$A8,Observed!$C$2:$C$1601,$C8)),AVERAGEIFS(Observed!R$2:R$1601,Observed!$A$2:$A$1601,$A8,Observed!$C$2:$C$1601,$C8),"")</f>
        <v/>
      </c>
      <c r="S8" s="25" t="str">
        <f>IF(ISNUMBER(AVERAGEIFS(Observed!S$2:S$1601,Observed!$A$2:$A$1601,$A8,Observed!$C$2:$C$1601,$C8)),AVERAGEIFS(Observed!S$2:S$1601,Observed!$A$2:$A$1601,$A8,Observed!$C$2:$C$1601,$C8),"")</f>
        <v/>
      </c>
      <c r="T8" s="24" t="str">
        <f>IF(ISNUMBER(AVERAGEIFS(Observed!T$2:T$1601,Observed!$A$2:$A$1601,$A8,Observed!$C$2:$C$1601,$C8)),AVERAGEIFS(Observed!T$2:T$1601,Observed!$A$2:$A$1601,$A8,Observed!$C$2:$C$1601,$C8),"")</f>
        <v/>
      </c>
      <c r="U8" s="26" t="str">
        <f>IF(ISNUMBER(AVERAGEIFS(Observed!U$2:U$1601,Observed!$A$2:$A$1601,$A8,Observed!$C$2:$C$1601,$C8)),AVERAGEIFS(Observed!U$2:U$1601,Observed!$A$2:$A$1601,$A8,Observed!$C$2:$C$1601,$C8),"")</f>
        <v/>
      </c>
      <c r="V8" s="26" t="str">
        <f>IF(ISNUMBER(AVERAGEIFS(Observed!V$2:V$1601,Observed!$A$2:$A$1601,$A8,Observed!$C$2:$C$1601,$C8)),AVERAGEIFS(Observed!V$2:V$1601,Observed!$A$2:$A$1601,$A8,Observed!$C$2:$C$1601,$C8),"")</f>
        <v/>
      </c>
      <c r="W8" s="24" t="str">
        <f>IF(ISNUMBER(AVERAGEIFS(Observed!W$2:W$1601,Observed!$A$2:$A$1601,$A8,Observed!$C$2:$C$1601,$C8)),AVERAGEIFS(Observed!W$2:W$1601,Observed!$A$2:$A$1601,$A8,Observed!$C$2:$C$1601,$C8),"")</f>
        <v/>
      </c>
      <c r="X8" s="24" t="str">
        <f>IF(ISNUMBER(AVERAGEIFS(Observed!X$2:X$1601,Observed!$A$2:$A$1601,$A8,Observed!$C$2:$C$1601,$C8)),AVERAGEIFS(Observed!X$2:X$1601,Observed!$A$2:$A$1601,$A8,Observed!$C$2:$C$1601,$C8),"")</f>
        <v/>
      </c>
      <c r="Y8" s="24" t="str">
        <f>IF(ISNUMBER(AVERAGEIFS(Observed!Y$2:Y$1601,Observed!$A$2:$A$1601,$A8,Observed!$C$2:$C$1601,$C8)),AVERAGEIFS(Observed!Y$2:Y$1601,Observed!$A$2:$A$1601,$A8,Observed!$C$2:$C$1601,$C8),"")</f>
        <v/>
      </c>
      <c r="Z8" s="24" t="str">
        <f>IF(ISNUMBER(AVERAGEIFS(Observed!Z$2:Z$1601,Observed!$A$2:$A$1601,$A8,Observed!$C$2:$C$1601,$C8)),AVERAGEIFS(Observed!Z$2:Z$1601,Observed!$A$2:$A$1601,$A8,Observed!$C$2:$C$1601,$C8),"")</f>
        <v/>
      </c>
      <c r="AA8" s="24" t="str">
        <f>IF(ISNUMBER(AVERAGEIFS(Observed!AA$2:AA$1601,Observed!$A$2:$A$1601,$A8,Observed!$C$2:$C$1601,$C8)),AVERAGEIFS(Observed!AA$2:AA$1601,Observed!$A$2:$A$1601,$A8,Observed!$C$2:$C$1601,$C8),"")</f>
        <v/>
      </c>
      <c r="AB8" s="24" t="str">
        <f>IF(ISNUMBER(AVERAGEIFS(Observed!AB$2:AB$1601,Observed!$A$2:$A$1601,$A8,Observed!$C$2:$C$1601,$C8)),AVERAGEIFS(Observed!AB$2:AB$1601,Observed!$A$2:$A$1601,$A8,Observed!$C$2:$C$1601,$C8),"")</f>
        <v/>
      </c>
      <c r="AC8" s="24" t="str">
        <f>IF(ISNUMBER(AVERAGEIFS(Observed!AC$2:AC$1601,Observed!$A$2:$A$1601,$A8,Observed!$C$2:$C$1601,$C8)),AVERAGEIFS(Observed!AC$2:AC$1601,Observed!$A$2:$A$1601,$A8,Observed!$C$2:$C$1601,$C8),"")</f>
        <v/>
      </c>
      <c r="AD8" s="24" t="str">
        <f>IF(ISNUMBER(AVERAGEIFS(Observed!AD$2:AD$1601,Observed!$A$2:$A$1601,$A8,Observed!$C$2:$C$1601,$C8)),AVERAGEIFS(Observed!AD$2:AD$1601,Observed!$A$2:$A$1601,$A8,Observed!$C$2:$C$1601,$C8),"")</f>
        <v/>
      </c>
      <c r="AE8" s="24">
        <f>IF(ISNUMBER(AVERAGEIFS(Observed!AE$2:AE$1601,Observed!$A$2:$A$1601,$A8,Observed!$C$2:$C$1601,$C8)),AVERAGEIFS(Observed!AE$2:AE$1601,Observed!$A$2:$A$1601,$A8,Observed!$C$2:$C$1601,$C8),"")</f>
        <v>12.333333333333334</v>
      </c>
      <c r="AF8" s="25" t="str">
        <f>IF(ISNUMBER(AVERAGEIFS(Observed!AF$2:AF$1601,Observed!$A$2:$A$1601,$A8,Observed!$C$2:$C$1601,$C8)),AVERAGEIFS(Observed!AF$2:AF$1601,Observed!$A$2:$A$1601,$A8,Observed!$C$2:$C$1601,$C8),"")</f>
        <v/>
      </c>
      <c r="AG8" s="25">
        <f>IF(ISNUMBER(AVERAGEIFS(Observed!AG$2:AG$1601,Observed!$A$2:$A$1601,$A8,Observed!$C$2:$C$1601,$C8)),AVERAGEIFS(Observed!AG$2:AG$1601,Observed!$A$2:$A$1601,$A8,Observed!$C$2:$C$1601,$C8),"")</f>
        <v>1.8666666666666668E-2</v>
      </c>
      <c r="AH8" s="25" t="str">
        <f>IF(ISNUMBER(AVERAGEIFS(Observed!AH$2:AH$1601,Observed!$A$2:$A$1601,$A8,Observed!$C$2:$C$1601,$C8)),AVERAGEIFS(Observed!AH$2:AH$1601,Observed!$A$2:$A$1601,$A8,Observed!$C$2:$C$1601,$C8),"")</f>
        <v/>
      </c>
      <c r="AI8" s="24" t="str">
        <f>IF(ISNUMBER(AVERAGEIFS(Observed!AI$2:AI$1601,Observed!$A$2:$A$1601,$A8,Observed!$C$2:$C$1601,$C8)),AVERAGEIFS(Observed!AI$2:AI$1601,Observed!$A$2:$A$1601,$A8,Observed!$C$2:$C$1601,$C8),"")</f>
        <v/>
      </c>
      <c r="AJ8" s="25">
        <f>IF(ISNUMBER(AVERAGEIFS(Observed!AJ$2:AJ$1601,Observed!$A$2:$A$1601,$A8,Observed!$C$2:$C$1601,$C8)),AVERAGEIFS(Observed!AJ$2:AJ$1601,Observed!$A$2:$A$1601,$A8,Observed!$C$2:$C$1601,$C8),"")</f>
        <v>0.74199999999999999</v>
      </c>
      <c r="AK8" s="25">
        <f>IF(ISNUMBER(AVERAGEIFS(Observed!AK$2:AK$1601,Observed!$A$2:$A$1601,$A8,Observed!$C$2:$C$1601,$C8)),AVERAGEIFS(Observed!AK$2:AK$1601,Observed!$A$2:$A$1601,$A8,Observed!$C$2:$C$1601,$C8),"")</f>
        <v>7.3666666666666672E-2</v>
      </c>
      <c r="AL8" s="25" t="str">
        <f>IF(ISNUMBER(AVERAGEIFS(Observed!AL$2:AL$1601,Observed!$A$2:$A$1601,$A8,Observed!$C$2:$C$1601,$C8)),AVERAGEIFS(Observed!AL$2:AL$1601,Observed!$A$2:$A$1601,$A8,Observed!$C$2:$C$1601,$C8),"")</f>
        <v/>
      </c>
      <c r="AM8" s="25" t="str">
        <f>IF(ISNUMBER(AVERAGEIFS(Observed!AM$2:AM$1601,Observed!$A$2:$A$1601,$A8,Observed!$C$2:$C$1601,$C8)),AVERAGEIFS(Observed!AM$2:AM$1601,Observed!$A$2:$A$1601,$A8,Observed!$C$2:$C$1601,$C8),"")</f>
        <v/>
      </c>
      <c r="AN8" s="25" t="str">
        <f>IF(ISNUMBER(AVERAGEIFS(Observed!AN$2:AN$1601,Observed!$A$2:$A$1601,$A8,Observed!$C$2:$C$1601,$C8)),AVERAGEIFS(Observed!AN$2:AN$1601,Observed!$A$2:$A$1601,$A8,Observed!$C$2:$C$1601,$C8),"")</f>
        <v/>
      </c>
      <c r="AO8" s="25" t="str">
        <f>IF(ISNUMBER(AVERAGEIFS(Observed!AO$2:AO$1601,Observed!$A$2:$A$1601,$A8,Observed!$C$2:$C$1601,$C8)),AVERAGEIFS(Observed!AO$2:AO$1601,Observed!$A$2:$A$1601,$A8,Observed!$C$2:$C$1601,$C8),"")</f>
        <v/>
      </c>
      <c r="AP8" s="25">
        <f>IF(ISNUMBER(AVERAGEIFS(Observed!AP$2:AP$1601,Observed!$A$2:$A$1601,$A8,Observed!$C$2:$C$1601,$C8)),AVERAGEIFS(Observed!AP$2:AP$1601,Observed!$A$2:$A$1601,$A8,Observed!$C$2:$C$1601,$C8),"")</f>
        <v>1E-3</v>
      </c>
      <c r="AQ8" s="24" t="str">
        <f>IF(ISNUMBER(AVERAGEIFS(Observed!AQ$2:AQ$1601,Observed!$A$2:$A$1601,$A8,Observed!$C$2:$C$1601,$C8)),AVERAGEIFS(Observed!AQ$2:AQ$1601,Observed!$A$2:$A$1601,$A8,Observed!$C$2:$C$1601,$C8),"")</f>
        <v/>
      </c>
      <c r="AR8" s="25" t="str">
        <f>IF(ISNUMBER(AVERAGEIFS(Observed!AR$2:AR$1601,Observed!$A$2:$A$1601,$A8,Observed!$C$2:$C$1601,$C8)),AVERAGEIFS(Observed!AR$2:AR$1601,Observed!$A$2:$A$1601,$A8,Observed!$C$2:$C$1601,$C8),"")</f>
        <v/>
      </c>
      <c r="AS8" s="24">
        <f>IF(ISNUMBER(AVERAGEIFS(Observed!AS$2:AS$1601,Observed!$A$2:$A$1601,$A8,Observed!$C$2:$C$1601,$C8)),AVERAGEIFS(Observed!AS$2:AS$1601,Observed!$A$2:$A$1601,$A8,Observed!$C$2:$C$1601,$C8),"")</f>
        <v>5.4706666666666663</v>
      </c>
      <c r="AT8" s="24">
        <f>IF(ISNUMBER(AVERAGEIFS(Observed!AT$2:AT$1601,Observed!$A$2:$A$1601,$A8,Observed!$C$2:$C$1601,$C8)),AVERAGEIFS(Observed!AT$2:AT$1601,Observed!$A$2:$A$1601,$A8,Observed!$C$2:$C$1601,$C8),"")</f>
        <v>9.3933333333333326</v>
      </c>
      <c r="AU8" s="2">
        <f>COUNTIFS(Observed!$A$2:$A$1601,$A8,Observed!$C$2:$C$1601,$C8)</f>
        <v>3</v>
      </c>
      <c r="AV8" s="2">
        <f t="shared" si="0"/>
        <v>10</v>
      </c>
    </row>
    <row r="9" spans="1:48" x14ac:dyDescent="0.25">
      <c r="A9" s="4" t="s">
        <v>120</v>
      </c>
      <c r="B9" t="s">
        <v>24</v>
      </c>
      <c r="C9" s="3">
        <v>42024</v>
      </c>
      <c r="D9">
        <v>1</v>
      </c>
      <c r="E9">
        <v>50</v>
      </c>
      <c r="H9" s="2" t="s">
        <v>44</v>
      </c>
      <c r="I9" s="2" t="s">
        <v>22</v>
      </c>
      <c r="J9">
        <v>2</v>
      </c>
      <c r="K9" s="2" t="s">
        <v>21</v>
      </c>
      <c r="L9" s="23" t="str">
        <f>IF(ISNUMBER(AVERAGEIFS(Observed!L$2:L$1601,Observed!$A$2:$A$1601,$A9,Observed!$C$2:$C$1601,$C9)),AVERAGEIFS(Observed!L$2:L$1601,Observed!$A$2:$A$1601,$A9,Observed!$C$2:$C$1601,$C9),"")</f>
        <v/>
      </c>
      <c r="M9" s="24" t="str">
        <f>IF(ISNUMBER(AVERAGEIFS(Observed!M$2:M$1601,Observed!$A$2:$A$1601,$A9,Observed!$C$2:$C$1601,$C9)),AVERAGEIFS(Observed!M$2:M$1601,Observed!$A$2:$A$1601,$A9,Observed!$C$2:$C$1601,$C9),"")</f>
        <v/>
      </c>
      <c r="N9" s="24">
        <f>IF(ISNUMBER(AVERAGEIFS(Observed!N$2:N$1601,Observed!$A$2:$A$1601,$A9,Observed!$C$2:$C$1601,$C9)),AVERAGEIFS(Observed!N$2:N$1601,Observed!$A$2:$A$1601,$A9,Observed!$C$2:$C$1601,$C9),"")</f>
        <v>309.53666666666663</v>
      </c>
      <c r="O9" s="24">
        <f>IF(ISNUMBER(AVERAGEIFS(Observed!O$2:O$1601,Observed!$A$2:$A$1601,$A9,Observed!$C$2:$C$1601,$C9)),AVERAGEIFS(Observed!O$2:O$1601,Observed!$A$2:$A$1601,$A9,Observed!$C$2:$C$1601,$C9),"")</f>
        <v>309.53666666666663</v>
      </c>
      <c r="P9" s="24">
        <f>IF(ISNUMBER(AVERAGEIFS(Observed!P$2:P$1601,Observed!$A$2:$A$1601,$A9,Observed!$C$2:$C$1601,$C9)),AVERAGEIFS(Observed!P$2:P$1601,Observed!$A$2:$A$1601,$A9,Observed!$C$2:$C$1601,$C9),"")</f>
        <v>407.84666666666664</v>
      </c>
      <c r="Q9" s="25" t="str">
        <f>IF(ISNUMBER(AVERAGEIFS(Observed!Q$2:Q$1601,Observed!$A$2:$A$1601,$A9,Observed!$C$2:$C$1601,$C9)),AVERAGEIFS(Observed!Q$2:Q$1601,Observed!$A$2:$A$1601,$A9,Observed!$C$2:$C$1601,$C9),"")</f>
        <v/>
      </c>
      <c r="R9" s="25" t="str">
        <f>IF(ISNUMBER(AVERAGEIFS(Observed!R$2:R$1601,Observed!$A$2:$A$1601,$A9,Observed!$C$2:$C$1601,$C9)),AVERAGEIFS(Observed!R$2:R$1601,Observed!$A$2:$A$1601,$A9,Observed!$C$2:$C$1601,$C9),"")</f>
        <v/>
      </c>
      <c r="S9" s="25" t="str">
        <f>IF(ISNUMBER(AVERAGEIFS(Observed!S$2:S$1601,Observed!$A$2:$A$1601,$A9,Observed!$C$2:$C$1601,$C9)),AVERAGEIFS(Observed!S$2:S$1601,Observed!$A$2:$A$1601,$A9,Observed!$C$2:$C$1601,$C9),"")</f>
        <v/>
      </c>
      <c r="T9" s="24" t="str">
        <f>IF(ISNUMBER(AVERAGEIFS(Observed!T$2:T$1601,Observed!$A$2:$A$1601,$A9,Observed!$C$2:$C$1601,$C9)),AVERAGEIFS(Observed!T$2:T$1601,Observed!$A$2:$A$1601,$A9,Observed!$C$2:$C$1601,$C9),"")</f>
        <v/>
      </c>
      <c r="U9" s="26" t="str">
        <f>IF(ISNUMBER(AVERAGEIFS(Observed!U$2:U$1601,Observed!$A$2:$A$1601,$A9,Observed!$C$2:$C$1601,$C9)),AVERAGEIFS(Observed!U$2:U$1601,Observed!$A$2:$A$1601,$A9,Observed!$C$2:$C$1601,$C9),"")</f>
        <v/>
      </c>
      <c r="V9" s="26" t="str">
        <f>IF(ISNUMBER(AVERAGEIFS(Observed!V$2:V$1601,Observed!$A$2:$A$1601,$A9,Observed!$C$2:$C$1601,$C9)),AVERAGEIFS(Observed!V$2:V$1601,Observed!$A$2:$A$1601,$A9,Observed!$C$2:$C$1601,$C9),"")</f>
        <v/>
      </c>
      <c r="W9" s="24" t="str">
        <f>IF(ISNUMBER(AVERAGEIFS(Observed!W$2:W$1601,Observed!$A$2:$A$1601,$A9,Observed!$C$2:$C$1601,$C9)),AVERAGEIFS(Observed!W$2:W$1601,Observed!$A$2:$A$1601,$A9,Observed!$C$2:$C$1601,$C9),"")</f>
        <v/>
      </c>
      <c r="X9" s="24" t="str">
        <f>IF(ISNUMBER(AVERAGEIFS(Observed!X$2:X$1601,Observed!$A$2:$A$1601,$A9,Observed!$C$2:$C$1601,$C9)),AVERAGEIFS(Observed!X$2:X$1601,Observed!$A$2:$A$1601,$A9,Observed!$C$2:$C$1601,$C9),"")</f>
        <v/>
      </c>
      <c r="Y9" s="24" t="str">
        <f>IF(ISNUMBER(AVERAGEIFS(Observed!Y$2:Y$1601,Observed!$A$2:$A$1601,$A9,Observed!$C$2:$C$1601,$C9)),AVERAGEIFS(Observed!Y$2:Y$1601,Observed!$A$2:$A$1601,$A9,Observed!$C$2:$C$1601,$C9),"")</f>
        <v/>
      </c>
      <c r="Z9" s="24" t="str">
        <f>IF(ISNUMBER(AVERAGEIFS(Observed!Z$2:Z$1601,Observed!$A$2:$A$1601,$A9,Observed!$C$2:$C$1601,$C9)),AVERAGEIFS(Observed!Z$2:Z$1601,Observed!$A$2:$A$1601,$A9,Observed!$C$2:$C$1601,$C9),"")</f>
        <v/>
      </c>
      <c r="AA9" s="24" t="str">
        <f>IF(ISNUMBER(AVERAGEIFS(Observed!AA$2:AA$1601,Observed!$A$2:$A$1601,$A9,Observed!$C$2:$C$1601,$C9)),AVERAGEIFS(Observed!AA$2:AA$1601,Observed!$A$2:$A$1601,$A9,Observed!$C$2:$C$1601,$C9),"")</f>
        <v/>
      </c>
      <c r="AB9" s="24" t="str">
        <f>IF(ISNUMBER(AVERAGEIFS(Observed!AB$2:AB$1601,Observed!$A$2:$A$1601,$A9,Observed!$C$2:$C$1601,$C9)),AVERAGEIFS(Observed!AB$2:AB$1601,Observed!$A$2:$A$1601,$A9,Observed!$C$2:$C$1601,$C9),"")</f>
        <v/>
      </c>
      <c r="AC9" s="24" t="str">
        <f>IF(ISNUMBER(AVERAGEIFS(Observed!AC$2:AC$1601,Observed!$A$2:$A$1601,$A9,Observed!$C$2:$C$1601,$C9)),AVERAGEIFS(Observed!AC$2:AC$1601,Observed!$A$2:$A$1601,$A9,Observed!$C$2:$C$1601,$C9),"")</f>
        <v/>
      </c>
      <c r="AD9" s="24" t="str">
        <f>IF(ISNUMBER(AVERAGEIFS(Observed!AD$2:AD$1601,Observed!$A$2:$A$1601,$A9,Observed!$C$2:$C$1601,$C9)),AVERAGEIFS(Observed!AD$2:AD$1601,Observed!$A$2:$A$1601,$A9,Observed!$C$2:$C$1601,$C9),"")</f>
        <v/>
      </c>
      <c r="AE9" s="24">
        <f>IF(ISNUMBER(AVERAGEIFS(Observed!AE$2:AE$1601,Observed!$A$2:$A$1601,$A9,Observed!$C$2:$C$1601,$C9)),AVERAGEIFS(Observed!AE$2:AE$1601,Observed!$A$2:$A$1601,$A9,Observed!$C$2:$C$1601,$C9),"")</f>
        <v>12.200000000000001</v>
      </c>
      <c r="AF9" s="25" t="str">
        <f>IF(ISNUMBER(AVERAGEIFS(Observed!AF$2:AF$1601,Observed!$A$2:$A$1601,$A9,Observed!$C$2:$C$1601,$C9)),AVERAGEIFS(Observed!AF$2:AF$1601,Observed!$A$2:$A$1601,$A9,Observed!$C$2:$C$1601,$C9),"")</f>
        <v/>
      </c>
      <c r="AG9" s="25">
        <f>IF(ISNUMBER(AVERAGEIFS(Observed!AG$2:AG$1601,Observed!$A$2:$A$1601,$A9,Observed!$C$2:$C$1601,$C9)),AVERAGEIFS(Observed!AG$2:AG$1601,Observed!$A$2:$A$1601,$A9,Observed!$C$2:$C$1601,$C9),"")</f>
        <v>1.8666666666666668E-2</v>
      </c>
      <c r="AH9" s="25" t="str">
        <f>IF(ISNUMBER(AVERAGEIFS(Observed!AH$2:AH$1601,Observed!$A$2:$A$1601,$A9,Observed!$C$2:$C$1601,$C9)),AVERAGEIFS(Observed!AH$2:AH$1601,Observed!$A$2:$A$1601,$A9,Observed!$C$2:$C$1601,$C9),"")</f>
        <v/>
      </c>
      <c r="AI9" s="24" t="str">
        <f>IF(ISNUMBER(AVERAGEIFS(Observed!AI$2:AI$1601,Observed!$A$2:$A$1601,$A9,Observed!$C$2:$C$1601,$C9)),AVERAGEIFS(Observed!AI$2:AI$1601,Observed!$A$2:$A$1601,$A9,Observed!$C$2:$C$1601,$C9),"")</f>
        <v/>
      </c>
      <c r="AJ9" s="25">
        <f>IF(ISNUMBER(AVERAGEIFS(Observed!AJ$2:AJ$1601,Observed!$A$2:$A$1601,$A9,Observed!$C$2:$C$1601,$C9)),AVERAGEIFS(Observed!AJ$2:AJ$1601,Observed!$A$2:$A$1601,$A9,Observed!$C$2:$C$1601,$C9),"")</f>
        <v>0.82100000000000006</v>
      </c>
      <c r="AK9" s="25">
        <f>IF(ISNUMBER(AVERAGEIFS(Observed!AK$2:AK$1601,Observed!$A$2:$A$1601,$A9,Observed!$C$2:$C$1601,$C9)),AVERAGEIFS(Observed!AK$2:AK$1601,Observed!$A$2:$A$1601,$A9,Observed!$C$2:$C$1601,$C9),"")</f>
        <v>8.3333333333333332E-3</v>
      </c>
      <c r="AL9" s="25" t="str">
        <f>IF(ISNUMBER(AVERAGEIFS(Observed!AL$2:AL$1601,Observed!$A$2:$A$1601,$A9,Observed!$C$2:$C$1601,$C9)),AVERAGEIFS(Observed!AL$2:AL$1601,Observed!$A$2:$A$1601,$A9,Observed!$C$2:$C$1601,$C9),"")</f>
        <v/>
      </c>
      <c r="AM9" s="25" t="str">
        <f>IF(ISNUMBER(AVERAGEIFS(Observed!AM$2:AM$1601,Observed!$A$2:$A$1601,$A9,Observed!$C$2:$C$1601,$C9)),AVERAGEIFS(Observed!AM$2:AM$1601,Observed!$A$2:$A$1601,$A9,Observed!$C$2:$C$1601,$C9),"")</f>
        <v/>
      </c>
      <c r="AN9" s="25" t="str">
        <f>IF(ISNUMBER(AVERAGEIFS(Observed!AN$2:AN$1601,Observed!$A$2:$A$1601,$A9,Observed!$C$2:$C$1601,$C9)),AVERAGEIFS(Observed!AN$2:AN$1601,Observed!$A$2:$A$1601,$A9,Observed!$C$2:$C$1601,$C9),"")</f>
        <v/>
      </c>
      <c r="AO9" s="25" t="str">
        <f>IF(ISNUMBER(AVERAGEIFS(Observed!AO$2:AO$1601,Observed!$A$2:$A$1601,$A9,Observed!$C$2:$C$1601,$C9)),AVERAGEIFS(Observed!AO$2:AO$1601,Observed!$A$2:$A$1601,$A9,Observed!$C$2:$C$1601,$C9),"")</f>
        <v/>
      </c>
      <c r="AP9" s="25">
        <f>IF(ISNUMBER(AVERAGEIFS(Observed!AP$2:AP$1601,Observed!$A$2:$A$1601,$A9,Observed!$C$2:$C$1601,$C9)),AVERAGEIFS(Observed!AP$2:AP$1601,Observed!$A$2:$A$1601,$A9,Observed!$C$2:$C$1601,$C9),"")</f>
        <v>1E-3</v>
      </c>
      <c r="AQ9" s="24" t="str">
        <f>IF(ISNUMBER(AVERAGEIFS(Observed!AQ$2:AQ$1601,Observed!$A$2:$A$1601,$A9,Observed!$C$2:$C$1601,$C9)),AVERAGEIFS(Observed!AQ$2:AQ$1601,Observed!$A$2:$A$1601,$A9,Observed!$C$2:$C$1601,$C9),"")</f>
        <v/>
      </c>
      <c r="AR9" s="25" t="str">
        <f>IF(ISNUMBER(AVERAGEIFS(Observed!AR$2:AR$1601,Observed!$A$2:$A$1601,$A9,Observed!$C$2:$C$1601,$C9)),AVERAGEIFS(Observed!AR$2:AR$1601,Observed!$A$2:$A$1601,$A9,Observed!$C$2:$C$1601,$C9),"")</f>
        <v/>
      </c>
      <c r="AS9" s="24">
        <f>IF(ISNUMBER(AVERAGEIFS(Observed!AS$2:AS$1601,Observed!$A$2:$A$1601,$A9,Observed!$C$2:$C$1601,$C9)),AVERAGEIFS(Observed!AS$2:AS$1601,Observed!$A$2:$A$1601,$A9,Observed!$C$2:$C$1601,$C9),"")</f>
        <v>5.7770000000000001</v>
      </c>
      <c r="AT9" s="24">
        <f>IF(ISNUMBER(AVERAGEIFS(Observed!AT$2:AT$1601,Observed!$A$2:$A$1601,$A9,Observed!$C$2:$C$1601,$C9)),AVERAGEIFS(Observed!AT$2:AT$1601,Observed!$A$2:$A$1601,$A9,Observed!$C$2:$C$1601,$C9),"")</f>
        <v>9.5456666666666674</v>
      </c>
      <c r="AU9" s="2">
        <f>COUNTIFS(Observed!$A$2:$A$1601,$A9,Observed!$C$2:$C$1601,$C9)</f>
        <v>3</v>
      </c>
      <c r="AV9" s="2">
        <f t="shared" si="0"/>
        <v>10</v>
      </c>
    </row>
    <row r="10" spans="1:48" x14ac:dyDescent="0.25">
      <c r="A10" s="4" t="s">
        <v>121</v>
      </c>
      <c r="B10" t="s">
        <v>24</v>
      </c>
      <c r="C10" s="3">
        <v>42024</v>
      </c>
      <c r="D10">
        <v>1</v>
      </c>
      <c r="E10">
        <v>100</v>
      </c>
      <c r="H10" s="2" t="s">
        <v>44</v>
      </c>
      <c r="I10" s="2" t="s">
        <v>22</v>
      </c>
      <c r="J10">
        <v>2</v>
      </c>
      <c r="K10" s="2" t="s">
        <v>21</v>
      </c>
      <c r="L10" s="23" t="str">
        <f>IF(ISNUMBER(AVERAGEIFS(Observed!L$2:L$1601,Observed!$A$2:$A$1601,$A10,Observed!$C$2:$C$1601,$C10)),AVERAGEIFS(Observed!L$2:L$1601,Observed!$A$2:$A$1601,$A10,Observed!$C$2:$C$1601,$C10),"")</f>
        <v/>
      </c>
      <c r="M10" s="24" t="str">
        <f>IF(ISNUMBER(AVERAGEIFS(Observed!M$2:M$1601,Observed!$A$2:$A$1601,$A10,Observed!$C$2:$C$1601,$C10)),AVERAGEIFS(Observed!M$2:M$1601,Observed!$A$2:$A$1601,$A10,Observed!$C$2:$C$1601,$C10),"")</f>
        <v/>
      </c>
      <c r="N10" s="24">
        <f>IF(ISNUMBER(AVERAGEIFS(Observed!N$2:N$1601,Observed!$A$2:$A$1601,$A10,Observed!$C$2:$C$1601,$C10)),AVERAGEIFS(Observed!N$2:N$1601,Observed!$A$2:$A$1601,$A10,Observed!$C$2:$C$1601,$C10),"")</f>
        <v>347.21999999999997</v>
      </c>
      <c r="O10" s="24">
        <f>IF(ISNUMBER(AVERAGEIFS(Observed!O$2:O$1601,Observed!$A$2:$A$1601,$A10,Observed!$C$2:$C$1601,$C10)),AVERAGEIFS(Observed!O$2:O$1601,Observed!$A$2:$A$1601,$A10,Observed!$C$2:$C$1601,$C10),"")</f>
        <v>347.21999999999997</v>
      </c>
      <c r="P10" s="24">
        <f>IF(ISNUMBER(AVERAGEIFS(Observed!P$2:P$1601,Observed!$A$2:$A$1601,$A10,Observed!$C$2:$C$1601,$C10)),AVERAGEIFS(Observed!P$2:P$1601,Observed!$A$2:$A$1601,$A10,Observed!$C$2:$C$1601,$C10),"")</f>
        <v>477.17333333333335</v>
      </c>
      <c r="Q10" s="25" t="str">
        <f>IF(ISNUMBER(AVERAGEIFS(Observed!Q$2:Q$1601,Observed!$A$2:$A$1601,$A10,Observed!$C$2:$C$1601,$C10)),AVERAGEIFS(Observed!Q$2:Q$1601,Observed!$A$2:$A$1601,$A10,Observed!$C$2:$C$1601,$C10),"")</f>
        <v/>
      </c>
      <c r="R10" s="25" t="str">
        <f>IF(ISNUMBER(AVERAGEIFS(Observed!R$2:R$1601,Observed!$A$2:$A$1601,$A10,Observed!$C$2:$C$1601,$C10)),AVERAGEIFS(Observed!R$2:R$1601,Observed!$A$2:$A$1601,$A10,Observed!$C$2:$C$1601,$C10),"")</f>
        <v/>
      </c>
      <c r="S10" s="25" t="str">
        <f>IF(ISNUMBER(AVERAGEIFS(Observed!S$2:S$1601,Observed!$A$2:$A$1601,$A10,Observed!$C$2:$C$1601,$C10)),AVERAGEIFS(Observed!S$2:S$1601,Observed!$A$2:$A$1601,$A10,Observed!$C$2:$C$1601,$C10),"")</f>
        <v/>
      </c>
      <c r="T10" s="24" t="str">
        <f>IF(ISNUMBER(AVERAGEIFS(Observed!T$2:T$1601,Observed!$A$2:$A$1601,$A10,Observed!$C$2:$C$1601,$C10)),AVERAGEIFS(Observed!T$2:T$1601,Observed!$A$2:$A$1601,$A10,Observed!$C$2:$C$1601,$C10),"")</f>
        <v/>
      </c>
      <c r="U10" s="26" t="str">
        <f>IF(ISNUMBER(AVERAGEIFS(Observed!U$2:U$1601,Observed!$A$2:$A$1601,$A10,Observed!$C$2:$C$1601,$C10)),AVERAGEIFS(Observed!U$2:U$1601,Observed!$A$2:$A$1601,$A10,Observed!$C$2:$C$1601,$C10),"")</f>
        <v/>
      </c>
      <c r="V10" s="26" t="str">
        <f>IF(ISNUMBER(AVERAGEIFS(Observed!V$2:V$1601,Observed!$A$2:$A$1601,$A10,Observed!$C$2:$C$1601,$C10)),AVERAGEIFS(Observed!V$2:V$1601,Observed!$A$2:$A$1601,$A10,Observed!$C$2:$C$1601,$C10),"")</f>
        <v/>
      </c>
      <c r="W10" s="24" t="str">
        <f>IF(ISNUMBER(AVERAGEIFS(Observed!W$2:W$1601,Observed!$A$2:$A$1601,$A10,Observed!$C$2:$C$1601,$C10)),AVERAGEIFS(Observed!W$2:W$1601,Observed!$A$2:$A$1601,$A10,Observed!$C$2:$C$1601,$C10),"")</f>
        <v/>
      </c>
      <c r="X10" s="24" t="str">
        <f>IF(ISNUMBER(AVERAGEIFS(Observed!X$2:X$1601,Observed!$A$2:$A$1601,$A10,Observed!$C$2:$C$1601,$C10)),AVERAGEIFS(Observed!X$2:X$1601,Observed!$A$2:$A$1601,$A10,Observed!$C$2:$C$1601,$C10),"")</f>
        <v/>
      </c>
      <c r="Y10" s="24" t="str">
        <f>IF(ISNUMBER(AVERAGEIFS(Observed!Y$2:Y$1601,Observed!$A$2:$A$1601,$A10,Observed!$C$2:$C$1601,$C10)),AVERAGEIFS(Observed!Y$2:Y$1601,Observed!$A$2:$A$1601,$A10,Observed!$C$2:$C$1601,$C10),"")</f>
        <v/>
      </c>
      <c r="Z10" s="24" t="str">
        <f>IF(ISNUMBER(AVERAGEIFS(Observed!Z$2:Z$1601,Observed!$A$2:$A$1601,$A10,Observed!$C$2:$C$1601,$C10)),AVERAGEIFS(Observed!Z$2:Z$1601,Observed!$A$2:$A$1601,$A10,Observed!$C$2:$C$1601,$C10),"")</f>
        <v/>
      </c>
      <c r="AA10" s="24" t="str">
        <f>IF(ISNUMBER(AVERAGEIFS(Observed!AA$2:AA$1601,Observed!$A$2:$A$1601,$A10,Observed!$C$2:$C$1601,$C10)),AVERAGEIFS(Observed!AA$2:AA$1601,Observed!$A$2:$A$1601,$A10,Observed!$C$2:$C$1601,$C10),"")</f>
        <v/>
      </c>
      <c r="AB10" s="24" t="str">
        <f>IF(ISNUMBER(AVERAGEIFS(Observed!AB$2:AB$1601,Observed!$A$2:$A$1601,$A10,Observed!$C$2:$C$1601,$C10)),AVERAGEIFS(Observed!AB$2:AB$1601,Observed!$A$2:$A$1601,$A10,Observed!$C$2:$C$1601,$C10),"")</f>
        <v/>
      </c>
      <c r="AC10" s="24" t="str">
        <f>IF(ISNUMBER(AVERAGEIFS(Observed!AC$2:AC$1601,Observed!$A$2:$A$1601,$A10,Observed!$C$2:$C$1601,$C10)),AVERAGEIFS(Observed!AC$2:AC$1601,Observed!$A$2:$A$1601,$A10,Observed!$C$2:$C$1601,$C10),"")</f>
        <v/>
      </c>
      <c r="AD10" s="24" t="str">
        <f>IF(ISNUMBER(AVERAGEIFS(Observed!AD$2:AD$1601,Observed!$A$2:$A$1601,$A10,Observed!$C$2:$C$1601,$C10)),AVERAGEIFS(Observed!AD$2:AD$1601,Observed!$A$2:$A$1601,$A10,Observed!$C$2:$C$1601,$C10),"")</f>
        <v/>
      </c>
      <c r="AE10" s="24">
        <f>IF(ISNUMBER(AVERAGEIFS(Observed!AE$2:AE$1601,Observed!$A$2:$A$1601,$A10,Observed!$C$2:$C$1601,$C10)),AVERAGEIFS(Observed!AE$2:AE$1601,Observed!$A$2:$A$1601,$A10,Observed!$C$2:$C$1601,$C10),"")</f>
        <v>13.466666666666669</v>
      </c>
      <c r="AF10" s="25" t="str">
        <f>IF(ISNUMBER(AVERAGEIFS(Observed!AF$2:AF$1601,Observed!$A$2:$A$1601,$A10,Observed!$C$2:$C$1601,$C10)),AVERAGEIFS(Observed!AF$2:AF$1601,Observed!$A$2:$A$1601,$A10,Observed!$C$2:$C$1601,$C10),"")</f>
        <v/>
      </c>
      <c r="AG10" s="25">
        <f>IF(ISNUMBER(AVERAGEIFS(Observed!AG$2:AG$1601,Observed!$A$2:$A$1601,$A10,Observed!$C$2:$C$1601,$C10)),AVERAGEIFS(Observed!AG$2:AG$1601,Observed!$A$2:$A$1601,$A10,Observed!$C$2:$C$1601,$C10),"")</f>
        <v>2.0666666666666667E-2</v>
      </c>
      <c r="AH10" s="25" t="str">
        <f>IF(ISNUMBER(AVERAGEIFS(Observed!AH$2:AH$1601,Observed!$A$2:$A$1601,$A10,Observed!$C$2:$C$1601,$C10)),AVERAGEIFS(Observed!AH$2:AH$1601,Observed!$A$2:$A$1601,$A10,Observed!$C$2:$C$1601,$C10),"")</f>
        <v/>
      </c>
      <c r="AI10" s="24" t="str">
        <f>IF(ISNUMBER(AVERAGEIFS(Observed!AI$2:AI$1601,Observed!$A$2:$A$1601,$A10,Observed!$C$2:$C$1601,$C10)),AVERAGEIFS(Observed!AI$2:AI$1601,Observed!$A$2:$A$1601,$A10,Observed!$C$2:$C$1601,$C10),"")</f>
        <v/>
      </c>
      <c r="AJ10" s="25">
        <f>IF(ISNUMBER(AVERAGEIFS(Observed!AJ$2:AJ$1601,Observed!$A$2:$A$1601,$A10,Observed!$C$2:$C$1601,$C10)),AVERAGEIFS(Observed!AJ$2:AJ$1601,Observed!$A$2:$A$1601,$A10,Observed!$C$2:$C$1601,$C10),"")</f>
        <v>0.76600000000000001</v>
      </c>
      <c r="AK10" s="25">
        <f>IF(ISNUMBER(AVERAGEIFS(Observed!AK$2:AK$1601,Observed!$A$2:$A$1601,$A10,Observed!$C$2:$C$1601,$C10)),AVERAGEIFS(Observed!AK$2:AK$1601,Observed!$A$2:$A$1601,$A10,Observed!$C$2:$C$1601,$C10),"")</f>
        <v>5.2666666666666667E-2</v>
      </c>
      <c r="AL10" s="25" t="str">
        <f>IF(ISNUMBER(AVERAGEIFS(Observed!AL$2:AL$1601,Observed!$A$2:$A$1601,$A10,Observed!$C$2:$C$1601,$C10)),AVERAGEIFS(Observed!AL$2:AL$1601,Observed!$A$2:$A$1601,$A10,Observed!$C$2:$C$1601,$C10),"")</f>
        <v/>
      </c>
      <c r="AM10" s="25" t="str">
        <f>IF(ISNUMBER(AVERAGEIFS(Observed!AM$2:AM$1601,Observed!$A$2:$A$1601,$A10,Observed!$C$2:$C$1601,$C10)),AVERAGEIFS(Observed!AM$2:AM$1601,Observed!$A$2:$A$1601,$A10,Observed!$C$2:$C$1601,$C10),"")</f>
        <v/>
      </c>
      <c r="AN10" s="25" t="str">
        <f>IF(ISNUMBER(AVERAGEIFS(Observed!AN$2:AN$1601,Observed!$A$2:$A$1601,$A10,Observed!$C$2:$C$1601,$C10)),AVERAGEIFS(Observed!AN$2:AN$1601,Observed!$A$2:$A$1601,$A10,Observed!$C$2:$C$1601,$C10),"")</f>
        <v/>
      </c>
      <c r="AO10" s="25" t="str">
        <f>IF(ISNUMBER(AVERAGEIFS(Observed!AO$2:AO$1601,Observed!$A$2:$A$1601,$A10,Observed!$C$2:$C$1601,$C10)),AVERAGEIFS(Observed!AO$2:AO$1601,Observed!$A$2:$A$1601,$A10,Observed!$C$2:$C$1601,$C10),"")</f>
        <v/>
      </c>
      <c r="AP10" s="25">
        <f>IF(ISNUMBER(AVERAGEIFS(Observed!AP$2:AP$1601,Observed!$A$2:$A$1601,$A10,Observed!$C$2:$C$1601,$C10)),AVERAGEIFS(Observed!AP$2:AP$1601,Observed!$A$2:$A$1601,$A10,Observed!$C$2:$C$1601,$C10),"")</f>
        <v>1E-3</v>
      </c>
      <c r="AQ10" s="24" t="str">
        <f>IF(ISNUMBER(AVERAGEIFS(Observed!AQ$2:AQ$1601,Observed!$A$2:$A$1601,$A10,Observed!$C$2:$C$1601,$C10)),AVERAGEIFS(Observed!AQ$2:AQ$1601,Observed!$A$2:$A$1601,$A10,Observed!$C$2:$C$1601,$C10),"")</f>
        <v/>
      </c>
      <c r="AR10" s="25" t="str">
        <f>IF(ISNUMBER(AVERAGEIFS(Observed!AR$2:AR$1601,Observed!$A$2:$A$1601,$A10,Observed!$C$2:$C$1601,$C10)),AVERAGEIFS(Observed!AR$2:AR$1601,Observed!$A$2:$A$1601,$A10,Observed!$C$2:$C$1601,$C10),"")</f>
        <v/>
      </c>
      <c r="AS10" s="24">
        <f>IF(ISNUMBER(AVERAGEIFS(Observed!AS$2:AS$1601,Observed!$A$2:$A$1601,$A10,Observed!$C$2:$C$1601,$C10)),AVERAGEIFS(Observed!AS$2:AS$1601,Observed!$A$2:$A$1601,$A10,Observed!$C$2:$C$1601,$C10),"")</f>
        <v>7.2619999999999996</v>
      </c>
      <c r="AT10" s="24">
        <f>IF(ISNUMBER(AVERAGEIFS(Observed!AT$2:AT$1601,Observed!$A$2:$A$1601,$A10,Observed!$C$2:$C$1601,$C10)),AVERAGEIFS(Observed!AT$2:AT$1601,Observed!$A$2:$A$1601,$A10,Observed!$C$2:$C$1601,$C10),"")</f>
        <v>12.275</v>
      </c>
      <c r="AU10" s="2">
        <f>COUNTIFS(Observed!$A$2:$A$1601,$A10,Observed!$C$2:$C$1601,$C10)</f>
        <v>3</v>
      </c>
      <c r="AV10" s="2">
        <f t="shared" si="0"/>
        <v>10</v>
      </c>
    </row>
    <row r="11" spans="1:48" x14ac:dyDescent="0.25">
      <c r="A11" s="4" t="s">
        <v>122</v>
      </c>
      <c r="B11" t="s">
        <v>24</v>
      </c>
      <c r="C11" s="3">
        <v>42024</v>
      </c>
      <c r="D11">
        <v>1</v>
      </c>
      <c r="E11">
        <v>200</v>
      </c>
      <c r="H11" s="2" t="s">
        <v>44</v>
      </c>
      <c r="I11" s="2" t="s">
        <v>22</v>
      </c>
      <c r="J11">
        <v>2</v>
      </c>
      <c r="K11" s="2" t="s">
        <v>21</v>
      </c>
      <c r="L11" s="23" t="str">
        <f>IF(ISNUMBER(AVERAGEIFS(Observed!L$2:L$1601,Observed!$A$2:$A$1601,$A11,Observed!$C$2:$C$1601,$C11)),AVERAGEIFS(Observed!L$2:L$1601,Observed!$A$2:$A$1601,$A11,Observed!$C$2:$C$1601,$C11),"")</f>
        <v/>
      </c>
      <c r="M11" s="24" t="str">
        <f>IF(ISNUMBER(AVERAGEIFS(Observed!M$2:M$1601,Observed!$A$2:$A$1601,$A11,Observed!$C$2:$C$1601,$C11)),AVERAGEIFS(Observed!M$2:M$1601,Observed!$A$2:$A$1601,$A11,Observed!$C$2:$C$1601,$C11),"")</f>
        <v/>
      </c>
      <c r="N11" s="24">
        <f>IF(ISNUMBER(AVERAGEIFS(Observed!N$2:N$1601,Observed!$A$2:$A$1601,$A11,Observed!$C$2:$C$1601,$C11)),AVERAGEIFS(Observed!N$2:N$1601,Observed!$A$2:$A$1601,$A11,Observed!$C$2:$C$1601,$C11),"")</f>
        <v>310.38666666666666</v>
      </c>
      <c r="O11" s="24">
        <f>IF(ISNUMBER(AVERAGEIFS(Observed!O$2:O$1601,Observed!$A$2:$A$1601,$A11,Observed!$C$2:$C$1601,$C11)),AVERAGEIFS(Observed!O$2:O$1601,Observed!$A$2:$A$1601,$A11,Observed!$C$2:$C$1601,$C11),"")</f>
        <v>310.38666666666666</v>
      </c>
      <c r="P11" s="24">
        <f>IF(ISNUMBER(AVERAGEIFS(Observed!P$2:P$1601,Observed!$A$2:$A$1601,$A11,Observed!$C$2:$C$1601,$C11)),AVERAGEIFS(Observed!P$2:P$1601,Observed!$A$2:$A$1601,$A11,Observed!$C$2:$C$1601,$C11),"")</f>
        <v>404.76</v>
      </c>
      <c r="Q11" s="25" t="str">
        <f>IF(ISNUMBER(AVERAGEIFS(Observed!Q$2:Q$1601,Observed!$A$2:$A$1601,$A11,Observed!$C$2:$C$1601,$C11)),AVERAGEIFS(Observed!Q$2:Q$1601,Observed!$A$2:$A$1601,$A11,Observed!$C$2:$C$1601,$C11),"")</f>
        <v/>
      </c>
      <c r="R11" s="25" t="str">
        <f>IF(ISNUMBER(AVERAGEIFS(Observed!R$2:R$1601,Observed!$A$2:$A$1601,$A11,Observed!$C$2:$C$1601,$C11)),AVERAGEIFS(Observed!R$2:R$1601,Observed!$A$2:$A$1601,$A11,Observed!$C$2:$C$1601,$C11),"")</f>
        <v/>
      </c>
      <c r="S11" s="25" t="str">
        <f>IF(ISNUMBER(AVERAGEIFS(Observed!S$2:S$1601,Observed!$A$2:$A$1601,$A11,Observed!$C$2:$C$1601,$C11)),AVERAGEIFS(Observed!S$2:S$1601,Observed!$A$2:$A$1601,$A11,Observed!$C$2:$C$1601,$C11),"")</f>
        <v/>
      </c>
      <c r="T11" s="24" t="str">
        <f>IF(ISNUMBER(AVERAGEIFS(Observed!T$2:T$1601,Observed!$A$2:$A$1601,$A11,Observed!$C$2:$C$1601,$C11)),AVERAGEIFS(Observed!T$2:T$1601,Observed!$A$2:$A$1601,$A11,Observed!$C$2:$C$1601,$C11),"")</f>
        <v/>
      </c>
      <c r="U11" s="26" t="str">
        <f>IF(ISNUMBER(AVERAGEIFS(Observed!U$2:U$1601,Observed!$A$2:$A$1601,$A11,Observed!$C$2:$C$1601,$C11)),AVERAGEIFS(Observed!U$2:U$1601,Observed!$A$2:$A$1601,$A11,Observed!$C$2:$C$1601,$C11),"")</f>
        <v/>
      </c>
      <c r="V11" s="26" t="str">
        <f>IF(ISNUMBER(AVERAGEIFS(Observed!V$2:V$1601,Observed!$A$2:$A$1601,$A11,Observed!$C$2:$C$1601,$C11)),AVERAGEIFS(Observed!V$2:V$1601,Observed!$A$2:$A$1601,$A11,Observed!$C$2:$C$1601,$C11),"")</f>
        <v/>
      </c>
      <c r="W11" s="24" t="str">
        <f>IF(ISNUMBER(AVERAGEIFS(Observed!W$2:W$1601,Observed!$A$2:$A$1601,$A11,Observed!$C$2:$C$1601,$C11)),AVERAGEIFS(Observed!W$2:W$1601,Observed!$A$2:$A$1601,$A11,Observed!$C$2:$C$1601,$C11),"")</f>
        <v/>
      </c>
      <c r="X11" s="24" t="str">
        <f>IF(ISNUMBER(AVERAGEIFS(Observed!X$2:X$1601,Observed!$A$2:$A$1601,$A11,Observed!$C$2:$C$1601,$C11)),AVERAGEIFS(Observed!X$2:X$1601,Observed!$A$2:$A$1601,$A11,Observed!$C$2:$C$1601,$C11),"")</f>
        <v/>
      </c>
      <c r="Y11" s="24" t="str">
        <f>IF(ISNUMBER(AVERAGEIFS(Observed!Y$2:Y$1601,Observed!$A$2:$A$1601,$A11,Observed!$C$2:$C$1601,$C11)),AVERAGEIFS(Observed!Y$2:Y$1601,Observed!$A$2:$A$1601,$A11,Observed!$C$2:$C$1601,$C11),"")</f>
        <v/>
      </c>
      <c r="Z11" s="24" t="str">
        <f>IF(ISNUMBER(AVERAGEIFS(Observed!Z$2:Z$1601,Observed!$A$2:$A$1601,$A11,Observed!$C$2:$C$1601,$C11)),AVERAGEIFS(Observed!Z$2:Z$1601,Observed!$A$2:$A$1601,$A11,Observed!$C$2:$C$1601,$C11),"")</f>
        <v/>
      </c>
      <c r="AA11" s="24" t="str">
        <f>IF(ISNUMBER(AVERAGEIFS(Observed!AA$2:AA$1601,Observed!$A$2:$A$1601,$A11,Observed!$C$2:$C$1601,$C11)),AVERAGEIFS(Observed!AA$2:AA$1601,Observed!$A$2:$A$1601,$A11,Observed!$C$2:$C$1601,$C11),"")</f>
        <v/>
      </c>
      <c r="AB11" s="24" t="str">
        <f>IF(ISNUMBER(AVERAGEIFS(Observed!AB$2:AB$1601,Observed!$A$2:$A$1601,$A11,Observed!$C$2:$C$1601,$C11)),AVERAGEIFS(Observed!AB$2:AB$1601,Observed!$A$2:$A$1601,$A11,Observed!$C$2:$C$1601,$C11),"")</f>
        <v/>
      </c>
      <c r="AC11" s="24" t="str">
        <f>IF(ISNUMBER(AVERAGEIFS(Observed!AC$2:AC$1601,Observed!$A$2:$A$1601,$A11,Observed!$C$2:$C$1601,$C11)),AVERAGEIFS(Observed!AC$2:AC$1601,Observed!$A$2:$A$1601,$A11,Observed!$C$2:$C$1601,$C11),"")</f>
        <v/>
      </c>
      <c r="AD11" s="24" t="str">
        <f>IF(ISNUMBER(AVERAGEIFS(Observed!AD$2:AD$1601,Observed!$A$2:$A$1601,$A11,Observed!$C$2:$C$1601,$C11)),AVERAGEIFS(Observed!AD$2:AD$1601,Observed!$A$2:$A$1601,$A11,Observed!$C$2:$C$1601,$C11),"")</f>
        <v/>
      </c>
      <c r="AE11" s="24">
        <f>IF(ISNUMBER(AVERAGEIFS(Observed!AE$2:AE$1601,Observed!$A$2:$A$1601,$A11,Observed!$C$2:$C$1601,$C11)),AVERAGEIFS(Observed!AE$2:AE$1601,Observed!$A$2:$A$1601,$A11,Observed!$C$2:$C$1601,$C11),"")</f>
        <v>13.133333333333333</v>
      </c>
      <c r="AF11" s="25" t="str">
        <f>IF(ISNUMBER(AVERAGEIFS(Observed!AF$2:AF$1601,Observed!$A$2:$A$1601,$A11,Observed!$C$2:$C$1601,$C11)),AVERAGEIFS(Observed!AF$2:AF$1601,Observed!$A$2:$A$1601,$A11,Observed!$C$2:$C$1601,$C11),"")</f>
        <v/>
      </c>
      <c r="AG11" s="25">
        <f>IF(ISNUMBER(AVERAGEIFS(Observed!AG$2:AG$1601,Observed!$A$2:$A$1601,$A11,Observed!$C$2:$C$1601,$C11)),AVERAGEIFS(Observed!AG$2:AG$1601,Observed!$A$2:$A$1601,$A11,Observed!$C$2:$C$1601,$C11),"")</f>
        <v>0.02</v>
      </c>
      <c r="AH11" s="25" t="str">
        <f>IF(ISNUMBER(AVERAGEIFS(Observed!AH$2:AH$1601,Observed!$A$2:$A$1601,$A11,Observed!$C$2:$C$1601,$C11)),AVERAGEIFS(Observed!AH$2:AH$1601,Observed!$A$2:$A$1601,$A11,Observed!$C$2:$C$1601,$C11),"")</f>
        <v/>
      </c>
      <c r="AI11" s="24" t="str">
        <f>IF(ISNUMBER(AVERAGEIFS(Observed!AI$2:AI$1601,Observed!$A$2:$A$1601,$A11,Observed!$C$2:$C$1601,$C11)),AVERAGEIFS(Observed!AI$2:AI$1601,Observed!$A$2:$A$1601,$A11,Observed!$C$2:$C$1601,$C11),"")</f>
        <v/>
      </c>
      <c r="AJ11" s="25">
        <f>IF(ISNUMBER(AVERAGEIFS(Observed!AJ$2:AJ$1601,Observed!$A$2:$A$1601,$A11,Observed!$C$2:$C$1601,$C11)),AVERAGEIFS(Observed!AJ$2:AJ$1601,Observed!$A$2:$A$1601,$A11,Observed!$C$2:$C$1601,$C11),"")</f>
        <v>0.69299999999999995</v>
      </c>
      <c r="AK11" s="25">
        <f>IF(ISNUMBER(AVERAGEIFS(Observed!AK$2:AK$1601,Observed!$A$2:$A$1601,$A11,Observed!$C$2:$C$1601,$C11)),AVERAGEIFS(Observed!AK$2:AK$1601,Observed!$A$2:$A$1601,$A11,Observed!$C$2:$C$1601,$C11),"")</f>
        <v>4.8666666666666664E-2</v>
      </c>
      <c r="AL11" s="25" t="str">
        <f>IF(ISNUMBER(AVERAGEIFS(Observed!AL$2:AL$1601,Observed!$A$2:$A$1601,$A11,Observed!$C$2:$C$1601,$C11)),AVERAGEIFS(Observed!AL$2:AL$1601,Observed!$A$2:$A$1601,$A11,Observed!$C$2:$C$1601,$C11),"")</f>
        <v/>
      </c>
      <c r="AM11" s="25" t="str">
        <f>IF(ISNUMBER(AVERAGEIFS(Observed!AM$2:AM$1601,Observed!$A$2:$A$1601,$A11,Observed!$C$2:$C$1601,$C11)),AVERAGEIFS(Observed!AM$2:AM$1601,Observed!$A$2:$A$1601,$A11,Observed!$C$2:$C$1601,$C11),"")</f>
        <v/>
      </c>
      <c r="AN11" s="25" t="str">
        <f>IF(ISNUMBER(AVERAGEIFS(Observed!AN$2:AN$1601,Observed!$A$2:$A$1601,$A11,Observed!$C$2:$C$1601,$C11)),AVERAGEIFS(Observed!AN$2:AN$1601,Observed!$A$2:$A$1601,$A11,Observed!$C$2:$C$1601,$C11),"")</f>
        <v/>
      </c>
      <c r="AO11" s="25" t="str">
        <f>IF(ISNUMBER(AVERAGEIFS(Observed!AO$2:AO$1601,Observed!$A$2:$A$1601,$A11,Observed!$C$2:$C$1601,$C11)),AVERAGEIFS(Observed!AO$2:AO$1601,Observed!$A$2:$A$1601,$A11,Observed!$C$2:$C$1601,$C11),"")</f>
        <v/>
      </c>
      <c r="AP11" s="25">
        <f>IF(ISNUMBER(AVERAGEIFS(Observed!AP$2:AP$1601,Observed!$A$2:$A$1601,$A11,Observed!$C$2:$C$1601,$C11)),AVERAGEIFS(Observed!AP$2:AP$1601,Observed!$A$2:$A$1601,$A11,Observed!$C$2:$C$1601,$C11),"")</f>
        <v>1E-3</v>
      </c>
      <c r="AQ11" s="24" t="str">
        <f>IF(ISNUMBER(AVERAGEIFS(Observed!AQ$2:AQ$1601,Observed!$A$2:$A$1601,$A11,Observed!$C$2:$C$1601,$C11)),AVERAGEIFS(Observed!AQ$2:AQ$1601,Observed!$A$2:$A$1601,$A11,Observed!$C$2:$C$1601,$C11),"")</f>
        <v/>
      </c>
      <c r="AR11" s="25" t="str">
        <f>IF(ISNUMBER(AVERAGEIFS(Observed!AR$2:AR$1601,Observed!$A$2:$A$1601,$A11,Observed!$C$2:$C$1601,$C11)),AVERAGEIFS(Observed!AR$2:AR$1601,Observed!$A$2:$A$1601,$A11,Observed!$C$2:$C$1601,$C11),"")</f>
        <v/>
      </c>
      <c r="AS11" s="24">
        <f>IF(ISNUMBER(AVERAGEIFS(Observed!AS$2:AS$1601,Observed!$A$2:$A$1601,$A11,Observed!$C$2:$C$1601,$C11)),AVERAGEIFS(Observed!AS$2:AS$1601,Observed!$A$2:$A$1601,$A11,Observed!$C$2:$C$1601,$C11),"")</f>
        <v>6.2246666666666668</v>
      </c>
      <c r="AT11" s="24">
        <f>IF(ISNUMBER(AVERAGEIFS(Observed!AT$2:AT$1601,Observed!$A$2:$A$1601,$A11,Observed!$C$2:$C$1601,$C11)),AVERAGEIFS(Observed!AT$2:AT$1601,Observed!$A$2:$A$1601,$A11,Observed!$C$2:$C$1601,$C11),"")</f>
        <v>9.7479999999999993</v>
      </c>
      <c r="AU11" s="2">
        <f>COUNTIFS(Observed!$A$2:$A$1601,$A11,Observed!$C$2:$C$1601,$C11)</f>
        <v>3</v>
      </c>
      <c r="AV11" s="2">
        <f t="shared" si="0"/>
        <v>10</v>
      </c>
    </row>
    <row r="12" spans="1:48" x14ac:dyDescent="0.25">
      <c r="A12" s="4" t="s">
        <v>123</v>
      </c>
      <c r="B12" t="s">
        <v>24</v>
      </c>
      <c r="C12" s="3">
        <v>42024</v>
      </c>
      <c r="D12">
        <v>1</v>
      </c>
      <c r="E12">
        <v>350</v>
      </c>
      <c r="H12" s="2" t="s">
        <v>44</v>
      </c>
      <c r="I12" s="2" t="s">
        <v>22</v>
      </c>
      <c r="J12">
        <v>2</v>
      </c>
      <c r="K12" s="2" t="s">
        <v>21</v>
      </c>
      <c r="L12" s="23" t="str">
        <f>IF(ISNUMBER(AVERAGEIFS(Observed!L$2:L$1601,Observed!$A$2:$A$1601,$A12,Observed!$C$2:$C$1601,$C12)),AVERAGEIFS(Observed!L$2:L$1601,Observed!$A$2:$A$1601,$A12,Observed!$C$2:$C$1601,$C12),"")</f>
        <v/>
      </c>
      <c r="M12" s="24" t="str">
        <f>IF(ISNUMBER(AVERAGEIFS(Observed!M$2:M$1601,Observed!$A$2:$A$1601,$A12,Observed!$C$2:$C$1601,$C12)),AVERAGEIFS(Observed!M$2:M$1601,Observed!$A$2:$A$1601,$A12,Observed!$C$2:$C$1601,$C12),"")</f>
        <v/>
      </c>
      <c r="N12" s="24">
        <f>IF(ISNUMBER(AVERAGEIFS(Observed!N$2:N$1601,Observed!$A$2:$A$1601,$A12,Observed!$C$2:$C$1601,$C12)),AVERAGEIFS(Observed!N$2:N$1601,Observed!$A$2:$A$1601,$A12,Observed!$C$2:$C$1601,$C12),"")</f>
        <v>431.82</v>
      </c>
      <c r="O12" s="24">
        <f>IF(ISNUMBER(AVERAGEIFS(Observed!O$2:O$1601,Observed!$A$2:$A$1601,$A12,Observed!$C$2:$C$1601,$C12)),AVERAGEIFS(Observed!O$2:O$1601,Observed!$A$2:$A$1601,$A12,Observed!$C$2:$C$1601,$C12),"")</f>
        <v>431.82</v>
      </c>
      <c r="P12" s="24">
        <f>IF(ISNUMBER(AVERAGEIFS(Observed!P$2:P$1601,Observed!$A$2:$A$1601,$A12,Observed!$C$2:$C$1601,$C12)),AVERAGEIFS(Observed!P$2:P$1601,Observed!$A$2:$A$1601,$A12,Observed!$C$2:$C$1601,$C12),"")</f>
        <v>538.85333333333335</v>
      </c>
      <c r="Q12" s="25" t="str">
        <f>IF(ISNUMBER(AVERAGEIFS(Observed!Q$2:Q$1601,Observed!$A$2:$A$1601,$A12,Observed!$C$2:$C$1601,$C12)),AVERAGEIFS(Observed!Q$2:Q$1601,Observed!$A$2:$A$1601,$A12,Observed!$C$2:$C$1601,$C12),"")</f>
        <v/>
      </c>
      <c r="R12" s="25" t="str">
        <f>IF(ISNUMBER(AVERAGEIFS(Observed!R$2:R$1601,Observed!$A$2:$A$1601,$A12,Observed!$C$2:$C$1601,$C12)),AVERAGEIFS(Observed!R$2:R$1601,Observed!$A$2:$A$1601,$A12,Observed!$C$2:$C$1601,$C12),"")</f>
        <v/>
      </c>
      <c r="S12" s="25" t="str">
        <f>IF(ISNUMBER(AVERAGEIFS(Observed!S$2:S$1601,Observed!$A$2:$A$1601,$A12,Observed!$C$2:$C$1601,$C12)),AVERAGEIFS(Observed!S$2:S$1601,Observed!$A$2:$A$1601,$A12,Observed!$C$2:$C$1601,$C12),"")</f>
        <v/>
      </c>
      <c r="T12" s="24" t="str">
        <f>IF(ISNUMBER(AVERAGEIFS(Observed!T$2:T$1601,Observed!$A$2:$A$1601,$A12,Observed!$C$2:$C$1601,$C12)),AVERAGEIFS(Observed!T$2:T$1601,Observed!$A$2:$A$1601,$A12,Observed!$C$2:$C$1601,$C12),"")</f>
        <v/>
      </c>
      <c r="U12" s="26" t="str">
        <f>IF(ISNUMBER(AVERAGEIFS(Observed!U$2:U$1601,Observed!$A$2:$A$1601,$A12,Observed!$C$2:$C$1601,$C12)),AVERAGEIFS(Observed!U$2:U$1601,Observed!$A$2:$A$1601,$A12,Observed!$C$2:$C$1601,$C12),"")</f>
        <v/>
      </c>
      <c r="V12" s="26" t="str">
        <f>IF(ISNUMBER(AVERAGEIFS(Observed!V$2:V$1601,Observed!$A$2:$A$1601,$A12,Observed!$C$2:$C$1601,$C12)),AVERAGEIFS(Observed!V$2:V$1601,Observed!$A$2:$A$1601,$A12,Observed!$C$2:$C$1601,$C12),"")</f>
        <v/>
      </c>
      <c r="W12" s="24" t="str">
        <f>IF(ISNUMBER(AVERAGEIFS(Observed!W$2:W$1601,Observed!$A$2:$A$1601,$A12,Observed!$C$2:$C$1601,$C12)),AVERAGEIFS(Observed!W$2:W$1601,Observed!$A$2:$A$1601,$A12,Observed!$C$2:$C$1601,$C12),"")</f>
        <v/>
      </c>
      <c r="X12" s="24" t="str">
        <f>IF(ISNUMBER(AVERAGEIFS(Observed!X$2:X$1601,Observed!$A$2:$A$1601,$A12,Observed!$C$2:$C$1601,$C12)),AVERAGEIFS(Observed!X$2:X$1601,Observed!$A$2:$A$1601,$A12,Observed!$C$2:$C$1601,$C12),"")</f>
        <v/>
      </c>
      <c r="Y12" s="24" t="str">
        <f>IF(ISNUMBER(AVERAGEIFS(Observed!Y$2:Y$1601,Observed!$A$2:$A$1601,$A12,Observed!$C$2:$C$1601,$C12)),AVERAGEIFS(Observed!Y$2:Y$1601,Observed!$A$2:$A$1601,$A12,Observed!$C$2:$C$1601,$C12),"")</f>
        <v/>
      </c>
      <c r="Z12" s="24" t="str">
        <f>IF(ISNUMBER(AVERAGEIFS(Observed!Z$2:Z$1601,Observed!$A$2:$A$1601,$A12,Observed!$C$2:$C$1601,$C12)),AVERAGEIFS(Observed!Z$2:Z$1601,Observed!$A$2:$A$1601,$A12,Observed!$C$2:$C$1601,$C12),"")</f>
        <v/>
      </c>
      <c r="AA12" s="24" t="str">
        <f>IF(ISNUMBER(AVERAGEIFS(Observed!AA$2:AA$1601,Observed!$A$2:$A$1601,$A12,Observed!$C$2:$C$1601,$C12)),AVERAGEIFS(Observed!AA$2:AA$1601,Observed!$A$2:$A$1601,$A12,Observed!$C$2:$C$1601,$C12),"")</f>
        <v/>
      </c>
      <c r="AB12" s="24" t="str">
        <f>IF(ISNUMBER(AVERAGEIFS(Observed!AB$2:AB$1601,Observed!$A$2:$A$1601,$A12,Observed!$C$2:$C$1601,$C12)),AVERAGEIFS(Observed!AB$2:AB$1601,Observed!$A$2:$A$1601,$A12,Observed!$C$2:$C$1601,$C12),"")</f>
        <v/>
      </c>
      <c r="AC12" s="24" t="str">
        <f>IF(ISNUMBER(AVERAGEIFS(Observed!AC$2:AC$1601,Observed!$A$2:$A$1601,$A12,Observed!$C$2:$C$1601,$C12)),AVERAGEIFS(Observed!AC$2:AC$1601,Observed!$A$2:$A$1601,$A12,Observed!$C$2:$C$1601,$C12),"")</f>
        <v/>
      </c>
      <c r="AD12" s="24" t="str">
        <f>IF(ISNUMBER(AVERAGEIFS(Observed!AD$2:AD$1601,Observed!$A$2:$A$1601,$A12,Observed!$C$2:$C$1601,$C12)),AVERAGEIFS(Observed!AD$2:AD$1601,Observed!$A$2:$A$1601,$A12,Observed!$C$2:$C$1601,$C12),"")</f>
        <v/>
      </c>
      <c r="AE12" s="24">
        <f>IF(ISNUMBER(AVERAGEIFS(Observed!AE$2:AE$1601,Observed!$A$2:$A$1601,$A12,Observed!$C$2:$C$1601,$C12)),AVERAGEIFS(Observed!AE$2:AE$1601,Observed!$A$2:$A$1601,$A12,Observed!$C$2:$C$1601,$C12),"")</f>
        <v>14.1</v>
      </c>
      <c r="AF12" s="25" t="str">
        <f>IF(ISNUMBER(AVERAGEIFS(Observed!AF$2:AF$1601,Observed!$A$2:$A$1601,$A12,Observed!$C$2:$C$1601,$C12)),AVERAGEIFS(Observed!AF$2:AF$1601,Observed!$A$2:$A$1601,$A12,Observed!$C$2:$C$1601,$C12),"")</f>
        <v/>
      </c>
      <c r="AG12" s="25">
        <f>IF(ISNUMBER(AVERAGEIFS(Observed!AG$2:AG$1601,Observed!$A$2:$A$1601,$A12,Observed!$C$2:$C$1601,$C12)),AVERAGEIFS(Observed!AG$2:AG$1601,Observed!$A$2:$A$1601,$A12,Observed!$C$2:$C$1601,$C12),"")</f>
        <v>2.1666666666666667E-2</v>
      </c>
      <c r="AH12" s="25" t="str">
        <f>IF(ISNUMBER(AVERAGEIFS(Observed!AH$2:AH$1601,Observed!$A$2:$A$1601,$A12,Observed!$C$2:$C$1601,$C12)),AVERAGEIFS(Observed!AH$2:AH$1601,Observed!$A$2:$A$1601,$A12,Observed!$C$2:$C$1601,$C12),"")</f>
        <v/>
      </c>
      <c r="AI12" s="24" t="str">
        <f>IF(ISNUMBER(AVERAGEIFS(Observed!AI$2:AI$1601,Observed!$A$2:$A$1601,$A12,Observed!$C$2:$C$1601,$C12)),AVERAGEIFS(Observed!AI$2:AI$1601,Observed!$A$2:$A$1601,$A12,Observed!$C$2:$C$1601,$C12),"")</f>
        <v/>
      </c>
      <c r="AJ12" s="25">
        <f>IF(ISNUMBER(AVERAGEIFS(Observed!AJ$2:AJ$1601,Observed!$A$2:$A$1601,$A12,Observed!$C$2:$C$1601,$C12)),AVERAGEIFS(Observed!AJ$2:AJ$1601,Observed!$A$2:$A$1601,$A12,Observed!$C$2:$C$1601,$C12),"")</f>
        <v>0.8653333333333334</v>
      </c>
      <c r="AK12" s="25">
        <f>IF(ISNUMBER(AVERAGEIFS(Observed!AK$2:AK$1601,Observed!$A$2:$A$1601,$A12,Observed!$C$2:$C$1601,$C12)),AVERAGEIFS(Observed!AK$2:AK$1601,Observed!$A$2:$A$1601,$A12,Observed!$C$2:$C$1601,$C12),"")</f>
        <v>2.4333333333333335E-2</v>
      </c>
      <c r="AL12" s="25" t="str">
        <f>IF(ISNUMBER(AVERAGEIFS(Observed!AL$2:AL$1601,Observed!$A$2:$A$1601,$A12,Observed!$C$2:$C$1601,$C12)),AVERAGEIFS(Observed!AL$2:AL$1601,Observed!$A$2:$A$1601,$A12,Observed!$C$2:$C$1601,$C12),"")</f>
        <v/>
      </c>
      <c r="AM12" s="25" t="str">
        <f>IF(ISNUMBER(AVERAGEIFS(Observed!AM$2:AM$1601,Observed!$A$2:$A$1601,$A12,Observed!$C$2:$C$1601,$C12)),AVERAGEIFS(Observed!AM$2:AM$1601,Observed!$A$2:$A$1601,$A12,Observed!$C$2:$C$1601,$C12),"")</f>
        <v/>
      </c>
      <c r="AN12" s="25" t="str">
        <f>IF(ISNUMBER(AVERAGEIFS(Observed!AN$2:AN$1601,Observed!$A$2:$A$1601,$A12,Observed!$C$2:$C$1601,$C12)),AVERAGEIFS(Observed!AN$2:AN$1601,Observed!$A$2:$A$1601,$A12,Observed!$C$2:$C$1601,$C12),"")</f>
        <v/>
      </c>
      <c r="AO12" s="25" t="str">
        <f>IF(ISNUMBER(AVERAGEIFS(Observed!AO$2:AO$1601,Observed!$A$2:$A$1601,$A12,Observed!$C$2:$C$1601,$C12)),AVERAGEIFS(Observed!AO$2:AO$1601,Observed!$A$2:$A$1601,$A12,Observed!$C$2:$C$1601,$C12),"")</f>
        <v/>
      </c>
      <c r="AP12" s="25">
        <f>IF(ISNUMBER(AVERAGEIFS(Observed!AP$2:AP$1601,Observed!$A$2:$A$1601,$A12,Observed!$C$2:$C$1601,$C12)),AVERAGEIFS(Observed!AP$2:AP$1601,Observed!$A$2:$A$1601,$A12,Observed!$C$2:$C$1601,$C12),"")</f>
        <v>6.6666666666666664E-4</v>
      </c>
      <c r="AQ12" s="24" t="str">
        <f>IF(ISNUMBER(AVERAGEIFS(Observed!AQ$2:AQ$1601,Observed!$A$2:$A$1601,$A12,Observed!$C$2:$C$1601,$C12)),AVERAGEIFS(Observed!AQ$2:AQ$1601,Observed!$A$2:$A$1601,$A12,Observed!$C$2:$C$1601,$C12),"")</f>
        <v/>
      </c>
      <c r="AR12" s="25" t="str">
        <f>IF(ISNUMBER(AVERAGEIFS(Observed!AR$2:AR$1601,Observed!$A$2:$A$1601,$A12,Observed!$C$2:$C$1601,$C12)),AVERAGEIFS(Observed!AR$2:AR$1601,Observed!$A$2:$A$1601,$A12,Observed!$C$2:$C$1601,$C12),"")</f>
        <v/>
      </c>
      <c r="AS12" s="24">
        <f>IF(ISNUMBER(AVERAGEIFS(Observed!AS$2:AS$1601,Observed!$A$2:$A$1601,$A12,Observed!$C$2:$C$1601,$C12)),AVERAGEIFS(Observed!AS$2:AS$1601,Observed!$A$2:$A$1601,$A12,Observed!$C$2:$C$1601,$C12),"")</f>
        <v>9.3849999999999998</v>
      </c>
      <c r="AT12" s="24">
        <f>IF(ISNUMBER(AVERAGEIFS(Observed!AT$2:AT$1601,Observed!$A$2:$A$1601,$A12,Observed!$C$2:$C$1601,$C12)),AVERAGEIFS(Observed!AT$2:AT$1601,Observed!$A$2:$A$1601,$A12,Observed!$C$2:$C$1601,$C12),"")</f>
        <v>13.545999999999999</v>
      </c>
      <c r="AU12" s="2">
        <f>COUNTIFS(Observed!$A$2:$A$1601,$A12,Observed!$C$2:$C$1601,$C12)</f>
        <v>3</v>
      </c>
      <c r="AV12" s="2">
        <f t="shared" si="0"/>
        <v>10</v>
      </c>
    </row>
    <row r="13" spans="1:48" x14ac:dyDescent="0.25">
      <c r="A13" s="4" t="s">
        <v>124</v>
      </c>
      <c r="B13" t="s">
        <v>24</v>
      </c>
      <c r="C13" s="3">
        <v>42024</v>
      </c>
      <c r="D13">
        <v>1</v>
      </c>
      <c r="E13">
        <v>500</v>
      </c>
      <c r="H13" s="2" t="s">
        <v>44</v>
      </c>
      <c r="I13" s="2" t="s">
        <v>22</v>
      </c>
      <c r="J13">
        <v>2</v>
      </c>
      <c r="K13" s="2" t="s">
        <v>21</v>
      </c>
      <c r="L13" s="23" t="str">
        <f>IF(ISNUMBER(AVERAGEIFS(Observed!L$2:L$1601,Observed!$A$2:$A$1601,$A13,Observed!$C$2:$C$1601,$C13)),AVERAGEIFS(Observed!L$2:L$1601,Observed!$A$2:$A$1601,$A13,Observed!$C$2:$C$1601,$C13),"")</f>
        <v/>
      </c>
      <c r="M13" s="24" t="str">
        <f>IF(ISNUMBER(AVERAGEIFS(Observed!M$2:M$1601,Observed!$A$2:$A$1601,$A13,Observed!$C$2:$C$1601,$C13)),AVERAGEIFS(Observed!M$2:M$1601,Observed!$A$2:$A$1601,$A13,Observed!$C$2:$C$1601,$C13),"")</f>
        <v/>
      </c>
      <c r="N13" s="24">
        <f>IF(ISNUMBER(AVERAGEIFS(Observed!N$2:N$1601,Observed!$A$2:$A$1601,$A13,Observed!$C$2:$C$1601,$C13)),AVERAGEIFS(Observed!N$2:N$1601,Observed!$A$2:$A$1601,$A13,Observed!$C$2:$C$1601,$C13),"")</f>
        <v>412.58333333333331</v>
      </c>
      <c r="O13" s="24">
        <f>IF(ISNUMBER(AVERAGEIFS(Observed!O$2:O$1601,Observed!$A$2:$A$1601,$A13,Observed!$C$2:$C$1601,$C13)),AVERAGEIFS(Observed!O$2:O$1601,Observed!$A$2:$A$1601,$A13,Observed!$C$2:$C$1601,$C13),"")</f>
        <v>412.58333333333331</v>
      </c>
      <c r="P13" s="24">
        <f>IF(ISNUMBER(AVERAGEIFS(Observed!P$2:P$1601,Observed!$A$2:$A$1601,$A13,Observed!$C$2:$C$1601,$C13)),AVERAGEIFS(Observed!P$2:P$1601,Observed!$A$2:$A$1601,$A13,Observed!$C$2:$C$1601,$C13),"")</f>
        <v>520.93333333333328</v>
      </c>
      <c r="Q13" s="25" t="str">
        <f>IF(ISNUMBER(AVERAGEIFS(Observed!Q$2:Q$1601,Observed!$A$2:$A$1601,$A13,Observed!$C$2:$C$1601,$C13)),AVERAGEIFS(Observed!Q$2:Q$1601,Observed!$A$2:$A$1601,$A13,Observed!$C$2:$C$1601,$C13),"")</f>
        <v/>
      </c>
      <c r="R13" s="25" t="str">
        <f>IF(ISNUMBER(AVERAGEIFS(Observed!R$2:R$1601,Observed!$A$2:$A$1601,$A13,Observed!$C$2:$C$1601,$C13)),AVERAGEIFS(Observed!R$2:R$1601,Observed!$A$2:$A$1601,$A13,Observed!$C$2:$C$1601,$C13),"")</f>
        <v/>
      </c>
      <c r="S13" s="25" t="str">
        <f>IF(ISNUMBER(AVERAGEIFS(Observed!S$2:S$1601,Observed!$A$2:$A$1601,$A13,Observed!$C$2:$C$1601,$C13)),AVERAGEIFS(Observed!S$2:S$1601,Observed!$A$2:$A$1601,$A13,Observed!$C$2:$C$1601,$C13),"")</f>
        <v/>
      </c>
      <c r="T13" s="24" t="str">
        <f>IF(ISNUMBER(AVERAGEIFS(Observed!T$2:T$1601,Observed!$A$2:$A$1601,$A13,Observed!$C$2:$C$1601,$C13)),AVERAGEIFS(Observed!T$2:T$1601,Observed!$A$2:$A$1601,$A13,Observed!$C$2:$C$1601,$C13),"")</f>
        <v/>
      </c>
      <c r="U13" s="26" t="str">
        <f>IF(ISNUMBER(AVERAGEIFS(Observed!U$2:U$1601,Observed!$A$2:$A$1601,$A13,Observed!$C$2:$C$1601,$C13)),AVERAGEIFS(Observed!U$2:U$1601,Observed!$A$2:$A$1601,$A13,Observed!$C$2:$C$1601,$C13),"")</f>
        <v/>
      </c>
      <c r="V13" s="26" t="str">
        <f>IF(ISNUMBER(AVERAGEIFS(Observed!V$2:V$1601,Observed!$A$2:$A$1601,$A13,Observed!$C$2:$C$1601,$C13)),AVERAGEIFS(Observed!V$2:V$1601,Observed!$A$2:$A$1601,$A13,Observed!$C$2:$C$1601,$C13),"")</f>
        <v/>
      </c>
      <c r="W13" s="24" t="str">
        <f>IF(ISNUMBER(AVERAGEIFS(Observed!W$2:W$1601,Observed!$A$2:$A$1601,$A13,Observed!$C$2:$C$1601,$C13)),AVERAGEIFS(Observed!W$2:W$1601,Observed!$A$2:$A$1601,$A13,Observed!$C$2:$C$1601,$C13),"")</f>
        <v/>
      </c>
      <c r="X13" s="24" t="str">
        <f>IF(ISNUMBER(AVERAGEIFS(Observed!X$2:X$1601,Observed!$A$2:$A$1601,$A13,Observed!$C$2:$C$1601,$C13)),AVERAGEIFS(Observed!X$2:X$1601,Observed!$A$2:$A$1601,$A13,Observed!$C$2:$C$1601,$C13),"")</f>
        <v/>
      </c>
      <c r="Y13" s="24" t="str">
        <f>IF(ISNUMBER(AVERAGEIFS(Observed!Y$2:Y$1601,Observed!$A$2:$A$1601,$A13,Observed!$C$2:$C$1601,$C13)),AVERAGEIFS(Observed!Y$2:Y$1601,Observed!$A$2:$A$1601,$A13,Observed!$C$2:$C$1601,$C13),"")</f>
        <v/>
      </c>
      <c r="Z13" s="24" t="str">
        <f>IF(ISNUMBER(AVERAGEIFS(Observed!Z$2:Z$1601,Observed!$A$2:$A$1601,$A13,Observed!$C$2:$C$1601,$C13)),AVERAGEIFS(Observed!Z$2:Z$1601,Observed!$A$2:$A$1601,$A13,Observed!$C$2:$C$1601,$C13),"")</f>
        <v/>
      </c>
      <c r="AA13" s="24" t="str">
        <f>IF(ISNUMBER(AVERAGEIFS(Observed!AA$2:AA$1601,Observed!$A$2:$A$1601,$A13,Observed!$C$2:$C$1601,$C13)),AVERAGEIFS(Observed!AA$2:AA$1601,Observed!$A$2:$A$1601,$A13,Observed!$C$2:$C$1601,$C13),"")</f>
        <v/>
      </c>
      <c r="AB13" s="24" t="str">
        <f>IF(ISNUMBER(AVERAGEIFS(Observed!AB$2:AB$1601,Observed!$A$2:$A$1601,$A13,Observed!$C$2:$C$1601,$C13)),AVERAGEIFS(Observed!AB$2:AB$1601,Observed!$A$2:$A$1601,$A13,Observed!$C$2:$C$1601,$C13),"")</f>
        <v/>
      </c>
      <c r="AC13" s="24" t="str">
        <f>IF(ISNUMBER(AVERAGEIFS(Observed!AC$2:AC$1601,Observed!$A$2:$A$1601,$A13,Observed!$C$2:$C$1601,$C13)),AVERAGEIFS(Observed!AC$2:AC$1601,Observed!$A$2:$A$1601,$A13,Observed!$C$2:$C$1601,$C13),"")</f>
        <v/>
      </c>
      <c r="AD13" s="24" t="str">
        <f>IF(ISNUMBER(AVERAGEIFS(Observed!AD$2:AD$1601,Observed!$A$2:$A$1601,$A13,Observed!$C$2:$C$1601,$C13)),AVERAGEIFS(Observed!AD$2:AD$1601,Observed!$A$2:$A$1601,$A13,Observed!$C$2:$C$1601,$C13),"")</f>
        <v/>
      </c>
      <c r="AE13" s="24">
        <f>IF(ISNUMBER(AVERAGEIFS(Observed!AE$2:AE$1601,Observed!$A$2:$A$1601,$A13,Observed!$C$2:$C$1601,$C13)),AVERAGEIFS(Observed!AE$2:AE$1601,Observed!$A$2:$A$1601,$A13,Observed!$C$2:$C$1601,$C13),"")</f>
        <v>15.899999999999999</v>
      </c>
      <c r="AF13" s="25" t="str">
        <f>IF(ISNUMBER(AVERAGEIFS(Observed!AF$2:AF$1601,Observed!$A$2:$A$1601,$A13,Observed!$C$2:$C$1601,$C13)),AVERAGEIFS(Observed!AF$2:AF$1601,Observed!$A$2:$A$1601,$A13,Observed!$C$2:$C$1601,$C13),"")</f>
        <v/>
      </c>
      <c r="AG13" s="25">
        <f>IF(ISNUMBER(AVERAGEIFS(Observed!AG$2:AG$1601,Observed!$A$2:$A$1601,$A13,Observed!$C$2:$C$1601,$C13)),AVERAGEIFS(Observed!AG$2:AG$1601,Observed!$A$2:$A$1601,$A13,Observed!$C$2:$C$1601,$C13),"")</f>
        <v>2.3999999999999997E-2</v>
      </c>
      <c r="AH13" s="25" t="str">
        <f>IF(ISNUMBER(AVERAGEIFS(Observed!AH$2:AH$1601,Observed!$A$2:$A$1601,$A13,Observed!$C$2:$C$1601,$C13)),AVERAGEIFS(Observed!AH$2:AH$1601,Observed!$A$2:$A$1601,$A13,Observed!$C$2:$C$1601,$C13),"")</f>
        <v/>
      </c>
      <c r="AI13" s="24" t="str">
        <f>IF(ISNUMBER(AVERAGEIFS(Observed!AI$2:AI$1601,Observed!$A$2:$A$1601,$A13,Observed!$C$2:$C$1601,$C13)),AVERAGEIFS(Observed!AI$2:AI$1601,Observed!$A$2:$A$1601,$A13,Observed!$C$2:$C$1601,$C13),"")</f>
        <v/>
      </c>
      <c r="AJ13" s="25">
        <f>IF(ISNUMBER(AVERAGEIFS(Observed!AJ$2:AJ$1601,Observed!$A$2:$A$1601,$A13,Observed!$C$2:$C$1601,$C13)),AVERAGEIFS(Observed!AJ$2:AJ$1601,Observed!$A$2:$A$1601,$A13,Observed!$C$2:$C$1601,$C13),"")</f>
        <v>0.85400000000000009</v>
      </c>
      <c r="AK13" s="25">
        <f>IF(ISNUMBER(AVERAGEIFS(Observed!AK$2:AK$1601,Observed!$A$2:$A$1601,$A13,Observed!$C$2:$C$1601,$C13)),AVERAGEIFS(Observed!AK$2:AK$1601,Observed!$A$2:$A$1601,$A13,Observed!$C$2:$C$1601,$C13),"")</f>
        <v>1.5666666666666666E-2</v>
      </c>
      <c r="AL13" s="25" t="str">
        <f>IF(ISNUMBER(AVERAGEIFS(Observed!AL$2:AL$1601,Observed!$A$2:$A$1601,$A13,Observed!$C$2:$C$1601,$C13)),AVERAGEIFS(Observed!AL$2:AL$1601,Observed!$A$2:$A$1601,$A13,Observed!$C$2:$C$1601,$C13),"")</f>
        <v/>
      </c>
      <c r="AM13" s="25" t="str">
        <f>IF(ISNUMBER(AVERAGEIFS(Observed!AM$2:AM$1601,Observed!$A$2:$A$1601,$A13,Observed!$C$2:$C$1601,$C13)),AVERAGEIFS(Observed!AM$2:AM$1601,Observed!$A$2:$A$1601,$A13,Observed!$C$2:$C$1601,$C13),"")</f>
        <v/>
      </c>
      <c r="AN13" s="25" t="str">
        <f>IF(ISNUMBER(AVERAGEIFS(Observed!AN$2:AN$1601,Observed!$A$2:$A$1601,$A13,Observed!$C$2:$C$1601,$C13)),AVERAGEIFS(Observed!AN$2:AN$1601,Observed!$A$2:$A$1601,$A13,Observed!$C$2:$C$1601,$C13),"")</f>
        <v/>
      </c>
      <c r="AO13" s="25" t="str">
        <f>IF(ISNUMBER(AVERAGEIFS(Observed!AO$2:AO$1601,Observed!$A$2:$A$1601,$A13,Observed!$C$2:$C$1601,$C13)),AVERAGEIFS(Observed!AO$2:AO$1601,Observed!$A$2:$A$1601,$A13,Observed!$C$2:$C$1601,$C13),"")</f>
        <v/>
      </c>
      <c r="AP13" s="25">
        <f>IF(ISNUMBER(AVERAGEIFS(Observed!AP$2:AP$1601,Observed!$A$2:$A$1601,$A13,Observed!$C$2:$C$1601,$C13)),AVERAGEIFS(Observed!AP$2:AP$1601,Observed!$A$2:$A$1601,$A13,Observed!$C$2:$C$1601,$C13),"")</f>
        <v>1E-3</v>
      </c>
      <c r="AQ13" s="24" t="str">
        <f>IF(ISNUMBER(AVERAGEIFS(Observed!AQ$2:AQ$1601,Observed!$A$2:$A$1601,$A13,Observed!$C$2:$C$1601,$C13)),AVERAGEIFS(Observed!AQ$2:AQ$1601,Observed!$A$2:$A$1601,$A13,Observed!$C$2:$C$1601,$C13),"")</f>
        <v/>
      </c>
      <c r="AR13" s="25" t="str">
        <f>IF(ISNUMBER(AVERAGEIFS(Observed!AR$2:AR$1601,Observed!$A$2:$A$1601,$A13,Observed!$C$2:$C$1601,$C13)),AVERAGEIFS(Observed!AR$2:AR$1601,Observed!$A$2:$A$1601,$A13,Observed!$C$2:$C$1601,$C13),"")</f>
        <v/>
      </c>
      <c r="AS13" s="24">
        <f>IF(ISNUMBER(AVERAGEIFS(Observed!AS$2:AS$1601,Observed!$A$2:$A$1601,$A13,Observed!$C$2:$C$1601,$C13)),AVERAGEIFS(Observed!AS$2:AS$1601,Observed!$A$2:$A$1601,$A13,Observed!$C$2:$C$1601,$C13),"")</f>
        <v>10.165333333333335</v>
      </c>
      <c r="AT13" s="24">
        <f>IF(ISNUMBER(AVERAGEIFS(Observed!AT$2:AT$1601,Observed!$A$2:$A$1601,$A13,Observed!$C$2:$C$1601,$C13)),AVERAGEIFS(Observed!AT$2:AT$1601,Observed!$A$2:$A$1601,$A13,Observed!$C$2:$C$1601,$C13),"")</f>
        <v>14.411000000000001</v>
      </c>
      <c r="AU13" s="2">
        <f>COUNTIFS(Observed!$A$2:$A$1601,$A13,Observed!$C$2:$C$1601,$C13)</f>
        <v>3</v>
      </c>
      <c r="AV13" s="2">
        <f t="shared" si="0"/>
        <v>10</v>
      </c>
    </row>
    <row r="14" spans="1:48" x14ac:dyDescent="0.25">
      <c r="A14" s="4" t="s">
        <v>119</v>
      </c>
      <c r="B14" t="s">
        <v>24</v>
      </c>
      <c r="C14" s="3">
        <v>42032</v>
      </c>
      <c r="D14">
        <v>1</v>
      </c>
      <c r="E14">
        <v>0</v>
      </c>
      <c r="H14" s="2" t="s">
        <v>44</v>
      </c>
      <c r="I14" s="2" t="s">
        <v>22</v>
      </c>
      <c r="J14">
        <v>2</v>
      </c>
      <c r="K14" s="2" t="s">
        <v>118</v>
      </c>
      <c r="L14" s="23">
        <f>IF(ISNUMBER(AVERAGEIFS(Observed!L$2:L$1601,Observed!$A$2:$A$1601,$A14,Observed!$C$2:$C$1601,$C14)),AVERAGEIFS(Observed!L$2:L$1601,Observed!$A$2:$A$1601,$A14,Observed!$C$2:$C$1601,$C14),"")</f>
        <v>2966</v>
      </c>
      <c r="M14" s="24">
        <f>IF(ISNUMBER(AVERAGEIFS(Observed!M$2:M$1601,Observed!$A$2:$A$1601,$A14,Observed!$C$2:$C$1601,$C14)),AVERAGEIFS(Observed!M$2:M$1601,Observed!$A$2:$A$1601,$A14,Observed!$C$2:$C$1601,$C14),"")</f>
        <v>296.59999999999997</v>
      </c>
      <c r="N14" s="24" t="str">
        <f>IF(ISNUMBER(AVERAGEIFS(Observed!N$2:N$1601,Observed!$A$2:$A$1601,$A14,Observed!$C$2:$C$1601,$C14)),AVERAGEIFS(Observed!N$2:N$1601,Observed!$A$2:$A$1601,$A14,Observed!$C$2:$C$1601,$C14),"")</f>
        <v/>
      </c>
      <c r="O14" s="24" t="str">
        <f>IF(ISNUMBER(AVERAGEIFS(Observed!O$2:O$1601,Observed!$A$2:$A$1601,$A14,Observed!$C$2:$C$1601,$C14)),AVERAGEIFS(Observed!O$2:O$1601,Observed!$A$2:$A$1601,$A14,Observed!$C$2:$C$1601,$C14),"")</f>
        <v/>
      </c>
      <c r="P14" s="24" t="str">
        <f>IF(ISNUMBER(AVERAGEIFS(Observed!P$2:P$1601,Observed!$A$2:$A$1601,$A14,Observed!$C$2:$C$1601,$C14)),AVERAGEIFS(Observed!P$2:P$1601,Observed!$A$2:$A$1601,$A14,Observed!$C$2:$C$1601,$C14),"")</f>
        <v/>
      </c>
      <c r="Q14" s="25" t="str">
        <f>IF(ISNUMBER(AVERAGEIFS(Observed!Q$2:Q$1601,Observed!$A$2:$A$1601,$A14,Observed!$C$2:$C$1601,$C14)),AVERAGEIFS(Observed!Q$2:Q$1601,Observed!$A$2:$A$1601,$A14,Observed!$C$2:$C$1601,$C14),"")</f>
        <v/>
      </c>
      <c r="R14" s="25" t="str">
        <f>IF(ISNUMBER(AVERAGEIFS(Observed!R$2:R$1601,Observed!$A$2:$A$1601,$A14,Observed!$C$2:$C$1601,$C14)),AVERAGEIFS(Observed!R$2:R$1601,Observed!$A$2:$A$1601,$A14,Observed!$C$2:$C$1601,$C14),"")</f>
        <v/>
      </c>
      <c r="S14" s="25" t="str">
        <f>IF(ISNUMBER(AVERAGEIFS(Observed!S$2:S$1601,Observed!$A$2:$A$1601,$A14,Observed!$C$2:$C$1601,$C14)),AVERAGEIFS(Observed!S$2:S$1601,Observed!$A$2:$A$1601,$A14,Observed!$C$2:$C$1601,$C14),"")</f>
        <v/>
      </c>
      <c r="T14" s="24" t="str">
        <f>IF(ISNUMBER(AVERAGEIFS(Observed!T$2:T$1601,Observed!$A$2:$A$1601,$A14,Observed!$C$2:$C$1601,$C14)),AVERAGEIFS(Observed!T$2:T$1601,Observed!$A$2:$A$1601,$A14,Observed!$C$2:$C$1601,$C14),"")</f>
        <v/>
      </c>
      <c r="U14" s="26" t="str">
        <f>IF(ISNUMBER(AVERAGEIFS(Observed!U$2:U$1601,Observed!$A$2:$A$1601,$A14,Observed!$C$2:$C$1601,$C14)),AVERAGEIFS(Observed!U$2:U$1601,Observed!$A$2:$A$1601,$A14,Observed!$C$2:$C$1601,$C14),"")</f>
        <v/>
      </c>
      <c r="V14" s="26" t="str">
        <f>IF(ISNUMBER(AVERAGEIFS(Observed!V$2:V$1601,Observed!$A$2:$A$1601,$A14,Observed!$C$2:$C$1601,$C14)),AVERAGEIFS(Observed!V$2:V$1601,Observed!$A$2:$A$1601,$A14,Observed!$C$2:$C$1601,$C14),"")</f>
        <v/>
      </c>
      <c r="W14" s="24" t="str">
        <f>IF(ISNUMBER(AVERAGEIFS(Observed!W$2:W$1601,Observed!$A$2:$A$1601,$A14,Observed!$C$2:$C$1601,$C14)),AVERAGEIFS(Observed!W$2:W$1601,Observed!$A$2:$A$1601,$A14,Observed!$C$2:$C$1601,$C14),"")</f>
        <v/>
      </c>
      <c r="X14" s="24" t="str">
        <f>IF(ISNUMBER(AVERAGEIFS(Observed!X$2:X$1601,Observed!$A$2:$A$1601,$A14,Observed!$C$2:$C$1601,$C14)),AVERAGEIFS(Observed!X$2:X$1601,Observed!$A$2:$A$1601,$A14,Observed!$C$2:$C$1601,$C14),"")</f>
        <v/>
      </c>
      <c r="Y14" s="24" t="str">
        <f>IF(ISNUMBER(AVERAGEIFS(Observed!Y$2:Y$1601,Observed!$A$2:$A$1601,$A14,Observed!$C$2:$C$1601,$C14)),AVERAGEIFS(Observed!Y$2:Y$1601,Observed!$A$2:$A$1601,$A14,Observed!$C$2:$C$1601,$C14),"")</f>
        <v/>
      </c>
      <c r="Z14" s="24" t="str">
        <f>IF(ISNUMBER(AVERAGEIFS(Observed!Z$2:Z$1601,Observed!$A$2:$A$1601,$A14,Observed!$C$2:$C$1601,$C14)),AVERAGEIFS(Observed!Z$2:Z$1601,Observed!$A$2:$A$1601,$A14,Observed!$C$2:$C$1601,$C14),"")</f>
        <v/>
      </c>
      <c r="AA14" s="24" t="str">
        <f>IF(ISNUMBER(AVERAGEIFS(Observed!AA$2:AA$1601,Observed!$A$2:$A$1601,$A14,Observed!$C$2:$C$1601,$C14)),AVERAGEIFS(Observed!AA$2:AA$1601,Observed!$A$2:$A$1601,$A14,Observed!$C$2:$C$1601,$C14),"")</f>
        <v/>
      </c>
      <c r="AB14" s="24" t="str">
        <f>IF(ISNUMBER(AVERAGEIFS(Observed!AB$2:AB$1601,Observed!$A$2:$A$1601,$A14,Observed!$C$2:$C$1601,$C14)),AVERAGEIFS(Observed!AB$2:AB$1601,Observed!$A$2:$A$1601,$A14,Observed!$C$2:$C$1601,$C14),"")</f>
        <v/>
      </c>
      <c r="AC14" s="24" t="str">
        <f>IF(ISNUMBER(AVERAGEIFS(Observed!AC$2:AC$1601,Observed!$A$2:$A$1601,$A14,Observed!$C$2:$C$1601,$C14)),AVERAGEIFS(Observed!AC$2:AC$1601,Observed!$A$2:$A$1601,$A14,Observed!$C$2:$C$1601,$C14),"")</f>
        <v/>
      </c>
      <c r="AD14" s="24" t="str">
        <f>IF(ISNUMBER(AVERAGEIFS(Observed!AD$2:AD$1601,Observed!$A$2:$A$1601,$A14,Observed!$C$2:$C$1601,$C14)),AVERAGEIFS(Observed!AD$2:AD$1601,Observed!$A$2:$A$1601,$A14,Observed!$C$2:$C$1601,$C14),"")</f>
        <v/>
      </c>
      <c r="AE14" s="24" t="str">
        <f>IF(ISNUMBER(AVERAGEIFS(Observed!AE$2:AE$1601,Observed!$A$2:$A$1601,$A14,Observed!$C$2:$C$1601,$C14)),AVERAGEIFS(Observed!AE$2:AE$1601,Observed!$A$2:$A$1601,$A14,Observed!$C$2:$C$1601,$C14),"")</f>
        <v/>
      </c>
      <c r="AF14" s="25" t="str">
        <f>IF(ISNUMBER(AVERAGEIFS(Observed!AF$2:AF$1601,Observed!$A$2:$A$1601,$A14,Observed!$C$2:$C$1601,$C14)),AVERAGEIFS(Observed!AF$2:AF$1601,Observed!$A$2:$A$1601,$A14,Observed!$C$2:$C$1601,$C14),"")</f>
        <v/>
      </c>
      <c r="AG14" s="25" t="str">
        <f>IF(ISNUMBER(AVERAGEIFS(Observed!AG$2:AG$1601,Observed!$A$2:$A$1601,$A14,Observed!$C$2:$C$1601,$C14)),AVERAGEIFS(Observed!AG$2:AG$1601,Observed!$A$2:$A$1601,$A14,Observed!$C$2:$C$1601,$C14),"")</f>
        <v/>
      </c>
      <c r="AH14" s="25" t="str">
        <f>IF(ISNUMBER(AVERAGEIFS(Observed!AH$2:AH$1601,Observed!$A$2:$A$1601,$A14,Observed!$C$2:$C$1601,$C14)),AVERAGEIFS(Observed!AH$2:AH$1601,Observed!$A$2:$A$1601,$A14,Observed!$C$2:$C$1601,$C14),"")</f>
        <v/>
      </c>
      <c r="AI14" s="24" t="str">
        <f>IF(ISNUMBER(AVERAGEIFS(Observed!AI$2:AI$1601,Observed!$A$2:$A$1601,$A14,Observed!$C$2:$C$1601,$C14)),AVERAGEIFS(Observed!AI$2:AI$1601,Observed!$A$2:$A$1601,$A14,Observed!$C$2:$C$1601,$C14),"")</f>
        <v/>
      </c>
      <c r="AJ14" s="25" t="str">
        <f>IF(ISNUMBER(AVERAGEIFS(Observed!AJ$2:AJ$1601,Observed!$A$2:$A$1601,$A14,Observed!$C$2:$C$1601,$C14)),AVERAGEIFS(Observed!AJ$2:AJ$1601,Observed!$A$2:$A$1601,$A14,Observed!$C$2:$C$1601,$C14),"")</f>
        <v/>
      </c>
      <c r="AK14" s="25" t="str">
        <f>IF(ISNUMBER(AVERAGEIFS(Observed!AK$2:AK$1601,Observed!$A$2:$A$1601,$A14,Observed!$C$2:$C$1601,$C14)),AVERAGEIFS(Observed!AK$2:AK$1601,Observed!$A$2:$A$1601,$A14,Observed!$C$2:$C$1601,$C14),"")</f>
        <v/>
      </c>
      <c r="AL14" s="25" t="str">
        <f>IF(ISNUMBER(AVERAGEIFS(Observed!AL$2:AL$1601,Observed!$A$2:$A$1601,$A14,Observed!$C$2:$C$1601,$C14)),AVERAGEIFS(Observed!AL$2:AL$1601,Observed!$A$2:$A$1601,$A14,Observed!$C$2:$C$1601,$C14),"")</f>
        <v/>
      </c>
      <c r="AM14" s="25" t="str">
        <f>IF(ISNUMBER(AVERAGEIFS(Observed!AM$2:AM$1601,Observed!$A$2:$A$1601,$A14,Observed!$C$2:$C$1601,$C14)),AVERAGEIFS(Observed!AM$2:AM$1601,Observed!$A$2:$A$1601,$A14,Observed!$C$2:$C$1601,$C14),"")</f>
        <v/>
      </c>
      <c r="AN14" s="25" t="str">
        <f>IF(ISNUMBER(AVERAGEIFS(Observed!AN$2:AN$1601,Observed!$A$2:$A$1601,$A14,Observed!$C$2:$C$1601,$C14)),AVERAGEIFS(Observed!AN$2:AN$1601,Observed!$A$2:$A$1601,$A14,Observed!$C$2:$C$1601,$C14),"")</f>
        <v/>
      </c>
      <c r="AO14" s="25" t="str">
        <f>IF(ISNUMBER(AVERAGEIFS(Observed!AO$2:AO$1601,Observed!$A$2:$A$1601,$A14,Observed!$C$2:$C$1601,$C14)),AVERAGEIFS(Observed!AO$2:AO$1601,Observed!$A$2:$A$1601,$A14,Observed!$C$2:$C$1601,$C14),"")</f>
        <v/>
      </c>
      <c r="AP14" s="25" t="str">
        <f>IF(ISNUMBER(AVERAGEIFS(Observed!AP$2:AP$1601,Observed!$A$2:$A$1601,$A14,Observed!$C$2:$C$1601,$C14)),AVERAGEIFS(Observed!AP$2:AP$1601,Observed!$A$2:$A$1601,$A14,Observed!$C$2:$C$1601,$C14),"")</f>
        <v/>
      </c>
      <c r="AQ14" s="24" t="str">
        <f>IF(ISNUMBER(AVERAGEIFS(Observed!AQ$2:AQ$1601,Observed!$A$2:$A$1601,$A14,Observed!$C$2:$C$1601,$C14)),AVERAGEIFS(Observed!AQ$2:AQ$1601,Observed!$A$2:$A$1601,$A14,Observed!$C$2:$C$1601,$C14),"")</f>
        <v/>
      </c>
      <c r="AR14" s="25" t="str">
        <f>IF(ISNUMBER(AVERAGEIFS(Observed!AR$2:AR$1601,Observed!$A$2:$A$1601,$A14,Observed!$C$2:$C$1601,$C14)),AVERAGEIFS(Observed!AR$2:AR$1601,Observed!$A$2:$A$1601,$A14,Observed!$C$2:$C$1601,$C14),"")</f>
        <v/>
      </c>
      <c r="AS14" s="24" t="str">
        <f>IF(ISNUMBER(AVERAGEIFS(Observed!AS$2:AS$1601,Observed!$A$2:$A$1601,$A14,Observed!$C$2:$C$1601,$C14)),AVERAGEIFS(Observed!AS$2:AS$1601,Observed!$A$2:$A$1601,$A14,Observed!$C$2:$C$1601,$C14),"")</f>
        <v/>
      </c>
      <c r="AT14" s="24" t="str">
        <f>IF(ISNUMBER(AVERAGEIFS(Observed!AT$2:AT$1601,Observed!$A$2:$A$1601,$A14,Observed!$C$2:$C$1601,$C14)),AVERAGEIFS(Observed!AT$2:AT$1601,Observed!$A$2:$A$1601,$A14,Observed!$C$2:$C$1601,$C14),"")</f>
        <v/>
      </c>
      <c r="AU14" s="2">
        <f>COUNTIFS(Observed!$A$2:$A$1601,$A14,Observed!$C$2:$C$1601,$C14)</f>
        <v>3</v>
      </c>
      <c r="AV14" s="2">
        <f t="shared" si="0"/>
        <v>1</v>
      </c>
    </row>
    <row r="15" spans="1:48" x14ac:dyDescent="0.25">
      <c r="A15" s="4" t="s">
        <v>120</v>
      </c>
      <c r="B15" t="s">
        <v>24</v>
      </c>
      <c r="C15" s="3">
        <v>42032</v>
      </c>
      <c r="D15">
        <v>1</v>
      </c>
      <c r="E15">
        <v>50</v>
      </c>
      <c r="H15" s="2" t="s">
        <v>44</v>
      </c>
      <c r="I15" s="2" t="s">
        <v>22</v>
      </c>
      <c r="J15">
        <v>2</v>
      </c>
      <c r="K15" s="2" t="s">
        <v>118</v>
      </c>
      <c r="L15" s="23">
        <f>IF(ISNUMBER(AVERAGEIFS(Observed!L$2:L$1601,Observed!$A$2:$A$1601,$A15,Observed!$C$2:$C$1601,$C15)),AVERAGEIFS(Observed!L$2:L$1601,Observed!$A$2:$A$1601,$A15,Observed!$C$2:$C$1601,$C15),"")</f>
        <v>2889</v>
      </c>
      <c r="M15" s="24">
        <f>IF(ISNUMBER(AVERAGEIFS(Observed!M$2:M$1601,Observed!$A$2:$A$1601,$A15,Observed!$C$2:$C$1601,$C15)),AVERAGEIFS(Observed!M$2:M$1601,Observed!$A$2:$A$1601,$A15,Observed!$C$2:$C$1601,$C15),"")</f>
        <v>288.90000000000003</v>
      </c>
      <c r="N15" s="24" t="str">
        <f>IF(ISNUMBER(AVERAGEIFS(Observed!N$2:N$1601,Observed!$A$2:$A$1601,$A15,Observed!$C$2:$C$1601,$C15)),AVERAGEIFS(Observed!N$2:N$1601,Observed!$A$2:$A$1601,$A15,Observed!$C$2:$C$1601,$C15),"")</f>
        <v/>
      </c>
      <c r="O15" s="24" t="str">
        <f>IF(ISNUMBER(AVERAGEIFS(Observed!O$2:O$1601,Observed!$A$2:$A$1601,$A15,Observed!$C$2:$C$1601,$C15)),AVERAGEIFS(Observed!O$2:O$1601,Observed!$A$2:$A$1601,$A15,Observed!$C$2:$C$1601,$C15),"")</f>
        <v/>
      </c>
      <c r="P15" s="24" t="str">
        <f>IF(ISNUMBER(AVERAGEIFS(Observed!P$2:P$1601,Observed!$A$2:$A$1601,$A15,Observed!$C$2:$C$1601,$C15)),AVERAGEIFS(Observed!P$2:P$1601,Observed!$A$2:$A$1601,$A15,Observed!$C$2:$C$1601,$C15),"")</f>
        <v/>
      </c>
      <c r="Q15" s="25" t="str">
        <f>IF(ISNUMBER(AVERAGEIFS(Observed!Q$2:Q$1601,Observed!$A$2:$A$1601,$A15,Observed!$C$2:$C$1601,$C15)),AVERAGEIFS(Observed!Q$2:Q$1601,Observed!$A$2:$A$1601,$A15,Observed!$C$2:$C$1601,$C15),"")</f>
        <v/>
      </c>
      <c r="R15" s="25" t="str">
        <f>IF(ISNUMBER(AVERAGEIFS(Observed!R$2:R$1601,Observed!$A$2:$A$1601,$A15,Observed!$C$2:$C$1601,$C15)),AVERAGEIFS(Observed!R$2:R$1601,Observed!$A$2:$A$1601,$A15,Observed!$C$2:$C$1601,$C15),"")</f>
        <v/>
      </c>
      <c r="S15" s="25" t="str">
        <f>IF(ISNUMBER(AVERAGEIFS(Observed!S$2:S$1601,Observed!$A$2:$A$1601,$A15,Observed!$C$2:$C$1601,$C15)),AVERAGEIFS(Observed!S$2:S$1601,Observed!$A$2:$A$1601,$A15,Observed!$C$2:$C$1601,$C15),"")</f>
        <v/>
      </c>
      <c r="T15" s="24" t="str">
        <f>IF(ISNUMBER(AVERAGEIFS(Observed!T$2:T$1601,Observed!$A$2:$A$1601,$A15,Observed!$C$2:$C$1601,$C15)),AVERAGEIFS(Observed!T$2:T$1601,Observed!$A$2:$A$1601,$A15,Observed!$C$2:$C$1601,$C15),"")</f>
        <v/>
      </c>
      <c r="U15" s="26" t="str">
        <f>IF(ISNUMBER(AVERAGEIFS(Observed!U$2:U$1601,Observed!$A$2:$A$1601,$A15,Observed!$C$2:$C$1601,$C15)),AVERAGEIFS(Observed!U$2:U$1601,Observed!$A$2:$A$1601,$A15,Observed!$C$2:$C$1601,$C15),"")</f>
        <v/>
      </c>
      <c r="V15" s="26" t="str">
        <f>IF(ISNUMBER(AVERAGEIFS(Observed!V$2:V$1601,Observed!$A$2:$A$1601,$A15,Observed!$C$2:$C$1601,$C15)),AVERAGEIFS(Observed!V$2:V$1601,Observed!$A$2:$A$1601,$A15,Observed!$C$2:$C$1601,$C15),"")</f>
        <v/>
      </c>
      <c r="W15" s="24" t="str">
        <f>IF(ISNUMBER(AVERAGEIFS(Observed!W$2:W$1601,Observed!$A$2:$A$1601,$A15,Observed!$C$2:$C$1601,$C15)),AVERAGEIFS(Observed!W$2:W$1601,Observed!$A$2:$A$1601,$A15,Observed!$C$2:$C$1601,$C15),"")</f>
        <v/>
      </c>
      <c r="X15" s="24" t="str">
        <f>IF(ISNUMBER(AVERAGEIFS(Observed!X$2:X$1601,Observed!$A$2:$A$1601,$A15,Observed!$C$2:$C$1601,$C15)),AVERAGEIFS(Observed!X$2:X$1601,Observed!$A$2:$A$1601,$A15,Observed!$C$2:$C$1601,$C15),"")</f>
        <v/>
      </c>
      <c r="Y15" s="24" t="str">
        <f>IF(ISNUMBER(AVERAGEIFS(Observed!Y$2:Y$1601,Observed!$A$2:$A$1601,$A15,Observed!$C$2:$C$1601,$C15)),AVERAGEIFS(Observed!Y$2:Y$1601,Observed!$A$2:$A$1601,$A15,Observed!$C$2:$C$1601,$C15),"")</f>
        <v/>
      </c>
      <c r="Z15" s="24" t="str">
        <f>IF(ISNUMBER(AVERAGEIFS(Observed!Z$2:Z$1601,Observed!$A$2:$A$1601,$A15,Observed!$C$2:$C$1601,$C15)),AVERAGEIFS(Observed!Z$2:Z$1601,Observed!$A$2:$A$1601,$A15,Observed!$C$2:$C$1601,$C15),"")</f>
        <v/>
      </c>
      <c r="AA15" s="24" t="str">
        <f>IF(ISNUMBER(AVERAGEIFS(Observed!AA$2:AA$1601,Observed!$A$2:$A$1601,$A15,Observed!$C$2:$C$1601,$C15)),AVERAGEIFS(Observed!AA$2:AA$1601,Observed!$A$2:$A$1601,$A15,Observed!$C$2:$C$1601,$C15),"")</f>
        <v/>
      </c>
      <c r="AB15" s="24" t="str">
        <f>IF(ISNUMBER(AVERAGEIFS(Observed!AB$2:AB$1601,Observed!$A$2:$A$1601,$A15,Observed!$C$2:$C$1601,$C15)),AVERAGEIFS(Observed!AB$2:AB$1601,Observed!$A$2:$A$1601,$A15,Observed!$C$2:$C$1601,$C15),"")</f>
        <v/>
      </c>
      <c r="AC15" s="24" t="str">
        <f>IF(ISNUMBER(AVERAGEIFS(Observed!AC$2:AC$1601,Observed!$A$2:$A$1601,$A15,Observed!$C$2:$C$1601,$C15)),AVERAGEIFS(Observed!AC$2:AC$1601,Observed!$A$2:$A$1601,$A15,Observed!$C$2:$C$1601,$C15),"")</f>
        <v/>
      </c>
      <c r="AD15" s="24" t="str">
        <f>IF(ISNUMBER(AVERAGEIFS(Observed!AD$2:AD$1601,Observed!$A$2:$A$1601,$A15,Observed!$C$2:$C$1601,$C15)),AVERAGEIFS(Observed!AD$2:AD$1601,Observed!$A$2:$A$1601,$A15,Observed!$C$2:$C$1601,$C15),"")</f>
        <v/>
      </c>
      <c r="AE15" s="24" t="str">
        <f>IF(ISNUMBER(AVERAGEIFS(Observed!AE$2:AE$1601,Observed!$A$2:$A$1601,$A15,Observed!$C$2:$C$1601,$C15)),AVERAGEIFS(Observed!AE$2:AE$1601,Observed!$A$2:$A$1601,$A15,Observed!$C$2:$C$1601,$C15),"")</f>
        <v/>
      </c>
      <c r="AF15" s="25" t="str">
        <f>IF(ISNUMBER(AVERAGEIFS(Observed!AF$2:AF$1601,Observed!$A$2:$A$1601,$A15,Observed!$C$2:$C$1601,$C15)),AVERAGEIFS(Observed!AF$2:AF$1601,Observed!$A$2:$A$1601,$A15,Observed!$C$2:$C$1601,$C15),"")</f>
        <v/>
      </c>
      <c r="AG15" s="25" t="str">
        <f>IF(ISNUMBER(AVERAGEIFS(Observed!AG$2:AG$1601,Observed!$A$2:$A$1601,$A15,Observed!$C$2:$C$1601,$C15)),AVERAGEIFS(Observed!AG$2:AG$1601,Observed!$A$2:$A$1601,$A15,Observed!$C$2:$C$1601,$C15),"")</f>
        <v/>
      </c>
      <c r="AH15" s="25" t="str">
        <f>IF(ISNUMBER(AVERAGEIFS(Observed!AH$2:AH$1601,Observed!$A$2:$A$1601,$A15,Observed!$C$2:$C$1601,$C15)),AVERAGEIFS(Observed!AH$2:AH$1601,Observed!$A$2:$A$1601,$A15,Observed!$C$2:$C$1601,$C15),"")</f>
        <v/>
      </c>
      <c r="AI15" s="24" t="str">
        <f>IF(ISNUMBER(AVERAGEIFS(Observed!AI$2:AI$1601,Observed!$A$2:$A$1601,$A15,Observed!$C$2:$C$1601,$C15)),AVERAGEIFS(Observed!AI$2:AI$1601,Observed!$A$2:$A$1601,$A15,Observed!$C$2:$C$1601,$C15),"")</f>
        <v/>
      </c>
      <c r="AJ15" s="25" t="str">
        <f>IF(ISNUMBER(AVERAGEIFS(Observed!AJ$2:AJ$1601,Observed!$A$2:$A$1601,$A15,Observed!$C$2:$C$1601,$C15)),AVERAGEIFS(Observed!AJ$2:AJ$1601,Observed!$A$2:$A$1601,$A15,Observed!$C$2:$C$1601,$C15),"")</f>
        <v/>
      </c>
      <c r="AK15" s="25" t="str">
        <f>IF(ISNUMBER(AVERAGEIFS(Observed!AK$2:AK$1601,Observed!$A$2:$A$1601,$A15,Observed!$C$2:$C$1601,$C15)),AVERAGEIFS(Observed!AK$2:AK$1601,Observed!$A$2:$A$1601,$A15,Observed!$C$2:$C$1601,$C15),"")</f>
        <v/>
      </c>
      <c r="AL15" s="25" t="str">
        <f>IF(ISNUMBER(AVERAGEIFS(Observed!AL$2:AL$1601,Observed!$A$2:$A$1601,$A15,Observed!$C$2:$C$1601,$C15)),AVERAGEIFS(Observed!AL$2:AL$1601,Observed!$A$2:$A$1601,$A15,Observed!$C$2:$C$1601,$C15),"")</f>
        <v/>
      </c>
      <c r="AM15" s="25" t="str">
        <f>IF(ISNUMBER(AVERAGEIFS(Observed!AM$2:AM$1601,Observed!$A$2:$A$1601,$A15,Observed!$C$2:$C$1601,$C15)),AVERAGEIFS(Observed!AM$2:AM$1601,Observed!$A$2:$A$1601,$A15,Observed!$C$2:$C$1601,$C15),"")</f>
        <v/>
      </c>
      <c r="AN15" s="25" t="str">
        <f>IF(ISNUMBER(AVERAGEIFS(Observed!AN$2:AN$1601,Observed!$A$2:$A$1601,$A15,Observed!$C$2:$C$1601,$C15)),AVERAGEIFS(Observed!AN$2:AN$1601,Observed!$A$2:$A$1601,$A15,Observed!$C$2:$C$1601,$C15),"")</f>
        <v/>
      </c>
      <c r="AO15" s="25" t="str">
        <f>IF(ISNUMBER(AVERAGEIFS(Observed!AO$2:AO$1601,Observed!$A$2:$A$1601,$A15,Observed!$C$2:$C$1601,$C15)),AVERAGEIFS(Observed!AO$2:AO$1601,Observed!$A$2:$A$1601,$A15,Observed!$C$2:$C$1601,$C15),"")</f>
        <v/>
      </c>
      <c r="AP15" s="25" t="str">
        <f>IF(ISNUMBER(AVERAGEIFS(Observed!AP$2:AP$1601,Observed!$A$2:$A$1601,$A15,Observed!$C$2:$C$1601,$C15)),AVERAGEIFS(Observed!AP$2:AP$1601,Observed!$A$2:$A$1601,$A15,Observed!$C$2:$C$1601,$C15),"")</f>
        <v/>
      </c>
      <c r="AQ15" s="24" t="str">
        <f>IF(ISNUMBER(AVERAGEIFS(Observed!AQ$2:AQ$1601,Observed!$A$2:$A$1601,$A15,Observed!$C$2:$C$1601,$C15)),AVERAGEIFS(Observed!AQ$2:AQ$1601,Observed!$A$2:$A$1601,$A15,Observed!$C$2:$C$1601,$C15),"")</f>
        <v/>
      </c>
      <c r="AR15" s="25" t="str">
        <f>IF(ISNUMBER(AVERAGEIFS(Observed!AR$2:AR$1601,Observed!$A$2:$A$1601,$A15,Observed!$C$2:$C$1601,$C15)),AVERAGEIFS(Observed!AR$2:AR$1601,Observed!$A$2:$A$1601,$A15,Observed!$C$2:$C$1601,$C15),"")</f>
        <v/>
      </c>
      <c r="AS15" s="24" t="str">
        <f>IF(ISNUMBER(AVERAGEIFS(Observed!AS$2:AS$1601,Observed!$A$2:$A$1601,$A15,Observed!$C$2:$C$1601,$C15)),AVERAGEIFS(Observed!AS$2:AS$1601,Observed!$A$2:$A$1601,$A15,Observed!$C$2:$C$1601,$C15),"")</f>
        <v/>
      </c>
      <c r="AT15" s="24" t="str">
        <f>IF(ISNUMBER(AVERAGEIFS(Observed!AT$2:AT$1601,Observed!$A$2:$A$1601,$A15,Observed!$C$2:$C$1601,$C15)),AVERAGEIFS(Observed!AT$2:AT$1601,Observed!$A$2:$A$1601,$A15,Observed!$C$2:$C$1601,$C15),"")</f>
        <v/>
      </c>
      <c r="AU15" s="2">
        <f>COUNTIFS(Observed!$A$2:$A$1601,$A15,Observed!$C$2:$C$1601,$C15)</f>
        <v>3</v>
      </c>
      <c r="AV15" s="2">
        <f t="shared" si="0"/>
        <v>1</v>
      </c>
    </row>
    <row r="16" spans="1:48" x14ac:dyDescent="0.25">
      <c r="A16" s="4" t="s">
        <v>121</v>
      </c>
      <c r="B16" t="s">
        <v>24</v>
      </c>
      <c r="C16" s="3">
        <v>42032</v>
      </c>
      <c r="D16">
        <v>1</v>
      </c>
      <c r="E16">
        <v>100</v>
      </c>
      <c r="H16" s="2" t="s">
        <v>44</v>
      </c>
      <c r="I16" s="2" t="s">
        <v>22</v>
      </c>
      <c r="J16">
        <v>2</v>
      </c>
      <c r="K16" s="2" t="s">
        <v>118</v>
      </c>
      <c r="L16" s="23">
        <f>IF(ISNUMBER(AVERAGEIFS(Observed!L$2:L$1601,Observed!$A$2:$A$1601,$A16,Observed!$C$2:$C$1601,$C16)),AVERAGEIFS(Observed!L$2:L$1601,Observed!$A$2:$A$1601,$A16,Observed!$C$2:$C$1601,$C16),"")</f>
        <v>2999</v>
      </c>
      <c r="M16" s="24">
        <f>IF(ISNUMBER(AVERAGEIFS(Observed!M$2:M$1601,Observed!$A$2:$A$1601,$A16,Observed!$C$2:$C$1601,$C16)),AVERAGEIFS(Observed!M$2:M$1601,Observed!$A$2:$A$1601,$A16,Observed!$C$2:$C$1601,$C16),"")</f>
        <v>299.90000000000003</v>
      </c>
      <c r="N16" s="24" t="str">
        <f>IF(ISNUMBER(AVERAGEIFS(Observed!N$2:N$1601,Observed!$A$2:$A$1601,$A16,Observed!$C$2:$C$1601,$C16)),AVERAGEIFS(Observed!N$2:N$1601,Observed!$A$2:$A$1601,$A16,Observed!$C$2:$C$1601,$C16),"")</f>
        <v/>
      </c>
      <c r="O16" s="24" t="str">
        <f>IF(ISNUMBER(AVERAGEIFS(Observed!O$2:O$1601,Observed!$A$2:$A$1601,$A16,Observed!$C$2:$C$1601,$C16)),AVERAGEIFS(Observed!O$2:O$1601,Observed!$A$2:$A$1601,$A16,Observed!$C$2:$C$1601,$C16),"")</f>
        <v/>
      </c>
      <c r="P16" s="24" t="str">
        <f>IF(ISNUMBER(AVERAGEIFS(Observed!P$2:P$1601,Observed!$A$2:$A$1601,$A16,Observed!$C$2:$C$1601,$C16)),AVERAGEIFS(Observed!P$2:P$1601,Observed!$A$2:$A$1601,$A16,Observed!$C$2:$C$1601,$C16),"")</f>
        <v/>
      </c>
      <c r="Q16" s="25" t="str">
        <f>IF(ISNUMBER(AVERAGEIFS(Observed!Q$2:Q$1601,Observed!$A$2:$A$1601,$A16,Observed!$C$2:$C$1601,$C16)),AVERAGEIFS(Observed!Q$2:Q$1601,Observed!$A$2:$A$1601,$A16,Observed!$C$2:$C$1601,$C16),"")</f>
        <v/>
      </c>
      <c r="R16" s="25" t="str">
        <f>IF(ISNUMBER(AVERAGEIFS(Observed!R$2:R$1601,Observed!$A$2:$A$1601,$A16,Observed!$C$2:$C$1601,$C16)),AVERAGEIFS(Observed!R$2:R$1601,Observed!$A$2:$A$1601,$A16,Observed!$C$2:$C$1601,$C16),"")</f>
        <v/>
      </c>
      <c r="S16" s="25" t="str">
        <f>IF(ISNUMBER(AVERAGEIFS(Observed!S$2:S$1601,Observed!$A$2:$A$1601,$A16,Observed!$C$2:$C$1601,$C16)),AVERAGEIFS(Observed!S$2:S$1601,Observed!$A$2:$A$1601,$A16,Observed!$C$2:$C$1601,$C16),"")</f>
        <v/>
      </c>
      <c r="T16" s="24" t="str">
        <f>IF(ISNUMBER(AVERAGEIFS(Observed!T$2:T$1601,Observed!$A$2:$A$1601,$A16,Observed!$C$2:$C$1601,$C16)),AVERAGEIFS(Observed!T$2:T$1601,Observed!$A$2:$A$1601,$A16,Observed!$C$2:$C$1601,$C16),"")</f>
        <v/>
      </c>
      <c r="U16" s="26" t="str">
        <f>IF(ISNUMBER(AVERAGEIFS(Observed!U$2:U$1601,Observed!$A$2:$A$1601,$A16,Observed!$C$2:$C$1601,$C16)),AVERAGEIFS(Observed!U$2:U$1601,Observed!$A$2:$A$1601,$A16,Observed!$C$2:$C$1601,$C16),"")</f>
        <v/>
      </c>
      <c r="V16" s="26" t="str">
        <f>IF(ISNUMBER(AVERAGEIFS(Observed!V$2:V$1601,Observed!$A$2:$A$1601,$A16,Observed!$C$2:$C$1601,$C16)),AVERAGEIFS(Observed!V$2:V$1601,Observed!$A$2:$A$1601,$A16,Observed!$C$2:$C$1601,$C16),"")</f>
        <v/>
      </c>
      <c r="W16" s="24" t="str">
        <f>IF(ISNUMBER(AVERAGEIFS(Observed!W$2:W$1601,Observed!$A$2:$A$1601,$A16,Observed!$C$2:$C$1601,$C16)),AVERAGEIFS(Observed!W$2:W$1601,Observed!$A$2:$A$1601,$A16,Observed!$C$2:$C$1601,$C16),"")</f>
        <v/>
      </c>
      <c r="X16" s="24" t="str">
        <f>IF(ISNUMBER(AVERAGEIFS(Observed!X$2:X$1601,Observed!$A$2:$A$1601,$A16,Observed!$C$2:$C$1601,$C16)),AVERAGEIFS(Observed!X$2:X$1601,Observed!$A$2:$A$1601,$A16,Observed!$C$2:$C$1601,$C16),"")</f>
        <v/>
      </c>
      <c r="Y16" s="24" t="str">
        <f>IF(ISNUMBER(AVERAGEIFS(Observed!Y$2:Y$1601,Observed!$A$2:$A$1601,$A16,Observed!$C$2:$C$1601,$C16)),AVERAGEIFS(Observed!Y$2:Y$1601,Observed!$A$2:$A$1601,$A16,Observed!$C$2:$C$1601,$C16),"")</f>
        <v/>
      </c>
      <c r="Z16" s="24" t="str">
        <f>IF(ISNUMBER(AVERAGEIFS(Observed!Z$2:Z$1601,Observed!$A$2:$A$1601,$A16,Observed!$C$2:$C$1601,$C16)),AVERAGEIFS(Observed!Z$2:Z$1601,Observed!$A$2:$A$1601,$A16,Observed!$C$2:$C$1601,$C16),"")</f>
        <v/>
      </c>
      <c r="AA16" s="24" t="str">
        <f>IF(ISNUMBER(AVERAGEIFS(Observed!AA$2:AA$1601,Observed!$A$2:$A$1601,$A16,Observed!$C$2:$C$1601,$C16)),AVERAGEIFS(Observed!AA$2:AA$1601,Observed!$A$2:$A$1601,$A16,Observed!$C$2:$C$1601,$C16),"")</f>
        <v/>
      </c>
      <c r="AB16" s="24" t="str">
        <f>IF(ISNUMBER(AVERAGEIFS(Observed!AB$2:AB$1601,Observed!$A$2:$A$1601,$A16,Observed!$C$2:$C$1601,$C16)),AVERAGEIFS(Observed!AB$2:AB$1601,Observed!$A$2:$A$1601,$A16,Observed!$C$2:$C$1601,$C16),"")</f>
        <v/>
      </c>
      <c r="AC16" s="24" t="str">
        <f>IF(ISNUMBER(AVERAGEIFS(Observed!AC$2:AC$1601,Observed!$A$2:$A$1601,$A16,Observed!$C$2:$C$1601,$C16)),AVERAGEIFS(Observed!AC$2:AC$1601,Observed!$A$2:$A$1601,$A16,Observed!$C$2:$C$1601,$C16),"")</f>
        <v/>
      </c>
      <c r="AD16" s="24" t="str">
        <f>IF(ISNUMBER(AVERAGEIFS(Observed!AD$2:AD$1601,Observed!$A$2:$A$1601,$A16,Observed!$C$2:$C$1601,$C16)),AVERAGEIFS(Observed!AD$2:AD$1601,Observed!$A$2:$A$1601,$A16,Observed!$C$2:$C$1601,$C16),"")</f>
        <v/>
      </c>
      <c r="AE16" s="24" t="str">
        <f>IF(ISNUMBER(AVERAGEIFS(Observed!AE$2:AE$1601,Observed!$A$2:$A$1601,$A16,Observed!$C$2:$C$1601,$C16)),AVERAGEIFS(Observed!AE$2:AE$1601,Observed!$A$2:$A$1601,$A16,Observed!$C$2:$C$1601,$C16),"")</f>
        <v/>
      </c>
      <c r="AF16" s="25" t="str">
        <f>IF(ISNUMBER(AVERAGEIFS(Observed!AF$2:AF$1601,Observed!$A$2:$A$1601,$A16,Observed!$C$2:$C$1601,$C16)),AVERAGEIFS(Observed!AF$2:AF$1601,Observed!$A$2:$A$1601,$A16,Observed!$C$2:$C$1601,$C16),"")</f>
        <v/>
      </c>
      <c r="AG16" s="25" t="str">
        <f>IF(ISNUMBER(AVERAGEIFS(Observed!AG$2:AG$1601,Observed!$A$2:$A$1601,$A16,Observed!$C$2:$C$1601,$C16)),AVERAGEIFS(Observed!AG$2:AG$1601,Observed!$A$2:$A$1601,$A16,Observed!$C$2:$C$1601,$C16),"")</f>
        <v/>
      </c>
      <c r="AH16" s="25" t="str">
        <f>IF(ISNUMBER(AVERAGEIFS(Observed!AH$2:AH$1601,Observed!$A$2:$A$1601,$A16,Observed!$C$2:$C$1601,$C16)),AVERAGEIFS(Observed!AH$2:AH$1601,Observed!$A$2:$A$1601,$A16,Observed!$C$2:$C$1601,$C16),"")</f>
        <v/>
      </c>
      <c r="AI16" s="24" t="str">
        <f>IF(ISNUMBER(AVERAGEIFS(Observed!AI$2:AI$1601,Observed!$A$2:$A$1601,$A16,Observed!$C$2:$C$1601,$C16)),AVERAGEIFS(Observed!AI$2:AI$1601,Observed!$A$2:$A$1601,$A16,Observed!$C$2:$C$1601,$C16),"")</f>
        <v/>
      </c>
      <c r="AJ16" s="25" t="str">
        <f>IF(ISNUMBER(AVERAGEIFS(Observed!AJ$2:AJ$1601,Observed!$A$2:$A$1601,$A16,Observed!$C$2:$C$1601,$C16)),AVERAGEIFS(Observed!AJ$2:AJ$1601,Observed!$A$2:$A$1601,$A16,Observed!$C$2:$C$1601,$C16),"")</f>
        <v/>
      </c>
      <c r="AK16" s="25" t="str">
        <f>IF(ISNUMBER(AVERAGEIFS(Observed!AK$2:AK$1601,Observed!$A$2:$A$1601,$A16,Observed!$C$2:$C$1601,$C16)),AVERAGEIFS(Observed!AK$2:AK$1601,Observed!$A$2:$A$1601,$A16,Observed!$C$2:$C$1601,$C16),"")</f>
        <v/>
      </c>
      <c r="AL16" s="25" t="str">
        <f>IF(ISNUMBER(AVERAGEIFS(Observed!AL$2:AL$1601,Observed!$A$2:$A$1601,$A16,Observed!$C$2:$C$1601,$C16)),AVERAGEIFS(Observed!AL$2:AL$1601,Observed!$A$2:$A$1601,$A16,Observed!$C$2:$C$1601,$C16),"")</f>
        <v/>
      </c>
      <c r="AM16" s="25" t="str">
        <f>IF(ISNUMBER(AVERAGEIFS(Observed!AM$2:AM$1601,Observed!$A$2:$A$1601,$A16,Observed!$C$2:$C$1601,$C16)),AVERAGEIFS(Observed!AM$2:AM$1601,Observed!$A$2:$A$1601,$A16,Observed!$C$2:$C$1601,$C16),"")</f>
        <v/>
      </c>
      <c r="AN16" s="25" t="str">
        <f>IF(ISNUMBER(AVERAGEIFS(Observed!AN$2:AN$1601,Observed!$A$2:$A$1601,$A16,Observed!$C$2:$C$1601,$C16)),AVERAGEIFS(Observed!AN$2:AN$1601,Observed!$A$2:$A$1601,$A16,Observed!$C$2:$C$1601,$C16),"")</f>
        <v/>
      </c>
      <c r="AO16" s="25" t="str">
        <f>IF(ISNUMBER(AVERAGEIFS(Observed!AO$2:AO$1601,Observed!$A$2:$A$1601,$A16,Observed!$C$2:$C$1601,$C16)),AVERAGEIFS(Observed!AO$2:AO$1601,Observed!$A$2:$A$1601,$A16,Observed!$C$2:$C$1601,$C16),"")</f>
        <v/>
      </c>
      <c r="AP16" s="25" t="str">
        <f>IF(ISNUMBER(AVERAGEIFS(Observed!AP$2:AP$1601,Observed!$A$2:$A$1601,$A16,Observed!$C$2:$C$1601,$C16)),AVERAGEIFS(Observed!AP$2:AP$1601,Observed!$A$2:$A$1601,$A16,Observed!$C$2:$C$1601,$C16),"")</f>
        <v/>
      </c>
      <c r="AQ16" s="24" t="str">
        <f>IF(ISNUMBER(AVERAGEIFS(Observed!AQ$2:AQ$1601,Observed!$A$2:$A$1601,$A16,Observed!$C$2:$C$1601,$C16)),AVERAGEIFS(Observed!AQ$2:AQ$1601,Observed!$A$2:$A$1601,$A16,Observed!$C$2:$C$1601,$C16),"")</f>
        <v/>
      </c>
      <c r="AR16" s="25" t="str">
        <f>IF(ISNUMBER(AVERAGEIFS(Observed!AR$2:AR$1601,Observed!$A$2:$A$1601,$A16,Observed!$C$2:$C$1601,$C16)),AVERAGEIFS(Observed!AR$2:AR$1601,Observed!$A$2:$A$1601,$A16,Observed!$C$2:$C$1601,$C16),"")</f>
        <v/>
      </c>
      <c r="AS16" s="24" t="str">
        <f>IF(ISNUMBER(AVERAGEIFS(Observed!AS$2:AS$1601,Observed!$A$2:$A$1601,$A16,Observed!$C$2:$C$1601,$C16)),AVERAGEIFS(Observed!AS$2:AS$1601,Observed!$A$2:$A$1601,$A16,Observed!$C$2:$C$1601,$C16),"")</f>
        <v/>
      </c>
      <c r="AT16" s="24" t="str">
        <f>IF(ISNUMBER(AVERAGEIFS(Observed!AT$2:AT$1601,Observed!$A$2:$A$1601,$A16,Observed!$C$2:$C$1601,$C16)),AVERAGEIFS(Observed!AT$2:AT$1601,Observed!$A$2:$A$1601,$A16,Observed!$C$2:$C$1601,$C16),"")</f>
        <v/>
      </c>
      <c r="AU16" s="2">
        <f>COUNTIFS(Observed!$A$2:$A$1601,$A16,Observed!$C$2:$C$1601,$C16)</f>
        <v>3</v>
      </c>
      <c r="AV16" s="2">
        <f t="shared" si="0"/>
        <v>1</v>
      </c>
    </row>
    <row r="17" spans="1:48" x14ac:dyDescent="0.25">
      <c r="A17" s="4" t="s">
        <v>122</v>
      </c>
      <c r="B17" t="s">
        <v>24</v>
      </c>
      <c r="C17" s="3">
        <v>42032</v>
      </c>
      <c r="D17">
        <v>1</v>
      </c>
      <c r="E17">
        <v>200</v>
      </c>
      <c r="H17" s="2" t="s">
        <v>44</v>
      </c>
      <c r="I17" s="2" t="s">
        <v>22</v>
      </c>
      <c r="J17">
        <v>2</v>
      </c>
      <c r="K17" s="2" t="s">
        <v>118</v>
      </c>
      <c r="L17" s="23">
        <f>IF(ISNUMBER(AVERAGEIFS(Observed!L$2:L$1601,Observed!$A$2:$A$1601,$A17,Observed!$C$2:$C$1601,$C17)),AVERAGEIFS(Observed!L$2:L$1601,Observed!$A$2:$A$1601,$A17,Observed!$C$2:$C$1601,$C17),"")</f>
        <v>2944</v>
      </c>
      <c r="M17" s="24">
        <f>IF(ISNUMBER(AVERAGEIFS(Observed!M$2:M$1601,Observed!$A$2:$A$1601,$A17,Observed!$C$2:$C$1601,$C17)),AVERAGEIFS(Observed!M$2:M$1601,Observed!$A$2:$A$1601,$A17,Observed!$C$2:$C$1601,$C17),"")</f>
        <v>294.40000000000003</v>
      </c>
      <c r="N17" s="24" t="str">
        <f>IF(ISNUMBER(AVERAGEIFS(Observed!N$2:N$1601,Observed!$A$2:$A$1601,$A17,Observed!$C$2:$C$1601,$C17)),AVERAGEIFS(Observed!N$2:N$1601,Observed!$A$2:$A$1601,$A17,Observed!$C$2:$C$1601,$C17),"")</f>
        <v/>
      </c>
      <c r="O17" s="24" t="str">
        <f>IF(ISNUMBER(AVERAGEIFS(Observed!O$2:O$1601,Observed!$A$2:$A$1601,$A17,Observed!$C$2:$C$1601,$C17)),AVERAGEIFS(Observed!O$2:O$1601,Observed!$A$2:$A$1601,$A17,Observed!$C$2:$C$1601,$C17),"")</f>
        <v/>
      </c>
      <c r="P17" s="24" t="str">
        <f>IF(ISNUMBER(AVERAGEIFS(Observed!P$2:P$1601,Observed!$A$2:$A$1601,$A17,Observed!$C$2:$C$1601,$C17)),AVERAGEIFS(Observed!P$2:P$1601,Observed!$A$2:$A$1601,$A17,Observed!$C$2:$C$1601,$C17),"")</f>
        <v/>
      </c>
      <c r="Q17" s="25" t="str">
        <f>IF(ISNUMBER(AVERAGEIFS(Observed!Q$2:Q$1601,Observed!$A$2:$A$1601,$A17,Observed!$C$2:$C$1601,$C17)),AVERAGEIFS(Observed!Q$2:Q$1601,Observed!$A$2:$A$1601,$A17,Observed!$C$2:$C$1601,$C17),"")</f>
        <v/>
      </c>
      <c r="R17" s="25" t="str">
        <f>IF(ISNUMBER(AVERAGEIFS(Observed!R$2:R$1601,Observed!$A$2:$A$1601,$A17,Observed!$C$2:$C$1601,$C17)),AVERAGEIFS(Observed!R$2:R$1601,Observed!$A$2:$A$1601,$A17,Observed!$C$2:$C$1601,$C17),"")</f>
        <v/>
      </c>
      <c r="S17" s="25" t="str">
        <f>IF(ISNUMBER(AVERAGEIFS(Observed!S$2:S$1601,Observed!$A$2:$A$1601,$A17,Observed!$C$2:$C$1601,$C17)),AVERAGEIFS(Observed!S$2:S$1601,Observed!$A$2:$A$1601,$A17,Observed!$C$2:$C$1601,$C17),"")</f>
        <v/>
      </c>
      <c r="T17" s="24" t="str">
        <f>IF(ISNUMBER(AVERAGEIFS(Observed!T$2:T$1601,Observed!$A$2:$A$1601,$A17,Observed!$C$2:$C$1601,$C17)),AVERAGEIFS(Observed!T$2:T$1601,Observed!$A$2:$A$1601,$A17,Observed!$C$2:$C$1601,$C17),"")</f>
        <v/>
      </c>
      <c r="U17" s="26" t="str">
        <f>IF(ISNUMBER(AVERAGEIFS(Observed!U$2:U$1601,Observed!$A$2:$A$1601,$A17,Observed!$C$2:$C$1601,$C17)),AVERAGEIFS(Observed!U$2:U$1601,Observed!$A$2:$A$1601,$A17,Observed!$C$2:$C$1601,$C17),"")</f>
        <v/>
      </c>
      <c r="V17" s="26" t="str">
        <f>IF(ISNUMBER(AVERAGEIFS(Observed!V$2:V$1601,Observed!$A$2:$A$1601,$A17,Observed!$C$2:$C$1601,$C17)),AVERAGEIFS(Observed!V$2:V$1601,Observed!$A$2:$A$1601,$A17,Observed!$C$2:$C$1601,$C17),"")</f>
        <v/>
      </c>
      <c r="W17" s="24" t="str">
        <f>IF(ISNUMBER(AVERAGEIFS(Observed!W$2:W$1601,Observed!$A$2:$A$1601,$A17,Observed!$C$2:$C$1601,$C17)),AVERAGEIFS(Observed!W$2:W$1601,Observed!$A$2:$A$1601,$A17,Observed!$C$2:$C$1601,$C17),"")</f>
        <v/>
      </c>
      <c r="X17" s="24" t="str">
        <f>IF(ISNUMBER(AVERAGEIFS(Observed!X$2:X$1601,Observed!$A$2:$A$1601,$A17,Observed!$C$2:$C$1601,$C17)),AVERAGEIFS(Observed!X$2:X$1601,Observed!$A$2:$A$1601,$A17,Observed!$C$2:$C$1601,$C17),"")</f>
        <v/>
      </c>
      <c r="Y17" s="24" t="str">
        <f>IF(ISNUMBER(AVERAGEIFS(Observed!Y$2:Y$1601,Observed!$A$2:$A$1601,$A17,Observed!$C$2:$C$1601,$C17)),AVERAGEIFS(Observed!Y$2:Y$1601,Observed!$A$2:$A$1601,$A17,Observed!$C$2:$C$1601,$C17),"")</f>
        <v/>
      </c>
      <c r="Z17" s="24" t="str">
        <f>IF(ISNUMBER(AVERAGEIFS(Observed!Z$2:Z$1601,Observed!$A$2:$A$1601,$A17,Observed!$C$2:$C$1601,$C17)),AVERAGEIFS(Observed!Z$2:Z$1601,Observed!$A$2:$A$1601,$A17,Observed!$C$2:$C$1601,$C17),"")</f>
        <v/>
      </c>
      <c r="AA17" s="24" t="str">
        <f>IF(ISNUMBER(AVERAGEIFS(Observed!AA$2:AA$1601,Observed!$A$2:$A$1601,$A17,Observed!$C$2:$C$1601,$C17)),AVERAGEIFS(Observed!AA$2:AA$1601,Observed!$A$2:$A$1601,$A17,Observed!$C$2:$C$1601,$C17),"")</f>
        <v/>
      </c>
      <c r="AB17" s="24" t="str">
        <f>IF(ISNUMBER(AVERAGEIFS(Observed!AB$2:AB$1601,Observed!$A$2:$A$1601,$A17,Observed!$C$2:$C$1601,$C17)),AVERAGEIFS(Observed!AB$2:AB$1601,Observed!$A$2:$A$1601,$A17,Observed!$C$2:$C$1601,$C17),"")</f>
        <v/>
      </c>
      <c r="AC17" s="24" t="str">
        <f>IF(ISNUMBER(AVERAGEIFS(Observed!AC$2:AC$1601,Observed!$A$2:$A$1601,$A17,Observed!$C$2:$C$1601,$C17)),AVERAGEIFS(Observed!AC$2:AC$1601,Observed!$A$2:$A$1601,$A17,Observed!$C$2:$C$1601,$C17),"")</f>
        <v/>
      </c>
      <c r="AD17" s="24" t="str">
        <f>IF(ISNUMBER(AVERAGEIFS(Observed!AD$2:AD$1601,Observed!$A$2:$A$1601,$A17,Observed!$C$2:$C$1601,$C17)),AVERAGEIFS(Observed!AD$2:AD$1601,Observed!$A$2:$A$1601,$A17,Observed!$C$2:$C$1601,$C17),"")</f>
        <v/>
      </c>
      <c r="AE17" s="24" t="str">
        <f>IF(ISNUMBER(AVERAGEIFS(Observed!AE$2:AE$1601,Observed!$A$2:$A$1601,$A17,Observed!$C$2:$C$1601,$C17)),AVERAGEIFS(Observed!AE$2:AE$1601,Observed!$A$2:$A$1601,$A17,Observed!$C$2:$C$1601,$C17),"")</f>
        <v/>
      </c>
      <c r="AF17" s="25" t="str">
        <f>IF(ISNUMBER(AVERAGEIFS(Observed!AF$2:AF$1601,Observed!$A$2:$A$1601,$A17,Observed!$C$2:$C$1601,$C17)),AVERAGEIFS(Observed!AF$2:AF$1601,Observed!$A$2:$A$1601,$A17,Observed!$C$2:$C$1601,$C17),"")</f>
        <v/>
      </c>
      <c r="AG17" s="25" t="str">
        <f>IF(ISNUMBER(AVERAGEIFS(Observed!AG$2:AG$1601,Observed!$A$2:$A$1601,$A17,Observed!$C$2:$C$1601,$C17)),AVERAGEIFS(Observed!AG$2:AG$1601,Observed!$A$2:$A$1601,$A17,Observed!$C$2:$C$1601,$C17),"")</f>
        <v/>
      </c>
      <c r="AH17" s="25" t="str">
        <f>IF(ISNUMBER(AVERAGEIFS(Observed!AH$2:AH$1601,Observed!$A$2:$A$1601,$A17,Observed!$C$2:$C$1601,$C17)),AVERAGEIFS(Observed!AH$2:AH$1601,Observed!$A$2:$A$1601,$A17,Observed!$C$2:$C$1601,$C17),"")</f>
        <v/>
      </c>
      <c r="AI17" s="24" t="str">
        <f>IF(ISNUMBER(AVERAGEIFS(Observed!AI$2:AI$1601,Observed!$A$2:$A$1601,$A17,Observed!$C$2:$C$1601,$C17)),AVERAGEIFS(Observed!AI$2:AI$1601,Observed!$A$2:$A$1601,$A17,Observed!$C$2:$C$1601,$C17),"")</f>
        <v/>
      </c>
      <c r="AJ17" s="25" t="str">
        <f>IF(ISNUMBER(AVERAGEIFS(Observed!AJ$2:AJ$1601,Observed!$A$2:$A$1601,$A17,Observed!$C$2:$C$1601,$C17)),AVERAGEIFS(Observed!AJ$2:AJ$1601,Observed!$A$2:$A$1601,$A17,Observed!$C$2:$C$1601,$C17),"")</f>
        <v/>
      </c>
      <c r="AK17" s="25" t="str">
        <f>IF(ISNUMBER(AVERAGEIFS(Observed!AK$2:AK$1601,Observed!$A$2:$A$1601,$A17,Observed!$C$2:$C$1601,$C17)),AVERAGEIFS(Observed!AK$2:AK$1601,Observed!$A$2:$A$1601,$A17,Observed!$C$2:$C$1601,$C17),"")</f>
        <v/>
      </c>
      <c r="AL17" s="25" t="str">
        <f>IF(ISNUMBER(AVERAGEIFS(Observed!AL$2:AL$1601,Observed!$A$2:$A$1601,$A17,Observed!$C$2:$C$1601,$C17)),AVERAGEIFS(Observed!AL$2:AL$1601,Observed!$A$2:$A$1601,$A17,Observed!$C$2:$C$1601,$C17),"")</f>
        <v/>
      </c>
      <c r="AM17" s="25" t="str">
        <f>IF(ISNUMBER(AVERAGEIFS(Observed!AM$2:AM$1601,Observed!$A$2:$A$1601,$A17,Observed!$C$2:$C$1601,$C17)),AVERAGEIFS(Observed!AM$2:AM$1601,Observed!$A$2:$A$1601,$A17,Observed!$C$2:$C$1601,$C17),"")</f>
        <v/>
      </c>
      <c r="AN17" s="25" t="str">
        <f>IF(ISNUMBER(AVERAGEIFS(Observed!AN$2:AN$1601,Observed!$A$2:$A$1601,$A17,Observed!$C$2:$C$1601,$C17)),AVERAGEIFS(Observed!AN$2:AN$1601,Observed!$A$2:$A$1601,$A17,Observed!$C$2:$C$1601,$C17),"")</f>
        <v/>
      </c>
      <c r="AO17" s="25" t="str">
        <f>IF(ISNUMBER(AVERAGEIFS(Observed!AO$2:AO$1601,Observed!$A$2:$A$1601,$A17,Observed!$C$2:$C$1601,$C17)),AVERAGEIFS(Observed!AO$2:AO$1601,Observed!$A$2:$A$1601,$A17,Observed!$C$2:$C$1601,$C17),"")</f>
        <v/>
      </c>
      <c r="AP17" s="25" t="str">
        <f>IF(ISNUMBER(AVERAGEIFS(Observed!AP$2:AP$1601,Observed!$A$2:$A$1601,$A17,Observed!$C$2:$C$1601,$C17)),AVERAGEIFS(Observed!AP$2:AP$1601,Observed!$A$2:$A$1601,$A17,Observed!$C$2:$C$1601,$C17),"")</f>
        <v/>
      </c>
      <c r="AQ17" s="24" t="str">
        <f>IF(ISNUMBER(AVERAGEIFS(Observed!AQ$2:AQ$1601,Observed!$A$2:$A$1601,$A17,Observed!$C$2:$C$1601,$C17)),AVERAGEIFS(Observed!AQ$2:AQ$1601,Observed!$A$2:$A$1601,$A17,Observed!$C$2:$C$1601,$C17),"")</f>
        <v/>
      </c>
      <c r="AR17" s="25" t="str">
        <f>IF(ISNUMBER(AVERAGEIFS(Observed!AR$2:AR$1601,Observed!$A$2:$A$1601,$A17,Observed!$C$2:$C$1601,$C17)),AVERAGEIFS(Observed!AR$2:AR$1601,Observed!$A$2:$A$1601,$A17,Observed!$C$2:$C$1601,$C17),"")</f>
        <v/>
      </c>
      <c r="AS17" s="24" t="str">
        <f>IF(ISNUMBER(AVERAGEIFS(Observed!AS$2:AS$1601,Observed!$A$2:$A$1601,$A17,Observed!$C$2:$C$1601,$C17)),AVERAGEIFS(Observed!AS$2:AS$1601,Observed!$A$2:$A$1601,$A17,Observed!$C$2:$C$1601,$C17),"")</f>
        <v/>
      </c>
      <c r="AT17" s="24" t="str">
        <f>IF(ISNUMBER(AVERAGEIFS(Observed!AT$2:AT$1601,Observed!$A$2:$A$1601,$A17,Observed!$C$2:$C$1601,$C17)),AVERAGEIFS(Observed!AT$2:AT$1601,Observed!$A$2:$A$1601,$A17,Observed!$C$2:$C$1601,$C17),"")</f>
        <v/>
      </c>
      <c r="AU17" s="2">
        <f>COUNTIFS(Observed!$A$2:$A$1601,$A17,Observed!$C$2:$C$1601,$C17)</f>
        <v>3</v>
      </c>
      <c r="AV17" s="2">
        <f t="shared" si="0"/>
        <v>1</v>
      </c>
    </row>
    <row r="18" spans="1:48" x14ac:dyDescent="0.25">
      <c r="A18" s="4" t="s">
        <v>123</v>
      </c>
      <c r="B18" t="s">
        <v>24</v>
      </c>
      <c r="C18" s="3">
        <v>42032</v>
      </c>
      <c r="D18">
        <v>1</v>
      </c>
      <c r="E18">
        <v>350</v>
      </c>
      <c r="H18" s="2" t="s">
        <v>44</v>
      </c>
      <c r="I18" s="2" t="s">
        <v>22</v>
      </c>
      <c r="J18">
        <v>2</v>
      </c>
      <c r="K18" s="2" t="s">
        <v>118</v>
      </c>
      <c r="L18" s="23">
        <f>IF(ISNUMBER(AVERAGEIFS(Observed!L$2:L$1601,Observed!$A$2:$A$1601,$A18,Observed!$C$2:$C$1601,$C18)),AVERAGEIFS(Observed!L$2:L$1601,Observed!$A$2:$A$1601,$A18,Observed!$C$2:$C$1601,$C18),"")</f>
        <v>2779</v>
      </c>
      <c r="M18" s="24">
        <f>IF(ISNUMBER(AVERAGEIFS(Observed!M$2:M$1601,Observed!$A$2:$A$1601,$A18,Observed!$C$2:$C$1601,$C18)),AVERAGEIFS(Observed!M$2:M$1601,Observed!$A$2:$A$1601,$A18,Observed!$C$2:$C$1601,$C18),"")</f>
        <v>277.90000000000003</v>
      </c>
      <c r="N18" s="24" t="str">
        <f>IF(ISNUMBER(AVERAGEIFS(Observed!N$2:N$1601,Observed!$A$2:$A$1601,$A18,Observed!$C$2:$C$1601,$C18)),AVERAGEIFS(Observed!N$2:N$1601,Observed!$A$2:$A$1601,$A18,Observed!$C$2:$C$1601,$C18),"")</f>
        <v/>
      </c>
      <c r="O18" s="24" t="str">
        <f>IF(ISNUMBER(AVERAGEIFS(Observed!O$2:O$1601,Observed!$A$2:$A$1601,$A18,Observed!$C$2:$C$1601,$C18)),AVERAGEIFS(Observed!O$2:O$1601,Observed!$A$2:$A$1601,$A18,Observed!$C$2:$C$1601,$C18),"")</f>
        <v/>
      </c>
      <c r="P18" s="24" t="str">
        <f>IF(ISNUMBER(AVERAGEIFS(Observed!P$2:P$1601,Observed!$A$2:$A$1601,$A18,Observed!$C$2:$C$1601,$C18)),AVERAGEIFS(Observed!P$2:P$1601,Observed!$A$2:$A$1601,$A18,Observed!$C$2:$C$1601,$C18),"")</f>
        <v/>
      </c>
      <c r="Q18" s="25" t="str">
        <f>IF(ISNUMBER(AVERAGEIFS(Observed!Q$2:Q$1601,Observed!$A$2:$A$1601,$A18,Observed!$C$2:$C$1601,$C18)),AVERAGEIFS(Observed!Q$2:Q$1601,Observed!$A$2:$A$1601,$A18,Observed!$C$2:$C$1601,$C18),"")</f>
        <v/>
      </c>
      <c r="R18" s="25" t="str">
        <f>IF(ISNUMBER(AVERAGEIFS(Observed!R$2:R$1601,Observed!$A$2:$A$1601,$A18,Observed!$C$2:$C$1601,$C18)),AVERAGEIFS(Observed!R$2:R$1601,Observed!$A$2:$A$1601,$A18,Observed!$C$2:$C$1601,$C18),"")</f>
        <v/>
      </c>
      <c r="S18" s="25" t="str">
        <f>IF(ISNUMBER(AVERAGEIFS(Observed!S$2:S$1601,Observed!$A$2:$A$1601,$A18,Observed!$C$2:$C$1601,$C18)),AVERAGEIFS(Observed!S$2:S$1601,Observed!$A$2:$A$1601,$A18,Observed!$C$2:$C$1601,$C18),"")</f>
        <v/>
      </c>
      <c r="T18" s="24" t="str">
        <f>IF(ISNUMBER(AVERAGEIFS(Observed!T$2:T$1601,Observed!$A$2:$A$1601,$A18,Observed!$C$2:$C$1601,$C18)),AVERAGEIFS(Observed!T$2:T$1601,Observed!$A$2:$A$1601,$A18,Observed!$C$2:$C$1601,$C18),"")</f>
        <v/>
      </c>
      <c r="U18" s="26" t="str">
        <f>IF(ISNUMBER(AVERAGEIFS(Observed!U$2:U$1601,Observed!$A$2:$A$1601,$A18,Observed!$C$2:$C$1601,$C18)),AVERAGEIFS(Observed!U$2:U$1601,Observed!$A$2:$A$1601,$A18,Observed!$C$2:$C$1601,$C18),"")</f>
        <v/>
      </c>
      <c r="V18" s="26" t="str">
        <f>IF(ISNUMBER(AVERAGEIFS(Observed!V$2:V$1601,Observed!$A$2:$A$1601,$A18,Observed!$C$2:$C$1601,$C18)),AVERAGEIFS(Observed!V$2:V$1601,Observed!$A$2:$A$1601,$A18,Observed!$C$2:$C$1601,$C18),"")</f>
        <v/>
      </c>
      <c r="W18" s="24" t="str">
        <f>IF(ISNUMBER(AVERAGEIFS(Observed!W$2:W$1601,Observed!$A$2:$A$1601,$A18,Observed!$C$2:$C$1601,$C18)),AVERAGEIFS(Observed!W$2:W$1601,Observed!$A$2:$A$1601,$A18,Observed!$C$2:$C$1601,$C18),"")</f>
        <v/>
      </c>
      <c r="X18" s="24" t="str">
        <f>IF(ISNUMBER(AVERAGEIFS(Observed!X$2:X$1601,Observed!$A$2:$A$1601,$A18,Observed!$C$2:$C$1601,$C18)),AVERAGEIFS(Observed!X$2:X$1601,Observed!$A$2:$A$1601,$A18,Observed!$C$2:$C$1601,$C18),"")</f>
        <v/>
      </c>
      <c r="Y18" s="24" t="str">
        <f>IF(ISNUMBER(AVERAGEIFS(Observed!Y$2:Y$1601,Observed!$A$2:$A$1601,$A18,Observed!$C$2:$C$1601,$C18)),AVERAGEIFS(Observed!Y$2:Y$1601,Observed!$A$2:$A$1601,$A18,Observed!$C$2:$C$1601,$C18),"")</f>
        <v/>
      </c>
      <c r="Z18" s="24" t="str">
        <f>IF(ISNUMBER(AVERAGEIFS(Observed!Z$2:Z$1601,Observed!$A$2:$A$1601,$A18,Observed!$C$2:$C$1601,$C18)),AVERAGEIFS(Observed!Z$2:Z$1601,Observed!$A$2:$A$1601,$A18,Observed!$C$2:$C$1601,$C18),"")</f>
        <v/>
      </c>
      <c r="AA18" s="24" t="str">
        <f>IF(ISNUMBER(AVERAGEIFS(Observed!AA$2:AA$1601,Observed!$A$2:$A$1601,$A18,Observed!$C$2:$C$1601,$C18)),AVERAGEIFS(Observed!AA$2:AA$1601,Observed!$A$2:$A$1601,$A18,Observed!$C$2:$C$1601,$C18),"")</f>
        <v/>
      </c>
      <c r="AB18" s="24" t="str">
        <f>IF(ISNUMBER(AVERAGEIFS(Observed!AB$2:AB$1601,Observed!$A$2:$A$1601,$A18,Observed!$C$2:$C$1601,$C18)),AVERAGEIFS(Observed!AB$2:AB$1601,Observed!$A$2:$A$1601,$A18,Observed!$C$2:$C$1601,$C18),"")</f>
        <v/>
      </c>
      <c r="AC18" s="24" t="str">
        <f>IF(ISNUMBER(AVERAGEIFS(Observed!AC$2:AC$1601,Observed!$A$2:$A$1601,$A18,Observed!$C$2:$C$1601,$C18)),AVERAGEIFS(Observed!AC$2:AC$1601,Observed!$A$2:$A$1601,$A18,Observed!$C$2:$C$1601,$C18),"")</f>
        <v/>
      </c>
      <c r="AD18" s="24" t="str">
        <f>IF(ISNUMBER(AVERAGEIFS(Observed!AD$2:AD$1601,Observed!$A$2:$A$1601,$A18,Observed!$C$2:$C$1601,$C18)),AVERAGEIFS(Observed!AD$2:AD$1601,Observed!$A$2:$A$1601,$A18,Observed!$C$2:$C$1601,$C18),"")</f>
        <v/>
      </c>
      <c r="AE18" s="24" t="str">
        <f>IF(ISNUMBER(AVERAGEIFS(Observed!AE$2:AE$1601,Observed!$A$2:$A$1601,$A18,Observed!$C$2:$C$1601,$C18)),AVERAGEIFS(Observed!AE$2:AE$1601,Observed!$A$2:$A$1601,$A18,Observed!$C$2:$C$1601,$C18),"")</f>
        <v/>
      </c>
      <c r="AF18" s="25" t="str">
        <f>IF(ISNUMBER(AVERAGEIFS(Observed!AF$2:AF$1601,Observed!$A$2:$A$1601,$A18,Observed!$C$2:$C$1601,$C18)),AVERAGEIFS(Observed!AF$2:AF$1601,Observed!$A$2:$A$1601,$A18,Observed!$C$2:$C$1601,$C18),"")</f>
        <v/>
      </c>
      <c r="AG18" s="25" t="str">
        <f>IF(ISNUMBER(AVERAGEIFS(Observed!AG$2:AG$1601,Observed!$A$2:$A$1601,$A18,Observed!$C$2:$C$1601,$C18)),AVERAGEIFS(Observed!AG$2:AG$1601,Observed!$A$2:$A$1601,$A18,Observed!$C$2:$C$1601,$C18),"")</f>
        <v/>
      </c>
      <c r="AH18" s="25" t="str">
        <f>IF(ISNUMBER(AVERAGEIFS(Observed!AH$2:AH$1601,Observed!$A$2:$A$1601,$A18,Observed!$C$2:$C$1601,$C18)),AVERAGEIFS(Observed!AH$2:AH$1601,Observed!$A$2:$A$1601,$A18,Observed!$C$2:$C$1601,$C18),"")</f>
        <v/>
      </c>
      <c r="AI18" s="24" t="str">
        <f>IF(ISNUMBER(AVERAGEIFS(Observed!AI$2:AI$1601,Observed!$A$2:$A$1601,$A18,Observed!$C$2:$C$1601,$C18)),AVERAGEIFS(Observed!AI$2:AI$1601,Observed!$A$2:$A$1601,$A18,Observed!$C$2:$C$1601,$C18),"")</f>
        <v/>
      </c>
      <c r="AJ18" s="25" t="str">
        <f>IF(ISNUMBER(AVERAGEIFS(Observed!AJ$2:AJ$1601,Observed!$A$2:$A$1601,$A18,Observed!$C$2:$C$1601,$C18)),AVERAGEIFS(Observed!AJ$2:AJ$1601,Observed!$A$2:$A$1601,$A18,Observed!$C$2:$C$1601,$C18),"")</f>
        <v/>
      </c>
      <c r="AK18" s="25" t="str">
        <f>IF(ISNUMBER(AVERAGEIFS(Observed!AK$2:AK$1601,Observed!$A$2:$A$1601,$A18,Observed!$C$2:$C$1601,$C18)),AVERAGEIFS(Observed!AK$2:AK$1601,Observed!$A$2:$A$1601,$A18,Observed!$C$2:$C$1601,$C18),"")</f>
        <v/>
      </c>
      <c r="AL18" s="25" t="str">
        <f>IF(ISNUMBER(AVERAGEIFS(Observed!AL$2:AL$1601,Observed!$A$2:$A$1601,$A18,Observed!$C$2:$C$1601,$C18)),AVERAGEIFS(Observed!AL$2:AL$1601,Observed!$A$2:$A$1601,$A18,Observed!$C$2:$C$1601,$C18),"")</f>
        <v/>
      </c>
      <c r="AM18" s="25" t="str">
        <f>IF(ISNUMBER(AVERAGEIFS(Observed!AM$2:AM$1601,Observed!$A$2:$A$1601,$A18,Observed!$C$2:$C$1601,$C18)),AVERAGEIFS(Observed!AM$2:AM$1601,Observed!$A$2:$A$1601,$A18,Observed!$C$2:$C$1601,$C18),"")</f>
        <v/>
      </c>
      <c r="AN18" s="25" t="str">
        <f>IF(ISNUMBER(AVERAGEIFS(Observed!AN$2:AN$1601,Observed!$A$2:$A$1601,$A18,Observed!$C$2:$C$1601,$C18)),AVERAGEIFS(Observed!AN$2:AN$1601,Observed!$A$2:$A$1601,$A18,Observed!$C$2:$C$1601,$C18),"")</f>
        <v/>
      </c>
      <c r="AO18" s="25" t="str">
        <f>IF(ISNUMBER(AVERAGEIFS(Observed!AO$2:AO$1601,Observed!$A$2:$A$1601,$A18,Observed!$C$2:$C$1601,$C18)),AVERAGEIFS(Observed!AO$2:AO$1601,Observed!$A$2:$A$1601,$A18,Observed!$C$2:$C$1601,$C18),"")</f>
        <v/>
      </c>
      <c r="AP18" s="25" t="str">
        <f>IF(ISNUMBER(AVERAGEIFS(Observed!AP$2:AP$1601,Observed!$A$2:$A$1601,$A18,Observed!$C$2:$C$1601,$C18)),AVERAGEIFS(Observed!AP$2:AP$1601,Observed!$A$2:$A$1601,$A18,Observed!$C$2:$C$1601,$C18),"")</f>
        <v/>
      </c>
      <c r="AQ18" s="24" t="str">
        <f>IF(ISNUMBER(AVERAGEIFS(Observed!AQ$2:AQ$1601,Observed!$A$2:$A$1601,$A18,Observed!$C$2:$C$1601,$C18)),AVERAGEIFS(Observed!AQ$2:AQ$1601,Observed!$A$2:$A$1601,$A18,Observed!$C$2:$C$1601,$C18),"")</f>
        <v/>
      </c>
      <c r="AR18" s="25" t="str">
        <f>IF(ISNUMBER(AVERAGEIFS(Observed!AR$2:AR$1601,Observed!$A$2:$A$1601,$A18,Observed!$C$2:$C$1601,$C18)),AVERAGEIFS(Observed!AR$2:AR$1601,Observed!$A$2:$A$1601,$A18,Observed!$C$2:$C$1601,$C18),"")</f>
        <v/>
      </c>
      <c r="AS18" s="24" t="str">
        <f>IF(ISNUMBER(AVERAGEIFS(Observed!AS$2:AS$1601,Observed!$A$2:$A$1601,$A18,Observed!$C$2:$C$1601,$C18)),AVERAGEIFS(Observed!AS$2:AS$1601,Observed!$A$2:$A$1601,$A18,Observed!$C$2:$C$1601,$C18),"")</f>
        <v/>
      </c>
      <c r="AT18" s="24" t="str">
        <f>IF(ISNUMBER(AVERAGEIFS(Observed!AT$2:AT$1601,Observed!$A$2:$A$1601,$A18,Observed!$C$2:$C$1601,$C18)),AVERAGEIFS(Observed!AT$2:AT$1601,Observed!$A$2:$A$1601,$A18,Observed!$C$2:$C$1601,$C18),"")</f>
        <v/>
      </c>
      <c r="AU18" s="2">
        <f>COUNTIFS(Observed!$A$2:$A$1601,$A18,Observed!$C$2:$C$1601,$C18)</f>
        <v>3</v>
      </c>
      <c r="AV18" s="2">
        <f t="shared" si="0"/>
        <v>1</v>
      </c>
    </row>
    <row r="19" spans="1:48" x14ac:dyDescent="0.25">
      <c r="A19" s="4" t="s">
        <v>124</v>
      </c>
      <c r="B19" t="s">
        <v>24</v>
      </c>
      <c r="C19" s="3">
        <v>42032</v>
      </c>
      <c r="D19">
        <v>1</v>
      </c>
      <c r="E19">
        <v>500</v>
      </c>
      <c r="H19" s="2" t="s">
        <v>44</v>
      </c>
      <c r="I19" s="2" t="s">
        <v>22</v>
      </c>
      <c r="J19">
        <v>2</v>
      </c>
      <c r="K19" s="2" t="s">
        <v>118</v>
      </c>
      <c r="L19" s="23">
        <f>IF(ISNUMBER(AVERAGEIFS(Observed!L$2:L$1601,Observed!$A$2:$A$1601,$A19,Observed!$C$2:$C$1601,$C19)),AVERAGEIFS(Observed!L$2:L$1601,Observed!$A$2:$A$1601,$A19,Observed!$C$2:$C$1601,$C19),"")</f>
        <v>2900</v>
      </c>
      <c r="M19" s="24">
        <f>IF(ISNUMBER(AVERAGEIFS(Observed!M$2:M$1601,Observed!$A$2:$A$1601,$A19,Observed!$C$2:$C$1601,$C19)),AVERAGEIFS(Observed!M$2:M$1601,Observed!$A$2:$A$1601,$A19,Observed!$C$2:$C$1601,$C19),"")</f>
        <v>290</v>
      </c>
      <c r="N19" s="24" t="str">
        <f>IF(ISNUMBER(AVERAGEIFS(Observed!N$2:N$1601,Observed!$A$2:$A$1601,$A19,Observed!$C$2:$C$1601,$C19)),AVERAGEIFS(Observed!N$2:N$1601,Observed!$A$2:$A$1601,$A19,Observed!$C$2:$C$1601,$C19),"")</f>
        <v/>
      </c>
      <c r="O19" s="24" t="str">
        <f>IF(ISNUMBER(AVERAGEIFS(Observed!O$2:O$1601,Observed!$A$2:$A$1601,$A19,Observed!$C$2:$C$1601,$C19)),AVERAGEIFS(Observed!O$2:O$1601,Observed!$A$2:$A$1601,$A19,Observed!$C$2:$C$1601,$C19),"")</f>
        <v/>
      </c>
      <c r="P19" s="24" t="str">
        <f>IF(ISNUMBER(AVERAGEIFS(Observed!P$2:P$1601,Observed!$A$2:$A$1601,$A19,Observed!$C$2:$C$1601,$C19)),AVERAGEIFS(Observed!P$2:P$1601,Observed!$A$2:$A$1601,$A19,Observed!$C$2:$C$1601,$C19),"")</f>
        <v/>
      </c>
      <c r="Q19" s="25" t="str">
        <f>IF(ISNUMBER(AVERAGEIFS(Observed!Q$2:Q$1601,Observed!$A$2:$A$1601,$A19,Observed!$C$2:$C$1601,$C19)),AVERAGEIFS(Observed!Q$2:Q$1601,Observed!$A$2:$A$1601,$A19,Observed!$C$2:$C$1601,$C19),"")</f>
        <v/>
      </c>
      <c r="R19" s="25" t="str">
        <f>IF(ISNUMBER(AVERAGEIFS(Observed!R$2:R$1601,Observed!$A$2:$A$1601,$A19,Observed!$C$2:$C$1601,$C19)),AVERAGEIFS(Observed!R$2:R$1601,Observed!$A$2:$A$1601,$A19,Observed!$C$2:$C$1601,$C19),"")</f>
        <v/>
      </c>
      <c r="S19" s="25" t="str">
        <f>IF(ISNUMBER(AVERAGEIFS(Observed!S$2:S$1601,Observed!$A$2:$A$1601,$A19,Observed!$C$2:$C$1601,$C19)),AVERAGEIFS(Observed!S$2:S$1601,Observed!$A$2:$A$1601,$A19,Observed!$C$2:$C$1601,$C19),"")</f>
        <v/>
      </c>
      <c r="T19" s="24" t="str">
        <f>IF(ISNUMBER(AVERAGEIFS(Observed!T$2:T$1601,Observed!$A$2:$A$1601,$A19,Observed!$C$2:$C$1601,$C19)),AVERAGEIFS(Observed!T$2:T$1601,Observed!$A$2:$A$1601,$A19,Observed!$C$2:$C$1601,$C19),"")</f>
        <v/>
      </c>
      <c r="U19" s="26" t="str">
        <f>IF(ISNUMBER(AVERAGEIFS(Observed!U$2:U$1601,Observed!$A$2:$A$1601,$A19,Observed!$C$2:$C$1601,$C19)),AVERAGEIFS(Observed!U$2:U$1601,Observed!$A$2:$A$1601,$A19,Observed!$C$2:$C$1601,$C19),"")</f>
        <v/>
      </c>
      <c r="V19" s="26" t="str">
        <f>IF(ISNUMBER(AVERAGEIFS(Observed!V$2:V$1601,Observed!$A$2:$A$1601,$A19,Observed!$C$2:$C$1601,$C19)),AVERAGEIFS(Observed!V$2:V$1601,Observed!$A$2:$A$1601,$A19,Observed!$C$2:$C$1601,$C19),"")</f>
        <v/>
      </c>
      <c r="W19" s="24" t="str">
        <f>IF(ISNUMBER(AVERAGEIFS(Observed!W$2:W$1601,Observed!$A$2:$A$1601,$A19,Observed!$C$2:$C$1601,$C19)),AVERAGEIFS(Observed!W$2:W$1601,Observed!$A$2:$A$1601,$A19,Observed!$C$2:$C$1601,$C19),"")</f>
        <v/>
      </c>
      <c r="X19" s="24" t="str">
        <f>IF(ISNUMBER(AVERAGEIFS(Observed!X$2:X$1601,Observed!$A$2:$A$1601,$A19,Observed!$C$2:$C$1601,$C19)),AVERAGEIFS(Observed!X$2:X$1601,Observed!$A$2:$A$1601,$A19,Observed!$C$2:$C$1601,$C19),"")</f>
        <v/>
      </c>
      <c r="Y19" s="24" t="str">
        <f>IF(ISNUMBER(AVERAGEIFS(Observed!Y$2:Y$1601,Observed!$A$2:$A$1601,$A19,Observed!$C$2:$C$1601,$C19)),AVERAGEIFS(Observed!Y$2:Y$1601,Observed!$A$2:$A$1601,$A19,Observed!$C$2:$C$1601,$C19),"")</f>
        <v/>
      </c>
      <c r="Z19" s="24" t="str">
        <f>IF(ISNUMBER(AVERAGEIFS(Observed!Z$2:Z$1601,Observed!$A$2:$A$1601,$A19,Observed!$C$2:$C$1601,$C19)),AVERAGEIFS(Observed!Z$2:Z$1601,Observed!$A$2:$A$1601,$A19,Observed!$C$2:$C$1601,$C19),"")</f>
        <v/>
      </c>
      <c r="AA19" s="24" t="str">
        <f>IF(ISNUMBER(AVERAGEIFS(Observed!AA$2:AA$1601,Observed!$A$2:$A$1601,$A19,Observed!$C$2:$C$1601,$C19)),AVERAGEIFS(Observed!AA$2:AA$1601,Observed!$A$2:$A$1601,$A19,Observed!$C$2:$C$1601,$C19),"")</f>
        <v/>
      </c>
      <c r="AB19" s="24" t="str">
        <f>IF(ISNUMBER(AVERAGEIFS(Observed!AB$2:AB$1601,Observed!$A$2:$A$1601,$A19,Observed!$C$2:$C$1601,$C19)),AVERAGEIFS(Observed!AB$2:AB$1601,Observed!$A$2:$A$1601,$A19,Observed!$C$2:$C$1601,$C19),"")</f>
        <v/>
      </c>
      <c r="AC19" s="24" t="str">
        <f>IF(ISNUMBER(AVERAGEIFS(Observed!AC$2:AC$1601,Observed!$A$2:$A$1601,$A19,Observed!$C$2:$C$1601,$C19)),AVERAGEIFS(Observed!AC$2:AC$1601,Observed!$A$2:$A$1601,$A19,Observed!$C$2:$C$1601,$C19),"")</f>
        <v/>
      </c>
      <c r="AD19" s="24" t="str">
        <f>IF(ISNUMBER(AVERAGEIFS(Observed!AD$2:AD$1601,Observed!$A$2:$A$1601,$A19,Observed!$C$2:$C$1601,$C19)),AVERAGEIFS(Observed!AD$2:AD$1601,Observed!$A$2:$A$1601,$A19,Observed!$C$2:$C$1601,$C19),"")</f>
        <v/>
      </c>
      <c r="AE19" s="24" t="str">
        <f>IF(ISNUMBER(AVERAGEIFS(Observed!AE$2:AE$1601,Observed!$A$2:$A$1601,$A19,Observed!$C$2:$C$1601,$C19)),AVERAGEIFS(Observed!AE$2:AE$1601,Observed!$A$2:$A$1601,$A19,Observed!$C$2:$C$1601,$C19),"")</f>
        <v/>
      </c>
      <c r="AF19" s="25" t="str">
        <f>IF(ISNUMBER(AVERAGEIFS(Observed!AF$2:AF$1601,Observed!$A$2:$A$1601,$A19,Observed!$C$2:$C$1601,$C19)),AVERAGEIFS(Observed!AF$2:AF$1601,Observed!$A$2:$A$1601,$A19,Observed!$C$2:$C$1601,$C19),"")</f>
        <v/>
      </c>
      <c r="AG19" s="25" t="str">
        <f>IF(ISNUMBER(AVERAGEIFS(Observed!AG$2:AG$1601,Observed!$A$2:$A$1601,$A19,Observed!$C$2:$C$1601,$C19)),AVERAGEIFS(Observed!AG$2:AG$1601,Observed!$A$2:$A$1601,$A19,Observed!$C$2:$C$1601,$C19),"")</f>
        <v/>
      </c>
      <c r="AH19" s="25" t="str">
        <f>IF(ISNUMBER(AVERAGEIFS(Observed!AH$2:AH$1601,Observed!$A$2:$A$1601,$A19,Observed!$C$2:$C$1601,$C19)),AVERAGEIFS(Observed!AH$2:AH$1601,Observed!$A$2:$A$1601,$A19,Observed!$C$2:$C$1601,$C19),"")</f>
        <v/>
      </c>
      <c r="AI19" s="24" t="str">
        <f>IF(ISNUMBER(AVERAGEIFS(Observed!AI$2:AI$1601,Observed!$A$2:$A$1601,$A19,Observed!$C$2:$C$1601,$C19)),AVERAGEIFS(Observed!AI$2:AI$1601,Observed!$A$2:$A$1601,$A19,Observed!$C$2:$C$1601,$C19),"")</f>
        <v/>
      </c>
      <c r="AJ19" s="25" t="str">
        <f>IF(ISNUMBER(AVERAGEIFS(Observed!AJ$2:AJ$1601,Observed!$A$2:$A$1601,$A19,Observed!$C$2:$C$1601,$C19)),AVERAGEIFS(Observed!AJ$2:AJ$1601,Observed!$A$2:$A$1601,$A19,Observed!$C$2:$C$1601,$C19),"")</f>
        <v/>
      </c>
      <c r="AK19" s="25" t="str">
        <f>IF(ISNUMBER(AVERAGEIFS(Observed!AK$2:AK$1601,Observed!$A$2:$A$1601,$A19,Observed!$C$2:$C$1601,$C19)),AVERAGEIFS(Observed!AK$2:AK$1601,Observed!$A$2:$A$1601,$A19,Observed!$C$2:$C$1601,$C19),"")</f>
        <v/>
      </c>
      <c r="AL19" s="25" t="str">
        <f>IF(ISNUMBER(AVERAGEIFS(Observed!AL$2:AL$1601,Observed!$A$2:$A$1601,$A19,Observed!$C$2:$C$1601,$C19)),AVERAGEIFS(Observed!AL$2:AL$1601,Observed!$A$2:$A$1601,$A19,Observed!$C$2:$C$1601,$C19),"")</f>
        <v/>
      </c>
      <c r="AM19" s="25" t="str">
        <f>IF(ISNUMBER(AVERAGEIFS(Observed!AM$2:AM$1601,Observed!$A$2:$A$1601,$A19,Observed!$C$2:$C$1601,$C19)),AVERAGEIFS(Observed!AM$2:AM$1601,Observed!$A$2:$A$1601,$A19,Observed!$C$2:$C$1601,$C19),"")</f>
        <v/>
      </c>
      <c r="AN19" s="25" t="str">
        <f>IF(ISNUMBER(AVERAGEIFS(Observed!AN$2:AN$1601,Observed!$A$2:$A$1601,$A19,Observed!$C$2:$C$1601,$C19)),AVERAGEIFS(Observed!AN$2:AN$1601,Observed!$A$2:$A$1601,$A19,Observed!$C$2:$C$1601,$C19),"")</f>
        <v/>
      </c>
      <c r="AO19" s="25" t="str">
        <f>IF(ISNUMBER(AVERAGEIFS(Observed!AO$2:AO$1601,Observed!$A$2:$A$1601,$A19,Observed!$C$2:$C$1601,$C19)),AVERAGEIFS(Observed!AO$2:AO$1601,Observed!$A$2:$A$1601,$A19,Observed!$C$2:$C$1601,$C19),"")</f>
        <v/>
      </c>
      <c r="AP19" s="25" t="str">
        <f>IF(ISNUMBER(AVERAGEIFS(Observed!AP$2:AP$1601,Observed!$A$2:$A$1601,$A19,Observed!$C$2:$C$1601,$C19)),AVERAGEIFS(Observed!AP$2:AP$1601,Observed!$A$2:$A$1601,$A19,Observed!$C$2:$C$1601,$C19),"")</f>
        <v/>
      </c>
      <c r="AQ19" s="24" t="str">
        <f>IF(ISNUMBER(AVERAGEIFS(Observed!AQ$2:AQ$1601,Observed!$A$2:$A$1601,$A19,Observed!$C$2:$C$1601,$C19)),AVERAGEIFS(Observed!AQ$2:AQ$1601,Observed!$A$2:$A$1601,$A19,Observed!$C$2:$C$1601,$C19),"")</f>
        <v/>
      </c>
      <c r="AR19" s="25" t="str">
        <f>IF(ISNUMBER(AVERAGEIFS(Observed!AR$2:AR$1601,Observed!$A$2:$A$1601,$A19,Observed!$C$2:$C$1601,$C19)),AVERAGEIFS(Observed!AR$2:AR$1601,Observed!$A$2:$A$1601,$A19,Observed!$C$2:$C$1601,$C19),"")</f>
        <v/>
      </c>
      <c r="AS19" s="24" t="str">
        <f>IF(ISNUMBER(AVERAGEIFS(Observed!AS$2:AS$1601,Observed!$A$2:$A$1601,$A19,Observed!$C$2:$C$1601,$C19)),AVERAGEIFS(Observed!AS$2:AS$1601,Observed!$A$2:$A$1601,$A19,Observed!$C$2:$C$1601,$C19),"")</f>
        <v/>
      </c>
      <c r="AT19" s="24" t="str">
        <f>IF(ISNUMBER(AVERAGEIFS(Observed!AT$2:AT$1601,Observed!$A$2:$A$1601,$A19,Observed!$C$2:$C$1601,$C19)),AVERAGEIFS(Observed!AT$2:AT$1601,Observed!$A$2:$A$1601,$A19,Observed!$C$2:$C$1601,$C19),"")</f>
        <v/>
      </c>
      <c r="AU19" s="2">
        <f>COUNTIFS(Observed!$A$2:$A$1601,$A19,Observed!$C$2:$C$1601,$C19)</f>
        <v>3</v>
      </c>
      <c r="AV19" s="2">
        <f t="shared" si="0"/>
        <v>1</v>
      </c>
    </row>
    <row r="20" spans="1:48" x14ac:dyDescent="0.25">
      <c r="A20" s="4" t="s">
        <v>119</v>
      </c>
      <c r="B20" t="s">
        <v>24</v>
      </c>
      <c r="C20" s="3">
        <v>42044</v>
      </c>
      <c r="D20">
        <v>1</v>
      </c>
      <c r="E20">
        <v>0</v>
      </c>
      <c r="H20" s="2" t="s">
        <v>44</v>
      </c>
      <c r="I20" s="2" t="s">
        <v>22</v>
      </c>
      <c r="J20">
        <v>2</v>
      </c>
      <c r="K20" s="2" t="s">
        <v>118</v>
      </c>
      <c r="L20" s="23">
        <f>IF(ISNUMBER(AVERAGEIFS(Observed!L$2:L$1601,Observed!$A$2:$A$1601,$A20,Observed!$C$2:$C$1601,$C20)),AVERAGEIFS(Observed!L$2:L$1601,Observed!$A$2:$A$1601,$A20,Observed!$C$2:$C$1601,$C20),"")</f>
        <v>3210.3333333333335</v>
      </c>
      <c r="M20" s="24">
        <f>IF(ISNUMBER(AVERAGEIFS(Observed!M$2:M$1601,Observed!$A$2:$A$1601,$A20,Observed!$C$2:$C$1601,$C20)),AVERAGEIFS(Observed!M$2:M$1601,Observed!$A$2:$A$1601,$A20,Observed!$C$2:$C$1601,$C20),"")</f>
        <v>321.03333333333336</v>
      </c>
      <c r="N20" s="24" t="str">
        <f>IF(ISNUMBER(AVERAGEIFS(Observed!N$2:N$1601,Observed!$A$2:$A$1601,$A20,Observed!$C$2:$C$1601,$C20)),AVERAGEIFS(Observed!N$2:N$1601,Observed!$A$2:$A$1601,$A20,Observed!$C$2:$C$1601,$C20),"")</f>
        <v/>
      </c>
      <c r="O20" s="24" t="str">
        <f>IF(ISNUMBER(AVERAGEIFS(Observed!O$2:O$1601,Observed!$A$2:$A$1601,$A20,Observed!$C$2:$C$1601,$C20)),AVERAGEIFS(Observed!O$2:O$1601,Observed!$A$2:$A$1601,$A20,Observed!$C$2:$C$1601,$C20),"")</f>
        <v/>
      </c>
      <c r="P20" s="24" t="str">
        <f>IF(ISNUMBER(AVERAGEIFS(Observed!P$2:P$1601,Observed!$A$2:$A$1601,$A20,Observed!$C$2:$C$1601,$C20)),AVERAGEIFS(Observed!P$2:P$1601,Observed!$A$2:$A$1601,$A20,Observed!$C$2:$C$1601,$C20),"")</f>
        <v/>
      </c>
      <c r="Q20" s="25" t="str">
        <f>IF(ISNUMBER(AVERAGEIFS(Observed!Q$2:Q$1601,Observed!$A$2:$A$1601,$A20,Observed!$C$2:$C$1601,$C20)),AVERAGEIFS(Observed!Q$2:Q$1601,Observed!$A$2:$A$1601,$A20,Observed!$C$2:$C$1601,$C20),"")</f>
        <v/>
      </c>
      <c r="R20" s="25" t="str">
        <f>IF(ISNUMBER(AVERAGEIFS(Observed!R$2:R$1601,Observed!$A$2:$A$1601,$A20,Observed!$C$2:$C$1601,$C20)),AVERAGEIFS(Observed!R$2:R$1601,Observed!$A$2:$A$1601,$A20,Observed!$C$2:$C$1601,$C20),"")</f>
        <v/>
      </c>
      <c r="S20" s="25" t="str">
        <f>IF(ISNUMBER(AVERAGEIFS(Observed!S$2:S$1601,Observed!$A$2:$A$1601,$A20,Observed!$C$2:$C$1601,$C20)),AVERAGEIFS(Observed!S$2:S$1601,Observed!$A$2:$A$1601,$A20,Observed!$C$2:$C$1601,$C20),"")</f>
        <v/>
      </c>
      <c r="T20" s="24" t="str">
        <f>IF(ISNUMBER(AVERAGEIFS(Observed!T$2:T$1601,Observed!$A$2:$A$1601,$A20,Observed!$C$2:$C$1601,$C20)),AVERAGEIFS(Observed!T$2:T$1601,Observed!$A$2:$A$1601,$A20,Observed!$C$2:$C$1601,$C20),"")</f>
        <v/>
      </c>
      <c r="U20" s="26" t="str">
        <f>IF(ISNUMBER(AVERAGEIFS(Observed!U$2:U$1601,Observed!$A$2:$A$1601,$A20,Observed!$C$2:$C$1601,$C20)),AVERAGEIFS(Observed!U$2:U$1601,Observed!$A$2:$A$1601,$A20,Observed!$C$2:$C$1601,$C20),"")</f>
        <v/>
      </c>
      <c r="V20" s="26" t="str">
        <f>IF(ISNUMBER(AVERAGEIFS(Observed!V$2:V$1601,Observed!$A$2:$A$1601,$A20,Observed!$C$2:$C$1601,$C20)),AVERAGEIFS(Observed!V$2:V$1601,Observed!$A$2:$A$1601,$A20,Observed!$C$2:$C$1601,$C20),"")</f>
        <v/>
      </c>
      <c r="W20" s="24" t="str">
        <f>IF(ISNUMBER(AVERAGEIFS(Observed!W$2:W$1601,Observed!$A$2:$A$1601,$A20,Observed!$C$2:$C$1601,$C20)),AVERAGEIFS(Observed!W$2:W$1601,Observed!$A$2:$A$1601,$A20,Observed!$C$2:$C$1601,$C20),"")</f>
        <v/>
      </c>
      <c r="X20" s="24" t="str">
        <f>IF(ISNUMBER(AVERAGEIFS(Observed!X$2:X$1601,Observed!$A$2:$A$1601,$A20,Observed!$C$2:$C$1601,$C20)),AVERAGEIFS(Observed!X$2:X$1601,Observed!$A$2:$A$1601,$A20,Observed!$C$2:$C$1601,$C20),"")</f>
        <v/>
      </c>
      <c r="Y20" s="24" t="str">
        <f>IF(ISNUMBER(AVERAGEIFS(Observed!Y$2:Y$1601,Observed!$A$2:$A$1601,$A20,Observed!$C$2:$C$1601,$C20)),AVERAGEIFS(Observed!Y$2:Y$1601,Observed!$A$2:$A$1601,$A20,Observed!$C$2:$C$1601,$C20),"")</f>
        <v/>
      </c>
      <c r="Z20" s="24" t="str">
        <f>IF(ISNUMBER(AVERAGEIFS(Observed!Z$2:Z$1601,Observed!$A$2:$A$1601,$A20,Observed!$C$2:$C$1601,$C20)),AVERAGEIFS(Observed!Z$2:Z$1601,Observed!$A$2:$A$1601,$A20,Observed!$C$2:$C$1601,$C20),"")</f>
        <v/>
      </c>
      <c r="AA20" s="24" t="str">
        <f>IF(ISNUMBER(AVERAGEIFS(Observed!AA$2:AA$1601,Observed!$A$2:$A$1601,$A20,Observed!$C$2:$C$1601,$C20)),AVERAGEIFS(Observed!AA$2:AA$1601,Observed!$A$2:$A$1601,$A20,Observed!$C$2:$C$1601,$C20),"")</f>
        <v/>
      </c>
      <c r="AB20" s="24" t="str">
        <f>IF(ISNUMBER(AVERAGEIFS(Observed!AB$2:AB$1601,Observed!$A$2:$A$1601,$A20,Observed!$C$2:$C$1601,$C20)),AVERAGEIFS(Observed!AB$2:AB$1601,Observed!$A$2:$A$1601,$A20,Observed!$C$2:$C$1601,$C20),"")</f>
        <v/>
      </c>
      <c r="AC20" s="24" t="str">
        <f>IF(ISNUMBER(AVERAGEIFS(Observed!AC$2:AC$1601,Observed!$A$2:$A$1601,$A20,Observed!$C$2:$C$1601,$C20)),AVERAGEIFS(Observed!AC$2:AC$1601,Observed!$A$2:$A$1601,$A20,Observed!$C$2:$C$1601,$C20),"")</f>
        <v/>
      </c>
      <c r="AD20" s="24" t="str">
        <f>IF(ISNUMBER(AVERAGEIFS(Observed!AD$2:AD$1601,Observed!$A$2:$A$1601,$A20,Observed!$C$2:$C$1601,$C20)),AVERAGEIFS(Observed!AD$2:AD$1601,Observed!$A$2:$A$1601,$A20,Observed!$C$2:$C$1601,$C20),"")</f>
        <v/>
      </c>
      <c r="AE20" s="24" t="str">
        <f>IF(ISNUMBER(AVERAGEIFS(Observed!AE$2:AE$1601,Observed!$A$2:$A$1601,$A20,Observed!$C$2:$C$1601,$C20)),AVERAGEIFS(Observed!AE$2:AE$1601,Observed!$A$2:$A$1601,$A20,Observed!$C$2:$C$1601,$C20),"")</f>
        <v/>
      </c>
      <c r="AF20" s="25" t="str">
        <f>IF(ISNUMBER(AVERAGEIFS(Observed!AF$2:AF$1601,Observed!$A$2:$A$1601,$A20,Observed!$C$2:$C$1601,$C20)),AVERAGEIFS(Observed!AF$2:AF$1601,Observed!$A$2:$A$1601,$A20,Observed!$C$2:$C$1601,$C20),"")</f>
        <v/>
      </c>
      <c r="AG20" s="25" t="str">
        <f>IF(ISNUMBER(AVERAGEIFS(Observed!AG$2:AG$1601,Observed!$A$2:$A$1601,$A20,Observed!$C$2:$C$1601,$C20)),AVERAGEIFS(Observed!AG$2:AG$1601,Observed!$A$2:$A$1601,$A20,Observed!$C$2:$C$1601,$C20),"")</f>
        <v/>
      </c>
      <c r="AH20" s="25" t="str">
        <f>IF(ISNUMBER(AVERAGEIFS(Observed!AH$2:AH$1601,Observed!$A$2:$A$1601,$A20,Observed!$C$2:$C$1601,$C20)),AVERAGEIFS(Observed!AH$2:AH$1601,Observed!$A$2:$A$1601,$A20,Observed!$C$2:$C$1601,$C20),"")</f>
        <v/>
      </c>
      <c r="AI20" s="24" t="str">
        <f>IF(ISNUMBER(AVERAGEIFS(Observed!AI$2:AI$1601,Observed!$A$2:$A$1601,$A20,Observed!$C$2:$C$1601,$C20)),AVERAGEIFS(Observed!AI$2:AI$1601,Observed!$A$2:$A$1601,$A20,Observed!$C$2:$C$1601,$C20),"")</f>
        <v/>
      </c>
      <c r="AJ20" s="25" t="str">
        <f>IF(ISNUMBER(AVERAGEIFS(Observed!AJ$2:AJ$1601,Observed!$A$2:$A$1601,$A20,Observed!$C$2:$C$1601,$C20)),AVERAGEIFS(Observed!AJ$2:AJ$1601,Observed!$A$2:$A$1601,$A20,Observed!$C$2:$C$1601,$C20),"")</f>
        <v/>
      </c>
      <c r="AK20" s="25" t="str">
        <f>IF(ISNUMBER(AVERAGEIFS(Observed!AK$2:AK$1601,Observed!$A$2:$A$1601,$A20,Observed!$C$2:$C$1601,$C20)),AVERAGEIFS(Observed!AK$2:AK$1601,Observed!$A$2:$A$1601,$A20,Observed!$C$2:$C$1601,$C20),"")</f>
        <v/>
      </c>
      <c r="AL20" s="25" t="str">
        <f>IF(ISNUMBER(AVERAGEIFS(Observed!AL$2:AL$1601,Observed!$A$2:$A$1601,$A20,Observed!$C$2:$C$1601,$C20)),AVERAGEIFS(Observed!AL$2:AL$1601,Observed!$A$2:$A$1601,$A20,Observed!$C$2:$C$1601,$C20),"")</f>
        <v/>
      </c>
      <c r="AM20" s="25" t="str">
        <f>IF(ISNUMBER(AVERAGEIFS(Observed!AM$2:AM$1601,Observed!$A$2:$A$1601,$A20,Observed!$C$2:$C$1601,$C20)),AVERAGEIFS(Observed!AM$2:AM$1601,Observed!$A$2:$A$1601,$A20,Observed!$C$2:$C$1601,$C20),"")</f>
        <v/>
      </c>
      <c r="AN20" s="25" t="str">
        <f>IF(ISNUMBER(AVERAGEIFS(Observed!AN$2:AN$1601,Observed!$A$2:$A$1601,$A20,Observed!$C$2:$C$1601,$C20)),AVERAGEIFS(Observed!AN$2:AN$1601,Observed!$A$2:$A$1601,$A20,Observed!$C$2:$C$1601,$C20),"")</f>
        <v/>
      </c>
      <c r="AO20" s="25" t="str">
        <f>IF(ISNUMBER(AVERAGEIFS(Observed!AO$2:AO$1601,Observed!$A$2:$A$1601,$A20,Observed!$C$2:$C$1601,$C20)),AVERAGEIFS(Observed!AO$2:AO$1601,Observed!$A$2:$A$1601,$A20,Observed!$C$2:$C$1601,$C20),"")</f>
        <v/>
      </c>
      <c r="AP20" s="25" t="str">
        <f>IF(ISNUMBER(AVERAGEIFS(Observed!AP$2:AP$1601,Observed!$A$2:$A$1601,$A20,Observed!$C$2:$C$1601,$C20)),AVERAGEIFS(Observed!AP$2:AP$1601,Observed!$A$2:$A$1601,$A20,Observed!$C$2:$C$1601,$C20),"")</f>
        <v/>
      </c>
      <c r="AQ20" s="24" t="str">
        <f>IF(ISNUMBER(AVERAGEIFS(Observed!AQ$2:AQ$1601,Observed!$A$2:$A$1601,$A20,Observed!$C$2:$C$1601,$C20)),AVERAGEIFS(Observed!AQ$2:AQ$1601,Observed!$A$2:$A$1601,$A20,Observed!$C$2:$C$1601,$C20),"")</f>
        <v/>
      </c>
      <c r="AR20" s="25" t="str">
        <f>IF(ISNUMBER(AVERAGEIFS(Observed!AR$2:AR$1601,Observed!$A$2:$A$1601,$A20,Observed!$C$2:$C$1601,$C20)),AVERAGEIFS(Observed!AR$2:AR$1601,Observed!$A$2:$A$1601,$A20,Observed!$C$2:$C$1601,$C20),"")</f>
        <v/>
      </c>
      <c r="AS20" s="24" t="str">
        <f>IF(ISNUMBER(AVERAGEIFS(Observed!AS$2:AS$1601,Observed!$A$2:$A$1601,$A20,Observed!$C$2:$C$1601,$C20)),AVERAGEIFS(Observed!AS$2:AS$1601,Observed!$A$2:$A$1601,$A20,Observed!$C$2:$C$1601,$C20),"")</f>
        <v/>
      </c>
      <c r="AT20" s="24" t="str">
        <f>IF(ISNUMBER(AVERAGEIFS(Observed!AT$2:AT$1601,Observed!$A$2:$A$1601,$A20,Observed!$C$2:$C$1601,$C20)),AVERAGEIFS(Observed!AT$2:AT$1601,Observed!$A$2:$A$1601,$A20,Observed!$C$2:$C$1601,$C20),"")</f>
        <v/>
      </c>
      <c r="AU20" s="2">
        <f>COUNTIFS(Observed!$A$2:$A$1601,$A20,Observed!$C$2:$C$1601,$C20)</f>
        <v>3</v>
      </c>
      <c r="AV20" s="2">
        <f t="shared" si="0"/>
        <v>1</v>
      </c>
    </row>
    <row r="21" spans="1:48" x14ac:dyDescent="0.25">
      <c r="A21" s="4" t="s">
        <v>120</v>
      </c>
      <c r="B21" t="s">
        <v>24</v>
      </c>
      <c r="C21" s="3">
        <v>42044</v>
      </c>
      <c r="D21">
        <v>1</v>
      </c>
      <c r="E21">
        <v>50</v>
      </c>
      <c r="H21" s="2" t="s">
        <v>44</v>
      </c>
      <c r="I21" s="2" t="s">
        <v>22</v>
      </c>
      <c r="J21">
        <v>2</v>
      </c>
      <c r="K21" s="2" t="s">
        <v>118</v>
      </c>
      <c r="L21" s="23">
        <f>IF(ISNUMBER(AVERAGEIFS(Observed!L$2:L$1601,Observed!$A$2:$A$1601,$A21,Observed!$C$2:$C$1601,$C21)),AVERAGEIFS(Observed!L$2:L$1601,Observed!$A$2:$A$1601,$A21,Observed!$C$2:$C$1601,$C21),"")</f>
        <v>3247.3333333333335</v>
      </c>
      <c r="M21" s="24">
        <f>IF(ISNUMBER(AVERAGEIFS(Observed!M$2:M$1601,Observed!$A$2:$A$1601,$A21,Observed!$C$2:$C$1601,$C21)),AVERAGEIFS(Observed!M$2:M$1601,Observed!$A$2:$A$1601,$A21,Observed!$C$2:$C$1601,$C21),"")</f>
        <v>324.73333333333329</v>
      </c>
      <c r="N21" s="24" t="str">
        <f>IF(ISNUMBER(AVERAGEIFS(Observed!N$2:N$1601,Observed!$A$2:$A$1601,$A21,Observed!$C$2:$C$1601,$C21)),AVERAGEIFS(Observed!N$2:N$1601,Observed!$A$2:$A$1601,$A21,Observed!$C$2:$C$1601,$C21),"")</f>
        <v/>
      </c>
      <c r="O21" s="24" t="str">
        <f>IF(ISNUMBER(AVERAGEIFS(Observed!O$2:O$1601,Observed!$A$2:$A$1601,$A21,Observed!$C$2:$C$1601,$C21)),AVERAGEIFS(Observed!O$2:O$1601,Observed!$A$2:$A$1601,$A21,Observed!$C$2:$C$1601,$C21),"")</f>
        <v/>
      </c>
      <c r="P21" s="24" t="str">
        <f>IF(ISNUMBER(AVERAGEIFS(Observed!P$2:P$1601,Observed!$A$2:$A$1601,$A21,Observed!$C$2:$C$1601,$C21)),AVERAGEIFS(Observed!P$2:P$1601,Observed!$A$2:$A$1601,$A21,Observed!$C$2:$C$1601,$C21),"")</f>
        <v/>
      </c>
      <c r="Q21" s="25" t="str">
        <f>IF(ISNUMBER(AVERAGEIFS(Observed!Q$2:Q$1601,Observed!$A$2:$A$1601,$A21,Observed!$C$2:$C$1601,$C21)),AVERAGEIFS(Observed!Q$2:Q$1601,Observed!$A$2:$A$1601,$A21,Observed!$C$2:$C$1601,$C21),"")</f>
        <v/>
      </c>
      <c r="R21" s="25" t="str">
        <f>IF(ISNUMBER(AVERAGEIFS(Observed!R$2:R$1601,Observed!$A$2:$A$1601,$A21,Observed!$C$2:$C$1601,$C21)),AVERAGEIFS(Observed!R$2:R$1601,Observed!$A$2:$A$1601,$A21,Observed!$C$2:$C$1601,$C21),"")</f>
        <v/>
      </c>
      <c r="S21" s="25" t="str">
        <f>IF(ISNUMBER(AVERAGEIFS(Observed!S$2:S$1601,Observed!$A$2:$A$1601,$A21,Observed!$C$2:$C$1601,$C21)),AVERAGEIFS(Observed!S$2:S$1601,Observed!$A$2:$A$1601,$A21,Observed!$C$2:$C$1601,$C21),"")</f>
        <v/>
      </c>
      <c r="T21" s="24" t="str">
        <f>IF(ISNUMBER(AVERAGEIFS(Observed!T$2:T$1601,Observed!$A$2:$A$1601,$A21,Observed!$C$2:$C$1601,$C21)),AVERAGEIFS(Observed!T$2:T$1601,Observed!$A$2:$A$1601,$A21,Observed!$C$2:$C$1601,$C21),"")</f>
        <v/>
      </c>
      <c r="U21" s="26" t="str">
        <f>IF(ISNUMBER(AVERAGEIFS(Observed!U$2:U$1601,Observed!$A$2:$A$1601,$A21,Observed!$C$2:$C$1601,$C21)),AVERAGEIFS(Observed!U$2:U$1601,Observed!$A$2:$A$1601,$A21,Observed!$C$2:$C$1601,$C21),"")</f>
        <v/>
      </c>
      <c r="V21" s="26" t="str">
        <f>IF(ISNUMBER(AVERAGEIFS(Observed!V$2:V$1601,Observed!$A$2:$A$1601,$A21,Observed!$C$2:$C$1601,$C21)),AVERAGEIFS(Observed!V$2:V$1601,Observed!$A$2:$A$1601,$A21,Observed!$C$2:$C$1601,$C21),"")</f>
        <v/>
      </c>
      <c r="W21" s="24" t="str">
        <f>IF(ISNUMBER(AVERAGEIFS(Observed!W$2:W$1601,Observed!$A$2:$A$1601,$A21,Observed!$C$2:$C$1601,$C21)),AVERAGEIFS(Observed!W$2:W$1601,Observed!$A$2:$A$1601,$A21,Observed!$C$2:$C$1601,$C21),"")</f>
        <v/>
      </c>
      <c r="X21" s="24" t="str">
        <f>IF(ISNUMBER(AVERAGEIFS(Observed!X$2:X$1601,Observed!$A$2:$A$1601,$A21,Observed!$C$2:$C$1601,$C21)),AVERAGEIFS(Observed!X$2:X$1601,Observed!$A$2:$A$1601,$A21,Observed!$C$2:$C$1601,$C21),"")</f>
        <v/>
      </c>
      <c r="Y21" s="24" t="str">
        <f>IF(ISNUMBER(AVERAGEIFS(Observed!Y$2:Y$1601,Observed!$A$2:$A$1601,$A21,Observed!$C$2:$C$1601,$C21)),AVERAGEIFS(Observed!Y$2:Y$1601,Observed!$A$2:$A$1601,$A21,Observed!$C$2:$C$1601,$C21),"")</f>
        <v/>
      </c>
      <c r="Z21" s="24" t="str">
        <f>IF(ISNUMBER(AVERAGEIFS(Observed!Z$2:Z$1601,Observed!$A$2:$A$1601,$A21,Observed!$C$2:$C$1601,$C21)),AVERAGEIFS(Observed!Z$2:Z$1601,Observed!$A$2:$A$1601,$A21,Observed!$C$2:$C$1601,$C21),"")</f>
        <v/>
      </c>
      <c r="AA21" s="24" t="str">
        <f>IF(ISNUMBER(AVERAGEIFS(Observed!AA$2:AA$1601,Observed!$A$2:$A$1601,$A21,Observed!$C$2:$C$1601,$C21)),AVERAGEIFS(Observed!AA$2:AA$1601,Observed!$A$2:$A$1601,$A21,Observed!$C$2:$C$1601,$C21),"")</f>
        <v/>
      </c>
      <c r="AB21" s="24" t="str">
        <f>IF(ISNUMBER(AVERAGEIFS(Observed!AB$2:AB$1601,Observed!$A$2:$A$1601,$A21,Observed!$C$2:$C$1601,$C21)),AVERAGEIFS(Observed!AB$2:AB$1601,Observed!$A$2:$A$1601,$A21,Observed!$C$2:$C$1601,$C21),"")</f>
        <v/>
      </c>
      <c r="AC21" s="24" t="str">
        <f>IF(ISNUMBER(AVERAGEIFS(Observed!AC$2:AC$1601,Observed!$A$2:$A$1601,$A21,Observed!$C$2:$C$1601,$C21)),AVERAGEIFS(Observed!AC$2:AC$1601,Observed!$A$2:$A$1601,$A21,Observed!$C$2:$C$1601,$C21),"")</f>
        <v/>
      </c>
      <c r="AD21" s="24" t="str">
        <f>IF(ISNUMBER(AVERAGEIFS(Observed!AD$2:AD$1601,Observed!$A$2:$A$1601,$A21,Observed!$C$2:$C$1601,$C21)),AVERAGEIFS(Observed!AD$2:AD$1601,Observed!$A$2:$A$1601,$A21,Observed!$C$2:$C$1601,$C21),"")</f>
        <v/>
      </c>
      <c r="AE21" s="24" t="str">
        <f>IF(ISNUMBER(AVERAGEIFS(Observed!AE$2:AE$1601,Observed!$A$2:$A$1601,$A21,Observed!$C$2:$C$1601,$C21)),AVERAGEIFS(Observed!AE$2:AE$1601,Observed!$A$2:$A$1601,$A21,Observed!$C$2:$C$1601,$C21),"")</f>
        <v/>
      </c>
      <c r="AF21" s="25" t="str">
        <f>IF(ISNUMBER(AVERAGEIFS(Observed!AF$2:AF$1601,Observed!$A$2:$A$1601,$A21,Observed!$C$2:$C$1601,$C21)),AVERAGEIFS(Observed!AF$2:AF$1601,Observed!$A$2:$A$1601,$A21,Observed!$C$2:$C$1601,$C21),"")</f>
        <v/>
      </c>
      <c r="AG21" s="25" t="str">
        <f>IF(ISNUMBER(AVERAGEIFS(Observed!AG$2:AG$1601,Observed!$A$2:$A$1601,$A21,Observed!$C$2:$C$1601,$C21)),AVERAGEIFS(Observed!AG$2:AG$1601,Observed!$A$2:$A$1601,$A21,Observed!$C$2:$C$1601,$C21),"")</f>
        <v/>
      </c>
      <c r="AH21" s="25" t="str">
        <f>IF(ISNUMBER(AVERAGEIFS(Observed!AH$2:AH$1601,Observed!$A$2:$A$1601,$A21,Observed!$C$2:$C$1601,$C21)),AVERAGEIFS(Observed!AH$2:AH$1601,Observed!$A$2:$A$1601,$A21,Observed!$C$2:$C$1601,$C21),"")</f>
        <v/>
      </c>
      <c r="AI21" s="24" t="str">
        <f>IF(ISNUMBER(AVERAGEIFS(Observed!AI$2:AI$1601,Observed!$A$2:$A$1601,$A21,Observed!$C$2:$C$1601,$C21)),AVERAGEIFS(Observed!AI$2:AI$1601,Observed!$A$2:$A$1601,$A21,Observed!$C$2:$C$1601,$C21),"")</f>
        <v/>
      </c>
      <c r="AJ21" s="25" t="str">
        <f>IF(ISNUMBER(AVERAGEIFS(Observed!AJ$2:AJ$1601,Observed!$A$2:$A$1601,$A21,Observed!$C$2:$C$1601,$C21)),AVERAGEIFS(Observed!AJ$2:AJ$1601,Observed!$A$2:$A$1601,$A21,Observed!$C$2:$C$1601,$C21),"")</f>
        <v/>
      </c>
      <c r="AK21" s="25" t="str">
        <f>IF(ISNUMBER(AVERAGEIFS(Observed!AK$2:AK$1601,Observed!$A$2:$A$1601,$A21,Observed!$C$2:$C$1601,$C21)),AVERAGEIFS(Observed!AK$2:AK$1601,Observed!$A$2:$A$1601,$A21,Observed!$C$2:$C$1601,$C21),"")</f>
        <v/>
      </c>
      <c r="AL21" s="25" t="str">
        <f>IF(ISNUMBER(AVERAGEIFS(Observed!AL$2:AL$1601,Observed!$A$2:$A$1601,$A21,Observed!$C$2:$C$1601,$C21)),AVERAGEIFS(Observed!AL$2:AL$1601,Observed!$A$2:$A$1601,$A21,Observed!$C$2:$C$1601,$C21),"")</f>
        <v/>
      </c>
      <c r="AM21" s="25" t="str">
        <f>IF(ISNUMBER(AVERAGEIFS(Observed!AM$2:AM$1601,Observed!$A$2:$A$1601,$A21,Observed!$C$2:$C$1601,$C21)),AVERAGEIFS(Observed!AM$2:AM$1601,Observed!$A$2:$A$1601,$A21,Observed!$C$2:$C$1601,$C21),"")</f>
        <v/>
      </c>
      <c r="AN21" s="25" t="str">
        <f>IF(ISNUMBER(AVERAGEIFS(Observed!AN$2:AN$1601,Observed!$A$2:$A$1601,$A21,Observed!$C$2:$C$1601,$C21)),AVERAGEIFS(Observed!AN$2:AN$1601,Observed!$A$2:$A$1601,$A21,Observed!$C$2:$C$1601,$C21),"")</f>
        <v/>
      </c>
      <c r="AO21" s="25" t="str">
        <f>IF(ISNUMBER(AVERAGEIFS(Observed!AO$2:AO$1601,Observed!$A$2:$A$1601,$A21,Observed!$C$2:$C$1601,$C21)),AVERAGEIFS(Observed!AO$2:AO$1601,Observed!$A$2:$A$1601,$A21,Observed!$C$2:$C$1601,$C21),"")</f>
        <v/>
      </c>
      <c r="AP21" s="25" t="str">
        <f>IF(ISNUMBER(AVERAGEIFS(Observed!AP$2:AP$1601,Observed!$A$2:$A$1601,$A21,Observed!$C$2:$C$1601,$C21)),AVERAGEIFS(Observed!AP$2:AP$1601,Observed!$A$2:$A$1601,$A21,Observed!$C$2:$C$1601,$C21),"")</f>
        <v/>
      </c>
      <c r="AQ21" s="24" t="str">
        <f>IF(ISNUMBER(AVERAGEIFS(Observed!AQ$2:AQ$1601,Observed!$A$2:$A$1601,$A21,Observed!$C$2:$C$1601,$C21)),AVERAGEIFS(Observed!AQ$2:AQ$1601,Observed!$A$2:$A$1601,$A21,Observed!$C$2:$C$1601,$C21),"")</f>
        <v/>
      </c>
      <c r="AR21" s="25" t="str">
        <f>IF(ISNUMBER(AVERAGEIFS(Observed!AR$2:AR$1601,Observed!$A$2:$A$1601,$A21,Observed!$C$2:$C$1601,$C21)),AVERAGEIFS(Observed!AR$2:AR$1601,Observed!$A$2:$A$1601,$A21,Observed!$C$2:$C$1601,$C21),"")</f>
        <v/>
      </c>
      <c r="AS21" s="24" t="str">
        <f>IF(ISNUMBER(AVERAGEIFS(Observed!AS$2:AS$1601,Observed!$A$2:$A$1601,$A21,Observed!$C$2:$C$1601,$C21)),AVERAGEIFS(Observed!AS$2:AS$1601,Observed!$A$2:$A$1601,$A21,Observed!$C$2:$C$1601,$C21),"")</f>
        <v/>
      </c>
      <c r="AT21" s="24" t="str">
        <f>IF(ISNUMBER(AVERAGEIFS(Observed!AT$2:AT$1601,Observed!$A$2:$A$1601,$A21,Observed!$C$2:$C$1601,$C21)),AVERAGEIFS(Observed!AT$2:AT$1601,Observed!$A$2:$A$1601,$A21,Observed!$C$2:$C$1601,$C21),"")</f>
        <v/>
      </c>
      <c r="AU21" s="2">
        <f>COUNTIFS(Observed!$A$2:$A$1601,$A21,Observed!$C$2:$C$1601,$C21)</f>
        <v>3</v>
      </c>
      <c r="AV21" s="2">
        <f t="shared" si="0"/>
        <v>1</v>
      </c>
    </row>
    <row r="22" spans="1:48" x14ac:dyDescent="0.25">
      <c r="A22" s="4" t="s">
        <v>121</v>
      </c>
      <c r="B22" t="s">
        <v>24</v>
      </c>
      <c r="C22" s="3">
        <v>42044</v>
      </c>
      <c r="D22">
        <v>1</v>
      </c>
      <c r="E22">
        <v>100</v>
      </c>
      <c r="H22" s="2" t="s">
        <v>44</v>
      </c>
      <c r="I22" s="2" t="s">
        <v>22</v>
      </c>
      <c r="J22">
        <v>2</v>
      </c>
      <c r="K22" s="2" t="s">
        <v>118</v>
      </c>
      <c r="L22" s="23">
        <f>IF(ISNUMBER(AVERAGEIFS(Observed!L$2:L$1601,Observed!$A$2:$A$1601,$A22,Observed!$C$2:$C$1601,$C22)),AVERAGEIFS(Observed!L$2:L$1601,Observed!$A$2:$A$1601,$A22,Observed!$C$2:$C$1601,$C22),"")</f>
        <v>3235</v>
      </c>
      <c r="M22" s="24">
        <f>IF(ISNUMBER(AVERAGEIFS(Observed!M$2:M$1601,Observed!$A$2:$A$1601,$A22,Observed!$C$2:$C$1601,$C22)),AVERAGEIFS(Observed!M$2:M$1601,Observed!$A$2:$A$1601,$A22,Observed!$C$2:$C$1601,$C22),"")</f>
        <v>323.5</v>
      </c>
      <c r="N22" s="24" t="str">
        <f>IF(ISNUMBER(AVERAGEIFS(Observed!N$2:N$1601,Observed!$A$2:$A$1601,$A22,Observed!$C$2:$C$1601,$C22)),AVERAGEIFS(Observed!N$2:N$1601,Observed!$A$2:$A$1601,$A22,Observed!$C$2:$C$1601,$C22),"")</f>
        <v/>
      </c>
      <c r="O22" s="24" t="str">
        <f>IF(ISNUMBER(AVERAGEIFS(Observed!O$2:O$1601,Observed!$A$2:$A$1601,$A22,Observed!$C$2:$C$1601,$C22)),AVERAGEIFS(Observed!O$2:O$1601,Observed!$A$2:$A$1601,$A22,Observed!$C$2:$C$1601,$C22),"")</f>
        <v/>
      </c>
      <c r="P22" s="24" t="str">
        <f>IF(ISNUMBER(AVERAGEIFS(Observed!P$2:P$1601,Observed!$A$2:$A$1601,$A22,Observed!$C$2:$C$1601,$C22)),AVERAGEIFS(Observed!P$2:P$1601,Observed!$A$2:$A$1601,$A22,Observed!$C$2:$C$1601,$C22),"")</f>
        <v/>
      </c>
      <c r="Q22" s="25" t="str">
        <f>IF(ISNUMBER(AVERAGEIFS(Observed!Q$2:Q$1601,Observed!$A$2:$A$1601,$A22,Observed!$C$2:$C$1601,$C22)),AVERAGEIFS(Observed!Q$2:Q$1601,Observed!$A$2:$A$1601,$A22,Observed!$C$2:$C$1601,$C22),"")</f>
        <v/>
      </c>
      <c r="R22" s="25" t="str">
        <f>IF(ISNUMBER(AVERAGEIFS(Observed!R$2:R$1601,Observed!$A$2:$A$1601,$A22,Observed!$C$2:$C$1601,$C22)),AVERAGEIFS(Observed!R$2:R$1601,Observed!$A$2:$A$1601,$A22,Observed!$C$2:$C$1601,$C22),"")</f>
        <v/>
      </c>
      <c r="S22" s="25" t="str">
        <f>IF(ISNUMBER(AVERAGEIFS(Observed!S$2:S$1601,Observed!$A$2:$A$1601,$A22,Observed!$C$2:$C$1601,$C22)),AVERAGEIFS(Observed!S$2:S$1601,Observed!$A$2:$A$1601,$A22,Observed!$C$2:$C$1601,$C22),"")</f>
        <v/>
      </c>
      <c r="T22" s="24" t="str">
        <f>IF(ISNUMBER(AVERAGEIFS(Observed!T$2:T$1601,Observed!$A$2:$A$1601,$A22,Observed!$C$2:$C$1601,$C22)),AVERAGEIFS(Observed!T$2:T$1601,Observed!$A$2:$A$1601,$A22,Observed!$C$2:$C$1601,$C22),"")</f>
        <v/>
      </c>
      <c r="U22" s="26" t="str">
        <f>IF(ISNUMBER(AVERAGEIFS(Observed!U$2:U$1601,Observed!$A$2:$A$1601,$A22,Observed!$C$2:$C$1601,$C22)),AVERAGEIFS(Observed!U$2:U$1601,Observed!$A$2:$A$1601,$A22,Observed!$C$2:$C$1601,$C22),"")</f>
        <v/>
      </c>
      <c r="V22" s="26" t="str">
        <f>IF(ISNUMBER(AVERAGEIFS(Observed!V$2:V$1601,Observed!$A$2:$A$1601,$A22,Observed!$C$2:$C$1601,$C22)),AVERAGEIFS(Observed!V$2:V$1601,Observed!$A$2:$A$1601,$A22,Observed!$C$2:$C$1601,$C22),"")</f>
        <v/>
      </c>
      <c r="W22" s="24" t="str">
        <f>IF(ISNUMBER(AVERAGEIFS(Observed!W$2:W$1601,Observed!$A$2:$A$1601,$A22,Observed!$C$2:$C$1601,$C22)),AVERAGEIFS(Observed!W$2:W$1601,Observed!$A$2:$A$1601,$A22,Observed!$C$2:$C$1601,$C22),"")</f>
        <v/>
      </c>
      <c r="X22" s="24" t="str">
        <f>IF(ISNUMBER(AVERAGEIFS(Observed!X$2:X$1601,Observed!$A$2:$A$1601,$A22,Observed!$C$2:$C$1601,$C22)),AVERAGEIFS(Observed!X$2:X$1601,Observed!$A$2:$A$1601,$A22,Observed!$C$2:$C$1601,$C22),"")</f>
        <v/>
      </c>
      <c r="Y22" s="24" t="str">
        <f>IF(ISNUMBER(AVERAGEIFS(Observed!Y$2:Y$1601,Observed!$A$2:$A$1601,$A22,Observed!$C$2:$C$1601,$C22)),AVERAGEIFS(Observed!Y$2:Y$1601,Observed!$A$2:$A$1601,$A22,Observed!$C$2:$C$1601,$C22),"")</f>
        <v/>
      </c>
      <c r="Z22" s="24" t="str">
        <f>IF(ISNUMBER(AVERAGEIFS(Observed!Z$2:Z$1601,Observed!$A$2:$A$1601,$A22,Observed!$C$2:$C$1601,$C22)),AVERAGEIFS(Observed!Z$2:Z$1601,Observed!$A$2:$A$1601,$A22,Observed!$C$2:$C$1601,$C22),"")</f>
        <v/>
      </c>
      <c r="AA22" s="24" t="str">
        <f>IF(ISNUMBER(AVERAGEIFS(Observed!AA$2:AA$1601,Observed!$A$2:$A$1601,$A22,Observed!$C$2:$C$1601,$C22)),AVERAGEIFS(Observed!AA$2:AA$1601,Observed!$A$2:$A$1601,$A22,Observed!$C$2:$C$1601,$C22),"")</f>
        <v/>
      </c>
      <c r="AB22" s="24" t="str">
        <f>IF(ISNUMBER(AVERAGEIFS(Observed!AB$2:AB$1601,Observed!$A$2:$A$1601,$A22,Observed!$C$2:$C$1601,$C22)),AVERAGEIFS(Observed!AB$2:AB$1601,Observed!$A$2:$A$1601,$A22,Observed!$C$2:$C$1601,$C22),"")</f>
        <v/>
      </c>
      <c r="AC22" s="24" t="str">
        <f>IF(ISNUMBER(AVERAGEIFS(Observed!AC$2:AC$1601,Observed!$A$2:$A$1601,$A22,Observed!$C$2:$C$1601,$C22)),AVERAGEIFS(Observed!AC$2:AC$1601,Observed!$A$2:$A$1601,$A22,Observed!$C$2:$C$1601,$C22),"")</f>
        <v/>
      </c>
      <c r="AD22" s="24" t="str">
        <f>IF(ISNUMBER(AVERAGEIFS(Observed!AD$2:AD$1601,Observed!$A$2:$A$1601,$A22,Observed!$C$2:$C$1601,$C22)),AVERAGEIFS(Observed!AD$2:AD$1601,Observed!$A$2:$A$1601,$A22,Observed!$C$2:$C$1601,$C22),"")</f>
        <v/>
      </c>
      <c r="AE22" s="24" t="str">
        <f>IF(ISNUMBER(AVERAGEIFS(Observed!AE$2:AE$1601,Observed!$A$2:$A$1601,$A22,Observed!$C$2:$C$1601,$C22)),AVERAGEIFS(Observed!AE$2:AE$1601,Observed!$A$2:$A$1601,$A22,Observed!$C$2:$C$1601,$C22),"")</f>
        <v/>
      </c>
      <c r="AF22" s="25" t="str">
        <f>IF(ISNUMBER(AVERAGEIFS(Observed!AF$2:AF$1601,Observed!$A$2:$A$1601,$A22,Observed!$C$2:$C$1601,$C22)),AVERAGEIFS(Observed!AF$2:AF$1601,Observed!$A$2:$A$1601,$A22,Observed!$C$2:$C$1601,$C22),"")</f>
        <v/>
      </c>
      <c r="AG22" s="25" t="str">
        <f>IF(ISNUMBER(AVERAGEIFS(Observed!AG$2:AG$1601,Observed!$A$2:$A$1601,$A22,Observed!$C$2:$C$1601,$C22)),AVERAGEIFS(Observed!AG$2:AG$1601,Observed!$A$2:$A$1601,$A22,Observed!$C$2:$C$1601,$C22),"")</f>
        <v/>
      </c>
      <c r="AH22" s="25" t="str">
        <f>IF(ISNUMBER(AVERAGEIFS(Observed!AH$2:AH$1601,Observed!$A$2:$A$1601,$A22,Observed!$C$2:$C$1601,$C22)),AVERAGEIFS(Observed!AH$2:AH$1601,Observed!$A$2:$A$1601,$A22,Observed!$C$2:$C$1601,$C22),"")</f>
        <v/>
      </c>
      <c r="AI22" s="24" t="str">
        <f>IF(ISNUMBER(AVERAGEIFS(Observed!AI$2:AI$1601,Observed!$A$2:$A$1601,$A22,Observed!$C$2:$C$1601,$C22)),AVERAGEIFS(Observed!AI$2:AI$1601,Observed!$A$2:$A$1601,$A22,Observed!$C$2:$C$1601,$C22),"")</f>
        <v/>
      </c>
      <c r="AJ22" s="25" t="str">
        <f>IF(ISNUMBER(AVERAGEIFS(Observed!AJ$2:AJ$1601,Observed!$A$2:$A$1601,$A22,Observed!$C$2:$C$1601,$C22)),AVERAGEIFS(Observed!AJ$2:AJ$1601,Observed!$A$2:$A$1601,$A22,Observed!$C$2:$C$1601,$C22),"")</f>
        <v/>
      </c>
      <c r="AK22" s="25" t="str">
        <f>IF(ISNUMBER(AVERAGEIFS(Observed!AK$2:AK$1601,Observed!$A$2:$A$1601,$A22,Observed!$C$2:$C$1601,$C22)),AVERAGEIFS(Observed!AK$2:AK$1601,Observed!$A$2:$A$1601,$A22,Observed!$C$2:$C$1601,$C22),"")</f>
        <v/>
      </c>
      <c r="AL22" s="25" t="str">
        <f>IF(ISNUMBER(AVERAGEIFS(Observed!AL$2:AL$1601,Observed!$A$2:$A$1601,$A22,Observed!$C$2:$C$1601,$C22)),AVERAGEIFS(Observed!AL$2:AL$1601,Observed!$A$2:$A$1601,$A22,Observed!$C$2:$C$1601,$C22),"")</f>
        <v/>
      </c>
      <c r="AM22" s="25" t="str">
        <f>IF(ISNUMBER(AVERAGEIFS(Observed!AM$2:AM$1601,Observed!$A$2:$A$1601,$A22,Observed!$C$2:$C$1601,$C22)),AVERAGEIFS(Observed!AM$2:AM$1601,Observed!$A$2:$A$1601,$A22,Observed!$C$2:$C$1601,$C22),"")</f>
        <v/>
      </c>
      <c r="AN22" s="25" t="str">
        <f>IF(ISNUMBER(AVERAGEIFS(Observed!AN$2:AN$1601,Observed!$A$2:$A$1601,$A22,Observed!$C$2:$C$1601,$C22)),AVERAGEIFS(Observed!AN$2:AN$1601,Observed!$A$2:$A$1601,$A22,Observed!$C$2:$C$1601,$C22),"")</f>
        <v/>
      </c>
      <c r="AO22" s="25" t="str">
        <f>IF(ISNUMBER(AVERAGEIFS(Observed!AO$2:AO$1601,Observed!$A$2:$A$1601,$A22,Observed!$C$2:$C$1601,$C22)),AVERAGEIFS(Observed!AO$2:AO$1601,Observed!$A$2:$A$1601,$A22,Observed!$C$2:$C$1601,$C22),"")</f>
        <v/>
      </c>
      <c r="AP22" s="25" t="str">
        <f>IF(ISNUMBER(AVERAGEIFS(Observed!AP$2:AP$1601,Observed!$A$2:$A$1601,$A22,Observed!$C$2:$C$1601,$C22)),AVERAGEIFS(Observed!AP$2:AP$1601,Observed!$A$2:$A$1601,$A22,Observed!$C$2:$C$1601,$C22),"")</f>
        <v/>
      </c>
      <c r="AQ22" s="24" t="str">
        <f>IF(ISNUMBER(AVERAGEIFS(Observed!AQ$2:AQ$1601,Observed!$A$2:$A$1601,$A22,Observed!$C$2:$C$1601,$C22)),AVERAGEIFS(Observed!AQ$2:AQ$1601,Observed!$A$2:$A$1601,$A22,Observed!$C$2:$C$1601,$C22),"")</f>
        <v/>
      </c>
      <c r="AR22" s="25" t="str">
        <f>IF(ISNUMBER(AVERAGEIFS(Observed!AR$2:AR$1601,Observed!$A$2:$A$1601,$A22,Observed!$C$2:$C$1601,$C22)),AVERAGEIFS(Observed!AR$2:AR$1601,Observed!$A$2:$A$1601,$A22,Observed!$C$2:$C$1601,$C22),"")</f>
        <v/>
      </c>
      <c r="AS22" s="24" t="str">
        <f>IF(ISNUMBER(AVERAGEIFS(Observed!AS$2:AS$1601,Observed!$A$2:$A$1601,$A22,Observed!$C$2:$C$1601,$C22)),AVERAGEIFS(Observed!AS$2:AS$1601,Observed!$A$2:$A$1601,$A22,Observed!$C$2:$C$1601,$C22),"")</f>
        <v/>
      </c>
      <c r="AT22" s="24" t="str">
        <f>IF(ISNUMBER(AVERAGEIFS(Observed!AT$2:AT$1601,Observed!$A$2:$A$1601,$A22,Observed!$C$2:$C$1601,$C22)),AVERAGEIFS(Observed!AT$2:AT$1601,Observed!$A$2:$A$1601,$A22,Observed!$C$2:$C$1601,$C22),"")</f>
        <v/>
      </c>
      <c r="AU22" s="2">
        <f>COUNTIFS(Observed!$A$2:$A$1601,$A22,Observed!$C$2:$C$1601,$C22)</f>
        <v>3</v>
      </c>
      <c r="AV22" s="2">
        <f t="shared" si="0"/>
        <v>1</v>
      </c>
    </row>
    <row r="23" spans="1:48" x14ac:dyDescent="0.25">
      <c r="A23" s="4" t="s">
        <v>122</v>
      </c>
      <c r="B23" t="s">
        <v>24</v>
      </c>
      <c r="C23" s="3">
        <v>42044</v>
      </c>
      <c r="D23">
        <v>1</v>
      </c>
      <c r="E23">
        <v>200</v>
      </c>
      <c r="H23" s="2" t="s">
        <v>44</v>
      </c>
      <c r="I23" s="2" t="s">
        <v>22</v>
      </c>
      <c r="J23">
        <v>2</v>
      </c>
      <c r="K23" s="2" t="s">
        <v>118</v>
      </c>
      <c r="L23" s="23">
        <f>IF(ISNUMBER(AVERAGEIFS(Observed!L$2:L$1601,Observed!$A$2:$A$1601,$A23,Observed!$C$2:$C$1601,$C23)),AVERAGEIFS(Observed!L$2:L$1601,Observed!$A$2:$A$1601,$A23,Observed!$C$2:$C$1601,$C23),"")</f>
        <v>3333.6666666666665</v>
      </c>
      <c r="M23" s="24">
        <f>IF(ISNUMBER(AVERAGEIFS(Observed!M$2:M$1601,Observed!$A$2:$A$1601,$A23,Observed!$C$2:$C$1601,$C23)),AVERAGEIFS(Observed!M$2:M$1601,Observed!$A$2:$A$1601,$A23,Observed!$C$2:$C$1601,$C23),"")</f>
        <v>333.36666666666667</v>
      </c>
      <c r="N23" s="24" t="str">
        <f>IF(ISNUMBER(AVERAGEIFS(Observed!N$2:N$1601,Observed!$A$2:$A$1601,$A23,Observed!$C$2:$C$1601,$C23)),AVERAGEIFS(Observed!N$2:N$1601,Observed!$A$2:$A$1601,$A23,Observed!$C$2:$C$1601,$C23),"")</f>
        <v/>
      </c>
      <c r="O23" s="24" t="str">
        <f>IF(ISNUMBER(AVERAGEIFS(Observed!O$2:O$1601,Observed!$A$2:$A$1601,$A23,Observed!$C$2:$C$1601,$C23)),AVERAGEIFS(Observed!O$2:O$1601,Observed!$A$2:$A$1601,$A23,Observed!$C$2:$C$1601,$C23),"")</f>
        <v/>
      </c>
      <c r="P23" s="24" t="str">
        <f>IF(ISNUMBER(AVERAGEIFS(Observed!P$2:P$1601,Observed!$A$2:$A$1601,$A23,Observed!$C$2:$C$1601,$C23)),AVERAGEIFS(Observed!P$2:P$1601,Observed!$A$2:$A$1601,$A23,Observed!$C$2:$C$1601,$C23),"")</f>
        <v/>
      </c>
      <c r="Q23" s="25" t="str">
        <f>IF(ISNUMBER(AVERAGEIFS(Observed!Q$2:Q$1601,Observed!$A$2:$A$1601,$A23,Observed!$C$2:$C$1601,$C23)),AVERAGEIFS(Observed!Q$2:Q$1601,Observed!$A$2:$A$1601,$A23,Observed!$C$2:$C$1601,$C23),"")</f>
        <v/>
      </c>
      <c r="R23" s="25" t="str">
        <f>IF(ISNUMBER(AVERAGEIFS(Observed!R$2:R$1601,Observed!$A$2:$A$1601,$A23,Observed!$C$2:$C$1601,$C23)),AVERAGEIFS(Observed!R$2:R$1601,Observed!$A$2:$A$1601,$A23,Observed!$C$2:$C$1601,$C23),"")</f>
        <v/>
      </c>
      <c r="S23" s="25" t="str">
        <f>IF(ISNUMBER(AVERAGEIFS(Observed!S$2:S$1601,Observed!$A$2:$A$1601,$A23,Observed!$C$2:$C$1601,$C23)),AVERAGEIFS(Observed!S$2:S$1601,Observed!$A$2:$A$1601,$A23,Observed!$C$2:$C$1601,$C23),"")</f>
        <v/>
      </c>
      <c r="T23" s="24" t="str">
        <f>IF(ISNUMBER(AVERAGEIFS(Observed!T$2:T$1601,Observed!$A$2:$A$1601,$A23,Observed!$C$2:$C$1601,$C23)),AVERAGEIFS(Observed!T$2:T$1601,Observed!$A$2:$A$1601,$A23,Observed!$C$2:$C$1601,$C23),"")</f>
        <v/>
      </c>
      <c r="U23" s="26" t="str">
        <f>IF(ISNUMBER(AVERAGEIFS(Observed!U$2:U$1601,Observed!$A$2:$A$1601,$A23,Observed!$C$2:$C$1601,$C23)),AVERAGEIFS(Observed!U$2:U$1601,Observed!$A$2:$A$1601,$A23,Observed!$C$2:$C$1601,$C23),"")</f>
        <v/>
      </c>
      <c r="V23" s="26" t="str">
        <f>IF(ISNUMBER(AVERAGEIFS(Observed!V$2:V$1601,Observed!$A$2:$A$1601,$A23,Observed!$C$2:$C$1601,$C23)),AVERAGEIFS(Observed!V$2:V$1601,Observed!$A$2:$A$1601,$A23,Observed!$C$2:$C$1601,$C23),"")</f>
        <v/>
      </c>
      <c r="W23" s="24" t="str">
        <f>IF(ISNUMBER(AVERAGEIFS(Observed!W$2:W$1601,Observed!$A$2:$A$1601,$A23,Observed!$C$2:$C$1601,$C23)),AVERAGEIFS(Observed!W$2:W$1601,Observed!$A$2:$A$1601,$A23,Observed!$C$2:$C$1601,$C23),"")</f>
        <v/>
      </c>
      <c r="X23" s="24" t="str">
        <f>IF(ISNUMBER(AVERAGEIFS(Observed!X$2:X$1601,Observed!$A$2:$A$1601,$A23,Observed!$C$2:$C$1601,$C23)),AVERAGEIFS(Observed!X$2:X$1601,Observed!$A$2:$A$1601,$A23,Observed!$C$2:$C$1601,$C23),"")</f>
        <v/>
      </c>
      <c r="Y23" s="24" t="str">
        <f>IF(ISNUMBER(AVERAGEIFS(Observed!Y$2:Y$1601,Observed!$A$2:$A$1601,$A23,Observed!$C$2:$C$1601,$C23)),AVERAGEIFS(Observed!Y$2:Y$1601,Observed!$A$2:$A$1601,$A23,Observed!$C$2:$C$1601,$C23),"")</f>
        <v/>
      </c>
      <c r="Z23" s="24" t="str">
        <f>IF(ISNUMBER(AVERAGEIFS(Observed!Z$2:Z$1601,Observed!$A$2:$A$1601,$A23,Observed!$C$2:$C$1601,$C23)),AVERAGEIFS(Observed!Z$2:Z$1601,Observed!$A$2:$A$1601,$A23,Observed!$C$2:$C$1601,$C23),"")</f>
        <v/>
      </c>
      <c r="AA23" s="24" t="str">
        <f>IF(ISNUMBER(AVERAGEIFS(Observed!AA$2:AA$1601,Observed!$A$2:$A$1601,$A23,Observed!$C$2:$C$1601,$C23)),AVERAGEIFS(Observed!AA$2:AA$1601,Observed!$A$2:$A$1601,$A23,Observed!$C$2:$C$1601,$C23),"")</f>
        <v/>
      </c>
      <c r="AB23" s="24" t="str">
        <f>IF(ISNUMBER(AVERAGEIFS(Observed!AB$2:AB$1601,Observed!$A$2:$A$1601,$A23,Observed!$C$2:$C$1601,$C23)),AVERAGEIFS(Observed!AB$2:AB$1601,Observed!$A$2:$A$1601,$A23,Observed!$C$2:$C$1601,$C23),"")</f>
        <v/>
      </c>
      <c r="AC23" s="24" t="str">
        <f>IF(ISNUMBER(AVERAGEIFS(Observed!AC$2:AC$1601,Observed!$A$2:$A$1601,$A23,Observed!$C$2:$C$1601,$C23)),AVERAGEIFS(Observed!AC$2:AC$1601,Observed!$A$2:$A$1601,$A23,Observed!$C$2:$C$1601,$C23),"")</f>
        <v/>
      </c>
      <c r="AD23" s="24" t="str">
        <f>IF(ISNUMBER(AVERAGEIFS(Observed!AD$2:AD$1601,Observed!$A$2:$A$1601,$A23,Observed!$C$2:$C$1601,$C23)),AVERAGEIFS(Observed!AD$2:AD$1601,Observed!$A$2:$A$1601,$A23,Observed!$C$2:$C$1601,$C23),"")</f>
        <v/>
      </c>
      <c r="AE23" s="24" t="str">
        <f>IF(ISNUMBER(AVERAGEIFS(Observed!AE$2:AE$1601,Observed!$A$2:$A$1601,$A23,Observed!$C$2:$C$1601,$C23)),AVERAGEIFS(Observed!AE$2:AE$1601,Observed!$A$2:$A$1601,$A23,Observed!$C$2:$C$1601,$C23),"")</f>
        <v/>
      </c>
      <c r="AF23" s="25" t="str">
        <f>IF(ISNUMBER(AVERAGEIFS(Observed!AF$2:AF$1601,Observed!$A$2:$A$1601,$A23,Observed!$C$2:$C$1601,$C23)),AVERAGEIFS(Observed!AF$2:AF$1601,Observed!$A$2:$A$1601,$A23,Observed!$C$2:$C$1601,$C23),"")</f>
        <v/>
      </c>
      <c r="AG23" s="25" t="str">
        <f>IF(ISNUMBER(AVERAGEIFS(Observed!AG$2:AG$1601,Observed!$A$2:$A$1601,$A23,Observed!$C$2:$C$1601,$C23)),AVERAGEIFS(Observed!AG$2:AG$1601,Observed!$A$2:$A$1601,$A23,Observed!$C$2:$C$1601,$C23),"")</f>
        <v/>
      </c>
      <c r="AH23" s="25" t="str">
        <f>IF(ISNUMBER(AVERAGEIFS(Observed!AH$2:AH$1601,Observed!$A$2:$A$1601,$A23,Observed!$C$2:$C$1601,$C23)),AVERAGEIFS(Observed!AH$2:AH$1601,Observed!$A$2:$A$1601,$A23,Observed!$C$2:$C$1601,$C23),"")</f>
        <v/>
      </c>
      <c r="AI23" s="24" t="str">
        <f>IF(ISNUMBER(AVERAGEIFS(Observed!AI$2:AI$1601,Observed!$A$2:$A$1601,$A23,Observed!$C$2:$C$1601,$C23)),AVERAGEIFS(Observed!AI$2:AI$1601,Observed!$A$2:$A$1601,$A23,Observed!$C$2:$C$1601,$C23),"")</f>
        <v/>
      </c>
      <c r="AJ23" s="25" t="str">
        <f>IF(ISNUMBER(AVERAGEIFS(Observed!AJ$2:AJ$1601,Observed!$A$2:$A$1601,$A23,Observed!$C$2:$C$1601,$C23)),AVERAGEIFS(Observed!AJ$2:AJ$1601,Observed!$A$2:$A$1601,$A23,Observed!$C$2:$C$1601,$C23),"")</f>
        <v/>
      </c>
      <c r="AK23" s="25" t="str">
        <f>IF(ISNUMBER(AVERAGEIFS(Observed!AK$2:AK$1601,Observed!$A$2:$A$1601,$A23,Observed!$C$2:$C$1601,$C23)),AVERAGEIFS(Observed!AK$2:AK$1601,Observed!$A$2:$A$1601,$A23,Observed!$C$2:$C$1601,$C23),"")</f>
        <v/>
      </c>
      <c r="AL23" s="25" t="str">
        <f>IF(ISNUMBER(AVERAGEIFS(Observed!AL$2:AL$1601,Observed!$A$2:$A$1601,$A23,Observed!$C$2:$C$1601,$C23)),AVERAGEIFS(Observed!AL$2:AL$1601,Observed!$A$2:$A$1601,$A23,Observed!$C$2:$C$1601,$C23),"")</f>
        <v/>
      </c>
      <c r="AM23" s="25" t="str">
        <f>IF(ISNUMBER(AVERAGEIFS(Observed!AM$2:AM$1601,Observed!$A$2:$A$1601,$A23,Observed!$C$2:$C$1601,$C23)),AVERAGEIFS(Observed!AM$2:AM$1601,Observed!$A$2:$A$1601,$A23,Observed!$C$2:$C$1601,$C23),"")</f>
        <v/>
      </c>
      <c r="AN23" s="25" t="str">
        <f>IF(ISNUMBER(AVERAGEIFS(Observed!AN$2:AN$1601,Observed!$A$2:$A$1601,$A23,Observed!$C$2:$C$1601,$C23)),AVERAGEIFS(Observed!AN$2:AN$1601,Observed!$A$2:$A$1601,$A23,Observed!$C$2:$C$1601,$C23),"")</f>
        <v/>
      </c>
      <c r="AO23" s="25" t="str">
        <f>IF(ISNUMBER(AVERAGEIFS(Observed!AO$2:AO$1601,Observed!$A$2:$A$1601,$A23,Observed!$C$2:$C$1601,$C23)),AVERAGEIFS(Observed!AO$2:AO$1601,Observed!$A$2:$A$1601,$A23,Observed!$C$2:$C$1601,$C23),"")</f>
        <v/>
      </c>
      <c r="AP23" s="25" t="str">
        <f>IF(ISNUMBER(AVERAGEIFS(Observed!AP$2:AP$1601,Observed!$A$2:$A$1601,$A23,Observed!$C$2:$C$1601,$C23)),AVERAGEIFS(Observed!AP$2:AP$1601,Observed!$A$2:$A$1601,$A23,Observed!$C$2:$C$1601,$C23),"")</f>
        <v/>
      </c>
      <c r="AQ23" s="24" t="str">
        <f>IF(ISNUMBER(AVERAGEIFS(Observed!AQ$2:AQ$1601,Observed!$A$2:$A$1601,$A23,Observed!$C$2:$C$1601,$C23)),AVERAGEIFS(Observed!AQ$2:AQ$1601,Observed!$A$2:$A$1601,$A23,Observed!$C$2:$C$1601,$C23),"")</f>
        <v/>
      </c>
      <c r="AR23" s="25" t="str">
        <f>IF(ISNUMBER(AVERAGEIFS(Observed!AR$2:AR$1601,Observed!$A$2:$A$1601,$A23,Observed!$C$2:$C$1601,$C23)),AVERAGEIFS(Observed!AR$2:AR$1601,Observed!$A$2:$A$1601,$A23,Observed!$C$2:$C$1601,$C23),"")</f>
        <v/>
      </c>
      <c r="AS23" s="24" t="str">
        <f>IF(ISNUMBER(AVERAGEIFS(Observed!AS$2:AS$1601,Observed!$A$2:$A$1601,$A23,Observed!$C$2:$C$1601,$C23)),AVERAGEIFS(Observed!AS$2:AS$1601,Observed!$A$2:$A$1601,$A23,Observed!$C$2:$C$1601,$C23),"")</f>
        <v/>
      </c>
      <c r="AT23" s="24" t="str">
        <f>IF(ISNUMBER(AVERAGEIFS(Observed!AT$2:AT$1601,Observed!$A$2:$A$1601,$A23,Observed!$C$2:$C$1601,$C23)),AVERAGEIFS(Observed!AT$2:AT$1601,Observed!$A$2:$A$1601,$A23,Observed!$C$2:$C$1601,$C23),"")</f>
        <v/>
      </c>
      <c r="AU23" s="2">
        <f>COUNTIFS(Observed!$A$2:$A$1601,$A23,Observed!$C$2:$C$1601,$C23)</f>
        <v>3</v>
      </c>
      <c r="AV23" s="2">
        <f t="shared" si="0"/>
        <v>1</v>
      </c>
    </row>
    <row r="24" spans="1:48" x14ac:dyDescent="0.25">
      <c r="A24" s="4" t="s">
        <v>123</v>
      </c>
      <c r="B24" t="s">
        <v>24</v>
      </c>
      <c r="C24" s="3">
        <v>42044</v>
      </c>
      <c r="D24">
        <v>1</v>
      </c>
      <c r="E24">
        <v>350</v>
      </c>
      <c r="H24" s="2" t="s">
        <v>44</v>
      </c>
      <c r="I24" s="2" t="s">
        <v>22</v>
      </c>
      <c r="J24">
        <v>2</v>
      </c>
      <c r="K24" s="2" t="s">
        <v>118</v>
      </c>
      <c r="L24" s="23">
        <f>IF(ISNUMBER(AVERAGEIFS(Observed!L$2:L$1601,Observed!$A$2:$A$1601,$A24,Observed!$C$2:$C$1601,$C24)),AVERAGEIFS(Observed!L$2:L$1601,Observed!$A$2:$A$1601,$A24,Observed!$C$2:$C$1601,$C24),"")</f>
        <v>3222.6666666666665</v>
      </c>
      <c r="M24" s="24">
        <f>IF(ISNUMBER(AVERAGEIFS(Observed!M$2:M$1601,Observed!$A$2:$A$1601,$A24,Observed!$C$2:$C$1601,$C24)),AVERAGEIFS(Observed!M$2:M$1601,Observed!$A$2:$A$1601,$A24,Observed!$C$2:$C$1601,$C24),"")</f>
        <v>322.26666666666665</v>
      </c>
      <c r="N24" s="24" t="str">
        <f>IF(ISNUMBER(AVERAGEIFS(Observed!N$2:N$1601,Observed!$A$2:$A$1601,$A24,Observed!$C$2:$C$1601,$C24)),AVERAGEIFS(Observed!N$2:N$1601,Observed!$A$2:$A$1601,$A24,Observed!$C$2:$C$1601,$C24),"")</f>
        <v/>
      </c>
      <c r="O24" s="24" t="str">
        <f>IF(ISNUMBER(AVERAGEIFS(Observed!O$2:O$1601,Observed!$A$2:$A$1601,$A24,Observed!$C$2:$C$1601,$C24)),AVERAGEIFS(Observed!O$2:O$1601,Observed!$A$2:$A$1601,$A24,Observed!$C$2:$C$1601,$C24),"")</f>
        <v/>
      </c>
      <c r="P24" s="24" t="str">
        <f>IF(ISNUMBER(AVERAGEIFS(Observed!P$2:P$1601,Observed!$A$2:$A$1601,$A24,Observed!$C$2:$C$1601,$C24)),AVERAGEIFS(Observed!P$2:P$1601,Observed!$A$2:$A$1601,$A24,Observed!$C$2:$C$1601,$C24),"")</f>
        <v/>
      </c>
      <c r="Q24" s="25" t="str">
        <f>IF(ISNUMBER(AVERAGEIFS(Observed!Q$2:Q$1601,Observed!$A$2:$A$1601,$A24,Observed!$C$2:$C$1601,$C24)),AVERAGEIFS(Observed!Q$2:Q$1601,Observed!$A$2:$A$1601,$A24,Observed!$C$2:$C$1601,$C24),"")</f>
        <v/>
      </c>
      <c r="R24" s="25" t="str">
        <f>IF(ISNUMBER(AVERAGEIFS(Observed!R$2:R$1601,Observed!$A$2:$A$1601,$A24,Observed!$C$2:$C$1601,$C24)),AVERAGEIFS(Observed!R$2:R$1601,Observed!$A$2:$A$1601,$A24,Observed!$C$2:$C$1601,$C24),"")</f>
        <v/>
      </c>
      <c r="S24" s="25" t="str">
        <f>IF(ISNUMBER(AVERAGEIFS(Observed!S$2:S$1601,Observed!$A$2:$A$1601,$A24,Observed!$C$2:$C$1601,$C24)),AVERAGEIFS(Observed!S$2:S$1601,Observed!$A$2:$A$1601,$A24,Observed!$C$2:$C$1601,$C24),"")</f>
        <v/>
      </c>
      <c r="T24" s="24" t="str">
        <f>IF(ISNUMBER(AVERAGEIFS(Observed!T$2:T$1601,Observed!$A$2:$A$1601,$A24,Observed!$C$2:$C$1601,$C24)),AVERAGEIFS(Observed!T$2:T$1601,Observed!$A$2:$A$1601,$A24,Observed!$C$2:$C$1601,$C24),"")</f>
        <v/>
      </c>
      <c r="U24" s="26" t="str">
        <f>IF(ISNUMBER(AVERAGEIFS(Observed!U$2:U$1601,Observed!$A$2:$A$1601,$A24,Observed!$C$2:$C$1601,$C24)),AVERAGEIFS(Observed!U$2:U$1601,Observed!$A$2:$A$1601,$A24,Observed!$C$2:$C$1601,$C24),"")</f>
        <v/>
      </c>
      <c r="V24" s="26" t="str">
        <f>IF(ISNUMBER(AVERAGEIFS(Observed!V$2:V$1601,Observed!$A$2:$A$1601,$A24,Observed!$C$2:$C$1601,$C24)),AVERAGEIFS(Observed!V$2:V$1601,Observed!$A$2:$A$1601,$A24,Observed!$C$2:$C$1601,$C24),"")</f>
        <v/>
      </c>
      <c r="W24" s="24" t="str">
        <f>IF(ISNUMBER(AVERAGEIFS(Observed!W$2:W$1601,Observed!$A$2:$A$1601,$A24,Observed!$C$2:$C$1601,$C24)),AVERAGEIFS(Observed!W$2:W$1601,Observed!$A$2:$A$1601,$A24,Observed!$C$2:$C$1601,$C24),"")</f>
        <v/>
      </c>
      <c r="X24" s="24" t="str">
        <f>IF(ISNUMBER(AVERAGEIFS(Observed!X$2:X$1601,Observed!$A$2:$A$1601,$A24,Observed!$C$2:$C$1601,$C24)),AVERAGEIFS(Observed!X$2:X$1601,Observed!$A$2:$A$1601,$A24,Observed!$C$2:$C$1601,$C24),"")</f>
        <v/>
      </c>
      <c r="Y24" s="24" t="str">
        <f>IF(ISNUMBER(AVERAGEIFS(Observed!Y$2:Y$1601,Observed!$A$2:$A$1601,$A24,Observed!$C$2:$C$1601,$C24)),AVERAGEIFS(Observed!Y$2:Y$1601,Observed!$A$2:$A$1601,$A24,Observed!$C$2:$C$1601,$C24),"")</f>
        <v/>
      </c>
      <c r="Z24" s="24" t="str">
        <f>IF(ISNUMBER(AVERAGEIFS(Observed!Z$2:Z$1601,Observed!$A$2:$A$1601,$A24,Observed!$C$2:$C$1601,$C24)),AVERAGEIFS(Observed!Z$2:Z$1601,Observed!$A$2:$A$1601,$A24,Observed!$C$2:$C$1601,$C24),"")</f>
        <v/>
      </c>
      <c r="AA24" s="24" t="str">
        <f>IF(ISNUMBER(AVERAGEIFS(Observed!AA$2:AA$1601,Observed!$A$2:$A$1601,$A24,Observed!$C$2:$C$1601,$C24)),AVERAGEIFS(Observed!AA$2:AA$1601,Observed!$A$2:$A$1601,$A24,Observed!$C$2:$C$1601,$C24),"")</f>
        <v/>
      </c>
      <c r="AB24" s="24" t="str">
        <f>IF(ISNUMBER(AVERAGEIFS(Observed!AB$2:AB$1601,Observed!$A$2:$A$1601,$A24,Observed!$C$2:$C$1601,$C24)),AVERAGEIFS(Observed!AB$2:AB$1601,Observed!$A$2:$A$1601,$A24,Observed!$C$2:$C$1601,$C24),"")</f>
        <v/>
      </c>
      <c r="AC24" s="24" t="str">
        <f>IF(ISNUMBER(AVERAGEIFS(Observed!AC$2:AC$1601,Observed!$A$2:$A$1601,$A24,Observed!$C$2:$C$1601,$C24)),AVERAGEIFS(Observed!AC$2:AC$1601,Observed!$A$2:$A$1601,$A24,Observed!$C$2:$C$1601,$C24),"")</f>
        <v/>
      </c>
      <c r="AD24" s="24" t="str">
        <f>IF(ISNUMBER(AVERAGEIFS(Observed!AD$2:AD$1601,Observed!$A$2:$A$1601,$A24,Observed!$C$2:$C$1601,$C24)),AVERAGEIFS(Observed!AD$2:AD$1601,Observed!$A$2:$A$1601,$A24,Observed!$C$2:$C$1601,$C24),"")</f>
        <v/>
      </c>
      <c r="AE24" s="24" t="str">
        <f>IF(ISNUMBER(AVERAGEIFS(Observed!AE$2:AE$1601,Observed!$A$2:$A$1601,$A24,Observed!$C$2:$C$1601,$C24)),AVERAGEIFS(Observed!AE$2:AE$1601,Observed!$A$2:$A$1601,$A24,Observed!$C$2:$C$1601,$C24),"")</f>
        <v/>
      </c>
      <c r="AF24" s="25" t="str">
        <f>IF(ISNUMBER(AVERAGEIFS(Observed!AF$2:AF$1601,Observed!$A$2:$A$1601,$A24,Observed!$C$2:$C$1601,$C24)),AVERAGEIFS(Observed!AF$2:AF$1601,Observed!$A$2:$A$1601,$A24,Observed!$C$2:$C$1601,$C24),"")</f>
        <v/>
      </c>
      <c r="AG24" s="25" t="str">
        <f>IF(ISNUMBER(AVERAGEIFS(Observed!AG$2:AG$1601,Observed!$A$2:$A$1601,$A24,Observed!$C$2:$C$1601,$C24)),AVERAGEIFS(Observed!AG$2:AG$1601,Observed!$A$2:$A$1601,$A24,Observed!$C$2:$C$1601,$C24),"")</f>
        <v/>
      </c>
      <c r="AH24" s="25" t="str">
        <f>IF(ISNUMBER(AVERAGEIFS(Observed!AH$2:AH$1601,Observed!$A$2:$A$1601,$A24,Observed!$C$2:$C$1601,$C24)),AVERAGEIFS(Observed!AH$2:AH$1601,Observed!$A$2:$A$1601,$A24,Observed!$C$2:$C$1601,$C24),"")</f>
        <v/>
      </c>
      <c r="AI24" s="24" t="str">
        <f>IF(ISNUMBER(AVERAGEIFS(Observed!AI$2:AI$1601,Observed!$A$2:$A$1601,$A24,Observed!$C$2:$C$1601,$C24)),AVERAGEIFS(Observed!AI$2:AI$1601,Observed!$A$2:$A$1601,$A24,Observed!$C$2:$C$1601,$C24),"")</f>
        <v/>
      </c>
      <c r="AJ24" s="25" t="str">
        <f>IF(ISNUMBER(AVERAGEIFS(Observed!AJ$2:AJ$1601,Observed!$A$2:$A$1601,$A24,Observed!$C$2:$C$1601,$C24)),AVERAGEIFS(Observed!AJ$2:AJ$1601,Observed!$A$2:$A$1601,$A24,Observed!$C$2:$C$1601,$C24),"")</f>
        <v/>
      </c>
      <c r="AK24" s="25" t="str">
        <f>IF(ISNUMBER(AVERAGEIFS(Observed!AK$2:AK$1601,Observed!$A$2:$A$1601,$A24,Observed!$C$2:$C$1601,$C24)),AVERAGEIFS(Observed!AK$2:AK$1601,Observed!$A$2:$A$1601,$A24,Observed!$C$2:$C$1601,$C24),"")</f>
        <v/>
      </c>
      <c r="AL24" s="25" t="str">
        <f>IF(ISNUMBER(AVERAGEIFS(Observed!AL$2:AL$1601,Observed!$A$2:$A$1601,$A24,Observed!$C$2:$C$1601,$C24)),AVERAGEIFS(Observed!AL$2:AL$1601,Observed!$A$2:$A$1601,$A24,Observed!$C$2:$C$1601,$C24),"")</f>
        <v/>
      </c>
      <c r="AM24" s="25" t="str">
        <f>IF(ISNUMBER(AVERAGEIFS(Observed!AM$2:AM$1601,Observed!$A$2:$A$1601,$A24,Observed!$C$2:$C$1601,$C24)),AVERAGEIFS(Observed!AM$2:AM$1601,Observed!$A$2:$A$1601,$A24,Observed!$C$2:$C$1601,$C24),"")</f>
        <v/>
      </c>
      <c r="AN24" s="25" t="str">
        <f>IF(ISNUMBER(AVERAGEIFS(Observed!AN$2:AN$1601,Observed!$A$2:$A$1601,$A24,Observed!$C$2:$C$1601,$C24)),AVERAGEIFS(Observed!AN$2:AN$1601,Observed!$A$2:$A$1601,$A24,Observed!$C$2:$C$1601,$C24),"")</f>
        <v/>
      </c>
      <c r="AO24" s="25" t="str">
        <f>IF(ISNUMBER(AVERAGEIFS(Observed!AO$2:AO$1601,Observed!$A$2:$A$1601,$A24,Observed!$C$2:$C$1601,$C24)),AVERAGEIFS(Observed!AO$2:AO$1601,Observed!$A$2:$A$1601,$A24,Observed!$C$2:$C$1601,$C24),"")</f>
        <v/>
      </c>
      <c r="AP24" s="25" t="str">
        <f>IF(ISNUMBER(AVERAGEIFS(Observed!AP$2:AP$1601,Observed!$A$2:$A$1601,$A24,Observed!$C$2:$C$1601,$C24)),AVERAGEIFS(Observed!AP$2:AP$1601,Observed!$A$2:$A$1601,$A24,Observed!$C$2:$C$1601,$C24),"")</f>
        <v/>
      </c>
      <c r="AQ24" s="24" t="str">
        <f>IF(ISNUMBER(AVERAGEIFS(Observed!AQ$2:AQ$1601,Observed!$A$2:$A$1601,$A24,Observed!$C$2:$C$1601,$C24)),AVERAGEIFS(Observed!AQ$2:AQ$1601,Observed!$A$2:$A$1601,$A24,Observed!$C$2:$C$1601,$C24),"")</f>
        <v/>
      </c>
      <c r="AR24" s="25" t="str">
        <f>IF(ISNUMBER(AVERAGEIFS(Observed!AR$2:AR$1601,Observed!$A$2:$A$1601,$A24,Observed!$C$2:$C$1601,$C24)),AVERAGEIFS(Observed!AR$2:AR$1601,Observed!$A$2:$A$1601,$A24,Observed!$C$2:$C$1601,$C24),"")</f>
        <v/>
      </c>
      <c r="AS24" s="24" t="str">
        <f>IF(ISNUMBER(AVERAGEIFS(Observed!AS$2:AS$1601,Observed!$A$2:$A$1601,$A24,Observed!$C$2:$C$1601,$C24)),AVERAGEIFS(Observed!AS$2:AS$1601,Observed!$A$2:$A$1601,$A24,Observed!$C$2:$C$1601,$C24),"")</f>
        <v/>
      </c>
      <c r="AT24" s="24" t="str">
        <f>IF(ISNUMBER(AVERAGEIFS(Observed!AT$2:AT$1601,Observed!$A$2:$A$1601,$A24,Observed!$C$2:$C$1601,$C24)),AVERAGEIFS(Observed!AT$2:AT$1601,Observed!$A$2:$A$1601,$A24,Observed!$C$2:$C$1601,$C24),"")</f>
        <v/>
      </c>
      <c r="AU24" s="2">
        <f>COUNTIFS(Observed!$A$2:$A$1601,$A24,Observed!$C$2:$C$1601,$C24)</f>
        <v>3</v>
      </c>
      <c r="AV24" s="2">
        <f t="shared" si="0"/>
        <v>1</v>
      </c>
    </row>
    <row r="25" spans="1:48" x14ac:dyDescent="0.25">
      <c r="A25" s="4" t="s">
        <v>124</v>
      </c>
      <c r="B25" t="s">
        <v>24</v>
      </c>
      <c r="C25" s="3">
        <v>42044</v>
      </c>
      <c r="D25">
        <v>1</v>
      </c>
      <c r="E25">
        <v>500</v>
      </c>
      <c r="H25" s="2" t="s">
        <v>44</v>
      </c>
      <c r="I25" s="2" t="s">
        <v>22</v>
      </c>
      <c r="J25">
        <v>2</v>
      </c>
      <c r="K25" s="2" t="s">
        <v>118</v>
      </c>
      <c r="L25" s="23">
        <f>IF(ISNUMBER(AVERAGEIFS(Observed!L$2:L$1601,Observed!$A$2:$A$1601,$A25,Observed!$C$2:$C$1601,$C25)),AVERAGEIFS(Observed!L$2:L$1601,Observed!$A$2:$A$1601,$A25,Observed!$C$2:$C$1601,$C25),"")</f>
        <v>3210.3333333333335</v>
      </c>
      <c r="M25" s="24">
        <f>IF(ISNUMBER(AVERAGEIFS(Observed!M$2:M$1601,Observed!$A$2:$A$1601,$A25,Observed!$C$2:$C$1601,$C25)),AVERAGEIFS(Observed!M$2:M$1601,Observed!$A$2:$A$1601,$A25,Observed!$C$2:$C$1601,$C25),"")</f>
        <v>321.0333333333333</v>
      </c>
      <c r="N25" s="24" t="str">
        <f>IF(ISNUMBER(AVERAGEIFS(Observed!N$2:N$1601,Observed!$A$2:$A$1601,$A25,Observed!$C$2:$C$1601,$C25)),AVERAGEIFS(Observed!N$2:N$1601,Observed!$A$2:$A$1601,$A25,Observed!$C$2:$C$1601,$C25),"")</f>
        <v/>
      </c>
      <c r="O25" s="24" t="str">
        <f>IF(ISNUMBER(AVERAGEIFS(Observed!O$2:O$1601,Observed!$A$2:$A$1601,$A25,Observed!$C$2:$C$1601,$C25)),AVERAGEIFS(Observed!O$2:O$1601,Observed!$A$2:$A$1601,$A25,Observed!$C$2:$C$1601,$C25),"")</f>
        <v/>
      </c>
      <c r="P25" s="24" t="str">
        <f>IF(ISNUMBER(AVERAGEIFS(Observed!P$2:P$1601,Observed!$A$2:$A$1601,$A25,Observed!$C$2:$C$1601,$C25)),AVERAGEIFS(Observed!P$2:P$1601,Observed!$A$2:$A$1601,$A25,Observed!$C$2:$C$1601,$C25),"")</f>
        <v/>
      </c>
      <c r="Q25" s="25" t="str">
        <f>IF(ISNUMBER(AVERAGEIFS(Observed!Q$2:Q$1601,Observed!$A$2:$A$1601,$A25,Observed!$C$2:$C$1601,$C25)),AVERAGEIFS(Observed!Q$2:Q$1601,Observed!$A$2:$A$1601,$A25,Observed!$C$2:$C$1601,$C25),"")</f>
        <v/>
      </c>
      <c r="R25" s="25" t="str">
        <f>IF(ISNUMBER(AVERAGEIFS(Observed!R$2:R$1601,Observed!$A$2:$A$1601,$A25,Observed!$C$2:$C$1601,$C25)),AVERAGEIFS(Observed!R$2:R$1601,Observed!$A$2:$A$1601,$A25,Observed!$C$2:$C$1601,$C25),"")</f>
        <v/>
      </c>
      <c r="S25" s="25" t="str">
        <f>IF(ISNUMBER(AVERAGEIFS(Observed!S$2:S$1601,Observed!$A$2:$A$1601,$A25,Observed!$C$2:$C$1601,$C25)),AVERAGEIFS(Observed!S$2:S$1601,Observed!$A$2:$A$1601,$A25,Observed!$C$2:$C$1601,$C25),"")</f>
        <v/>
      </c>
      <c r="T25" s="24" t="str">
        <f>IF(ISNUMBER(AVERAGEIFS(Observed!T$2:T$1601,Observed!$A$2:$A$1601,$A25,Observed!$C$2:$C$1601,$C25)),AVERAGEIFS(Observed!T$2:T$1601,Observed!$A$2:$A$1601,$A25,Observed!$C$2:$C$1601,$C25),"")</f>
        <v/>
      </c>
      <c r="U25" s="26" t="str">
        <f>IF(ISNUMBER(AVERAGEIFS(Observed!U$2:U$1601,Observed!$A$2:$A$1601,$A25,Observed!$C$2:$C$1601,$C25)),AVERAGEIFS(Observed!U$2:U$1601,Observed!$A$2:$A$1601,$A25,Observed!$C$2:$C$1601,$C25),"")</f>
        <v/>
      </c>
      <c r="V25" s="26" t="str">
        <f>IF(ISNUMBER(AVERAGEIFS(Observed!V$2:V$1601,Observed!$A$2:$A$1601,$A25,Observed!$C$2:$C$1601,$C25)),AVERAGEIFS(Observed!V$2:V$1601,Observed!$A$2:$A$1601,$A25,Observed!$C$2:$C$1601,$C25),"")</f>
        <v/>
      </c>
      <c r="W25" s="24" t="str">
        <f>IF(ISNUMBER(AVERAGEIFS(Observed!W$2:W$1601,Observed!$A$2:$A$1601,$A25,Observed!$C$2:$C$1601,$C25)),AVERAGEIFS(Observed!W$2:W$1601,Observed!$A$2:$A$1601,$A25,Observed!$C$2:$C$1601,$C25),"")</f>
        <v/>
      </c>
      <c r="X25" s="24" t="str">
        <f>IF(ISNUMBER(AVERAGEIFS(Observed!X$2:X$1601,Observed!$A$2:$A$1601,$A25,Observed!$C$2:$C$1601,$C25)),AVERAGEIFS(Observed!X$2:X$1601,Observed!$A$2:$A$1601,$A25,Observed!$C$2:$C$1601,$C25),"")</f>
        <v/>
      </c>
      <c r="Y25" s="24" t="str">
        <f>IF(ISNUMBER(AVERAGEIFS(Observed!Y$2:Y$1601,Observed!$A$2:$A$1601,$A25,Observed!$C$2:$C$1601,$C25)),AVERAGEIFS(Observed!Y$2:Y$1601,Observed!$A$2:$A$1601,$A25,Observed!$C$2:$C$1601,$C25),"")</f>
        <v/>
      </c>
      <c r="Z25" s="24" t="str">
        <f>IF(ISNUMBER(AVERAGEIFS(Observed!Z$2:Z$1601,Observed!$A$2:$A$1601,$A25,Observed!$C$2:$C$1601,$C25)),AVERAGEIFS(Observed!Z$2:Z$1601,Observed!$A$2:$A$1601,$A25,Observed!$C$2:$C$1601,$C25),"")</f>
        <v/>
      </c>
      <c r="AA25" s="24" t="str">
        <f>IF(ISNUMBER(AVERAGEIFS(Observed!AA$2:AA$1601,Observed!$A$2:$A$1601,$A25,Observed!$C$2:$C$1601,$C25)),AVERAGEIFS(Observed!AA$2:AA$1601,Observed!$A$2:$A$1601,$A25,Observed!$C$2:$C$1601,$C25),"")</f>
        <v/>
      </c>
      <c r="AB25" s="24" t="str">
        <f>IF(ISNUMBER(AVERAGEIFS(Observed!AB$2:AB$1601,Observed!$A$2:$A$1601,$A25,Observed!$C$2:$C$1601,$C25)),AVERAGEIFS(Observed!AB$2:AB$1601,Observed!$A$2:$A$1601,$A25,Observed!$C$2:$C$1601,$C25),"")</f>
        <v/>
      </c>
      <c r="AC25" s="24" t="str">
        <f>IF(ISNUMBER(AVERAGEIFS(Observed!AC$2:AC$1601,Observed!$A$2:$A$1601,$A25,Observed!$C$2:$C$1601,$C25)),AVERAGEIFS(Observed!AC$2:AC$1601,Observed!$A$2:$A$1601,$A25,Observed!$C$2:$C$1601,$C25),"")</f>
        <v/>
      </c>
      <c r="AD25" s="24" t="str">
        <f>IF(ISNUMBER(AVERAGEIFS(Observed!AD$2:AD$1601,Observed!$A$2:$A$1601,$A25,Observed!$C$2:$C$1601,$C25)),AVERAGEIFS(Observed!AD$2:AD$1601,Observed!$A$2:$A$1601,$A25,Observed!$C$2:$C$1601,$C25),"")</f>
        <v/>
      </c>
      <c r="AE25" s="24" t="str">
        <f>IF(ISNUMBER(AVERAGEIFS(Observed!AE$2:AE$1601,Observed!$A$2:$A$1601,$A25,Observed!$C$2:$C$1601,$C25)),AVERAGEIFS(Observed!AE$2:AE$1601,Observed!$A$2:$A$1601,$A25,Observed!$C$2:$C$1601,$C25),"")</f>
        <v/>
      </c>
      <c r="AF25" s="25" t="str">
        <f>IF(ISNUMBER(AVERAGEIFS(Observed!AF$2:AF$1601,Observed!$A$2:$A$1601,$A25,Observed!$C$2:$C$1601,$C25)),AVERAGEIFS(Observed!AF$2:AF$1601,Observed!$A$2:$A$1601,$A25,Observed!$C$2:$C$1601,$C25),"")</f>
        <v/>
      </c>
      <c r="AG25" s="25" t="str">
        <f>IF(ISNUMBER(AVERAGEIFS(Observed!AG$2:AG$1601,Observed!$A$2:$A$1601,$A25,Observed!$C$2:$C$1601,$C25)),AVERAGEIFS(Observed!AG$2:AG$1601,Observed!$A$2:$A$1601,$A25,Observed!$C$2:$C$1601,$C25),"")</f>
        <v/>
      </c>
      <c r="AH25" s="25" t="str">
        <f>IF(ISNUMBER(AVERAGEIFS(Observed!AH$2:AH$1601,Observed!$A$2:$A$1601,$A25,Observed!$C$2:$C$1601,$C25)),AVERAGEIFS(Observed!AH$2:AH$1601,Observed!$A$2:$A$1601,$A25,Observed!$C$2:$C$1601,$C25),"")</f>
        <v/>
      </c>
      <c r="AI25" s="24" t="str">
        <f>IF(ISNUMBER(AVERAGEIFS(Observed!AI$2:AI$1601,Observed!$A$2:$A$1601,$A25,Observed!$C$2:$C$1601,$C25)),AVERAGEIFS(Observed!AI$2:AI$1601,Observed!$A$2:$A$1601,$A25,Observed!$C$2:$C$1601,$C25),"")</f>
        <v/>
      </c>
      <c r="AJ25" s="25" t="str">
        <f>IF(ISNUMBER(AVERAGEIFS(Observed!AJ$2:AJ$1601,Observed!$A$2:$A$1601,$A25,Observed!$C$2:$C$1601,$C25)),AVERAGEIFS(Observed!AJ$2:AJ$1601,Observed!$A$2:$A$1601,$A25,Observed!$C$2:$C$1601,$C25),"")</f>
        <v/>
      </c>
      <c r="AK25" s="25" t="str">
        <f>IF(ISNUMBER(AVERAGEIFS(Observed!AK$2:AK$1601,Observed!$A$2:$A$1601,$A25,Observed!$C$2:$C$1601,$C25)),AVERAGEIFS(Observed!AK$2:AK$1601,Observed!$A$2:$A$1601,$A25,Observed!$C$2:$C$1601,$C25),"")</f>
        <v/>
      </c>
      <c r="AL25" s="25" t="str">
        <f>IF(ISNUMBER(AVERAGEIFS(Observed!AL$2:AL$1601,Observed!$A$2:$A$1601,$A25,Observed!$C$2:$C$1601,$C25)),AVERAGEIFS(Observed!AL$2:AL$1601,Observed!$A$2:$A$1601,$A25,Observed!$C$2:$C$1601,$C25),"")</f>
        <v/>
      </c>
      <c r="AM25" s="25" t="str">
        <f>IF(ISNUMBER(AVERAGEIFS(Observed!AM$2:AM$1601,Observed!$A$2:$A$1601,$A25,Observed!$C$2:$C$1601,$C25)),AVERAGEIFS(Observed!AM$2:AM$1601,Observed!$A$2:$A$1601,$A25,Observed!$C$2:$C$1601,$C25),"")</f>
        <v/>
      </c>
      <c r="AN25" s="25" t="str">
        <f>IF(ISNUMBER(AVERAGEIFS(Observed!AN$2:AN$1601,Observed!$A$2:$A$1601,$A25,Observed!$C$2:$C$1601,$C25)),AVERAGEIFS(Observed!AN$2:AN$1601,Observed!$A$2:$A$1601,$A25,Observed!$C$2:$C$1601,$C25),"")</f>
        <v/>
      </c>
      <c r="AO25" s="25" t="str">
        <f>IF(ISNUMBER(AVERAGEIFS(Observed!AO$2:AO$1601,Observed!$A$2:$A$1601,$A25,Observed!$C$2:$C$1601,$C25)),AVERAGEIFS(Observed!AO$2:AO$1601,Observed!$A$2:$A$1601,$A25,Observed!$C$2:$C$1601,$C25),"")</f>
        <v/>
      </c>
      <c r="AP25" s="25" t="str">
        <f>IF(ISNUMBER(AVERAGEIFS(Observed!AP$2:AP$1601,Observed!$A$2:$A$1601,$A25,Observed!$C$2:$C$1601,$C25)),AVERAGEIFS(Observed!AP$2:AP$1601,Observed!$A$2:$A$1601,$A25,Observed!$C$2:$C$1601,$C25),"")</f>
        <v/>
      </c>
      <c r="AQ25" s="24" t="str">
        <f>IF(ISNUMBER(AVERAGEIFS(Observed!AQ$2:AQ$1601,Observed!$A$2:$A$1601,$A25,Observed!$C$2:$C$1601,$C25)),AVERAGEIFS(Observed!AQ$2:AQ$1601,Observed!$A$2:$A$1601,$A25,Observed!$C$2:$C$1601,$C25),"")</f>
        <v/>
      </c>
      <c r="AR25" s="25" t="str">
        <f>IF(ISNUMBER(AVERAGEIFS(Observed!AR$2:AR$1601,Observed!$A$2:$A$1601,$A25,Observed!$C$2:$C$1601,$C25)),AVERAGEIFS(Observed!AR$2:AR$1601,Observed!$A$2:$A$1601,$A25,Observed!$C$2:$C$1601,$C25),"")</f>
        <v/>
      </c>
      <c r="AS25" s="24" t="str">
        <f>IF(ISNUMBER(AVERAGEIFS(Observed!AS$2:AS$1601,Observed!$A$2:$A$1601,$A25,Observed!$C$2:$C$1601,$C25)),AVERAGEIFS(Observed!AS$2:AS$1601,Observed!$A$2:$A$1601,$A25,Observed!$C$2:$C$1601,$C25),"")</f>
        <v/>
      </c>
      <c r="AT25" s="24" t="str">
        <f>IF(ISNUMBER(AVERAGEIFS(Observed!AT$2:AT$1601,Observed!$A$2:$A$1601,$A25,Observed!$C$2:$C$1601,$C25)),AVERAGEIFS(Observed!AT$2:AT$1601,Observed!$A$2:$A$1601,$A25,Observed!$C$2:$C$1601,$C25),"")</f>
        <v/>
      </c>
      <c r="AU25" s="2">
        <f>COUNTIFS(Observed!$A$2:$A$1601,$A25,Observed!$C$2:$C$1601,$C25)</f>
        <v>3</v>
      </c>
      <c r="AV25" s="2">
        <f t="shared" si="0"/>
        <v>1</v>
      </c>
    </row>
    <row r="26" spans="1:48" x14ac:dyDescent="0.25">
      <c r="A26" s="4" t="s">
        <v>119</v>
      </c>
      <c r="B26" t="s">
        <v>24</v>
      </c>
      <c r="C26" s="3">
        <v>42054</v>
      </c>
      <c r="D26">
        <v>1</v>
      </c>
      <c r="E26">
        <v>0</v>
      </c>
      <c r="H26" s="2" t="s">
        <v>44</v>
      </c>
      <c r="I26" s="2" t="s">
        <v>22</v>
      </c>
      <c r="J26">
        <v>2</v>
      </c>
      <c r="K26" s="2" t="s">
        <v>118</v>
      </c>
      <c r="L26" s="23">
        <f>IF(ISNUMBER(AVERAGEIFS(Observed!L$2:L$1601,Observed!$A$2:$A$1601,$A26,Observed!$C$2:$C$1601,$C26)),AVERAGEIFS(Observed!L$2:L$1601,Observed!$A$2:$A$1601,$A26,Observed!$C$2:$C$1601,$C26),"")</f>
        <v>3210.3333333333335</v>
      </c>
      <c r="M26" s="24">
        <f>IF(ISNUMBER(AVERAGEIFS(Observed!M$2:M$1601,Observed!$A$2:$A$1601,$A26,Observed!$C$2:$C$1601,$C26)),AVERAGEIFS(Observed!M$2:M$1601,Observed!$A$2:$A$1601,$A26,Observed!$C$2:$C$1601,$C26),"")</f>
        <v>321.03333333333336</v>
      </c>
      <c r="N26" s="24" t="str">
        <f>IF(ISNUMBER(AVERAGEIFS(Observed!N$2:N$1601,Observed!$A$2:$A$1601,$A26,Observed!$C$2:$C$1601,$C26)),AVERAGEIFS(Observed!N$2:N$1601,Observed!$A$2:$A$1601,$A26,Observed!$C$2:$C$1601,$C26),"")</f>
        <v/>
      </c>
      <c r="O26" s="24" t="str">
        <f>IF(ISNUMBER(AVERAGEIFS(Observed!O$2:O$1601,Observed!$A$2:$A$1601,$A26,Observed!$C$2:$C$1601,$C26)),AVERAGEIFS(Observed!O$2:O$1601,Observed!$A$2:$A$1601,$A26,Observed!$C$2:$C$1601,$C26),"")</f>
        <v/>
      </c>
      <c r="P26" s="24" t="str">
        <f>IF(ISNUMBER(AVERAGEIFS(Observed!P$2:P$1601,Observed!$A$2:$A$1601,$A26,Observed!$C$2:$C$1601,$C26)),AVERAGEIFS(Observed!P$2:P$1601,Observed!$A$2:$A$1601,$A26,Observed!$C$2:$C$1601,$C26),"")</f>
        <v/>
      </c>
      <c r="Q26" s="25" t="str">
        <f>IF(ISNUMBER(AVERAGEIFS(Observed!Q$2:Q$1601,Observed!$A$2:$A$1601,$A26,Observed!$C$2:$C$1601,$C26)),AVERAGEIFS(Observed!Q$2:Q$1601,Observed!$A$2:$A$1601,$A26,Observed!$C$2:$C$1601,$C26),"")</f>
        <v/>
      </c>
      <c r="R26" s="25" t="str">
        <f>IF(ISNUMBER(AVERAGEIFS(Observed!R$2:R$1601,Observed!$A$2:$A$1601,$A26,Observed!$C$2:$C$1601,$C26)),AVERAGEIFS(Observed!R$2:R$1601,Observed!$A$2:$A$1601,$A26,Observed!$C$2:$C$1601,$C26),"")</f>
        <v/>
      </c>
      <c r="S26" s="25" t="str">
        <f>IF(ISNUMBER(AVERAGEIFS(Observed!S$2:S$1601,Observed!$A$2:$A$1601,$A26,Observed!$C$2:$C$1601,$C26)),AVERAGEIFS(Observed!S$2:S$1601,Observed!$A$2:$A$1601,$A26,Observed!$C$2:$C$1601,$C26),"")</f>
        <v/>
      </c>
      <c r="T26" s="24" t="str">
        <f>IF(ISNUMBER(AVERAGEIFS(Observed!T$2:T$1601,Observed!$A$2:$A$1601,$A26,Observed!$C$2:$C$1601,$C26)),AVERAGEIFS(Observed!T$2:T$1601,Observed!$A$2:$A$1601,$A26,Observed!$C$2:$C$1601,$C26),"")</f>
        <v/>
      </c>
      <c r="U26" s="26" t="str">
        <f>IF(ISNUMBER(AVERAGEIFS(Observed!U$2:U$1601,Observed!$A$2:$A$1601,$A26,Observed!$C$2:$C$1601,$C26)),AVERAGEIFS(Observed!U$2:U$1601,Observed!$A$2:$A$1601,$A26,Observed!$C$2:$C$1601,$C26),"")</f>
        <v/>
      </c>
      <c r="V26" s="26" t="str">
        <f>IF(ISNUMBER(AVERAGEIFS(Observed!V$2:V$1601,Observed!$A$2:$A$1601,$A26,Observed!$C$2:$C$1601,$C26)),AVERAGEIFS(Observed!V$2:V$1601,Observed!$A$2:$A$1601,$A26,Observed!$C$2:$C$1601,$C26),"")</f>
        <v/>
      </c>
      <c r="W26" s="24" t="str">
        <f>IF(ISNUMBER(AVERAGEIFS(Observed!W$2:W$1601,Observed!$A$2:$A$1601,$A26,Observed!$C$2:$C$1601,$C26)),AVERAGEIFS(Observed!W$2:W$1601,Observed!$A$2:$A$1601,$A26,Observed!$C$2:$C$1601,$C26),"")</f>
        <v/>
      </c>
      <c r="X26" s="24" t="str">
        <f>IF(ISNUMBER(AVERAGEIFS(Observed!X$2:X$1601,Observed!$A$2:$A$1601,$A26,Observed!$C$2:$C$1601,$C26)),AVERAGEIFS(Observed!X$2:X$1601,Observed!$A$2:$A$1601,$A26,Observed!$C$2:$C$1601,$C26),"")</f>
        <v/>
      </c>
      <c r="Y26" s="24" t="str">
        <f>IF(ISNUMBER(AVERAGEIFS(Observed!Y$2:Y$1601,Observed!$A$2:$A$1601,$A26,Observed!$C$2:$C$1601,$C26)),AVERAGEIFS(Observed!Y$2:Y$1601,Observed!$A$2:$A$1601,$A26,Observed!$C$2:$C$1601,$C26),"")</f>
        <v/>
      </c>
      <c r="Z26" s="24" t="str">
        <f>IF(ISNUMBER(AVERAGEIFS(Observed!Z$2:Z$1601,Observed!$A$2:$A$1601,$A26,Observed!$C$2:$C$1601,$C26)),AVERAGEIFS(Observed!Z$2:Z$1601,Observed!$A$2:$A$1601,$A26,Observed!$C$2:$C$1601,$C26),"")</f>
        <v/>
      </c>
      <c r="AA26" s="24" t="str">
        <f>IF(ISNUMBER(AVERAGEIFS(Observed!AA$2:AA$1601,Observed!$A$2:$A$1601,$A26,Observed!$C$2:$C$1601,$C26)),AVERAGEIFS(Observed!AA$2:AA$1601,Observed!$A$2:$A$1601,$A26,Observed!$C$2:$C$1601,$C26),"")</f>
        <v/>
      </c>
      <c r="AB26" s="24" t="str">
        <f>IF(ISNUMBER(AVERAGEIFS(Observed!AB$2:AB$1601,Observed!$A$2:$A$1601,$A26,Observed!$C$2:$C$1601,$C26)),AVERAGEIFS(Observed!AB$2:AB$1601,Observed!$A$2:$A$1601,$A26,Observed!$C$2:$C$1601,$C26),"")</f>
        <v/>
      </c>
      <c r="AC26" s="24" t="str">
        <f>IF(ISNUMBER(AVERAGEIFS(Observed!AC$2:AC$1601,Observed!$A$2:$A$1601,$A26,Observed!$C$2:$C$1601,$C26)),AVERAGEIFS(Observed!AC$2:AC$1601,Observed!$A$2:$A$1601,$A26,Observed!$C$2:$C$1601,$C26),"")</f>
        <v/>
      </c>
      <c r="AD26" s="24" t="str">
        <f>IF(ISNUMBER(AVERAGEIFS(Observed!AD$2:AD$1601,Observed!$A$2:$A$1601,$A26,Observed!$C$2:$C$1601,$C26)),AVERAGEIFS(Observed!AD$2:AD$1601,Observed!$A$2:$A$1601,$A26,Observed!$C$2:$C$1601,$C26),"")</f>
        <v/>
      </c>
      <c r="AE26" s="24" t="str">
        <f>IF(ISNUMBER(AVERAGEIFS(Observed!AE$2:AE$1601,Observed!$A$2:$A$1601,$A26,Observed!$C$2:$C$1601,$C26)),AVERAGEIFS(Observed!AE$2:AE$1601,Observed!$A$2:$A$1601,$A26,Observed!$C$2:$C$1601,$C26),"")</f>
        <v/>
      </c>
      <c r="AF26" s="25" t="str">
        <f>IF(ISNUMBER(AVERAGEIFS(Observed!AF$2:AF$1601,Observed!$A$2:$A$1601,$A26,Observed!$C$2:$C$1601,$C26)),AVERAGEIFS(Observed!AF$2:AF$1601,Observed!$A$2:$A$1601,$A26,Observed!$C$2:$C$1601,$C26),"")</f>
        <v/>
      </c>
      <c r="AG26" s="25" t="str">
        <f>IF(ISNUMBER(AVERAGEIFS(Observed!AG$2:AG$1601,Observed!$A$2:$A$1601,$A26,Observed!$C$2:$C$1601,$C26)),AVERAGEIFS(Observed!AG$2:AG$1601,Observed!$A$2:$A$1601,$A26,Observed!$C$2:$C$1601,$C26),"")</f>
        <v/>
      </c>
      <c r="AH26" s="25" t="str">
        <f>IF(ISNUMBER(AVERAGEIFS(Observed!AH$2:AH$1601,Observed!$A$2:$A$1601,$A26,Observed!$C$2:$C$1601,$C26)),AVERAGEIFS(Observed!AH$2:AH$1601,Observed!$A$2:$A$1601,$A26,Observed!$C$2:$C$1601,$C26),"")</f>
        <v/>
      </c>
      <c r="AI26" s="24" t="str">
        <f>IF(ISNUMBER(AVERAGEIFS(Observed!AI$2:AI$1601,Observed!$A$2:$A$1601,$A26,Observed!$C$2:$C$1601,$C26)),AVERAGEIFS(Observed!AI$2:AI$1601,Observed!$A$2:$A$1601,$A26,Observed!$C$2:$C$1601,$C26),"")</f>
        <v/>
      </c>
      <c r="AJ26" s="25" t="str">
        <f>IF(ISNUMBER(AVERAGEIFS(Observed!AJ$2:AJ$1601,Observed!$A$2:$A$1601,$A26,Observed!$C$2:$C$1601,$C26)),AVERAGEIFS(Observed!AJ$2:AJ$1601,Observed!$A$2:$A$1601,$A26,Observed!$C$2:$C$1601,$C26),"")</f>
        <v/>
      </c>
      <c r="AK26" s="25" t="str">
        <f>IF(ISNUMBER(AVERAGEIFS(Observed!AK$2:AK$1601,Observed!$A$2:$A$1601,$A26,Observed!$C$2:$C$1601,$C26)),AVERAGEIFS(Observed!AK$2:AK$1601,Observed!$A$2:$A$1601,$A26,Observed!$C$2:$C$1601,$C26),"")</f>
        <v/>
      </c>
      <c r="AL26" s="25" t="str">
        <f>IF(ISNUMBER(AVERAGEIFS(Observed!AL$2:AL$1601,Observed!$A$2:$A$1601,$A26,Observed!$C$2:$C$1601,$C26)),AVERAGEIFS(Observed!AL$2:AL$1601,Observed!$A$2:$A$1601,$A26,Observed!$C$2:$C$1601,$C26),"")</f>
        <v/>
      </c>
      <c r="AM26" s="25" t="str">
        <f>IF(ISNUMBER(AVERAGEIFS(Observed!AM$2:AM$1601,Observed!$A$2:$A$1601,$A26,Observed!$C$2:$C$1601,$C26)),AVERAGEIFS(Observed!AM$2:AM$1601,Observed!$A$2:$A$1601,$A26,Observed!$C$2:$C$1601,$C26),"")</f>
        <v/>
      </c>
      <c r="AN26" s="25" t="str">
        <f>IF(ISNUMBER(AVERAGEIFS(Observed!AN$2:AN$1601,Observed!$A$2:$A$1601,$A26,Observed!$C$2:$C$1601,$C26)),AVERAGEIFS(Observed!AN$2:AN$1601,Observed!$A$2:$A$1601,$A26,Observed!$C$2:$C$1601,$C26),"")</f>
        <v/>
      </c>
      <c r="AO26" s="25" t="str">
        <f>IF(ISNUMBER(AVERAGEIFS(Observed!AO$2:AO$1601,Observed!$A$2:$A$1601,$A26,Observed!$C$2:$C$1601,$C26)),AVERAGEIFS(Observed!AO$2:AO$1601,Observed!$A$2:$A$1601,$A26,Observed!$C$2:$C$1601,$C26),"")</f>
        <v/>
      </c>
      <c r="AP26" s="25" t="str">
        <f>IF(ISNUMBER(AVERAGEIFS(Observed!AP$2:AP$1601,Observed!$A$2:$A$1601,$A26,Observed!$C$2:$C$1601,$C26)),AVERAGEIFS(Observed!AP$2:AP$1601,Observed!$A$2:$A$1601,$A26,Observed!$C$2:$C$1601,$C26),"")</f>
        <v/>
      </c>
      <c r="AQ26" s="24" t="str">
        <f>IF(ISNUMBER(AVERAGEIFS(Observed!AQ$2:AQ$1601,Observed!$A$2:$A$1601,$A26,Observed!$C$2:$C$1601,$C26)),AVERAGEIFS(Observed!AQ$2:AQ$1601,Observed!$A$2:$A$1601,$A26,Observed!$C$2:$C$1601,$C26),"")</f>
        <v/>
      </c>
      <c r="AR26" s="25" t="str">
        <f>IF(ISNUMBER(AVERAGEIFS(Observed!AR$2:AR$1601,Observed!$A$2:$A$1601,$A26,Observed!$C$2:$C$1601,$C26)),AVERAGEIFS(Observed!AR$2:AR$1601,Observed!$A$2:$A$1601,$A26,Observed!$C$2:$C$1601,$C26),"")</f>
        <v/>
      </c>
      <c r="AS26" s="24" t="str">
        <f>IF(ISNUMBER(AVERAGEIFS(Observed!AS$2:AS$1601,Observed!$A$2:$A$1601,$A26,Observed!$C$2:$C$1601,$C26)),AVERAGEIFS(Observed!AS$2:AS$1601,Observed!$A$2:$A$1601,$A26,Observed!$C$2:$C$1601,$C26),"")</f>
        <v/>
      </c>
      <c r="AT26" s="24" t="str">
        <f>IF(ISNUMBER(AVERAGEIFS(Observed!AT$2:AT$1601,Observed!$A$2:$A$1601,$A26,Observed!$C$2:$C$1601,$C26)),AVERAGEIFS(Observed!AT$2:AT$1601,Observed!$A$2:$A$1601,$A26,Observed!$C$2:$C$1601,$C26),"")</f>
        <v/>
      </c>
      <c r="AU26" s="2">
        <f>COUNTIFS(Observed!$A$2:$A$1601,$A26,Observed!$C$2:$C$1601,$C26)</f>
        <v>3</v>
      </c>
      <c r="AV26" s="2">
        <f t="shared" si="0"/>
        <v>1</v>
      </c>
    </row>
    <row r="27" spans="1:48" x14ac:dyDescent="0.25">
      <c r="A27" s="4" t="s">
        <v>120</v>
      </c>
      <c r="B27" t="s">
        <v>24</v>
      </c>
      <c r="C27" s="3">
        <v>42054</v>
      </c>
      <c r="D27">
        <v>1</v>
      </c>
      <c r="E27">
        <v>50</v>
      </c>
      <c r="H27" s="2" t="s">
        <v>44</v>
      </c>
      <c r="I27" s="2" t="s">
        <v>22</v>
      </c>
      <c r="J27">
        <v>2</v>
      </c>
      <c r="K27" s="2" t="s">
        <v>118</v>
      </c>
      <c r="L27" s="23">
        <f>IF(ISNUMBER(AVERAGEIFS(Observed!L$2:L$1601,Observed!$A$2:$A$1601,$A27,Observed!$C$2:$C$1601,$C27)),AVERAGEIFS(Observed!L$2:L$1601,Observed!$A$2:$A$1601,$A27,Observed!$C$2:$C$1601,$C27),"")</f>
        <v>3247.3333333333335</v>
      </c>
      <c r="M27" s="24">
        <f>IF(ISNUMBER(AVERAGEIFS(Observed!M$2:M$1601,Observed!$A$2:$A$1601,$A27,Observed!$C$2:$C$1601,$C27)),AVERAGEIFS(Observed!M$2:M$1601,Observed!$A$2:$A$1601,$A27,Observed!$C$2:$C$1601,$C27),"")</f>
        <v>324.73333333333329</v>
      </c>
      <c r="N27" s="24" t="str">
        <f>IF(ISNUMBER(AVERAGEIFS(Observed!N$2:N$1601,Observed!$A$2:$A$1601,$A27,Observed!$C$2:$C$1601,$C27)),AVERAGEIFS(Observed!N$2:N$1601,Observed!$A$2:$A$1601,$A27,Observed!$C$2:$C$1601,$C27),"")</f>
        <v/>
      </c>
      <c r="O27" s="24" t="str">
        <f>IF(ISNUMBER(AVERAGEIFS(Observed!O$2:O$1601,Observed!$A$2:$A$1601,$A27,Observed!$C$2:$C$1601,$C27)),AVERAGEIFS(Observed!O$2:O$1601,Observed!$A$2:$A$1601,$A27,Observed!$C$2:$C$1601,$C27),"")</f>
        <v/>
      </c>
      <c r="P27" s="24" t="str">
        <f>IF(ISNUMBER(AVERAGEIFS(Observed!P$2:P$1601,Observed!$A$2:$A$1601,$A27,Observed!$C$2:$C$1601,$C27)),AVERAGEIFS(Observed!P$2:P$1601,Observed!$A$2:$A$1601,$A27,Observed!$C$2:$C$1601,$C27),"")</f>
        <v/>
      </c>
      <c r="Q27" s="25" t="str">
        <f>IF(ISNUMBER(AVERAGEIFS(Observed!Q$2:Q$1601,Observed!$A$2:$A$1601,$A27,Observed!$C$2:$C$1601,$C27)),AVERAGEIFS(Observed!Q$2:Q$1601,Observed!$A$2:$A$1601,$A27,Observed!$C$2:$C$1601,$C27),"")</f>
        <v/>
      </c>
      <c r="R27" s="25" t="str">
        <f>IF(ISNUMBER(AVERAGEIFS(Observed!R$2:R$1601,Observed!$A$2:$A$1601,$A27,Observed!$C$2:$C$1601,$C27)),AVERAGEIFS(Observed!R$2:R$1601,Observed!$A$2:$A$1601,$A27,Observed!$C$2:$C$1601,$C27),"")</f>
        <v/>
      </c>
      <c r="S27" s="25" t="str">
        <f>IF(ISNUMBER(AVERAGEIFS(Observed!S$2:S$1601,Observed!$A$2:$A$1601,$A27,Observed!$C$2:$C$1601,$C27)),AVERAGEIFS(Observed!S$2:S$1601,Observed!$A$2:$A$1601,$A27,Observed!$C$2:$C$1601,$C27),"")</f>
        <v/>
      </c>
      <c r="T27" s="24" t="str">
        <f>IF(ISNUMBER(AVERAGEIFS(Observed!T$2:T$1601,Observed!$A$2:$A$1601,$A27,Observed!$C$2:$C$1601,$C27)),AVERAGEIFS(Observed!T$2:T$1601,Observed!$A$2:$A$1601,$A27,Observed!$C$2:$C$1601,$C27),"")</f>
        <v/>
      </c>
      <c r="U27" s="26" t="str">
        <f>IF(ISNUMBER(AVERAGEIFS(Observed!U$2:U$1601,Observed!$A$2:$A$1601,$A27,Observed!$C$2:$C$1601,$C27)),AVERAGEIFS(Observed!U$2:U$1601,Observed!$A$2:$A$1601,$A27,Observed!$C$2:$C$1601,$C27),"")</f>
        <v/>
      </c>
      <c r="V27" s="26" t="str">
        <f>IF(ISNUMBER(AVERAGEIFS(Observed!V$2:V$1601,Observed!$A$2:$A$1601,$A27,Observed!$C$2:$C$1601,$C27)),AVERAGEIFS(Observed!V$2:V$1601,Observed!$A$2:$A$1601,$A27,Observed!$C$2:$C$1601,$C27),"")</f>
        <v/>
      </c>
      <c r="W27" s="24" t="str">
        <f>IF(ISNUMBER(AVERAGEIFS(Observed!W$2:W$1601,Observed!$A$2:$A$1601,$A27,Observed!$C$2:$C$1601,$C27)),AVERAGEIFS(Observed!W$2:W$1601,Observed!$A$2:$A$1601,$A27,Observed!$C$2:$C$1601,$C27),"")</f>
        <v/>
      </c>
      <c r="X27" s="24" t="str">
        <f>IF(ISNUMBER(AVERAGEIFS(Observed!X$2:X$1601,Observed!$A$2:$A$1601,$A27,Observed!$C$2:$C$1601,$C27)),AVERAGEIFS(Observed!X$2:X$1601,Observed!$A$2:$A$1601,$A27,Observed!$C$2:$C$1601,$C27),"")</f>
        <v/>
      </c>
      <c r="Y27" s="24" t="str">
        <f>IF(ISNUMBER(AVERAGEIFS(Observed!Y$2:Y$1601,Observed!$A$2:$A$1601,$A27,Observed!$C$2:$C$1601,$C27)),AVERAGEIFS(Observed!Y$2:Y$1601,Observed!$A$2:$A$1601,$A27,Observed!$C$2:$C$1601,$C27),"")</f>
        <v/>
      </c>
      <c r="Z27" s="24" t="str">
        <f>IF(ISNUMBER(AVERAGEIFS(Observed!Z$2:Z$1601,Observed!$A$2:$A$1601,$A27,Observed!$C$2:$C$1601,$C27)),AVERAGEIFS(Observed!Z$2:Z$1601,Observed!$A$2:$A$1601,$A27,Observed!$C$2:$C$1601,$C27),"")</f>
        <v/>
      </c>
      <c r="AA27" s="24" t="str">
        <f>IF(ISNUMBER(AVERAGEIFS(Observed!AA$2:AA$1601,Observed!$A$2:$A$1601,$A27,Observed!$C$2:$C$1601,$C27)),AVERAGEIFS(Observed!AA$2:AA$1601,Observed!$A$2:$A$1601,$A27,Observed!$C$2:$C$1601,$C27),"")</f>
        <v/>
      </c>
      <c r="AB27" s="24" t="str">
        <f>IF(ISNUMBER(AVERAGEIFS(Observed!AB$2:AB$1601,Observed!$A$2:$A$1601,$A27,Observed!$C$2:$C$1601,$C27)),AVERAGEIFS(Observed!AB$2:AB$1601,Observed!$A$2:$A$1601,$A27,Observed!$C$2:$C$1601,$C27),"")</f>
        <v/>
      </c>
      <c r="AC27" s="24" t="str">
        <f>IF(ISNUMBER(AVERAGEIFS(Observed!AC$2:AC$1601,Observed!$A$2:$A$1601,$A27,Observed!$C$2:$C$1601,$C27)),AVERAGEIFS(Observed!AC$2:AC$1601,Observed!$A$2:$A$1601,$A27,Observed!$C$2:$C$1601,$C27),"")</f>
        <v/>
      </c>
      <c r="AD27" s="24" t="str">
        <f>IF(ISNUMBER(AVERAGEIFS(Observed!AD$2:AD$1601,Observed!$A$2:$A$1601,$A27,Observed!$C$2:$C$1601,$C27)),AVERAGEIFS(Observed!AD$2:AD$1601,Observed!$A$2:$A$1601,$A27,Observed!$C$2:$C$1601,$C27),"")</f>
        <v/>
      </c>
      <c r="AE27" s="24" t="str">
        <f>IF(ISNUMBER(AVERAGEIFS(Observed!AE$2:AE$1601,Observed!$A$2:$A$1601,$A27,Observed!$C$2:$C$1601,$C27)),AVERAGEIFS(Observed!AE$2:AE$1601,Observed!$A$2:$A$1601,$A27,Observed!$C$2:$C$1601,$C27),"")</f>
        <v/>
      </c>
      <c r="AF27" s="25" t="str">
        <f>IF(ISNUMBER(AVERAGEIFS(Observed!AF$2:AF$1601,Observed!$A$2:$A$1601,$A27,Observed!$C$2:$C$1601,$C27)),AVERAGEIFS(Observed!AF$2:AF$1601,Observed!$A$2:$A$1601,$A27,Observed!$C$2:$C$1601,$C27),"")</f>
        <v/>
      </c>
      <c r="AG27" s="25" t="str">
        <f>IF(ISNUMBER(AVERAGEIFS(Observed!AG$2:AG$1601,Observed!$A$2:$A$1601,$A27,Observed!$C$2:$C$1601,$C27)),AVERAGEIFS(Observed!AG$2:AG$1601,Observed!$A$2:$A$1601,$A27,Observed!$C$2:$C$1601,$C27),"")</f>
        <v/>
      </c>
      <c r="AH27" s="25" t="str">
        <f>IF(ISNUMBER(AVERAGEIFS(Observed!AH$2:AH$1601,Observed!$A$2:$A$1601,$A27,Observed!$C$2:$C$1601,$C27)),AVERAGEIFS(Observed!AH$2:AH$1601,Observed!$A$2:$A$1601,$A27,Observed!$C$2:$C$1601,$C27),"")</f>
        <v/>
      </c>
      <c r="AI27" s="24" t="str">
        <f>IF(ISNUMBER(AVERAGEIFS(Observed!AI$2:AI$1601,Observed!$A$2:$A$1601,$A27,Observed!$C$2:$C$1601,$C27)),AVERAGEIFS(Observed!AI$2:AI$1601,Observed!$A$2:$A$1601,$A27,Observed!$C$2:$C$1601,$C27),"")</f>
        <v/>
      </c>
      <c r="AJ27" s="25" t="str">
        <f>IF(ISNUMBER(AVERAGEIFS(Observed!AJ$2:AJ$1601,Observed!$A$2:$A$1601,$A27,Observed!$C$2:$C$1601,$C27)),AVERAGEIFS(Observed!AJ$2:AJ$1601,Observed!$A$2:$A$1601,$A27,Observed!$C$2:$C$1601,$C27),"")</f>
        <v/>
      </c>
      <c r="AK27" s="25" t="str">
        <f>IF(ISNUMBER(AVERAGEIFS(Observed!AK$2:AK$1601,Observed!$A$2:$A$1601,$A27,Observed!$C$2:$C$1601,$C27)),AVERAGEIFS(Observed!AK$2:AK$1601,Observed!$A$2:$A$1601,$A27,Observed!$C$2:$C$1601,$C27),"")</f>
        <v/>
      </c>
      <c r="AL27" s="25" t="str">
        <f>IF(ISNUMBER(AVERAGEIFS(Observed!AL$2:AL$1601,Observed!$A$2:$A$1601,$A27,Observed!$C$2:$C$1601,$C27)),AVERAGEIFS(Observed!AL$2:AL$1601,Observed!$A$2:$A$1601,$A27,Observed!$C$2:$C$1601,$C27),"")</f>
        <v/>
      </c>
      <c r="AM27" s="25" t="str">
        <f>IF(ISNUMBER(AVERAGEIFS(Observed!AM$2:AM$1601,Observed!$A$2:$A$1601,$A27,Observed!$C$2:$C$1601,$C27)),AVERAGEIFS(Observed!AM$2:AM$1601,Observed!$A$2:$A$1601,$A27,Observed!$C$2:$C$1601,$C27),"")</f>
        <v/>
      </c>
      <c r="AN27" s="25" t="str">
        <f>IF(ISNUMBER(AVERAGEIFS(Observed!AN$2:AN$1601,Observed!$A$2:$A$1601,$A27,Observed!$C$2:$C$1601,$C27)),AVERAGEIFS(Observed!AN$2:AN$1601,Observed!$A$2:$A$1601,$A27,Observed!$C$2:$C$1601,$C27),"")</f>
        <v/>
      </c>
      <c r="AO27" s="25" t="str">
        <f>IF(ISNUMBER(AVERAGEIFS(Observed!AO$2:AO$1601,Observed!$A$2:$A$1601,$A27,Observed!$C$2:$C$1601,$C27)),AVERAGEIFS(Observed!AO$2:AO$1601,Observed!$A$2:$A$1601,$A27,Observed!$C$2:$C$1601,$C27),"")</f>
        <v/>
      </c>
      <c r="AP27" s="25" t="str">
        <f>IF(ISNUMBER(AVERAGEIFS(Observed!AP$2:AP$1601,Observed!$A$2:$A$1601,$A27,Observed!$C$2:$C$1601,$C27)),AVERAGEIFS(Observed!AP$2:AP$1601,Observed!$A$2:$A$1601,$A27,Observed!$C$2:$C$1601,$C27),"")</f>
        <v/>
      </c>
      <c r="AQ27" s="24" t="str">
        <f>IF(ISNUMBER(AVERAGEIFS(Observed!AQ$2:AQ$1601,Observed!$A$2:$A$1601,$A27,Observed!$C$2:$C$1601,$C27)),AVERAGEIFS(Observed!AQ$2:AQ$1601,Observed!$A$2:$A$1601,$A27,Observed!$C$2:$C$1601,$C27),"")</f>
        <v/>
      </c>
      <c r="AR27" s="25" t="str">
        <f>IF(ISNUMBER(AVERAGEIFS(Observed!AR$2:AR$1601,Observed!$A$2:$A$1601,$A27,Observed!$C$2:$C$1601,$C27)),AVERAGEIFS(Observed!AR$2:AR$1601,Observed!$A$2:$A$1601,$A27,Observed!$C$2:$C$1601,$C27),"")</f>
        <v/>
      </c>
      <c r="AS27" s="24" t="str">
        <f>IF(ISNUMBER(AVERAGEIFS(Observed!AS$2:AS$1601,Observed!$A$2:$A$1601,$A27,Observed!$C$2:$C$1601,$C27)),AVERAGEIFS(Observed!AS$2:AS$1601,Observed!$A$2:$A$1601,$A27,Observed!$C$2:$C$1601,$C27),"")</f>
        <v/>
      </c>
      <c r="AT27" s="24" t="str">
        <f>IF(ISNUMBER(AVERAGEIFS(Observed!AT$2:AT$1601,Observed!$A$2:$A$1601,$A27,Observed!$C$2:$C$1601,$C27)),AVERAGEIFS(Observed!AT$2:AT$1601,Observed!$A$2:$A$1601,$A27,Observed!$C$2:$C$1601,$C27),"")</f>
        <v/>
      </c>
      <c r="AU27" s="2">
        <f>COUNTIFS(Observed!$A$2:$A$1601,$A27,Observed!$C$2:$C$1601,$C27)</f>
        <v>3</v>
      </c>
      <c r="AV27" s="2">
        <f t="shared" si="0"/>
        <v>1</v>
      </c>
    </row>
    <row r="28" spans="1:48" x14ac:dyDescent="0.25">
      <c r="A28" s="4" t="s">
        <v>121</v>
      </c>
      <c r="B28" t="s">
        <v>24</v>
      </c>
      <c r="C28" s="3">
        <v>42054</v>
      </c>
      <c r="D28">
        <v>1</v>
      </c>
      <c r="E28">
        <v>100</v>
      </c>
      <c r="H28" s="2" t="s">
        <v>44</v>
      </c>
      <c r="I28" s="2" t="s">
        <v>22</v>
      </c>
      <c r="J28">
        <v>2</v>
      </c>
      <c r="K28" s="2" t="s">
        <v>118</v>
      </c>
      <c r="L28" s="23">
        <f>IF(ISNUMBER(AVERAGEIFS(Observed!L$2:L$1601,Observed!$A$2:$A$1601,$A28,Observed!$C$2:$C$1601,$C28)),AVERAGEIFS(Observed!L$2:L$1601,Observed!$A$2:$A$1601,$A28,Observed!$C$2:$C$1601,$C28),"")</f>
        <v>3235</v>
      </c>
      <c r="M28" s="24">
        <f>IF(ISNUMBER(AVERAGEIFS(Observed!M$2:M$1601,Observed!$A$2:$A$1601,$A28,Observed!$C$2:$C$1601,$C28)),AVERAGEIFS(Observed!M$2:M$1601,Observed!$A$2:$A$1601,$A28,Observed!$C$2:$C$1601,$C28),"")</f>
        <v>323.5</v>
      </c>
      <c r="N28" s="24" t="str">
        <f>IF(ISNUMBER(AVERAGEIFS(Observed!N$2:N$1601,Observed!$A$2:$A$1601,$A28,Observed!$C$2:$C$1601,$C28)),AVERAGEIFS(Observed!N$2:N$1601,Observed!$A$2:$A$1601,$A28,Observed!$C$2:$C$1601,$C28),"")</f>
        <v/>
      </c>
      <c r="O28" s="24" t="str">
        <f>IF(ISNUMBER(AVERAGEIFS(Observed!O$2:O$1601,Observed!$A$2:$A$1601,$A28,Observed!$C$2:$C$1601,$C28)),AVERAGEIFS(Observed!O$2:O$1601,Observed!$A$2:$A$1601,$A28,Observed!$C$2:$C$1601,$C28),"")</f>
        <v/>
      </c>
      <c r="P28" s="24" t="str">
        <f>IF(ISNUMBER(AVERAGEIFS(Observed!P$2:P$1601,Observed!$A$2:$A$1601,$A28,Observed!$C$2:$C$1601,$C28)),AVERAGEIFS(Observed!P$2:P$1601,Observed!$A$2:$A$1601,$A28,Observed!$C$2:$C$1601,$C28),"")</f>
        <v/>
      </c>
      <c r="Q28" s="25" t="str">
        <f>IF(ISNUMBER(AVERAGEIFS(Observed!Q$2:Q$1601,Observed!$A$2:$A$1601,$A28,Observed!$C$2:$C$1601,$C28)),AVERAGEIFS(Observed!Q$2:Q$1601,Observed!$A$2:$A$1601,$A28,Observed!$C$2:$C$1601,$C28),"")</f>
        <v/>
      </c>
      <c r="R28" s="25" t="str">
        <f>IF(ISNUMBER(AVERAGEIFS(Observed!R$2:R$1601,Observed!$A$2:$A$1601,$A28,Observed!$C$2:$C$1601,$C28)),AVERAGEIFS(Observed!R$2:R$1601,Observed!$A$2:$A$1601,$A28,Observed!$C$2:$C$1601,$C28),"")</f>
        <v/>
      </c>
      <c r="S28" s="25" t="str">
        <f>IF(ISNUMBER(AVERAGEIFS(Observed!S$2:S$1601,Observed!$A$2:$A$1601,$A28,Observed!$C$2:$C$1601,$C28)),AVERAGEIFS(Observed!S$2:S$1601,Observed!$A$2:$A$1601,$A28,Observed!$C$2:$C$1601,$C28),"")</f>
        <v/>
      </c>
      <c r="T28" s="24" t="str">
        <f>IF(ISNUMBER(AVERAGEIFS(Observed!T$2:T$1601,Observed!$A$2:$A$1601,$A28,Observed!$C$2:$C$1601,$C28)),AVERAGEIFS(Observed!T$2:T$1601,Observed!$A$2:$A$1601,$A28,Observed!$C$2:$C$1601,$C28),"")</f>
        <v/>
      </c>
      <c r="U28" s="26" t="str">
        <f>IF(ISNUMBER(AVERAGEIFS(Observed!U$2:U$1601,Observed!$A$2:$A$1601,$A28,Observed!$C$2:$C$1601,$C28)),AVERAGEIFS(Observed!U$2:U$1601,Observed!$A$2:$A$1601,$A28,Observed!$C$2:$C$1601,$C28),"")</f>
        <v/>
      </c>
      <c r="V28" s="26" t="str">
        <f>IF(ISNUMBER(AVERAGEIFS(Observed!V$2:V$1601,Observed!$A$2:$A$1601,$A28,Observed!$C$2:$C$1601,$C28)),AVERAGEIFS(Observed!V$2:V$1601,Observed!$A$2:$A$1601,$A28,Observed!$C$2:$C$1601,$C28),"")</f>
        <v/>
      </c>
      <c r="W28" s="24" t="str">
        <f>IF(ISNUMBER(AVERAGEIFS(Observed!W$2:W$1601,Observed!$A$2:$A$1601,$A28,Observed!$C$2:$C$1601,$C28)),AVERAGEIFS(Observed!W$2:W$1601,Observed!$A$2:$A$1601,$A28,Observed!$C$2:$C$1601,$C28),"")</f>
        <v/>
      </c>
      <c r="X28" s="24" t="str">
        <f>IF(ISNUMBER(AVERAGEIFS(Observed!X$2:X$1601,Observed!$A$2:$A$1601,$A28,Observed!$C$2:$C$1601,$C28)),AVERAGEIFS(Observed!X$2:X$1601,Observed!$A$2:$A$1601,$A28,Observed!$C$2:$C$1601,$C28),"")</f>
        <v/>
      </c>
      <c r="Y28" s="24" t="str">
        <f>IF(ISNUMBER(AVERAGEIFS(Observed!Y$2:Y$1601,Observed!$A$2:$A$1601,$A28,Observed!$C$2:$C$1601,$C28)),AVERAGEIFS(Observed!Y$2:Y$1601,Observed!$A$2:$A$1601,$A28,Observed!$C$2:$C$1601,$C28),"")</f>
        <v/>
      </c>
      <c r="Z28" s="24" t="str">
        <f>IF(ISNUMBER(AVERAGEIFS(Observed!Z$2:Z$1601,Observed!$A$2:$A$1601,$A28,Observed!$C$2:$C$1601,$C28)),AVERAGEIFS(Observed!Z$2:Z$1601,Observed!$A$2:$A$1601,$A28,Observed!$C$2:$C$1601,$C28),"")</f>
        <v/>
      </c>
      <c r="AA28" s="24" t="str">
        <f>IF(ISNUMBER(AVERAGEIFS(Observed!AA$2:AA$1601,Observed!$A$2:$A$1601,$A28,Observed!$C$2:$C$1601,$C28)),AVERAGEIFS(Observed!AA$2:AA$1601,Observed!$A$2:$A$1601,$A28,Observed!$C$2:$C$1601,$C28),"")</f>
        <v/>
      </c>
      <c r="AB28" s="24" t="str">
        <f>IF(ISNUMBER(AVERAGEIFS(Observed!AB$2:AB$1601,Observed!$A$2:$A$1601,$A28,Observed!$C$2:$C$1601,$C28)),AVERAGEIFS(Observed!AB$2:AB$1601,Observed!$A$2:$A$1601,$A28,Observed!$C$2:$C$1601,$C28),"")</f>
        <v/>
      </c>
      <c r="AC28" s="24" t="str">
        <f>IF(ISNUMBER(AVERAGEIFS(Observed!AC$2:AC$1601,Observed!$A$2:$A$1601,$A28,Observed!$C$2:$C$1601,$C28)),AVERAGEIFS(Observed!AC$2:AC$1601,Observed!$A$2:$A$1601,$A28,Observed!$C$2:$C$1601,$C28),"")</f>
        <v/>
      </c>
      <c r="AD28" s="24" t="str">
        <f>IF(ISNUMBER(AVERAGEIFS(Observed!AD$2:AD$1601,Observed!$A$2:$A$1601,$A28,Observed!$C$2:$C$1601,$C28)),AVERAGEIFS(Observed!AD$2:AD$1601,Observed!$A$2:$A$1601,$A28,Observed!$C$2:$C$1601,$C28),"")</f>
        <v/>
      </c>
      <c r="AE28" s="24" t="str">
        <f>IF(ISNUMBER(AVERAGEIFS(Observed!AE$2:AE$1601,Observed!$A$2:$A$1601,$A28,Observed!$C$2:$C$1601,$C28)),AVERAGEIFS(Observed!AE$2:AE$1601,Observed!$A$2:$A$1601,$A28,Observed!$C$2:$C$1601,$C28),"")</f>
        <v/>
      </c>
      <c r="AF28" s="25" t="str">
        <f>IF(ISNUMBER(AVERAGEIFS(Observed!AF$2:AF$1601,Observed!$A$2:$A$1601,$A28,Observed!$C$2:$C$1601,$C28)),AVERAGEIFS(Observed!AF$2:AF$1601,Observed!$A$2:$A$1601,$A28,Observed!$C$2:$C$1601,$C28),"")</f>
        <v/>
      </c>
      <c r="AG28" s="25" t="str">
        <f>IF(ISNUMBER(AVERAGEIFS(Observed!AG$2:AG$1601,Observed!$A$2:$A$1601,$A28,Observed!$C$2:$C$1601,$C28)),AVERAGEIFS(Observed!AG$2:AG$1601,Observed!$A$2:$A$1601,$A28,Observed!$C$2:$C$1601,$C28),"")</f>
        <v/>
      </c>
      <c r="AH28" s="25" t="str">
        <f>IF(ISNUMBER(AVERAGEIFS(Observed!AH$2:AH$1601,Observed!$A$2:$A$1601,$A28,Observed!$C$2:$C$1601,$C28)),AVERAGEIFS(Observed!AH$2:AH$1601,Observed!$A$2:$A$1601,$A28,Observed!$C$2:$C$1601,$C28),"")</f>
        <v/>
      </c>
      <c r="AI28" s="24" t="str">
        <f>IF(ISNUMBER(AVERAGEIFS(Observed!AI$2:AI$1601,Observed!$A$2:$A$1601,$A28,Observed!$C$2:$C$1601,$C28)),AVERAGEIFS(Observed!AI$2:AI$1601,Observed!$A$2:$A$1601,$A28,Observed!$C$2:$C$1601,$C28),"")</f>
        <v/>
      </c>
      <c r="AJ28" s="25" t="str">
        <f>IF(ISNUMBER(AVERAGEIFS(Observed!AJ$2:AJ$1601,Observed!$A$2:$A$1601,$A28,Observed!$C$2:$C$1601,$C28)),AVERAGEIFS(Observed!AJ$2:AJ$1601,Observed!$A$2:$A$1601,$A28,Observed!$C$2:$C$1601,$C28),"")</f>
        <v/>
      </c>
      <c r="AK28" s="25" t="str">
        <f>IF(ISNUMBER(AVERAGEIFS(Observed!AK$2:AK$1601,Observed!$A$2:$A$1601,$A28,Observed!$C$2:$C$1601,$C28)),AVERAGEIFS(Observed!AK$2:AK$1601,Observed!$A$2:$A$1601,$A28,Observed!$C$2:$C$1601,$C28),"")</f>
        <v/>
      </c>
      <c r="AL28" s="25" t="str">
        <f>IF(ISNUMBER(AVERAGEIFS(Observed!AL$2:AL$1601,Observed!$A$2:$A$1601,$A28,Observed!$C$2:$C$1601,$C28)),AVERAGEIFS(Observed!AL$2:AL$1601,Observed!$A$2:$A$1601,$A28,Observed!$C$2:$C$1601,$C28),"")</f>
        <v/>
      </c>
      <c r="AM28" s="25" t="str">
        <f>IF(ISNUMBER(AVERAGEIFS(Observed!AM$2:AM$1601,Observed!$A$2:$A$1601,$A28,Observed!$C$2:$C$1601,$C28)),AVERAGEIFS(Observed!AM$2:AM$1601,Observed!$A$2:$A$1601,$A28,Observed!$C$2:$C$1601,$C28),"")</f>
        <v/>
      </c>
      <c r="AN28" s="25" t="str">
        <f>IF(ISNUMBER(AVERAGEIFS(Observed!AN$2:AN$1601,Observed!$A$2:$A$1601,$A28,Observed!$C$2:$C$1601,$C28)),AVERAGEIFS(Observed!AN$2:AN$1601,Observed!$A$2:$A$1601,$A28,Observed!$C$2:$C$1601,$C28),"")</f>
        <v/>
      </c>
      <c r="AO28" s="25" t="str">
        <f>IF(ISNUMBER(AVERAGEIFS(Observed!AO$2:AO$1601,Observed!$A$2:$A$1601,$A28,Observed!$C$2:$C$1601,$C28)),AVERAGEIFS(Observed!AO$2:AO$1601,Observed!$A$2:$A$1601,$A28,Observed!$C$2:$C$1601,$C28),"")</f>
        <v/>
      </c>
      <c r="AP28" s="25" t="str">
        <f>IF(ISNUMBER(AVERAGEIFS(Observed!AP$2:AP$1601,Observed!$A$2:$A$1601,$A28,Observed!$C$2:$C$1601,$C28)),AVERAGEIFS(Observed!AP$2:AP$1601,Observed!$A$2:$A$1601,$A28,Observed!$C$2:$C$1601,$C28),"")</f>
        <v/>
      </c>
      <c r="AQ28" s="24" t="str">
        <f>IF(ISNUMBER(AVERAGEIFS(Observed!AQ$2:AQ$1601,Observed!$A$2:$A$1601,$A28,Observed!$C$2:$C$1601,$C28)),AVERAGEIFS(Observed!AQ$2:AQ$1601,Observed!$A$2:$A$1601,$A28,Observed!$C$2:$C$1601,$C28),"")</f>
        <v/>
      </c>
      <c r="AR28" s="25" t="str">
        <f>IF(ISNUMBER(AVERAGEIFS(Observed!AR$2:AR$1601,Observed!$A$2:$A$1601,$A28,Observed!$C$2:$C$1601,$C28)),AVERAGEIFS(Observed!AR$2:AR$1601,Observed!$A$2:$A$1601,$A28,Observed!$C$2:$C$1601,$C28),"")</f>
        <v/>
      </c>
      <c r="AS28" s="24" t="str">
        <f>IF(ISNUMBER(AVERAGEIFS(Observed!AS$2:AS$1601,Observed!$A$2:$A$1601,$A28,Observed!$C$2:$C$1601,$C28)),AVERAGEIFS(Observed!AS$2:AS$1601,Observed!$A$2:$A$1601,$A28,Observed!$C$2:$C$1601,$C28),"")</f>
        <v/>
      </c>
      <c r="AT28" s="24" t="str">
        <f>IF(ISNUMBER(AVERAGEIFS(Observed!AT$2:AT$1601,Observed!$A$2:$A$1601,$A28,Observed!$C$2:$C$1601,$C28)),AVERAGEIFS(Observed!AT$2:AT$1601,Observed!$A$2:$A$1601,$A28,Observed!$C$2:$C$1601,$C28),"")</f>
        <v/>
      </c>
      <c r="AU28" s="2">
        <f>COUNTIFS(Observed!$A$2:$A$1601,$A28,Observed!$C$2:$C$1601,$C28)</f>
        <v>3</v>
      </c>
      <c r="AV28" s="2">
        <f t="shared" si="0"/>
        <v>1</v>
      </c>
    </row>
    <row r="29" spans="1:48" x14ac:dyDescent="0.25">
      <c r="A29" s="4" t="s">
        <v>122</v>
      </c>
      <c r="B29" t="s">
        <v>24</v>
      </c>
      <c r="C29" s="3">
        <v>42054</v>
      </c>
      <c r="D29">
        <v>1</v>
      </c>
      <c r="E29">
        <v>200</v>
      </c>
      <c r="H29" s="2" t="s">
        <v>44</v>
      </c>
      <c r="I29" s="2" t="s">
        <v>22</v>
      </c>
      <c r="J29">
        <v>2</v>
      </c>
      <c r="K29" s="2" t="s">
        <v>118</v>
      </c>
      <c r="L29" s="23">
        <f>IF(ISNUMBER(AVERAGEIFS(Observed!L$2:L$1601,Observed!$A$2:$A$1601,$A29,Observed!$C$2:$C$1601,$C29)),AVERAGEIFS(Observed!L$2:L$1601,Observed!$A$2:$A$1601,$A29,Observed!$C$2:$C$1601,$C29),"")</f>
        <v>3333.6666666666665</v>
      </c>
      <c r="M29" s="24">
        <f>IF(ISNUMBER(AVERAGEIFS(Observed!M$2:M$1601,Observed!$A$2:$A$1601,$A29,Observed!$C$2:$C$1601,$C29)),AVERAGEIFS(Observed!M$2:M$1601,Observed!$A$2:$A$1601,$A29,Observed!$C$2:$C$1601,$C29),"")</f>
        <v>333.36666666666667</v>
      </c>
      <c r="N29" s="24" t="str">
        <f>IF(ISNUMBER(AVERAGEIFS(Observed!N$2:N$1601,Observed!$A$2:$A$1601,$A29,Observed!$C$2:$C$1601,$C29)),AVERAGEIFS(Observed!N$2:N$1601,Observed!$A$2:$A$1601,$A29,Observed!$C$2:$C$1601,$C29),"")</f>
        <v/>
      </c>
      <c r="O29" s="24" t="str">
        <f>IF(ISNUMBER(AVERAGEIFS(Observed!O$2:O$1601,Observed!$A$2:$A$1601,$A29,Observed!$C$2:$C$1601,$C29)),AVERAGEIFS(Observed!O$2:O$1601,Observed!$A$2:$A$1601,$A29,Observed!$C$2:$C$1601,$C29),"")</f>
        <v/>
      </c>
      <c r="P29" s="24" t="str">
        <f>IF(ISNUMBER(AVERAGEIFS(Observed!P$2:P$1601,Observed!$A$2:$A$1601,$A29,Observed!$C$2:$C$1601,$C29)),AVERAGEIFS(Observed!P$2:P$1601,Observed!$A$2:$A$1601,$A29,Observed!$C$2:$C$1601,$C29),"")</f>
        <v/>
      </c>
      <c r="Q29" s="25" t="str">
        <f>IF(ISNUMBER(AVERAGEIFS(Observed!Q$2:Q$1601,Observed!$A$2:$A$1601,$A29,Observed!$C$2:$C$1601,$C29)),AVERAGEIFS(Observed!Q$2:Q$1601,Observed!$A$2:$A$1601,$A29,Observed!$C$2:$C$1601,$C29),"")</f>
        <v/>
      </c>
      <c r="R29" s="25" t="str">
        <f>IF(ISNUMBER(AVERAGEIFS(Observed!R$2:R$1601,Observed!$A$2:$A$1601,$A29,Observed!$C$2:$C$1601,$C29)),AVERAGEIFS(Observed!R$2:R$1601,Observed!$A$2:$A$1601,$A29,Observed!$C$2:$C$1601,$C29),"")</f>
        <v/>
      </c>
      <c r="S29" s="25" t="str">
        <f>IF(ISNUMBER(AVERAGEIFS(Observed!S$2:S$1601,Observed!$A$2:$A$1601,$A29,Observed!$C$2:$C$1601,$C29)),AVERAGEIFS(Observed!S$2:S$1601,Observed!$A$2:$A$1601,$A29,Observed!$C$2:$C$1601,$C29),"")</f>
        <v/>
      </c>
      <c r="T29" s="24" t="str">
        <f>IF(ISNUMBER(AVERAGEIFS(Observed!T$2:T$1601,Observed!$A$2:$A$1601,$A29,Observed!$C$2:$C$1601,$C29)),AVERAGEIFS(Observed!T$2:T$1601,Observed!$A$2:$A$1601,$A29,Observed!$C$2:$C$1601,$C29),"")</f>
        <v/>
      </c>
      <c r="U29" s="26" t="str">
        <f>IF(ISNUMBER(AVERAGEIFS(Observed!U$2:U$1601,Observed!$A$2:$A$1601,$A29,Observed!$C$2:$C$1601,$C29)),AVERAGEIFS(Observed!U$2:U$1601,Observed!$A$2:$A$1601,$A29,Observed!$C$2:$C$1601,$C29),"")</f>
        <v/>
      </c>
      <c r="V29" s="26" t="str">
        <f>IF(ISNUMBER(AVERAGEIFS(Observed!V$2:V$1601,Observed!$A$2:$A$1601,$A29,Observed!$C$2:$C$1601,$C29)),AVERAGEIFS(Observed!V$2:V$1601,Observed!$A$2:$A$1601,$A29,Observed!$C$2:$C$1601,$C29),"")</f>
        <v/>
      </c>
      <c r="W29" s="24" t="str">
        <f>IF(ISNUMBER(AVERAGEIFS(Observed!W$2:W$1601,Observed!$A$2:$A$1601,$A29,Observed!$C$2:$C$1601,$C29)),AVERAGEIFS(Observed!W$2:W$1601,Observed!$A$2:$A$1601,$A29,Observed!$C$2:$C$1601,$C29),"")</f>
        <v/>
      </c>
      <c r="X29" s="24" t="str">
        <f>IF(ISNUMBER(AVERAGEIFS(Observed!X$2:X$1601,Observed!$A$2:$A$1601,$A29,Observed!$C$2:$C$1601,$C29)),AVERAGEIFS(Observed!X$2:X$1601,Observed!$A$2:$A$1601,$A29,Observed!$C$2:$C$1601,$C29),"")</f>
        <v/>
      </c>
      <c r="Y29" s="24" t="str">
        <f>IF(ISNUMBER(AVERAGEIFS(Observed!Y$2:Y$1601,Observed!$A$2:$A$1601,$A29,Observed!$C$2:$C$1601,$C29)),AVERAGEIFS(Observed!Y$2:Y$1601,Observed!$A$2:$A$1601,$A29,Observed!$C$2:$C$1601,$C29),"")</f>
        <v/>
      </c>
      <c r="Z29" s="24" t="str">
        <f>IF(ISNUMBER(AVERAGEIFS(Observed!Z$2:Z$1601,Observed!$A$2:$A$1601,$A29,Observed!$C$2:$C$1601,$C29)),AVERAGEIFS(Observed!Z$2:Z$1601,Observed!$A$2:$A$1601,$A29,Observed!$C$2:$C$1601,$C29),"")</f>
        <v/>
      </c>
      <c r="AA29" s="24" t="str">
        <f>IF(ISNUMBER(AVERAGEIFS(Observed!AA$2:AA$1601,Observed!$A$2:$A$1601,$A29,Observed!$C$2:$C$1601,$C29)),AVERAGEIFS(Observed!AA$2:AA$1601,Observed!$A$2:$A$1601,$A29,Observed!$C$2:$C$1601,$C29),"")</f>
        <v/>
      </c>
      <c r="AB29" s="24" t="str">
        <f>IF(ISNUMBER(AVERAGEIFS(Observed!AB$2:AB$1601,Observed!$A$2:$A$1601,$A29,Observed!$C$2:$C$1601,$C29)),AVERAGEIFS(Observed!AB$2:AB$1601,Observed!$A$2:$A$1601,$A29,Observed!$C$2:$C$1601,$C29),"")</f>
        <v/>
      </c>
      <c r="AC29" s="24" t="str">
        <f>IF(ISNUMBER(AVERAGEIFS(Observed!AC$2:AC$1601,Observed!$A$2:$A$1601,$A29,Observed!$C$2:$C$1601,$C29)),AVERAGEIFS(Observed!AC$2:AC$1601,Observed!$A$2:$A$1601,$A29,Observed!$C$2:$C$1601,$C29),"")</f>
        <v/>
      </c>
      <c r="AD29" s="24" t="str">
        <f>IF(ISNUMBER(AVERAGEIFS(Observed!AD$2:AD$1601,Observed!$A$2:$A$1601,$A29,Observed!$C$2:$C$1601,$C29)),AVERAGEIFS(Observed!AD$2:AD$1601,Observed!$A$2:$A$1601,$A29,Observed!$C$2:$C$1601,$C29),"")</f>
        <v/>
      </c>
      <c r="AE29" s="24" t="str">
        <f>IF(ISNUMBER(AVERAGEIFS(Observed!AE$2:AE$1601,Observed!$A$2:$A$1601,$A29,Observed!$C$2:$C$1601,$C29)),AVERAGEIFS(Observed!AE$2:AE$1601,Observed!$A$2:$A$1601,$A29,Observed!$C$2:$C$1601,$C29),"")</f>
        <v/>
      </c>
      <c r="AF29" s="25" t="str">
        <f>IF(ISNUMBER(AVERAGEIFS(Observed!AF$2:AF$1601,Observed!$A$2:$A$1601,$A29,Observed!$C$2:$C$1601,$C29)),AVERAGEIFS(Observed!AF$2:AF$1601,Observed!$A$2:$A$1601,$A29,Observed!$C$2:$C$1601,$C29),"")</f>
        <v/>
      </c>
      <c r="AG29" s="25" t="str">
        <f>IF(ISNUMBER(AVERAGEIFS(Observed!AG$2:AG$1601,Observed!$A$2:$A$1601,$A29,Observed!$C$2:$C$1601,$C29)),AVERAGEIFS(Observed!AG$2:AG$1601,Observed!$A$2:$A$1601,$A29,Observed!$C$2:$C$1601,$C29),"")</f>
        <v/>
      </c>
      <c r="AH29" s="25" t="str">
        <f>IF(ISNUMBER(AVERAGEIFS(Observed!AH$2:AH$1601,Observed!$A$2:$A$1601,$A29,Observed!$C$2:$C$1601,$C29)),AVERAGEIFS(Observed!AH$2:AH$1601,Observed!$A$2:$A$1601,$A29,Observed!$C$2:$C$1601,$C29),"")</f>
        <v/>
      </c>
      <c r="AI29" s="24" t="str">
        <f>IF(ISNUMBER(AVERAGEIFS(Observed!AI$2:AI$1601,Observed!$A$2:$A$1601,$A29,Observed!$C$2:$C$1601,$C29)),AVERAGEIFS(Observed!AI$2:AI$1601,Observed!$A$2:$A$1601,$A29,Observed!$C$2:$C$1601,$C29),"")</f>
        <v/>
      </c>
      <c r="AJ29" s="25" t="str">
        <f>IF(ISNUMBER(AVERAGEIFS(Observed!AJ$2:AJ$1601,Observed!$A$2:$A$1601,$A29,Observed!$C$2:$C$1601,$C29)),AVERAGEIFS(Observed!AJ$2:AJ$1601,Observed!$A$2:$A$1601,$A29,Observed!$C$2:$C$1601,$C29),"")</f>
        <v/>
      </c>
      <c r="AK29" s="25" t="str">
        <f>IF(ISNUMBER(AVERAGEIFS(Observed!AK$2:AK$1601,Observed!$A$2:$A$1601,$A29,Observed!$C$2:$C$1601,$C29)),AVERAGEIFS(Observed!AK$2:AK$1601,Observed!$A$2:$A$1601,$A29,Observed!$C$2:$C$1601,$C29),"")</f>
        <v/>
      </c>
      <c r="AL29" s="25" t="str">
        <f>IF(ISNUMBER(AVERAGEIFS(Observed!AL$2:AL$1601,Observed!$A$2:$A$1601,$A29,Observed!$C$2:$C$1601,$C29)),AVERAGEIFS(Observed!AL$2:AL$1601,Observed!$A$2:$A$1601,$A29,Observed!$C$2:$C$1601,$C29),"")</f>
        <v/>
      </c>
      <c r="AM29" s="25" t="str">
        <f>IF(ISNUMBER(AVERAGEIFS(Observed!AM$2:AM$1601,Observed!$A$2:$A$1601,$A29,Observed!$C$2:$C$1601,$C29)),AVERAGEIFS(Observed!AM$2:AM$1601,Observed!$A$2:$A$1601,$A29,Observed!$C$2:$C$1601,$C29),"")</f>
        <v/>
      </c>
      <c r="AN29" s="25" t="str">
        <f>IF(ISNUMBER(AVERAGEIFS(Observed!AN$2:AN$1601,Observed!$A$2:$A$1601,$A29,Observed!$C$2:$C$1601,$C29)),AVERAGEIFS(Observed!AN$2:AN$1601,Observed!$A$2:$A$1601,$A29,Observed!$C$2:$C$1601,$C29),"")</f>
        <v/>
      </c>
      <c r="AO29" s="25" t="str">
        <f>IF(ISNUMBER(AVERAGEIFS(Observed!AO$2:AO$1601,Observed!$A$2:$A$1601,$A29,Observed!$C$2:$C$1601,$C29)),AVERAGEIFS(Observed!AO$2:AO$1601,Observed!$A$2:$A$1601,$A29,Observed!$C$2:$C$1601,$C29),"")</f>
        <v/>
      </c>
      <c r="AP29" s="25" t="str">
        <f>IF(ISNUMBER(AVERAGEIFS(Observed!AP$2:AP$1601,Observed!$A$2:$A$1601,$A29,Observed!$C$2:$C$1601,$C29)),AVERAGEIFS(Observed!AP$2:AP$1601,Observed!$A$2:$A$1601,$A29,Observed!$C$2:$C$1601,$C29),"")</f>
        <v/>
      </c>
      <c r="AQ29" s="24" t="str">
        <f>IF(ISNUMBER(AVERAGEIFS(Observed!AQ$2:AQ$1601,Observed!$A$2:$A$1601,$A29,Observed!$C$2:$C$1601,$C29)),AVERAGEIFS(Observed!AQ$2:AQ$1601,Observed!$A$2:$A$1601,$A29,Observed!$C$2:$C$1601,$C29),"")</f>
        <v/>
      </c>
      <c r="AR29" s="25" t="str">
        <f>IF(ISNUMBER(AVERAGEIFS(Observed!AR$2:AR$1601,Observed!$A$2:$A$1601,$A29,Observed!$C$2:$C$1601,$C29)),AVERAGEIFS(Observed!AR$2:AR$1601,Observed!$A$2:$A$1601,$A29,Observed!$C$2:$C$1601,$C29),"")</f>
        <v/>
      </c>
      <c r="AS29" s="24" t="str">
        <f>IF(ISNUMBER(AVERAGEIFS(Observed!AS$2:AS$1601,Observed!$A$2:$A$1601,$A29,Observed!$C$2:$C$1601,$C29)),AVERAGEIFS(Observed!AS$2:AS$1601,Observed!$A$2:$A$1601,$A29,Observed!$C$2:$C$1601,$C29),"")</f>
        <v/>
      </c>
      <c r="AT29" s="24" t="str">
        <f>IF(ISNUMBER(AVERAGEIFS(Observed!AT$2:AT$1601,Observed!$A$2:$A$1601,$A29,Observed!$C$2:$C$1601,$C29)),AVERAGEIFS(Observed!AT$2:AT$1601,Observed!$A$2:$A$1601,$A29,Observed!$C$2:$C$1601,$C29),"")</f>
        <v/>
      </c>
      <c r="AU29" s="2">
        <f>COUNTIFS(Observed!$A$2:$A$1601,$A29,Observed!$C$2:$C$1601,$C29)</f>
        <v>3</v>
      </c>
      <c r="AV29" s="2">
        <f t="shared" si="0"/>
        <v>1</v>
      </c>
    </row>
    <row r="30" spans="1:48" x14ac:dyDescent="0.25">
      <c r="A30" s="4" t="s">
        <v>123</v>
      </c>
      <c r="B30" t="s">
        <v>24</v>
      </c>
      <c r="C30" s="3">
        <v>42054</v>
      </c>
      <c r="D30">
        <v>1</v>
      </c>
      <c r="E30">
        <v>350</v>
      </c>
      <c r="H30" s="2" t="s">
        <v>44</v>
      </c>
      <c r="I30" s="2" t="s">
        <v>22</v>
      </c>
      <c r="J30">
        <v>2</v>
      </c>
      <c r="K30" s="2" t="s">
        <v>118</v>
      </c>
      <c r="L30" s="23">
        <f>IF(ISNUMBER(AVERAGEIFS(Observed!L$2:L$1601,Observed!$A$2:$A$1601,$A30,Observed!$C$2:$C$1601,$C30)),AVERAGEIFS(Observed!L$2:L$1601,Observed!$A$2:$A$1601,$A30,Observed!$C$2:$C$1601,$C30),"")</f>
        <v>3222.6666666666665</v>
      </c>
      <c r="M30" s="24">
        <f>IF(ISNUMBER(AVERAGEIFS(Observed!M$2:M$1601,Observed!$A$2:$A$1601,$A30,Observed!$C$2:$C$1601,$C30)),AVERAGEIFS(Observed!M$2:M$1601,Observed!$A$2:$A$1601,$A30,Observed!$C$2:$C$1601,$C30),"")</f>
        <v>322.26666666666665</v>
      </c>
      <c r="N30" s="24" t="str">
        <f>IF(ISNUMBER(AVERAGEIFS(Observed!N$2:N$1601,Observed!$A$2:$A$1601,$A30,Observed!$C$2:$C$1601,$C30)),AVERAGEIFS(Observed!N$2:N$1601,Observed!$A$2:$A$1601,$A30,Observed!$C$2:$C$1601,$C30),"")</f>
        <v/>
      </c>
      <c r="O30" s="24" t="str">
        <f>IF(ISNUMBER(AVERAGEIFS(Observed!O$2:O$1601,Observed!$A$2:$A$1601,$A30,Observed!$C$2:$C$1601,$C30)),AVERAGEIFS(Observed!O$2:O$1601,Observed!$A$2:$A$1601,$A30,Observed!$C$2:$C$1601,$C30),"")</f>
        <v/>
      </c>
      <c r="P30" s="24" t="str">
        <f>IF(ISNUMBER(AVERAGEIFS(Observed!P$2:P$1601,Observed!$A$2:$A$1601,$A30,Observed!$C$2:$C$1601,$C30)),AVERAGEIFS(Observed!P$2:P$1601,Observed!$A$2:$A$1601,$A30,Observed!$C$2:$C$1601,$C30),"")</f>
        <v/>
      </c>
      <c r="Q30" s="25" t="str">
        <f>IF(ISNUMBER(AVERAGEIFS(Observed!Q$2:Q$1601,Observed!$A$2:$A$1601,$A30,Observed!$C$2:$C$1601,$C30)),AVERAGEIFS(Observed!Q$2:Q$1601,Observed!$A$2:$A$1601,$A30,Observed!$C$2:$C$1601,$C30),"")</f>
        <v/>
      </c>
      <c r="R30" s="25" t="str">
        <f>IF(ISNUMBER(AVERAGEIFS(Observed!R$2:R$1601,Observed!$A$2:$A$1601,$A30,Observed!$C$2:$C$1601,$C30)),AVERAGEIFS(Observed!R$2:R$1601,Observed!$A$2:$A$1601,$A30,Observed!$C$2:$C$1601,$C30),"")</f>
        <v/>
      </c>
      <c r="S30" s="25" t="str">
        <f>IF(ISNUMBER(AVERAGEIFS(Observed!S$2:S$1601,Observed!$A$2:$A$1601,$A30,Observed!$C$2:$C$1601,$C30)),AVERAGEIFS(Observed!S$2:S$1601,Observed!$A$2:$A$1601,$A30,Observed!$C$2:$C$1601,$C30),"")</f>
        <v/>
      </c>
      <c r="T30" s="24" t="str">
        <f>IF(ISNUMBER(AVERAGEIFS(Observed!T$2:T$1601,Observed!$A$2:$A$1601,$A30,Observed!$C$2:$C$1601,$C30)),AVERAGEIFS(Observed!T$2:T$1601,Observed!$A$2:$A$1601,$A30,Observed!$C$2:$C$1601,$C30),"")</f>
        <v/>
      </c>
      <c r="U30" s="26" t="str">
        <f>IF(ISNUMBER(AVERAGEIFS(Observed!U$2:U$1601,Observed!$A$2:$A$1601,$A30,Observed!$C$2:$C$1601,$C30)),AVERAGEIFS(Observed!U$2:U$1601,Observed!$A$2:$A$1601,$A30,Observed!$C$2:$C$1601,$C30),"")</f>
        <v/>
      </c>
      <c r="V30" s="26" t="str">
        <f>IF(ISNUMBER(AVERAGEIFS(Observed!V$2:V$1601,Observed!$A$2:$A$1601,$A30,Observed!$C$2:$C$1601,$C30)),AVERAGEIFS(Observed!V$2:V$1601,Observed!$A$2:$A$1601,$A30,Observed!$C$2:$C$1601,$C30),"")</f>
        <v/>
      </c>
      <c r="W30" s="24" t="str">
        <f>IF(ISNUMBER(AVERAGEIFS(Observed!W$2:W$1601,Observed!$A$2:$A$1601,$A30,Observed!$C$2:$C$1601,$C30)),AVERAGEIFS(Observed!W$2:W$1601,Observed!$A$2:$A$1601,$A30,Observed!$C$2:$C$1601,$C30),"")</f>
        <v/>
      </c>
      <c r="X30" s="24" t="str">
        <f>IF(ISNUMBER(AVERAGEIFS(Observed!X$2:X$1601,Observed!$A$2:$A$1601,$A30,Observed!$C$2:$C$1601,$C30)),AVERAGEIFS(Observed!X$2:X$1601,Observed!$A$2:$A$1601,$A30,Observed!$C$2:$C$1601,$C30),"")</f>
        <v/>
      </c>
      <c r="Y30" s="24" t="str">
        <f>IF(ISNUMBER(AVERAGEIFS(Observed!Y$2:Y$1601,Observed!$A$2:$A$1601,$A30,Observed!$C$2:$C$1601,$C30)),AVERAGEIFS(Observed!Y$2:Y$1601,Observed!$A$2:$A$1601,$A30,Observed!$C$2:$C$1601,$C30),"")</f>
        <v/>
      </c>
      <c r="Z30" s="24" t="str">
        <f>IF(ISNUMBER(AVERAGEIFS(Observed!Z$2:Z$1601,Observed!$A$2:$A$1601,$A30,Observed!$C$2:$C$1601,$C30)),AVERAGEIFS(Observed!Z$2:Z$1601,Observed!$A$2:$A$1601,$A30,Observed!$C$2:$C$1601,$C30),"")</f>
        <v/>
      </c>
      <c r="AA30" s="24" t="str">
        <f>IF(ISNUMBER(AVERAGEIFS(Observed!AA$2:AA$1601,Observed!$A$2:$A$1601,$A30,Observed!$C$2:$C$1601,$C30)),AVERAGEIFS(Observed!AA$2:AA$1601,Observed!$A$2:$A$1601,$A30,Observed!$C$2:$C$1601,$C30),"")</f>
        <v/>
      </c>
      <c r="AB30" s="24" t="str">
        <f>IF(ISNUMBER(AVERAGEIFS(Observed!AB$2:AB$1601,Observed!$A$2:$A$1601,$A30,Observed!$C$2:$C$1601,$C30)),AVERAGEIFS(Observed!AB$2:AB$1601,Observed!$A$2:$A$1601,$A30,Observed!$C$2:$C$1601,$C30),"")</f>
        <v/>
      </c>
      <c r="AC30" s="24" t="str">
        <f>IF(ISNUMBER(AVERAGEIFS(Observed!AC$2:AC$1601,Observed!$A$2:$A$1601,$A30,Observed!$C$2:$C$1601,$C30)),AVERAGEIFS(Observed!AC$2:AC$1601,Observed!$A$2:$A$1601,$A30,Observed!$C$2:$C$1601,$C30),"")</f>
        <v/>
      </c>
      <c r="AD30" s="24" t="str">
        <f>IF(ISNUMBER(AVERAGEIFS(Observed!AD$2:AD$1601,Observed!$A$2:$A$1601,$A30,Observed!$C$2:$C$1601,$C30)),AVERAGEIFS(Observed!AD$2:AD$1601,Observed!$A$2:$A$1601,$A30,Observed!$C$2:$C$1601,$C30),"")</f>
        <v/>
      </c>
      <c r="AE30" s="24" t="str">
        <f>IF(ISNUMBER(AVERAGEIFS(Observed!AE$2:AE$1601,Observed!$A$2:$A$1601,$A30,Observed!$C$2:$C$1601,$C30)),AVERAGEIFS(Observed!AE$2:AE$1601,Observed!$A$2:$A$1601,$A30,Observed!$C$2:$C$1601,$C30),"")</f>
        <v/>
      </c>
      <c r="AF30" s="25" t="str">
        <f>IF(ISNUMBER(AVERAGEIFS(Observed!AF$2:AF$1601,Observed!$A$2:$A$1601,$A30,Observed!$C$2:$C$1601,$C30)),AVERAGEIFS(Observed!AF$2:AF$1601,Observed!$A$2:$A$1601,$A30,Observed!$C$2:$C$1601,$C30),"")</f>
        <v/>
      </c>
      <c r="AG30" s="25" t="str">
        <f>IF(ISNUMBER(AVERAGEIFS(Observed!AG$2:AG$1601,Observed!$A$2:$A$1601,$A30,Observed!$C$2:$C$1601,$C30)),AVERAGEIFS(Observed!AG$2:AG$1601,Observed!$A$2:$A$1601,$A30,Observed!$C$2:$C$1601,$C30),"")</f>
        <v/>
      </c>
      <c r="AH30" s="25" t="str">
        <f>IF(ISNUMBER(AVERAGEIFS(Observed!AH$2:AH$1601,Observed!$A$2:$A$1601,$A30,Observed!$C$2:$C$1601,$C30)),AVERAGEIFS(Observed!AH$2:AH$1601,Observed!$A$2:$A$1601,$A30,Observed!$C$2:$C$1601,$C30),"")</f>
        <v/>
      </c>
      <c r="AI30" s="24" t="str">
        <f>IF(ISNUMBER(AVERAGEIFS(Observed!AI$2:AI$1601,Observed!$A$2:$A$1601,$A30,Observed!$C$2:$C$1601,$C30)),AVERAGEIFS(Observed!AI$2:AI$1601,Observed!$A$2:$A$1601,$A30,Observed!$C$2:$C$1601,$C30),"")</f>
        <v/>
      </c>
      <c r="AJ30" s="25" t="str">
        <f>IF(ISNUMBER(AVERAGEIFS(Observed!AJ$2:AJ$1601,Observed!$A$2:$A$1601,$A30,Observed!$C$2:$C$1601,$C30)),AVERAGEIFS(Observed!AJ$2:AJ$1601,Observed!$A$2:$A$1601,$A30,Observed!$C$2:$C$1601,$C30),"")</f>
        <v/>
      </c>
      <c r="AK30" s="25" t="str">
        <f>IF(ISNUMBER(AVERAGEIFS(Observed!AK$2:AK$1601,Observed!$A$2:$A$1601,$A30,Observed!$C$2:$C$1601,$C30)),AVERAGEIFS(Observed!AK$2:AK$1601,Observed!$A$2:$A$1601,$A30,Observed!$C$2:$C$1601,$C30),"")</f>
        <v/>
      </c>
      <c r="AL30" s="25" t="str">
        <f>IF(ISNUMBER(AVERAGEIFS(Observed!AL$2:AL$1601,Observed!$A$2:$A$1601,$A30,Observed!$C$2:$C$1601,$C30)),AVERAGEIFS(Observed!AL$2:AL$1601,Observed!$A$2:$A$1601,$A30,Observed!$C$2:$C$1601,$C30),"")</f>
        <v/>
      </c>
      <c r="AM30" s="25" t="str">
        <f>IF(ISNUMBER(AVERAGEIFS(Observed!AM$2:AM$1601,Observed!$A$2:$A$1601,$A30,Observed!$C$2:$C$1601,$C30)),AVERAGEIFS(Observed!AM$2:AM$1601,Observed!$A$2:$A$1601,$A30,Observed!$C$2:$C$1601,$C30),"")</f>
        <v/>
      </c>
      <c r="AN30" s="25" t="str">
        <f>IF(ISNUMBER(AVERAGEIFS(Observed!AN$2:AN$1601,Observed!$A$2:$A$1601,$A30,Observed!$C$2:$C$1601,$C30)),AVERAGEIFS(Observed!AN$2:AN$1601,Observed!$A$2:$A$1601,$A30,Observed!$C$2:$C$1601,$C30),"")</f>
        <v/>
      </c>
      <c r="AO30" s="25" t="str">
        <f>IF(ISNUMBER(AVERAGEIFS(Observed!AO$2:AO$1601,Observed!$A$2:$A$1601,$A30,Observed!$C$2:$C$1601,$C30)),AVERAGEIFS(Observed!AO$2:AO$1601,Observed!$A$2:$A$1601,$A30,Observed!$C$2:$C$1601,$C30),"")</f>
        <v/>
      </c>
      <c r="AP30" s="25" t="str">
        <f>IF(ISNUMBER(AVERAGEIFS(Observed!AP$2:AP$1601,Observed!$A$2:$A$1601,$A30,Observed!$C$2:$C$1601,$C30)),AVERAGEIFS(Observed!AP$2:AP$1601,Observed!$A$2:$A$1601,$A30,Observed!$C$2:$C$1601,$C30),"")</f>
        <v/>
      </c>
      <c r="AQ30" s="24" t="str">
        <f>IF(ISNUMBER(AVERAGEIFS(Observed!AQ$2:AQ$1601,Observed!$A$2:$A$1601,$A30,Observed!$C$2:$C$1601,$C30)),AVERAGEIFS(Observed!AQ$2:AQ$1601,Observed!$A$2:$A$1601,$A30,Observed!$C$2:$C$1601,$C30),"")</f>
        <v/>
      </c>
      <c r="AR30" s="25" t="str">
        <f>IF(ISNUMBER(AVERAGEIFS(Observed!AR$2:AR$1601,Observed!$A$2:$A$1601,$A30,Observed!$C$2:$C$1601,$C30)),AVERAGEIFS(Observed!AR$2:AR$1601,Observed!$A$2:$A$1601,$A30,Observed!$C$2:$C$1601,$C30),"")</f>
        <v/>
      </c>
      <c r="AS30" s="24" t="str">
        <f>IF(ISNUMBER(AVERAGEIFS(Observed!AS$2:AS$1601,Observed!$A$2:$A$1601,$A30,Observed!$C$2:$C$1601,$C30)),AVERAGEIFS(Observed!AS$2:AS$1601,Observed!$A$2:$A$1601,$A30,Observed!$C$2:$C$1601,$C30),"")</f>
        <v/>
      </c>
      <c r="AT30" s="24" t="str">
        <f>IF(ISNUMBER(AVERAGEIFS(Observed!AT$2:AT$1601,Observed!$A$2:$A$1601,$A30,Observed!$C$2:$C$1601,$C30)),AVERAGEIFS(Observed!AT$2:AT$1601,Observed!$A$2:$A$1601,$A30,Observed!$C$2:$C$1601,$C30),"")</f>
        <v/>
      </c>
      <c r="AU30" s="2">
        <f>COUNTIFS(Observed!$A$2:$A$1601,$A30,Observed!$C$2:$C$1601,$C30)</f>
        <v>3</v>
      </c>
      <c r="AV30" s="2">
        <f t="shared" si="0"/>
        <v>1</v>
      </c>
    </row>
    <row r="31" spans="1:48" x14ac:dyDescent="0.25">
      <c r="A31" s="4" t="s">
        <v>124</v>
      </c>
      <c r="B31" t="s">
        <v>24</v>
      </c>
      <c r="C31" s="3">
        <v>42054</v>
      </c>
      <c r="D31">
        <v>1</v>
      </c>
      <c r="E31">
        <v>500</v>
      </c>
      <c r="H31" s="2" t="s">
        <v>44</v>
      </c>
      <c r="I31" s="2" t="s">
        <v>22</v>
      </c>
      <c r="J31">
        <v>2</v>
      </c>
      <c r="K31" s="2" t="s">
        <v>118</v>
      </c>
      <c r="L31" s="23">
        <f>IF(ISNUMBER(AVERAGEIFS(Observed!L$2:L$1601,Observed!$A$2:$A$1601,$A31,Observed!$C$2:$C$1601,$C31)),AVERAGEIFS(Observed!L$2:L$1601,Observed!$A$2:$A$1601,$A31,Observed!$C$2:$C$1601,$C31),"")</f>
        <v>3210.3333333333335</v>
      </c>
      <c r="M31" s="24">
        <f>IF(ISNUMBER(AVERAGEIFS(Observed!M$2:M$1601,Observed!$A$2:$A$1601,$A31,Observed!$C$2:$C$1601,$C31)),AVERAGEIFS(Observed!M$2:M$1601,Observed!$A$2:$A$1601,$A31,Observed!$C$2:$C$1601,$C31),"")</f>
        <v>321.0333333333333</v>
      </c>
      <c r="N31" s="24" t="str">
        <f>IF(ISNUMBER(AVERAGEIFS(Observed!N$2:N$1601,Observed!$A$2:$A$1601,$A31,Observed!$C$2:$C$1601,$C31)),AVERAGEIFS(Observed!N$2:N$1601,Observed!$A$2:$A$1601,$A31,Observed!$C$2:$C$1601,$C31),"")</f>
        <v/>
      </c>
      <c r="O31" s="24" t="str">
        <f>IF(ISNUMBER(AVERAGEIFS(Observed!O$2:O$1601,Observed!$A$2:$A$1601,$A31,Observed!$C$2:$C$1601,$C31)),AVERAGEIFS(Observed!O$2:O$1601,Observed!$A$2:$A$1601,$A31,Observed!$C$2:$C$1601,$C31),"")</f>
        <v/>
      </c>
      <c r="P31" s="24" t="str">
        <f>IF(ISNUMBER(AVERAGEIFS(Observed!P$2:P$1601,Observed!$A$2:$A$1601,$A31,Observed!$C$2:$C$1601,$C31)),AVERAGEIFS(Observed!P$2:P$1601,Observed!$A$2:$A$1601,$A31,Observed!$C$2:$C$1601,$C31),"")</f>
        <v/>
      </c>
      <c r="Q31" s="25" t="str">
        <f>IF(ISNUMBER(AVERAGEIFS(Observed!Q$2:Q$1601,Observed!$A$2:$A$1601,$A31,Observed!$C$2:$C$1601,$C31)),AVERAGEIFS(Observed!Q$2:Q$1601,Observed!$A$2:$A$1601,$A31,Observed!$C$2:$C$1601,$C31),"")</f>
        <v/>
      </c>
      <c r="R31" s="25" t="str">
        <f>IF(ISNUMBER(AVERAGEIFS(Observed!R$2:R$1601,Observed!$A$2:$A$1601,$A31,Observed!$C$2:$C$1601,$C31)),AVERAGEIFS(Observed!R$2:R$1601,Observed!$A$2:$A$1601,$A31,Observed!$C$2:$C$1601,$C31),"")</f>
        <v/>
      </c>
      <c r="S31" s="25" t="str">
        <f>IF(ISNUMBER(AVERAGEIFS(Observed!S$2:S$1601,Observed!$A$2:$A$1601,$A31,Observed!$C$2:$C$1601,$C31)),AVERAGEIFS(Observed!S$2:S$1601,Observed!$A$2:$A$1601,$A31,Observed!$C$2:$C$1601,$C31),"")</f>
        <v/>
      </c>
      <c r="T31" s="24" t="str">
        <f>IF(ISNUMBER(AVERAGEIFS(Observed!T$2:T$1601,Observed!$A$2:$A$1601,$A31,Observed!$C$2:$C$1601,$C31)),AVERAGEIFS(Observed!T$2:T$1601,Observed!$A$2:$A$1601,$A31,Observed!$C$2:$C$1601,$C31),"")</f>
        <v/>
      </c>
      <c r="U31" s="26" t="str">
        <f>IF(ISNUMBER(AVERAGEIFS(Observed!U$2:U$1601,Observed!$A$2:$A$1601,$A31,Observed!$C$2:$C$1601,$C31)),AVERAGEIFS(Observed!U$2:U$1601,Observed!$A$2:$A$1601,$A31,Observed!$C$2:$C$1601,$C31),"")</f>
        <v/>
      </c>
      <c r="V31" s="26" t="str">
        <f>IF(ISNUMBER(AVERAGEIFS(Observed!V$2:V$1601,Observed!$A$2:$A$1601,$A31,Observed!$C$2:$C$1601,$C31)),AVERAGEIFS(Observed!V$2:V$1601,Observed!$A$2:$A$1601,$A31,Observed!$C$2:$C$1601,$C31),"")</f>
        <v/>
      </c>
      <c r="W31" s="24" t="str">
        <f>IF(ISNUMBER(AVERAGEIFS(Observed!W$2:W$1601,Observed!$A$2:$A$1601,$A31,Observed!$C$2:$C$1601,$C31)),AVERAGEIFS(Observed!W$2:W$1601,Observed!$A$2:$A$1601,$A31,Observed!$C$2:$C$1601,$C31),"")</f>
        <v/>
      </c>
      <c r="X31" s="24" t="str">
        <f>IF(ISNUMBER(AVERAGEIFS(Observed!X$2:X$1601,Observed!$A$2:$A$1601,$A31,Observed!$C$2:$C$1601,$C31)),AVERAGEIFS(Observed!X$2:X$1601,Observed!$A$2:$A$1601,$A31,Observed!$C$2:$C$1601,$C31),"")</f>
        <v/>
      </c>
      <c r="Y31" s="24" t="str">
        <f>IF(ISNUMBER(AVERAGEIFS(Observed!Y$2:Y$1601,Observed!$A$2:$A$1601,$A31,Observed!$C$2:$C$1601,$C31)),AVERAGEIFS(Observed!Y$2:Y$1601,Observed!$A$2:$A$1601,$A31,Observed!$C$2:$C$1601,$C31),"")</f>
        <v/>
      </c>
      <c r="Z31" s="24" t="str">
        <f>IF(ISNUMBER(AVERAGEIFS(Observed!Z$2:Z$1601,Observed!$A$2:$A$1601,$A31,Observed!$C$2:$C$1601,$C31)),AVERAGEIFS(Observed!Z$2:Z$1601,Observed!$A$2:$A$1601,$A31,Observed!$C$2:$C$1601,$C31),"")</f>
        <v/>
      </c>
      <c r="AA31" s="24" t="str">
        <f>IF(ISNUMBER(AVERAGEIFS(Observed!AA$2:AA$1601,Observed!$A$2:$A$1601,$A31,Observed!$C$2:$C$1601,$C31)),AVERAGEIFS(Observed!AA$2:AA$1601,Observed!$A$2:$A$1601,$A31,Observed!$C$2:$C$1601,$C31),"")</f>
        <v/>
      </c>
      <c r="AB31" s="24" t="str">
        <f>IF(ISNUMBER(AVERAGEIFS(Observed!AB$2:AB$1601,Observed!$A$2:$A$1601,$A31,Observed!$C$2:$C$1601,$C31)),AVERAGEIFS(Observed!AB$2:AB$1601,Observed!$A$2:$A$1601,$A31,Observed!$C$2:$C$1601,$C31),"")</f>
        <v/>
      </c>
      <c r="AC31" s="24" t="str">
        <f>IF(ISNUMBER(AVERAGEIFS(Observed!AC$2:AC$1601,Observed!$A$2:$A$1601,$A31,Observed!$C$2:$C$1601,$C31)),AVERAGEIFS(Observed!AC$2:AC$1601,Observed!$A$2:$A$1601,$A31,Observed!$C$2:$C$1601,$C31),"")</f>
        <v/>
      </c>
      <c r="AD31" s="24" t="str">
        <f>IF(ISNUMBER(AVERAGEIFS(Observed!AD$2:AD$1601,Observed!$A$2:$A$1601,$A31,Observed!$C$2:$C$1601,$C31)),AVERAGEIFS(Observed!AD$2:AD$1601,Observed!$A$2:$A$1601,$A31,Observed!$C$2:$C$1601,$C31),"")</f>
        <v/>
      </c>
      <c r="AE31" s="24" t="str">
        <f>IF(ISNUMBER(AVERAGEIFS(Observed!AE$2:AE$1601,Observed!$A$2:$A$1601,$A31,Observed!$C$2:$C$1601,$C31)),AVERAGEIFS(Observed!AE$2:AE$1601,Observed!$A$2:$A$1601,$A31,Observed!$C$2:$C$1601,$C31),"")</f>
        <v/>
      </c>
      <c r="AF31" s="25" t="str">
        <f>IF(ISNUMBER(AVERAGEIFS(Observed!AF$2:AF$1601,Observed!$A$2:$A$1601,$A31,Observed!$C$2:$C$1601,$C31)),AVERAGEIFS(Observed!AF$2:AF$1601,Observed!$A$2:$A$1601,$A31,Observed!$C$2:$C$1601,$C31),"")</f>
        <v/>
      </c>
      <c r="AG31" s="25" t="str">
        <f>IF(ISNUMBER(AVERAGEIFS(Observed!AG$2:AG$1601,Observed!$A$2:$A$1601,$A31,Observed!$C$2:$C$1601,$C31)),AVERAGEIFS(Observed!AG$2:AG$1601,Observed!$A$2:$A$1601,$A31,Observed!$C$2:$C$1601,$C31),"")</f>
        <v/>
      </c>
      <c r="AH31" s="25" t="str">
        <f>IF(ISNUMBER(AVERAGEIFS(Observed!AH$2:AH$1601,Observed!$A$2:$A$1601,$A31,Observed!$C$2:$C$1601,$C31)),AVERAGEIFS(Observed!AH$2:AH$1601,Observed!$A$2:$A$1601,$A31,Observed!$C$2:$C$1601,$C31),"")</f>
        <v/>
      </c>
      <c r="AI31" s="24" t="str">
        <f>IF(ISNUMBER(AVERAGEIFS(Observed!AI$2:AI$1601,Observed!$A$2:$A$1601,$A31,Observed!$C$2:$C$1601,$C31)),AVERAGEIFS(Observed!AI$2:AI$1601,Observed!$A$2:$A$1601,$A31,Observed!$C$2:$C$1601,$C31),"")</f>
        <v/>
      </c>
      <c r="AJ31" s="25" t="str">
        <f>IF(ISNUMBER(AVERAGEIFS(Observed!AJ$2:AJ$1601,Observed!$A$2:$A$1601,$A31,Observed!$C$2:$C$1601,$C31)),AVERAGEIFS(Observed!AJ$2:AJ$1601,Observed!$A$2:$A$1601,$A31,Observed!$C$2:$C$1601,$C31),"")</f>
        <v/>
      </c>
      <c r="AK31" s="25" t="str">
        <f>IF(ISNUMBER(AVERAGEIFS(Observed!AK$2:AK$1601,Observed!$A$2:$A$1601,$A31,Observed!$C$2:$C$1601,$C31)),AVERAGEIFS(Observed!AK$2:AK$1601,Observed!$A$2:$A$1601,$A31,Observed!$C$2:$C$1601,$C31),"")</f>
        <v/>
      </c>
      <c r="AL31" s="25" t="str">
        <f>IF(ISNUMBER(AVERAGEIFS(Observed!AL$2:AL$1601,Observed!$A$2:$A$1601,$A31,Observed!$C$2:$C$1601,$C31)),AVERAGEIFS(Observed!AL$2:AL$1601,Observed!$A$2:$A$1601,$A31,Observed!$C$2:$C$1601,$C31),"")</f>
        <v/>
      </c>
      <c r="AM31" s="25" t="str">
        <f>IF(ISNUMBER(AVERAGEIFS(Observed!AM$2:AM$1601,Observed!$A$2:$A$1601,$A31,Observed!$C$2:$C$1601,$C31)),AVERAGEIFS(Observed!AM$2:AM$1601,Observed!$A$2:$A$1601,$A31,Observed!$C$2:$C$1601,$C31),"")</f>
        <v/>
      </c>
      <c r="AN31" s="25" t="str">
        <f>IF(ISNUMBER(AVERAGEIFS(Observed!AN$2:AN$1601,Observed!$A$2:$A$1601,$A31,Observed!$C$2:$C$1601,$C31)),AVERAGEIFS(Observed!AN$2:AN$1601,Observed!$A$2:$A$1601,$A31,Observed!$C$2:$C$1601,$C31),"")</f>
        <v/>
      </c>
      <c r="AO31" s="25" t="str">
        <f>IF(ISNUMBER(AVERAGEIFS(Observed!AO$2:AO$1601,Observed!$A$2:$A$1601,$A31,Observed!$C$2:$C$1601,$C31)),AVERAGEIFS(Observed!AO$2:AO$1601,Observed!$A$2:$A$1601,$A31,Observed!$C$2:$C$1601,$C31),"")</f>
        <v/>
      </c>
      <c r="AP31" s="25" t="str">
        <f>IF(ISNUMBER(AVERAGEIFS(Observed!AP$2:AP$1601,Observed!$A$2:$A$1601,$A31,Observed!$C$2:$C$1601,$C31)),AVERAGEIFS(Observed!AP$2:AP$1601,Observed!$A$2:$A$1601,$A31,Observed!$C$2:$C$1601,$C31),"")</f>
        <v/>
      </c>
      <c r="AQ31" s="24" t="str">
        <f>IF(ISNUMBER(AVERAGEIFS(Observed!AQ$2:AQ$1601,Observed!$A$2:$A$1601,$A31,Observed!$C$2:$C$1601,$C31)),AVERAGEIFS(Observed!AQ$2:AQ$1601,Observed!$A$2:$A$1601,$A31,Observed!$C$2:$C$1601,$C31),"")</f>
        <v/>
      </c>
      <c r="AR31" s="25" t="str">
        <f>IF(ISNUMBER(AVERAGEIFS(Observed!AR$2:AR$1601,Observed!$A$2:$A$1601,$A31,Observed!$C$2:$C$1601,$C31)),AVERAGEIFS(Observed!AR$2:AR$1601,Observed!$A$2:$A$1601,$A31,Observed!$C$2:$C$1601,$C31),"")</f>
        <v/>
      </c>
      <c r="AS31" s="24" t="str">
        <f>IF(ISNUMBER(AVERAGEIFS(Observed!AS$2:AS$1601,Observed!$A$2:$A$1601,$A31,Observed!$C$2:$C$1601,$C31)),AVERAGEIFS(Observed!AS$2:AS$1601,Observed!$A$2:$A$1601,$A31,Observed!$C$2:$C$1601,$C31),"")</f>
        <v/>
      </c>
      <c r="AT31" s="24" t="str">
        <f>IF(ISNUMBER(AVERAGEIFS(Observed!AT$2:AT$1601,Observed!$A$2:$A$1601,$A31,Observed!$C$2:$C$1601,$C31)),AVERAGEIFS(Observed!AT$2:AT$1601,Observed!$A$2:$A$1601,$A31,Observed!$C$2:$C$1601,$C31),"")</f>
        <v/>
      </c>
      <c r="AU31" s="2">
        <f>COUNTIFS(Observed!$A$2:$A$1601,$A31,Observed!$C$2:$C$1601,$C31)</f>
        <v>3</v>
      </c>
      <c r="AV31" s="2">
        <f t="shared" si="0"/>
        <v>1</v>
      </c>
    </row>
    <row r="32" spans="1:48" x14ac:dyDescent="0.25">
      <c r="A32" s="4" t="s">
        <v>119</v>
      </c>
      <c r="B32" t="s">
        <v>24</v>
      </c>
      <c r="C32" s="3">
        <v>42071</v>
      </c>
      <c r="D32">
        <v>1</v>
      </c>
      <c r="E32">
        <v>0</v>
      </c>
      <c r="H32" s="2" t="s">
        <v>44</v>
      </c>
      <c r="I32" s="2" t="s">
        <v>22</v>
      </c>
      <c r="J32">
        <v>2</v>
      </c>
      <c r="K32" s="2" t="s">
        <v>118</v>
      </c>
      <c r="L32" s="23">
        <f>IF(ISNUMBER(AVERAGEIFS(Observed!L$2:L$1601,Observed!$A$2:$A$1601,$A32,Observed!$C$2:$C$1601,$C32)),AVERAGEIFS(Observed!L$2:L$1601,Observed!$A$2:$A$1601,$A32,Observed!$C$2:$C$1601,$C32),"")</f>
        <v>3083.3333333333335</v>
      </c>
      <c r="M32" s="24">
        <f>IF(ISNUMBER(AVERAGEIFS(Observed!M$2:M$1601,Observed!$A$2:$A$1601,$A32,Observed!$C$2:$C$1601,$C32)),AVERAGEIFS(Observed!M$2:M$1601,Observed!$A$2:$A$1601,$A32,Observed!$C$2:$C$1601,$C32),"")</f>
        <v>308.33333333333331</v>
      </c>
      <c r="N32" s="24" t="str">
        <f>IF(ISNUMBER(AVERAGEIFS(Observed!N$2:N$1601,Observed!$A$2:$A$1601,$A32,Observed!$C$2:$C$1601,$C32)),AVERAGEIFS(Observed!N$2:N$1601,Observed!$A$2:$A$1601,$A32,Observed!$C$2:$C$1601,$C32),"")</f>
        <v/>
      </c>
      <c r="O32" s="24" t="str">
        <f>IF(ISNUMBER(AVERAGEIFS(Observed!O$2:O$1601,Observed!$A$2:$A$1601,$A32,Observed!$C$2:$C$1601,$C32)),AVERAGEIFS(Observed!O$2:O$1601,Observed!$A$2:$A$1601,$A32,Observed!$C$2:$C$1601,$C32),"")</f>
        <v/>
      </c>
      <c r="P32" s="24" t="str">
        <f>IF(ISNUMBER(AVERAGEIFS(Observed!P$2:P$1601,Observed!$A$2:$A$1601,$A32,Observed!$C$2:$C$1601,$C32)),AVERAGEIFS(Observed!P$2:P$1601,Observed!$A$2:$A$1601,$A32,Observed!$C$2:$C$1601,$C32),"")</f>
        <v/>
      </c>
      <c r="Q32" s="25" t="str">
        <f>IF(ISNUMBER(AVERAGEIFS(Observed!Q$2:Q$1601,Observed!$A$2:$A$1601,$A32,Observed!$C$2:$C$1601,$C32)),AVERAGEIFS(Observed!Q$2:Q$1601,Observed!$A$2:$A$1601,$A32,Observed!$C$2:$C$1601,$C32),"")</f>
        <v/>
      </c>
      <c r="R32" s="25" t="str">
        <f>IF(ISNUMBER(AVERAGEIFS(Observed!R$2:R$1601,Observed!$A$2:$A$1601,$A32,Observed!$C$2:$C$1601,$C32)),AVERAGEIFS(Observed!R$2:R$1601,Observed!$A$2:$A$1601,$A32,Observed!$C$2:$C$1601,$C32),"")</f>
        <v/>
      </c>
      <c r="S32" s="25" t="str">
        <f>IF(ISNUMBER(AVERAGEIFS(Observed!S$2:S$1601,Observed!$A$2:$A$1601,$A32,Observed!$C$2:$C$1601,$C32)),AVERAGEIFS(Observed!S$2:S$1601,Observed!$A$2:$A$1601,$A32,Observed!$C$2:$C$1601,$C32),"")</f>
        <v/>
      </c>
      <c r="T32" s="24" t="str">
        <f>IF(ISNUMBER(AVERAGEIFS(Observed!T$2:T$1601,Observed!$A$2:$A$1601,$A32,Observed!$C$2:$C$1601,$C32)),AVERAGEIFS(Observed!T$2:T$1601,Observed!$A$2:$A$1601,$A32,Observed!$C$2:$C$1601,$C32),"")</f>
        <v/>
      </c>
      <c r="U32" s="26" t="str">
        <f>IF(ISNUMBER(AVERAGEIFS(Observed!U$2:U$1601,Observed!$A$2:$A$1601,$A32,Observed!$C$2:$C$1601,$C32)),AVERAGEIFS(Observed!U$2:U$1601,Observed!$A$2:$A$1601,$A32,Observed!$C$2:$C$1601,$C32),"")</f>
        <v/>
      </c>
      <c r="V32" s="26" t="str">
        <f>IF(ISNUMBER(AVERAGEIFS(Observed!V$2:V$1601,Observed!$A$2:$A$1601,$A32,Observed!$C$2:$C$1601,$C32)),AVERAGEIFS(Observed!V$2:V$1601,Observed!$A$2:$A$1601,$A32,Observed!$C$2:$C$1601,$C32),"")</f>
        <v/>
      </c>
      <c r="W32" s="24" t="str">
        <f>IF(ISNUMBER(AVERAGEIFS(Observed!W$2:W$1601,Observed!$A$2:$A$1601,$A32,Observed!$C$2:$C$1601,$C32)),AVERAGEIFS(Observed!W$2:W$1601,Observed!$A$2:$A$1601,$A32,Observed!$C$2:$C$1601,$C32),"")</f>
        <v/>
      </c>
      <c r="X32" s="24" t="str">
        <f>IF(ISNUMBER(AVERAGEIFS(Observed!X$2:X$1601,Observed!$A$2:$A$1601,$A32,Observed!$C$2:$C$1601,$C32)),AVERAGEIFS(Observed!X$2:X$1601,Observed!$A$2:$A$1601,$A32,Observed!$C$2:$C$1601,$C32),"")</f>
        <v/>
      </c>
      <c r="Y32" s="24" t="str">
        <f>IF(ISNUMBER(AVERAGEIFS(Observed!Y$2:Y$1601,Observed!$A$2:$A$1601,$A32,Observed!$C$2:$C$1601,$C32)),AVERAGEIFS(Observed!Y$2:Y$1601,Observed!$A$2:$A$1601,$A32,Observed!$C$2:$C$1601,$C32),"")</f>
        <v/>
      </c>
      <c r="Z32" s="24" t="str">
        <f>IF(ISNUMBER(AVERAGEIFS(Observed!Z$2:Z$1601,Observed!$A$2:$A$1601,$A32,Observed!$C$2:$C$1601,$C32)),AVERAGEIFS(Observed!Z$2:Z$1601,Observed!$A$2:$A$1601,$A32,Observed!$C$2:$C$1601,$C32),"")</f>
        <v/>
      </c>
      <c r="AA32" s="24" t="str">
        <f>IF(ISNUMBER(AVERAGEIFS(Observed!AA$2:AA$1601,Observed!$A$2:$A$1601,$A32,Observed!$C$2:$C$1601,$C32)),AVERAGEIFS(Observed!AA$2:AA$1601,Observed!$A$2:$A$1601,$A32,Observed!$C$2:$C$1601,$C32),"")</f>
        <v/>
      </c>
      <c r="AB32" s="24" t="str">
        <f>IF(ISNUMBER(AVERAGEIFS(Observed!AB$2:AB$1601,Observed!$A$2:$A$1601,$A32,Observed!$C$2:$C$1601,$C32)),AVERAGEIFS(Observed!AB$2:AB$1601,Observed!$A$2:$A$1601,$A32,Observed!$C$2:$C$1601,$C32),"")</f>
        <v/>
      </c>
      <c r="AC32" s="24" t="str">
        <f>IF(ISNUMBER(AVERAGEIFS(Observed!AC$2:AC$1601,Observed!$A$2:$A$1601,$A32,Observed!$C$2:$C$1601,$C32)),AVERAGEIFS(Observed!AC$2:AC$1601,Observed!$A$2:$A$1601,$A32,Observed!$C$2:$C$1601,$C32),"")</f>
        <v/>
      </c>
      <c r="AD32" s="24" t="str">
        <f>IF(ISNUMBER(AVERAGEIFS(Observed!AD$2:AD$1601,Observed!$A$2:$A$1601,$A32,Observed!$C$2:$C$1601,$C32)),AVERAGEIFS(Observed!AD$2:AD$1601,Observed!$A$2:$A$1601,$A32,Observed!$C$2:$C$1601,$C32),"")</f>
        <v/>
      </c>
      <c r="AE32" s="24" t="str">
        <f>IF(ISNUMBER(AVERAGEIFS(Observed!AE$2:AE$1601,Observed!$A$2:$A$1601,$A32,Observed!$C$2:$C$1601,$C32)),AVERAGEIFS(Observed!AE$2:AE$1601,Observed!$A$2:$A$1601,$A32,Observed!$C$2:$C$1601,$C32),"")</f>
        <v/>
      </c>
      <c r="AF32" s="25" t="str">
        <f>IF(ISNUMBER(AVERAGEIFS(Observed!AF$2:AF$1601,Observed!$A$2:$A$1601,$A32,Observed!$C$2:$C$1601,$C32)),AVERAGEIFS(Observed!AF$2:AF$1601,Observed!$A$2:$A$1601,$A32,Observed!$C$2:$C$1601,$C32),"")</f>
        <v/>
      </c>
      <c r="AG32" s="25" t="str">
        <f>IF(ISNUMBER(AVERAGEIFS(Observed!AG$2:AG$1601,Observed!$A$2:$A$1601,$A32,Observed!$C$2:$C$1601,$C32)),AVERAGEIFS(Observed!AG$2:AG$1601,Observed!$A$2:$A$1601,$A32,Observed!$C$2:$C$1601,$C32),"")</f>
        <v/>
      </c>
      <c r="AH32" s="25" t="str">
        <f>IF(ISNUMBER(AVERAGEIFS(Observed!AH$2:AH$1601,Observed!$A$2:$A$1601,$A32,Observed!$C$2:$C$1601,$C32)),AVERAGEIFS(Observed!AH$2:AH$1601,Observed!$A$2:$A$1601,$A32,Observed!$C$2:$C$1601,$C32),"")</f>
        <v/>
      </c>
      <c r="AI32" s="24" t="str">
        <f>IF(ISNUMBER(AVERAGEIFS(Observed!AI$2:AI$1601,Observed!$A$2:$A$1601,$A32,Observed!$C$2:$C$1601,$C32)),AVERAGEIFS(Observed!AI$2:AI$1601,Observed!$A$2:$A$1601,$A32,Observed!$C$2:$C$1601,$C32),"")</f>
        <v/>
      </c>
      <c r="AJ32" s="25" t="str">
        <f>IF(ISNUMBER(AVERAGEIFS(Observed!AJ$2:AJ$1601,Observed!$A$2:$A$1601,$A32,Observed!$C$2:$C$1601,$C32)),AVERAGEIFS(Observed!AJ$2:AJ$1601,Observed!$A$2:$A$1601,$A32,Observed!$C$2:$C$1601,$C32),"")</f>
        <v/>
      </c>
      <c r="AK32" s="25" t="str">
        <f>IF(ISNUMBER(AVERAGEIFS(Observed!AK$2:AK$1601,Observed!$A$2:$A$1601,$A32,Observed!$C$2:$C$1601,$C32)),AVERAGEIFS(Observed!AK$2:AK$1601,Observed!$A$2:$A$1601,$A32,Observed!$C$2:$C$1601,$C32),"")</f>
        <v/>
      </c>
      <c r="AL32" s="25" t="str">
        <f>IF(ISNUMBER(AVERAGEIFS(Observed!AL$2:AL$1601,Observed!$A$2:$A$1601,$A32,Observed!$C$2:$C$1601,$C32)),AVERAGEIFS(Observed!AL$2:AL$1601,Observed!$A$2:$A$1601,$A32,Observed!$C$2:$C$1601,$C32),"")</f>
        <v/>
      </c>
      <c r="AM32" s="25" t="str">
        <f>IF(ISNUMBER(AVERAGEIFS(Observed!AM$2:AM$1601,Observed!$A$2:$A$1601,$A32,Observed!$C$2:$C$1601,$C32)),AVERAGEIFS(Observed!AM$2:AM$1601,Observed!$A$2:$A$1601,$A32,Observed!$C$2:$C$1601,$C32),"")</f>
        <v/>
      </c>
      <c r="AN32" s="25" t="str">
        <f>IF(ISNUMBER(AVERAGEIFS(Observed!AN$2:AN$1601,Observed!$A$2:$A$1601,$A32,Observed!$C$2:$C$1601,$C32)),AVERAGEIFS(Observed!AN$2:AN$1601,Observed!$A$2:$A$1601,$A32,Observed!$C$2:$C$1601,$C32),"")</f>
        <v/>
      </c>
      <c r="AO32" s="25" t="str">
        <f>IF(ISNUMBER(AVERAGEIFS(Observed!AO$2:AO$1601,Observed!$A$2:$A$1601,$A32,Observed!$C$2:$C$1601,$C32)),AVERAGEIFS(Observed!AO$2:AO$1601,Observed!$A$2:$A$1601,$A32,Observed!$C$2:$C$1601,$C32),"")</f>
        <v/>
      </c>
      <c r="AP32" s="25" t="str">
        <f>IF(ISNUMBER(AVERAGEIFS(Observed!AP$2:AP$1601,Observed!$A$2:$A$1601,$A32,Observed!$C$2:$C$1601,$C32)),AVERAGEIFS(Observed!AP$2:AP$1601,Observed!$A$2:$A$1601,$A32,Observed!$C$2:$C$1601,$C32),"")</f>
        <v/>
      </c>
      <c r="AQ32" s="24" t="str">
        <f>IF(ISNUMBER(AVERAGEIFS(Observed!AQ$2:AQ$1601,Observed!$A$2:$A$1601,$A32,Observed!$C$2:$C$1601,$C32)),AVERAGEIFS(Observed!AQ$2:AQ$1601,Observed!$A$2:$A$1601,$A32,Observed!$C$2:$C$1601,$C32),"")</f>
        <v/>
      </c>
      <c r="AR32" s="25" t="str">
        <f>IF(ISNUMBER(AVERAGEIFS(Observed!AR$2:AR$1601,Observed!$A$2:$A$1601,$A32,Observed!$C$2:$C$1601,$C32)),AVERAGEIFS(Observed!AR$2:AR$1601,Observed!$A$2:$A$1601,$A32,Observed!$C$2:$C$1601,$C32),"")</f>
        <v/>
      </c>
      <c r="AS32" s="24" t="str">
        <f>IF(ISNUMBER(AVERAGEIFS(Observed!AS$2:AS$1601,Observed!$A$2:$A$1601,$A32,Observed!$C$2:$C$1601,$C32)),AVERAGEIFS(Observed!AS$2:AS$1601,Observed!$A$2:$A$1601,$A32,Observed!$C$2:$C$1601,$C32),"")</f>
        <v/>
      </c>
      <c r="AT32" s="24" t="str">
        <f>IF(ISNUMBER(AVERAGEIFS(Observed!AT$2:AT$1601,Observed!$A$2:$A$1601,$A32,Observed!$C$2:$C$1601,$C32)),AVERAGEIFS(Observed!AT$2:AT$1601,Observed!$A$2:$A$1601,$A32,Observed!$C$2:$C$1601,$C32),"")</f>
        <v/>
      </c>
      <c r="AU32" s="2">
        <f>COUNTIFS(Observed!$A$2:$A$1601,$A32,Observed!$C$2:$C$1601,$C32)</f>
        <v>3</v>
      </c>
      <c r="AV32" s="2">
        <f t="shared" si="0"/>
        <v>1</v>
      </c>
    </row>
    <row r="33" spans="1:48" x14ac:dyDescent="0.25">
      <c r="A33" s="4" t="s">
        <v>120</v>
      </c>
      <c r="B33" t="s">
        <v>24</v>
      </c>
      <c r="C33" s="3">
        <v>42071</v>
      </c>
      <c r="D33">
        <v>1</v>
      </c>
      <c r="E33">
        <v>50</v>
      </c>
      <c r="H33" s="2" t="s">
        <v>44</v>
      </c>
      <c r="I33" s="2" t="s">
        <v>22</v>
      </c>
      <c r="J33">
        <v>2</v>
      </c>
      <c r="K33" s="2" t="s">
        <v>118</v>
      </c>
      <c r="L33" s="23">
        <f>IF(ISNUMBER(AVERAGEIFS(Observed!L$2:L$1601,Observed!$A$2:$A$1601,$A33,Observed!$C$2:$C$1601,$C33)),AVERAGEIFS(Observed!L$2:L$1601,Observed!$A$2:$A$1601,$A33,Observed!$C$2:$C$1601,$C33),"")</f>
        <v>3264.6666666666665</v>
      </c>
      <c r="M33" s="24">
        <f>IF(ISNUMBER(AVERAGEIFS(Observed!M$2:M$1601,Observed!$A$2:$A$1601,$A33,Observed!$C$2:$C$1601,$C33)),AVERAGEIFS(Observed!M$2:M$1601,Observed!$A$2:$A$1601,$A33,Observed!$C$2:$C$1601,$C33),"")</f>
        <v>326.46666666666664</v>
      </c>
      <c r="N33" s="24" t="str">
        <f>IF(ISNUMBER(AVERAGEIFS(Observed!N$2:N$1601,Observed!$A$2:$A$1601,$A33,Observed!$C$2:$C$1601,$C33)),AVERAGEIFS(Observed!N$2:N$1601,Observed!$A$2:$A$1601,$A33,Observed!$C$2:$C$1601,$C33),"")</f>
        <v/>
      </c>
      <c r="O33" s="24" t="str">
        <f>IF(ISNUMBER(AVERAGEIFS(Observed!O$2:O$1601,Observed!$A$2:$A$1601,$A33,Observed!$C$2:$C$1601,$C33)),AVERAGEIFS(Observed!O$2:O$1601,Observed!$A$2:$A$1601,$A33,Observed!$C$2:$C$1601,$C33),"")</f>
        <v/>
      </c>
      <c r="P33" s="24" t="str">
        <f>IF(ISNUMBER(AVERAGEIFS(Observed!P$2:P$1601,Observed!$A$2:$A$1601,$A33,Observed!$C$2:$C$1601,$C33)),AVERAGEIFS(Observed!P$2:P$1601,Observed!$A$2:$A$1601,$A33,Observed!$C$2:$C$1601,$C33),"")</f>
        <v/>
      </c>
      <c r="Q33" s="25" t="str">
        <f>IF(ISNUMBER(AVERAGEIFS(Observed!Q$2:Q$1601,Observed!$A$2:$A$1601,$A33,Observed!$C$2:$C$1601,$C33)),AVERAGEIFS(Observed!Q$2:Q$1601,Observed!$A$2:$A$1601,$A33,Observed!$C$2:$C$1601,$C33),"")</f>
        <v/>
      </c>
      <c r="R33" s="25" t="str">
        <f>IF(ISNUMBER(AVERAGEIFS(Observed!R$2:R$1601,Observed!$A$2:$A$1601,$A33,Observed!$C$2:$C$1601,$C33)),AVERAGEIFS(Observed!R$2:R$1601,Observed!$A$2:$A$1601,$A33,Observed!$C$2:$C$1601,$C33),"")</f>
        <v/>
      </c>
      <c r="S33" s="25" t="str">
        <f>IF(ISNUMBER(AVERAGEIFS(Observed!S$2:S$1601,Observed!$A$2:$A$1601,$A33,Observed!$C$2:$C$1601,$C33)),AVERAGEIFS(Observed!S$2:S$1601,Observed!$A$2:$A$1601,$A33,Observed!$C$2:$C$1601,$C33),"")</f>
        <v/>
      </c>
      <c r="T33" s="24" t="str">
        <f>IF(ISNUMBER(AVERAGEIFS(Observed!T$2:T$1601,Observed!$A$2:$A$1601,$A33,Observed!$C$2:$C$1601,$C33)),AVERAGEIFS(Observed!T$2:T$1601,Observed!$A$2:$A$1601,$A33,Observed!$C$2:$C$1601,$C33),"")</f>
        <v/>
      </c>
      <c r="U33" s="26" t="str">
        <f>IF(ISNUMBER(AVERAGEIFS(Observed!U$2:U$1601,Observed!$A$2:$A$1601,$A33,Observed!$C$2:$C$1601,$C33)),AVERAGEIFS(Observed!U$2:U$1601,Observed!$A$2:$A$1601,$A33,Observed!$C$2:$C$1601,$C33),"")</f>
        <v/>
      </c>
      <c r="V33" s="26" t="str">
        <f>IF(ISNUMBER(AVERAGEIFS(Observed!V$2:V$1601,Observed!$A$2:$A$1601,$A33,Observed!$C$2:$C$1601,$C33)),AVERAGEIFS(Observed!V$2:V$1601,Observed!$A$2:$A$1601,$A33,Observed!$C$2:$C$1601,$C33),"")</f>
        <v/>
      </c>
      <c r="W33" s="24" t="str">
        <f>IF(ISNUMBER(AVERAGEIFS(Observed!W$2:W$1601,Observed!$A$2:$A$1601,$A33,Observed!$C$2:$C$1601,$C33)),AVERAGEIFS(Observed!W$2:W$1601,Observed!$A$2:$A$1601,$A33,Observed!$C$2:$C$1601,$C33),"")</f>
        <v/>
      </c>
      <c r="X33" s="24" t="str">
        <f>IF(ISNUMBER(AVERAGEIFS(Observed!X$2:X$1601,Observed!$A$2:$A$1601,$A33,Observed!$C$2:$C$1601,$C33)),AVERAGEIFS(Observed!X$2:X$1601,Observed!$A$2:$A$1601,$A33,Observed!$C$2:$C$1601,$C33),"")</f>
        <v/>
      </c>
      <c r="Y33" s="24" t="str">
        <f>IF(ISNUMBER(AVERAGEIFS(Observed!Y$2:Y$1601,Observed!$A$2:$A$1601,$A33,Observed!$C$2:$C$1601,$C33)),AVERAGEIFS(Observed!Y$2:Y$1601,Observed!$A$2:$A$1601,$A33,Observed!$C$2:$C$1601,$C33),"")</f>
        <v/>
      </c>
      <c r="Z33" s="24" t="str">
        <f>IF(ISNUMBER(AVERAGEIFS(Observed!Z$2:Z$1601,Observed!$A$2:$A$1601,$A33,Observed!$C$2:$C$1601,$C33)),AVERAGEIFS(Observed!Z$2:Z$1601,Observed!$A$2:$A$1601,$A33,Observed!$C$2:$C$1601,$C33),"")</f>
        <v/>
      </c>
      <c r="AA33" s="24" t="str">
        <f>IF(ISNUMBER(AVERAGEIFS(Observed!AA$2:AA$1601,Observed!$A$2:$A$1601,$A33,Observed!$C$2:$C$1601,$C33)),AVERAGEIFS(Observed!AA$2:AA$1601,Observed!$A$2:$A$1601,$A33,Observed!$C$2:$C$1601,$C33),"")</f>
        <v/>
      </c>
      <c r="AB33" s="24" t="str">
        <f>IF(ISNUMBER(AVERAGEIFS(Observed!AB$2:AB$1601,Observed!$A$2:$A$1601,$A33,Observed!$C$2:$C$1601,$C33)),AVERAGEIFS(Observed!AB$2:AB$1601,Observed!$A$2:$A$1601,$A33,Observed!$C$2:$C$1601,$C33),"")</f>
        <v/>
      </c>
      <c r="AC33" s="24" t="str">
        <f>IF(ISNUMBER(AVERAGEIFS(Observed!AC$2:AC$1601,Observed!$A$2:$A$1601,$A33,Observed!$C$2:$C$1601,$C33)),AVERAGEIFS(Observed!AC$2:AC$1601,Observed!$A$2:$A$1601,$A33,Observed!$C$2:$C$1601,$C33),"")</f>
        <v/>
      </c>
      <c r="AD33" s="24" t="str">
        <f>IF(ISNUMBER(AVERAGEIFS(Observed!AD$2:AD$1601,Observed!$A$2:$A$1601,$A33,Observed!$C$2:$C$1601,$C33)),AVERAGEIFS(Observed!AD$2:AD$1601,Observed!$A$2:$A$1601,$A33,Observed!$C$2:$C$1601,$C33),"")</f>
        <v/>
      </c>
      <c r="AE33" s="24" t="str">
        <f>IF(ISNUMBER(AVERAGEIFS(Observed!AE$2:AE$1601,Observed!$A$2:$A$1601,$A33,Observed!$C$2:$C$1601,$C33)),AVERAGEIFS(Observed!AE$2:AE$1601,Observed!$A$2:$A$1601,$A33,Observed!$C$2:$C$1601,$C33),"")</f>
        <v/>
      </c>
      <c r="AF33" s="25" t="str">
        <f>IF(ISNUMBER(AVERAGEIFS(Observed!AF$2:AF$1601,Observed!$A$2:$A$1601,$A33,Observed!$C$2:$C$1601,$C33)),AVERAGEIFS(Observed!AF$2:AF$1601,Observed!$A$2:$A$1601,$A33,Observed!$C$2:$C$1601,$C33),"")</f>
        <v/>
      </c>
      <c r="AG33" s="25" t="str">
        <f>IF(ISNUMBER(AVERAGEIFS(Observed!AG$2:AG$1601,Observed!$A$2:$A$1601,$A33,Observed!$C$2:$C$1601,$C33)),AVERAGEIFS(Observed!AG$2:AG$1601,Observed!$A$2:$A$1601,$A33,Observed!$C$2:$C$1601,$C33),"")</f>
        <v/>
      </c>
      <c r="AH33" s="25" t="str">
        <f>IF(ISNUMBER(AVERAGEIFS(Observed!AH$2:AH$1601,Observed!$A$2:$A$1601,$A33,Observed!$C$2:$C$1601,$C33)),AVERAGEIFS(Observed!AH$2:AH$1601,Observed!$A$2:$A$1601,$A33,Observed!$C$2:$C$1601,$C33),"")</f>
        <v/>
      </c>
      <c r="AI33" s="24" t="str">
        <f>IF(ISNUMBER(AVERAGEIFS(Observed!AI$2:AI$1601,Observed!$A$2:$A$1601,$A33,Observed!$C$2:$C$1601,$C33)),AVERAGEIFS(Observed!AI$2:AI$1601,Observed!$A$2:$A$1601,$A33,Observed!$C$2:$C$1601,$C33),"")</f>
        <v/>
      </c>
      <c r="AJ33" s="25" t="str">
        <f>IF(ISNUMBER(AVERAGEIFS(Observed!AJ$2:AJ$1601,Observed!$A$2:$A$1601,$A33,Observed!$C$2:$C$1601,$C33)),AVERAGEIFS(Observed!AJ$2:AJ$1601,Observed!$A$2:$A$1601,$A33,Observed!$C$2:$C$1601,$C33),"")</f>
        <v/>
      </c>
      <c r="AK33" s="25" t="str">
        <f>IF(ISNUMBER(AVERAGEIFS(Observed!AK$2:AK$1601,Observed!$A$2:$A$1601,$A33,Observed!$C$2:$C$1601,$C33)),AVERAGEIFS(Observed!AK$2:AK$1601,Observed!$A$2:$A$1601,$A33,Observed!$C$2:$C$1601,$C33),"")</f>
        <v/>
      </c>
      <c r="AL33" s="25" t="str">
        <f>IF(ISNUMBER(AVERAGEIFS(Observed!AL$2:AL$1601,Observed!$A$2:$A$1601,$A33,Observed!$C$2:$C$1601,$C33)),AVERAGEIFS(Observed!AL$2:AL$1601,Observed!$A$2:$A$1601,$A33,Observed!$C$2:$C$1601,$C33),"")</f>
        <v/>
      </c>
      <c r="AM33" s="25" t="str">
        <f>IF(ISNUMBER(AVERAGEIFS(Observed!AM$2:AM$1601,Observed!$A$2:$A$1601,$A33,Observed!$C$2:$C$1601,$C33)),AVERAGEIFS(Observed!AM$2:AM$1601,Observed!$A$2:$A$1601,$A33,Observed!$C$2:$C$1601,$C33),"")</f>
        <v/>
      </c>
      <c r="AN33" s="25" t="str">
        <f>IF(ISNUMBER(AVERAGEIFS(Observed!AN$2:AN$1601,Observed!$A$2:$A$1601,$A33,Observed!$C$2:$C$1601,$C33)),AVERAGEIFS(Observed!AN$2:AN$1601,Observed!$A$2:$A$1601,$A33,Observed!$C$2:$C$1601,$C33),"")</f>
        <v/>
      </c>
      <c r="AO33" s="25" t="str">
        <f>IF(ISNUMBER(AVERAGEIFS(Observed!AO$2:AO$1601,Observed!$A$2:$A$1601,$A33,Observed!$C$2:$C$1601,$C33)),AVERAGEIFS(Observed!AO$2:AO$1601,Observed!$A$2:$A$1601,$A33,Observed!$C$2:$C$1601,$C33),"")</f>
        <v/>
      </c>
      <c r="AP33" s="25" t="str">
        <f>IF(ISNUMBER(AVERAGEIFS(Observed!AP$2:AP$1601,Observed!$A$2:$A$1601,$A33,Observed!$C$2:$C$1601,$C33)),AVERAGEIFS(Observed!AP$2:AP$1601,Observed!$A$2:$A$1601,$A33,Observed!$C$2:$C$1601,$C33),"")</f>
        <v/>
      </c>
      <c r="AQ33" s="24" t="str">
        <f>IF(ISNUMBER(AVERAGEIFS(Observed!AQ$2:AQ$1601,Observed!$A$2:$A$1601,$A33,Observed!$C$2:$C$1601,$C33)),AVERAGEIFS(Observed!AQ$2:AQ$1601,Observed!$A$2:$A$1601,$A33,Observed!$C$2:$C$1601,$C33),"")</f>
        <v/>
      </c>
      <c r="AR33" s="25" t="str">
        <f>IF(ISNUMBER(AVERAGEIFS(Observed!AR$2:AR$1601,Observed!$A$2:$A$1601,$A33,Observed!$C$2:$C$1601,$C33)),AVERAGEIFS(Observed!AR$2:AR$1601,Observed!$A$2:$A$1601,$A33,Observed!$C$2:$C$1601,$C33),"")</f>
        <v/>
      </c>
      <c r="AS33" s="24" t="str">
        <f>IF(ISNUMBER(AVERAGEIFS(Observed!AS$2:AS$1601,Observed!$A$2:$A$1601,$A33,Observed!$C$2:$C$1601,$C33)),AVERAGEIFS(Observed!AS$2:AS$1601,Observed!$A$2:$A$1601,$A33,Observed!$C$2:$C$1601,$C33),"")</f>
        <v/>
      </c>
      <c r="AT33" s="24" t="str">
        <f>IF(ISNUMBER(AVERAGEIFS(Observed!AT$2:AT$1601,Observed!$A$2:$A$1601,$A33,Observed!$C$2:$C$1601,$C33)),AVERAGEIFS(Observed!AT$2:AT$1601,Observed!$A$2:$A$1601,$A33,Observed!$C$2:$C$1601,$C33),"")</f>
        <v/>
      </c>
      <c r="AU33" s="2">
        <f>COUNTIFS(Observed!$A$2:$A$1601,$A33,Observed!$C$2:$C$1601,$C33)</f>
        <v>3</v>
      </c>
      <c r="AV33" s="2">
        <f t="shared" si="0"/>
        <v>1</v>
      </c>
    </row>
    <row r="34" spans="1:48" x14ac:dyDescent="0.25">
      <c r="A34" s="4" t="s">
        <v>121</v>
      </c>
      <c r="B34" t="s">
        <v>24</v>
      </c>
      <c r="C34" s="3">
        <v>42071</v>
      </c>
      <c r="D34">
        <v>1</v>
      </c>
      <c r="E34">
        <v>100</v>
      </c>
      <c r="H34" s="2" t="s">
        <v>44</v>
      </c>
      <c r="I34" s="2" t="s">
        <v>22</v>
      </c>
      <c r="J34">
        <v>2</v>
      </c>
      <c r="K34" s="2" t="s">
        <v>118</v>
      </c>
      <c r="L34" s="23">
        <f>IF(ISNUMBER(AVERAGEIFS(Observed!L$2:L$1601,Observed!$A$2:$A$1601,$A34,Observed!$C$2:$C$1601,$C34)),AVERAGEIFS(Observed!L$2:L$1601,Observed!$A$2:$A$1601,$A34,Observed!$C$2:$C$1601,$C34),"")</f>
        <v>3525.3333333333335</v>
      </c>
      <c r="M34" s="24">
        <f>IF(ISNUMBER(AVERAGEIFS(Observed!M$2:M$1601,Observed!$A$2:$A$1601,$A34,Observed!$C$2:$C$1601,$C34)),AVERAGEIFS(Observed!M$2:M$1601,Observed!$A$2:$A$1601,$A34,Observed!$C$2:$C$1601,$C34),"")</f>
        <v>352.5333333333333</v>
      </c>
      <c r="N34" s="24" t="str">
        <f>IF(ISNUMBER(AVERAGEIFS(Observed!N$2:N$1601,Observed!$A$2:$A$1601,$A34,Observed!$C$2:$C$1601,$C34)),AVERAGEIFS(Observed!N$2:N$1601,Observed!$A$2:$A$1601,$A34,Observed!$C$2:$C$1601,$C34),"")</f>
        <v/>
      </c>
      <c r="O34" s="24" t="str">
        <f>IF(ISNUMBER(AVERAGEIFS(Observed!O$2:O$1601,Observed!$A$2:$A$1601,$A34,Observed!$C$2:$C$1601,$C34)),AVERAGEIFS(Observed!O$2:O$1601,Observed!$A$2:$A$1601,$A34,Observed!$C$2:$C$1601,$C34),"")</f>
        <v/>
      </c>
      <c r="P34" s="24" t="str">
        <f>IF(ISNUMBER(AVERAGEIFS(Observed!P$2:P$1601,Observed!$A$2:$A$1601,$A34,Observed!$C$2:$C$1601,$C34)),AVERAGEIFS(Observed!P$2:P$1601,Observed!$A$2:$A$1601,$A34,Observed!$C$2:$C$1601,$C34),"")</f>
        <v/>
      </c>
      <c r="Q34" s="25" t="str">
        <f>IF(ISNUMBER(AVERAGEIFS(Observed!Q$2:Q$1601,Observed!$A$2:$A$1601,$A34,Observed!$C$2:$C$1601,$C34)),AVERAGEIFS(Observed!Q$2:Q$1601,Observed!$A$2:$A$1601,$A34,Observed!$C$2:$C$1601,$C34),"")</f>
        <v/>
      </c>
      <c r="R34" s="25" t="str">
        <f>IF(ISNUMBER(AVERAGEIFS(Observed!R$2:R$1601,Observed!$A$2:$A$1601,$A34,Observed!$C$2:$C$1601,$C34)),AVERAGEIFS(Observed!R$2:R$1601,Observed!$A$2:$A$1601,$A34,Observed!$C$2:$C$1601,$C34),"")</f>
        <v/>
      </c>
      <c r="S34" s="25" t="str">
        <f>IF(ISNUMBER(AVERAGEIFS(Observed!S$2:S$1601,Observed!$A$2:$A$1601,$A34,Observed!$C$2:$C$1601,$C34)),AVERAGEIFS(Observed!S$2:S$1601,Observed!$A$2:$A$1601,$A34,Observed!$C$2:$C$1601,$C34),"")</f>
        <v/>
      </c>
      <c r="T34" s="24" t="str">
        <f>IF(ISNUMBER(AVERAGEIFS(Observed!T$2:T$1601,Observed!$A$2:$A$1601,$A34,Observed!$C$2:$C$1601,$C34)),AVERAGEIFS(Observed!T$2:T$1601,Observed!$A$2:$A$1601,$A34,Observed!$C$2:$C$1601,$C34),"")</f>
        <v/>
      </c>
      <c r="U34" s="26" t="str">
        <f>IF(ISNUMBER(AVERAGEIFS(Observed!U$2:U$1601,Observed!$A$2:$A$1601,$A34,Observed!$C$2:$C$1601,$C34)),AVERAGEIFS(Observed!U$2:U$1601,Observed!$A$2:$A$1601,$A34,Observed!$C$2:$C$1601,$C34),"")</f>
        <v/>
      </c>
      <c r="V34" s="26" t="str">
        <f>IF(ISNUMBER(AVERAGEIFS(Observed!V$2:V$1601,Observed!$A$2:$A$1601,$A34,Observed!$C$2:$C$1601,$C34)),AVERAGEIFS(Observed!V$2:V$1601,Observed!$A$2:$A$1601,$A34,Observed!$C$2:$C$1601,$C34),"")</f>
        <v/>
      </c>
      <c r="W34" s="24" t="str">
        <f>IF(ISNUMBER(AVERAGEIFS(Observed!W$2:W$1601,Observed!$A$2:$A$1601,$A34,Observed!$C$2:$C$1601,$C34)),AVERAGEIFS(Observed!W$2:W$1601,Observed!$A$2:$A$1601,$A34,Observed!$C$2:$C$1601,$C34),"")</f>
        <v/>
      </c>
      <c r="X34" s="24" t="str">
        <f>IF(ISNUMBER(AVERAGEIFS(Observed!X$2:X$1601,Observed!$A$2:$A$1601,$A34,Observed!$C$2:$C$1601,$C34)),AVERAGEIFS(Observed!X$2:X$1601,Observed!$A$2:$A$1601,$A34,Observed!$C$2:$C$1601,$C34),"")</f>
        <v/>
      </c>
      <c r="Y34" s="24" t="str">
        <f>IF(ISNUMBER(AVERAGEIFS(Observed!Y$2:Y$1601,Observed!$A$2:$A$1601,$A34,Observed!$C$2:$C$1601,$C34)),AVERAGEIFS(Observed!Y$2:Y$1601,Observed!$A$2:$A$1601,$A34,Observed!$C$2:$C$1601,$C34),"")</f>
        <v/>
      </c>
      <c r="Z34" s="24" t="str">
        <f>IF(ISNUMBER(AVERAGEIFS(Observed!Z$2:Z$1601,Observed!$A$2:$A$1601,$A34,Observed!$C$2:$C$1601,$C34)),AVERAGEIFS(Observed!Z$2:Z$1601,Observed!$A$2:$A$1601,$A34,Observed!$C$2:$C$1601,$C34),"")</f>
        <v/>
      </c>
      <c r="AA34" s="24" t="str">
        <f>IF(ISNUMBER(AVERAGEIFS(Observed!AA$2:AA$1601,Observed!$A$2:$A$1601,$A34,Observed!$C$2:$C$1601,$C34)),AVERAGEIFS(Observed!AA$2:AA$1601,Observed!$A$2:$A$1601,$A34,Observed!$C$2:$C$1601,$C34),"")</f>
        <v/>
      </c>
      <c r="AB34" s="24" t="str">
        <f>IF(ISNUMBER(AVERAGEIFS(Observed!AB$2:AB$1601,Observed!$A$2:$A$1601,$A34,Observed!$C$2:$C$1601,$C34)),AVERAGEIFS(Observed!AB$2:AB$1601,Observed!$A$2:$A$1601,$A34,Observed!$C$2:$C$1601,$C34),"")</f>
        <v/>
      </c>
      <c r="AC34" s="24" t="str">
        <f>IF(ISNUMBER(AVERAGEIFS(Observed!AC$2:AC$1601,Observed!$A$2:$A$1601,$A34,Observed!$C$2:$C$1601,$C34)),AVERAGEIFS(Observed!AC$2:AC$1601,Observed!$A$2:$A$1601,$A34,Observed!$C$2:$C$1601,$C34),"")</f>
        <v/>
      </c>
      <c r="AD34" s="24" t="str">
        <f>IF(ISNUMBER(AVERAGEIFS(Observed!AD$2:AD$1601,Observed!$A$2:$A$1601,$A34,Observed!$C$2:$C$1601,$C34)),AVERAGEIFS(Observed!AD$2:AD$1601,Observed!$A$2:$A$1601,$A34,Observed!$C$2:$C$1601,$C34),"")</f>
        <v/>
      </c>
      <c r="AE34" s="24" t="str">
        <f>IF(ISNUMBER(AVERAGEIFS(Observed!AE$2:AE$1601,Observed!$A$2:$A$1601,$A34,Observed!$C$2:$C$1601,$C34)),AVERAGEIFS(Observed!AE$2:AE$1601,Observed!$A$2:$A$1601,$A34,Observed!$C$2:$C$1601,$C34),"")</f>
        <v/>
      </c>
      <c r="AF34" s="25" t="str">
        <f>IF(ISNUMBER(AVERAGEIFS(Observed!AF$2:AF$1601,Observed!$A$2:$A$1601,$A34,Observed!$C$2:$C$1601,$C34)),AVERAGEIFS(Observed!AF$2:AF$1601,Observed!$A$2:$A$1601,$A34,Observed!$C$2:$C$1601,$C34),"")</f>
        <v/>
      </c>
      <c r="AG34" s="25" t="str">
        <f>IF(ISNUMBER(AVERAGEIFS(Observed!AG$2:AG$1601,Observed!$A$2:$A$1601,$A34,Observed!$C$2:$C$1601,$C34)),AVERAGEIFS(Observed!AG$2:AG$1601,Observed!$A$2:$A$1601,$A34,Observed!$C$2:$C$1601,$C34),"")</f>
        <v/>
      </c>
      <c r="AH34" s="25" t="str">
        <f>IF(ISNUMBER(AVERAGEIFS(Observed!AH$2:AH$1601,Observed!$A$2:$A$1601,$A34,Observed!$C$2:$C$1601,$C34)),AVERAGEIFS(Observed!AH$2:AH$1601,Observed!$A$2:$A$1601,$A34,Observed!$C$2:$C$1601,$C34),"")</f>
        <v/>
      </c>
      <c r="AI34" s="24" t="str">
        <f>IF(ISNUMBER(AVERAGEIFS(Observed!AI$2:AI$1601,Observed!$A$2:$A$1601,$A34,Observed!$C$2:$C$1601,$C34)),AVERAGEIFS(Observed!AI$2:AI$1601,Observed!$A$2:$A$1601,$A34,Observed!$C$2:$C$1601,$C34),"")</f>
        <v/>
      </c>
      <c r="AJ34" s="25" t="str">
        <f>IF(ISNUMBER(AVERAGEIFS(Observed!AJ$2:AJ$1601,Observed!$A$2:$A$1601,$A34,Observed!$C$2:$C$1601,$C34)),AVERAGEIFS(Observed!AJ$2:AJ$1601,Observed!$A$2:$A$1601,$A34,Observed!$C$2:$C$1601,$C34),"")</f>
        <v/>
      </c>
      <c r="AK34" s="25" t="str">
        <f>IF(ISNUMBER(AVERAGEIFS(Observed!AK$2:AK$1601,Observed!$A$2:$A$1601,$A34,Observed!$C$2:$C$1601,$C34)),AVERAGEIFS(Observed!AK$2:AK$1601,Observed!$A$2:$A$1601,$A34,Observed!$C$2:$C$1601,$C34),"")</f>
        <v/>
      </c>
      <c r="AL34" s="25" t="str">
        <f>IF(ISNUMBER(AVERAGEIFS(Observed!AL$2:AL$1601,Observed!$A$2:$A$1601,$A34,Observed!$C$2:$C$1601,$C34)),AVERAGEIFS(Observed!AL$2:AL$1601,Observed!$A$2:$A$1601,$A34,Observed!$C$2:$C$1601,$C34),"")</f>
        <v/>
      </c>
      <c r="AM34" s="25" t="str">
        <f>IF(ISNUMBER(AVERAGEIFS(Observed!AM$2:AM$1601,Observed!$A$2:$A$1601,$A34,Observed!$C$2:$C$1601,$C34)),AVERAGEIFS(Observed!AM$2:AM$1601,Observed!$A$2:$A$1601,$A34,Observed!$C$2:$C$1601,$C34),"")</f>
        <v/>
      </c>
      <c r="AN34" s="25" t="str">
        <f>IF(ISNUMBER(AVERAGEIFS(Observed!AN$2:AN$1601,Observed!$A$2:$A$1601,$A34,Observed!$C$2:$C$1601,$C34)),AVERAGEIFS(Observed!AN$2:AN$1601,Observed!$A$2:$A$1601,$A34,Observed!$C$2:$C$1601,$C34),"")</f>
        <v/>
      </c>
      <c r="AO34" s="25" t="str">
        <f>IF(ISNUMBER(AVERAGEIFS(Observed!AO$2:AO$1601,Observed!$A$2:$A$1601,$A34,Observed!$C$2:$C$1601,$C34)),AVERAGEIFS(Observed!AO$2:AO$1601,Observed!$A$2:$A$1601,$A34,Observed!$C$2:$C$1601,$C34),"")</f>
        <v/>
      </c>
      <c r="AP34" s="25" t="str">
        <f>IF(ISNUMBER(AVERAGEIFS(Observed!AP$2:AP$1601,Observed!$A$2:$A$1601,$A34,Observed!$C$2:$C$1601,$C34)),AVERAGEIFS(Observed!AP$2:AP$1601,Observed!$A$2:$A$1601,$A34,Observed!$C$2:$C$1601,$C34),"")</f>
        <v/>
      </c>
      <c r="AQ34" s="24" t="str">
        <f>IF(ISNUMBER(AVERAGEIFS(Observed!AQ$2:AQ$1601,Observed!$A$2:$A$1601,$A34,Observed!$C$2:$C$1601,$C34)),AVERAGEIFS(Observed!AQ$2:AQ$1601,Observed!$A$2:$A$1601,$A34,Observed!$C$2:$C$1601,$C34),"")</f>
        <v/>
      </c>
      <c r="AR34" s="25" t="str">
        <f>IF(ISNUMBER(AVERAGEIFS(Observed!AR$2:AR$1601,Observed!$A$2:$A$1601,$A34,Observed!$C$2:$C$1601,$C34)),AVERAGEIFS(Observed!AR$2:AR$1601,Observed!$A$2:$A$1601,$A34,Observed!$C$2:$C$1601,$C34),"")</f>
        <v/>
      </c>
      <c r="AS34" s="24" t="str">
        <f>IF(ISNUMBER(AVERAGEIFS(Observed!AS$2:AS$1601,Observed!$A$2:$A$1601,$A34,Observed!$C$2:$C$1601,$C34)),AVERAGEIFS(Observed!AS$2:AS$1601,Observed!$A$2:$A$1601,$A34,Observed!$C$2:$C$1601,$C34),"")</f>
        <v/>
      </c>
      <c r="AT34" s="24" t="str">
        <f>IF(ISNUMBER(AVERAGEIFS(Observed!AT$2:AT$1601,Observed!$A$2:$A$1601,$A34,Observed!$C$2:$C$1601,$C34)),AVERAGEIFS(Observed!AT$2:AT$1601,Observed!$A$2:$A$1601,$A34,Observed!$C$2:$C$1601,$C34),"")</f>
        <v/>
      </c>
      <c r="AU34" s="2">
        <f>COUNTIFS(Observed!$A$2:$A$1601,$A34,Observed!$C$2:$C$1601,$C34)</f>
        <v>3</v>
      </c>
      <c r="AV34" s="2">
        <f t="shared" si="0"/>
        <v>1</v>
      </c>
    </row>
    <row r="35" spans="1:48" x14ac:dyDescent="0.25">
      <c r="A35" s="4" t="s">
        <v>122</v>
      </c>
      <c r="B35" t="s">
        <v>24</v>
      </c>
      <c r="C35" s="3">
        <v>42071</v>
      </c>
      <c r="D35">
        <v>1</v>
      </c>
      <c r="E35">
        <v>200</v>
      </c>
      <c r="H35" s="2" t="s">
        <v>44</v>
      </c>
      <c r="I35" s="2" t="s">
        <v>22</v>
      </c>
      <c r="J35">
        <v>2</v>
      </c>
      <c r="K35" s="2" t="s">
        <v>118</v>
      </c>
      <c r="L35" s="23">
        <f>IF(ISNUMBER(AVERAGEIFS(Observed!L$2:L$1601,Observed!$A$2:$A$1601,$A35,Observed!$C$2:$C$1601,$C35)),AVERAGEIFS(Observed!L$2:L$1601,Observed!$A$2:$A$1601,$A35,Observed!$C$2:$C$1601,$C35),"")</f>
        <v>3298.6666666666665</v>
      </c>
      <c r="M35" s="24">
        <f>IF(ISNUMBER(AVERAGEIFS(Observed!M$2:M$1601,Observed!$A$2:$A$1601,$A35,Observed!$C$2:$C$1601,$C35)),AVERAGEIFS(Observed!M$2:M$1601,Observed!$A$2:$A$1601,$A35,Observed!$C$2:$C$1601,$C35),"")</f>
        <v>329.86666666666662</v>
      </c>
      <c r="N35" s="24" t="str">
        <f>IF(ISNUMBER(AVERAGEIFS(Observed!N$2:N$1601,Observed!$A$2:$A$1601,$A35,Observed!$C$2:$C$1601,$C35)),AVERAGEIFS(Observed!N$2:N$1601,Observed!$A$2:$A$1601,$A35,Observed!$C$2:$C$1601,$C35),"")</f>
        <v/>
      </c>
      <c r="O35" s="24" t="str">
        <f>IF(ISNUMBER(AVERAGEIFS(Observed!O$2:O$1601,Observed!$A$2:$A$1601,$A35,Observed!$C$2:$C$1601,$C35)),AVERAGEIFS(Observed!O$2:O$1601,Observed!$A$2:$A$1601,$A35,Observed!$C$2:$C$1601,$C35),"")</f>
        <v/>
      </c>
      <c r="P35" s="24" t="str">
        <f>IF(ISNUMBER(AVERAGEIFS(Observed!P$2:P$1601,Observed!$A$2:$A$1601,$A35,Observed!$C$2:$C$1601,$C35)),AVERAGEIFS(Observed!P$2:P$1601,Observed!$A$2:$A$1601,$A35,Observed!$C$2:$C$1601,$C35),"")</f>
        <v/>
      </c>
      <c r="Q35" s="25" t="str">
        <f>IF(ISNUMBER(AVERAGEIFS(Observed!Q$2:Q$1601,Observed!$A$2:$A$1601,$A35,Observed!$C$2:$C$1601,$C35)),AVERAGEIFS(Observed!Q$2:Q$1601,Observed!$A$2:$A$1601,$A35,Observed!$C$2:$C$1601,$C35),"")</f>
        <v/>
      </c>
      <c r="R35" s="25" t="str">
        <f>IF(ISNUMBER(AVERAGEIFS(Observed!R$2:R$1601,Observed!$A$2:$A$1601,$A35,Observed!$C$2:$C$1601,$C35)),AVERAGEIFS(Observed!R$2:R$1601,Observed!$A$2:$A$1601,$A35,Observed!$C$2:$C$1601,$C35),"")</f>
        <v/>
      </c>
      <c r="S35" s="25" t="str">
        <f>IF(ISNUMBER(AVERAGEIFS(Observed!S$2:S$1601,Observed!$A$2:$A$1601,$A35,Observed!$C$2:$C$1601,$C35)),AVERAGEIFS(Observed!S$2:S$1601,Observed!$A$2:$A$1601,$A35,Observed!$C$2:$C$1601,$C35),"")</f>
        <v/>
      </c>
      <c r="T35" s="24" t="str">
        <f>IF(ISNUMBER(AVERAGEIFS(Observed!T$2:T$1601,Observed!$A$2:$A$1601,$A35,Observed!$C$2:$C$1601,$C35)),AVERAGEIFS(Observed!T$2:T$1601,Observed!$A$2:$A$1601,$A35,Observed!$C$2:$C$1601,$C35),"")</f>
        <v/>
      </c>
      <c r="U35" s="26" t="str">
        <f>IF(ISNUMBER(AVERAGEIFS(Observed!U$2:U$1601,Observed!$A$2:$A$1601,$A35,Observed!$C$2:$C$1601,$C35)),AVERAGEIFS(Observed!U$2:U$1601,Observed!$A$2:$A$1601,$A35,Observed!$C$2:$C$1601,$C35),"")</f>
        <v/>
      </c>
      <c r="V35" s="26" t="str">
        <f>IF(ISNUMBER(AVERAGEIFS(Observed!V$2:V$1601,Observed!$A$2:$A$1601,$A35,Observed!$C$2:$C$1601,$C35)),AVERAGEIFS(Observed!V$2:V$1601,Observed!$A$2:$A$1601,$A35,Observed!$C$2:$C$1601,$C35),"")</f>
        <v/>
      </c>
      <c r="W35" s="24" t="str">
        <f>IF(ISNUMBER(AVERAGEIFS(Observed!W$2:W$1601,Observed!$A$2:$A$1601,$A35,Observed!$C$2:$C$1601,$C35)),AVERAGEIFS(Observed!W$2:W$1601,Observed!$A$2:$A$1601,$A35,Observed!$C$2:$C$1601,$C35),"")</f>
        <v/>
      </c>
      <c r="X35" s="24" t="str">
        <f>IF(ISNUMBER(AVERAGEIFS(Observed!X$2:X$1601,Observed!$A$2:$A$1601,$A35,Observed!$C$2:$C$1601,$C35)),AVERAGEIFS(Observed!X$2:X$1601,Observed!$A$2:$A$1601,$A35,Observed!$C$2:$C$1601,$C35),"")</f>
        <v/>
      </c>
      <c r="Y35" s="24" t="str">
        <f>IF(ISNUMBER(AVERAGEIFS(Observed!Y$2:Y$1601,Observed!$A$2:$A$1601,$A35,Observed!$C$2:$C$1601,$C35)),AVERAGEIFS(Observed!Y$2:Y$1601,Observed!$A$2:$A$1601,$A35,Observed!$C$2:$C$1601,$C35),"")</f>
        <v/>
      </c>
      <c r="Z35" s="24" t="str">
        <f>IF(ISNUMBER(AVERAGEIFS(Observed!Z$2:Z$1601,Observed!$A$2:$A$1601,$A35,Observed!$C$2:$C$1601,$C35)),AVERAGEIFS(Observed!Z$2:Z$1601,Observed!$A$2:$A$1601,$A35,Observed!$C$2:$C$1601,$C35),"")</f>
        <v/>
      </c>
      <c r="AA35" s="24" t="str">
        <f>IF(ISNUMBER(AVERAGEIFS(Observed!AA$2:AA$1601,Observed!$A$2:$A$1601,$A35,Observed!$C$2:$C$1601,$C35)),AVERAGEIFS(Observed!AA$2:AA$1601,Observed!$A$2:$A$1601,$A35,Observed!$C$2:$C$1601,$C35),"")</f>
        <v/>
      </c>
      <c r="AB35" s="24" t="str">
        <f>IF(ISNUMBER(AVERAGEIFS(Observed!AB$2:AB$1601,Observed!$A$2:$A$1601,$A35,Observed!$C$2:$C$1601,$C35)),AVERAGEIFS(Observed!AB$2:AB$1601,Observed!$A$2:$A$1601,$A35,Observed!$C$2:$C$1601,$C35),"")</f>
        <v/>
      </c>
      <c r="AC35" s="24" t="str">
        <f>IF(ISNUMBER(AVERAGEIFS(Observed!AC$2:AC$1601,Observed!$A$2:$A$1601,$A35,Observed!$C$2:$C$1601,$C35)),AVERAGEIFS(Observed!AC$2:AC$1601,Observed!$A$2:$A$1601,$A35,Observed!$C$2:$C$1601,$C35),"")</f>
        <v/>
      </c>
      <c r="AD35" s="24" t="str">
        <f>IF(ISNUMBER(AVERAGEIFS(Observed!AD$2:AD$1601,Observed!$A$2:$A$1601,$A35,Observed!$C$2:$C$1601,$C35)),AVERAGEIFS(Observed!AD$2:AD$1601,Observed!$A$2:$A$1601,$A35,Observed!$C$2:$C$1601,$C35),"")</f>
        <v/>
      </c>
      <c r="AE35" s="24" t="str">
        <f>IF(ISNUMBER(AVERAGEIFS(Observed!AE$2:AE$1601,Observed!$A$2:$A$1601,$A35,Observed!$C$2:$C$1601,$C35)),AVERAGEIFS(Observed!AE$2:AE$1601,Observed!$A$2:$A$1601,$A35,Observed!$C$2:$C$1601,$C35),"")</f>
        <v/>
      </c>
      <c r="AF35" s="25" t="str">
        <f>IF(ISNUMBER(AVERAGEIFS(Observed!AF$2:AF$1601,Observed!$A$2:$A$1601,$A35,Observed!$C$2:$C$1601,$C35)),AVERAGEIFS(Observed!AF$2:AF$1601,Observed!$A$2:$A$1601,$A35,Observed!$C$2:$C$1601,$C35),"")</f>
        <v/>
      </c>
      <c r="AG35" s="25" t="str">
        <f>IF(ISNUMBER(AVERAGEIFS(Observed!AG$2:AG$1601,Observed!$A$2:$A$1601,$A35,Observed!$C$2:$C$1601,$C35)),AVERAGEIFS(Observed!AG$2:AG$1601,Observed!$A$2:$A$1601,$A35,Observed!$C$2:$C$1601,$C35),"")</f>
        <v/>
      </c>
      <c r="AH35" s="25" t="str">
        <f>IF(ISNUMBER(AVERAGEIFS(Observed!AH$2:AH$1601,Observed!$A$2:$A$1601,$A35,Observed!$C$2:$C$1601,$C35)),AVERAGEIFS(Observed!AH$2:AH$1601,Observed!$A$2:$A$1601,$A35,Observed!$C$2:$C$1601,$C35),"")</f>
        <v/>
      </c>
      <c r="AI35" s="24" t="str">
        <f>IF(ISNUMBER(AVERAGEIFS(Observed!AI$2:AI$1601,Observed!$A$2:$A$1601,$A35,Observed!$C$2:$C$1601,$C35)),AVERAGEIFS(Observed!AI$2:AI$1601,Observed!$A$2:$A$1601,$A35,Observed!$C$2:$C$1601,$C35),"")</f>
        <v/>
      </c>
      <c r="AJ35" s="25" t="str">
        <f>IF(ISNUMBER(AVERAGEIFS(Observed!AJ$2:AJ$1601,Observed!$A$2:$A$1601,$A35,Observed!$C$2:$C$1601,$C35)),AVERAGEIFS(Observed!AJ$2:AJ$1601,Observed!$A$2:$A$1601,$A35,Observed!$C$2:$C$1601,$C35),"")</f>
        <v/>
      </c>
      <c r="AK35" s="25" t="str">
        <f>IF(ISNUMBER(AVERAGEIFS(Observed!AK$2:AK$1601,Observed!$A$2:$A$1601,$A35,Observed!$C$2:$C$1601,$C35)),AVERAGEIFS(Observed!AK$2:AK$1601,Observed!$A$2:$A$1601,$A35,Observed!$C$2:$C$1601,$C35),"")</f>
        <v/>
      </c>
      <c r="AL35" s="25" t="str">
        <f>IF(ISNUMBER(AVERAGEIFS(Observed!AL$2:AL$1601,Observed!$A$2:$A$1601,$A35,Observed!$C$2:$C$1601,$C35)),AVERAGEIFS(Observed!AL$2:AL$1601,Observed!$A$2:$A$1601,$A35,Observed!$C$2:$C$1601,$C35),"")</f>
        <v/>
      </c>
      <c r="AM35" s="25" t="str">
        <f>IF(ISNUMBER(AVERAGEIFS(Observed!AM$2:AM$1601,Observed!$A$2:$A$1601,$A35,Observed!$C$2:$C$1601,$C35)),AVERAGEIFS(Observed!AM$2:AM$1601,Observed!$A$2:$A$1601,$A35,Observed!$C$2:$C$1601,$C35),"")</f>
        <v/>
      </c>
      <c r="AN35" s="25" t="str">
        <f>IF(ISNUMBER(AVERAGEIFS(Observed!AN$2:AN$1601,Observed!$A$2:$A$1601,$A35,Observed!$C$2:$C$1601,$C35)),AVERAGEIFS(Observed!AN$2:AN$1601,Observed!$A$2:$A$1601,$A35,Observed!$C$2:$C$1601,$C35),"")</f>
        <v/>
      </c>
      <c r="AO35" s="25" t="str">
        <f>IF(ISNUMBER(AVERAGEIFS(Observed!AO$2:AO$1601,Observed!$A$2:$A$1601,$A35,Observed!$C$2:$C$1601,$C35)),AVERAGEIFS(Observed!AO$2:AO$1601,Observed!$A$2:$A$1601,$A35,Observed!$C$2:$C$1601,$C35),"")</f>
        <v/>
      </c>
      <c r="AP35" s="25" t="str">
        <f>IF(ISNUMBER(AVERAGEIFS(Observed!AP$2:AP$1601,Observed!$A$2:$A$1601,$A35,Observed!$C$2:$C$1601,$C35)),AVERAGEIFS(Observed!AP$2:AP$1601,Observed!$A$2:$A$1601,$A35,Observed!$C$2:$C$1601,$C35),"")</f>
        <v/>
      </c>
      <c r="AQ35" s="24" t="str">
        <f>IF(ISNUMBER(AVERAGEIFS(Observed!AQ$2:AQ$1601,Observed!$A$2:$A$1601,$A35,Observed!$C$2:$C$1601,$C35)),AVERAGEIFS(Observed!AQ$2:AQ$1601,Observed!$A$2:$A$1601,$A35,Observed!$C$2:$C$1601,$C35),"")</f>
        <v/>
      </c>
      <c r="AR35" s="25" t="str">
        <f>IF(ISNUMBER(AVERAGEIFS(Observed!AR$2:AR$1601,Observed!$A$2:$A$1601,$A35,Observed!$C$2:$C$1601,$C35)),AVERAGEIFS(Observed!AR$2:AR$1601,Observed!$A$2:$A$1601,$A35,Observed!$C$2:$C$1601,$C35),"")</f>
        <v/>
      </c>
      <c r="AS35" s="24" t="str">
        <f>IF(ISNUMBER(AVERAGEIFS(Observed!AS$2:AS$1601,Observed!$A$2:$A$1601,$A35,Observed!$C$2:$C$1601,$C35)),AVERAGEIFS(Observed!AS$2:AS$1601,Observed!$A$2:$A$1601,$A35,Observed!$C$2:$C$1601,$C35),"")</f>
        <v/>
      </c>
      <c r="AT35" s="24" t="str">
        <f>IF(ISNUMBER(AVERAGEIFS(Observed!AT$2:AT$1601,Observed!$A$2:$A$1601,$A35,Observed!$C$2:$C$1601,$C35)),AVERAGEIFS(Observed!AT$2:AT$1601,Observed!$A$2:$A$1601,$A35,Observed!$C$2:$C$1601,$C35),"")</f>
        <v/>
      </c>
      <c r="AU35" s="2">
        <f>COUNTIFS(Observed!$A$2:$A$1601,$A35,Observed!$C$2:$C$1601,$C35)</f>
        <v>3</v>
      </c>
      <c r="AV35" s="2">
        <f t="shared" si="0"/>
        <v>1</v>
      </c>
    </row>
    <row r="36" spans="1:48" x14ac:dyDescent="0.25">
      <c r="A36" s="4" t="s">
        <v>123</v>
      </c>
      <c r="B36" t="s">
        <v>24</v>
      </c>
      <c r="C36" s="3">
        <v>42071</v>
      </c>
      <c r="D36">
        <v>1</v>
      </c>
      <c r="E36">
        <v>350</v>
      </c>
      <c r="H36" s="2" t="s">
        <v>44</v>
      </c>
      <c r="I36" s="2" t="s">
        <v>22</v>
      </c>
      <c r="J36">
        <v>2</v>
      </c>
      <c r="K36" s="2" t="s">
        <v>118</v>
      </c>
      <c r="L36" s="23">
        <f>IF(ISNUMBER(AVERAGEIFS(Observed!L$2:L$1601,Observed!$A$2:$A$1601,$A36,Observed!$C$2:$C$1601,$C36)),AVERAGEIFS(Observed!L$2:L$1601,Observed!$A$2:$A$1601,$A36,Observed!$C$2:$C$1601,$C36),"")</f>
        <v>3400.6666666666665</v>
      </c>
      <c r="M36" s="24">
        <f>IF(ISNUMBER(AVERAGEIFS(Observed!M$2:M$1601,Observed!$A$2:$A$1601,$A36,Observed!$C$2:$C$1601,$C36)),AVERAGEIFS(Observed!M$2:M$1601,Observed!$A$2:$A$1601,$A36,Observed!$C$2:$C$1601,$C36),"")</f>
        <v>340.06666666666666</v>
      </c>
      <c r="N36" s="24" t="str">
        <f>IF(ISNUMBER(AVERAGEIFS(Observed!N$2:N$1601,Observed!$A$2:$A$1601,$A36,Observed!$C$2:$C$1601,$C36)),AVERAGEIFS(Observed!N$2:N$1601,Observed!$A$2:$A$1601,$A36,Observed!$C$2:$C$1601,$C36),"")</f>
        <v/>
      </c>
      <c r="O36" s="24" t="str">
        <f>IF(ISNUMBER(AVERAGEIFS(Observed!O$2:O$1601,Observed!$A$2:$A$1601,$A36,Observed!$C$2:$C$1601,$C36)),AVERAGEIFS(Observed!O$2:O$1601,Observed!$A$2:$A$1601,$A36,Observed!$C$2:$C$1601,$C36),"")</f>
        <v/>
      </c>
      <c r="P36" s="24" t="str">
        <f>IF(ISNUMBER(AVERAGEIFS(Observed!P$2:P$1601,Observed!$A$2:$A$1601,$A36,Observed!$C$2:$C$1601,$C36)),AVERAGEIFS(Observed!P$2:P$1601,Observed!$A$2:$A$1601,$A36,Observed!$C$2:$C$1601,$C36),"")</f>
        <v/>
      </c>
      <c r="Q36" s="25" t="str">
        <f>IF(ISNUMBER(AVERAGEIFS(Observed!Q$2:Q$1601,Observed!$A$2:$A$1601,$A36,Observed!$C$2:$C$1601,$C36)),AVERAGEIFS(Observed!Q$2:Q$1601,Observed!$A$2:$A$1601,$A36,Observed!$C$2:$C$1601,$C36),"")</f>
        <v/>
      </c>
      <c r="R36" s="25" t="str">
        <f>IF(ISNUMBER(AVERAGEIFS(Observed!R$2:R$1601,Observed!$A$2:$A$1601,$A36,Observed!$C$2:$C$1601,$C36)),AVERAGEIFS(Observed!R$2:R$1601,Observed!$A$2:$A$1601,$A36,Observed!$C$2:$C$1601,$C36),"")</f>
        <v/>
      </c>
      <c r="S36" s="25" t="str">
        <f>IF(ISNUMBER(AVERAGEIFS(Observed!S$2:S$1601,Observed!$A$2:$A$1601,$A36,Observed!$C$2:$C$1601,$C36)),AVERAGEIFS(Observed!S$2:S$1601,Observed!$A$2:$A$1601,$A36,Observed!$C$2:$C$1601,$C36),"")</f>
        <v/>
      </c>
      <c r="T36" s="24" t="str">
        <f>IF(ISNUMBER(AVERAGEIFS(Observed!T$2:T$1601,Observed!$A$2:$A$1601,$A36,Observed!$C$2:$C$1601,$C36)),AVERAGEIFS(Observed!T$2:T$1601,Observed!$A$2:$A$1601,$A36,Observed!$C$2:$C$1601,$C36),"")</f>
        <v/>
      </c>
      <c r="U36" s="26" t="str">
        <f>IF(ISNUMBER(AVERAGEIFS(Observed!U$2:U$1601,Observed!$A$2:$A$1601,$A36,Observed!$C$2:$C$1601,$C36)),AVERAGEIFS(Observed!U$2:U$1601,Observed!$A$2:$A$1601,$A36,Observed!$C$2:$C$1601,$C36),"")</f>
        <v/>
      </c>
      <c r="V36" s="26" t="str">
        <f>IF(ISNUMBER(AVERAGEIFS(Observed!V$2:V$1601,Observed!$A$2:$A$1601,$A36,Observed!$C$2:$C$1601,$C36)),AVERAGEIFS(Observed!V$2:V$1601,Observed!$A$2:$A$1601,$A36,Observed!$C$2:$C$1601,$C36),"")</f>
        <v/>
      </c>
      <c r="W36" s="24" t="str">
        <f>IF(ISNUMBER(AVERAGEIFS(Observed!W$2:W$1601,Observed!$A$2:$A$1601,$A36,Observed!$C$2:$C$1601,$C36)),AVERAGEIFS(Observed!W$2:W$1601,Observed!$A$2:$A$1601,$A36,Observed!$C$2:$C$1601,$C36),"")</f>
        <v/>
      </c>
      <c r="X36" s="24" t="str">
        <f>IF(ISNUMBER(AVERAGEIFS(Observed!X$2:X$1601,Observed!$A$2:$A$1601,$A36,Observed!$C$2:$C$1601,$C36)),AVERAGEIFS(Observed!X$2:X$1601,Observed!$A$2:$A$1601,$A36,Observed!$C$2:$C$1601,$C36),"")</f>
        <v/>
      </c>
      <c r="Y36" s="24" t="str">
        <f>IF(ISNUMBER(AVERAGEIFS(Observed!Y$2:Y$1601,Observed!$A$2:$A$1601,$A36,Observed!$C$2:$C$1601,$C36)),AVERAGEIFS(Observed!Y$2:Y$1601,Observed!$A$2:$A$1601,$A36,Observed!$C$2:$C$1601,$C36),"")</f>
        <v/>
      </c>
      <c r="Z36" s="24" t="str">
        <f>IF(ISNUMBER(AVERAGEIFS(Observed!Z$2:Z$1601,Observed!$A$2:$A$1601,$A36,Observed!$C$2:$C$1601,$C36)),AVERAGEIFS(Observed!Z$2:Z$1601,Observed!$A$2:$A$1601,$A36,Observed!$C$2:$C$1601,$C36),"")</f>
        <v/>
      </c>
      <c r="AA36" s="24" t="str">
        <f>IF(ISNUMBER(AVERAGEIFS(Observed!AA$2:AA$1601,Observed!$A$2:$A$1601,$A36,Observed!$C$2:$C$1601,$C36)),AVERAGEIFS(Observed!AA$2:AA$1601,Observed!$A$2:$A$1601,$A36,Observed!$C$2:$C$1601,$C36),"")</f>
        <v/>
      </c>
      <c r="AB36" s="24" t="str">
        <f>IF(ISNUMBER(AVERAGEIFS(Observed!AB$2:AB$1601,Observed!$A$2:$A$1601,$A36,Observed!$C$2:$C$1601,$C36)),AVERAGEIFS(Observed!AB$2:AB$1601,Observed!$A$2:$A$1601,$A36,Observed!$C$2:$C$1601,$C36),"")</f>
        <v/>
      </c>
      <c r="AC36" s="24" t="str">
        <f>IF(ISNUMBER(AVERAGEIFS(Observed!AC$2:AC$1601,Observed!$A$2:$A$1601,$A36,Observed!$C$2:$C$1601,$C36)),AVERAGEIFS(Observed!AC$2:AC$1601,Observed!$A$2:$A$1601,$A36,Observed!$C$2:$C$1601,$C36),"")</f>
        <v/>
      </c>
      <c r="AD36" s="24" t="str">
        <f>IF(ISNUMBER(AVERAGEIFS(Observed!AD$2:AD$1601,Observed!$A$2:$A$1601,$A36,Observed!$C$2:$C$1601,$C36)),AVERAGEIFS(Observed!AD$2:AD$1601,Observed!$A$2:$A$1601,$A36,Observed!$C$2:$C$1601,$C36),"")</f>
        <v/>
      </c>
      <c r="AE36" s="24" t="str">
        <f>IF(ISNUMBER(AVERAGEIFS(Observed!AE$2:AE$1601,Observed!$A$2:$A$1601,$A36,Observed!$C$2:$C$1601,$C36)),AVERAGEIFS(Observed!AE$2:AE$1601,Observed!$A$2:$A$1601,$A36,Observed!$C$2:$C$1601,$C36),"")</f>
        <v/>
      </c>
      <c r="AF36" s="25" t="str">
        <f>IF(ISNUMBER(AVERAGEIFS(Observed!AF$2:AF$1601,Observed!$A$2:$A$1601,$A36,Observed!$C$2:$C$1601,$C36)),AVERAGEIFS(Observed!AF$2:AF$1601,Observed!$A$2:$A$1601,$A36,Observed!$C$2:$C$1601,$C36),"")</f>
        <v/>
      </c>
      <c r="AG36" s="25" t="str">
        <f>IF(ISNUMBER(AVERAGEIFS(Observed!AG$2:AG$1601,Observed!$A$2:$A$1601,$A36,Observed!$C$2:$C$1601,$C36)),AVERAGEIFS(Observed!AG$2:AG$1601,Observed!$A$2:$A$1601,$A36,Observed!$C$2:$C$1601,$C36),"")</f>
        <v/>
      </c>
      <c r="AH36" s="25" t="str">
        <f>IF(ISNUMBER(AVERAGEIFS(Observed!AH$2:AH$1601,Observed!$A$2:$A$1601,$A36,Observed!$C$2:$C$1601,$C36)),AVERAGEIFS(Observed!AH$2:AH$1601,Observed!$A$2:$A$1601,$A36,Observed!$C$2:$C$1601,$C36),"")</f>
        <v/>
      </c>
      <c r="AI36" s="24" t="str">
        <f>IF(ISNUMBER(AVERAGEIFS(Observed!AI$2:AI$1601,Observed!$A$2:$A$1601,$A36,Observed!$C$2:$C$1601,$C36)),AVERAGEIFS(Observed!AI$2:AI$1601,Observed!$A$2:$A$1601,$A36,Observed!$C$2:$C$1601,$C36),"")</f>
        <v/>
      </c>
      <c r="AJ36" s="25" t="str">
        <f>IF(ISNUMBER(AVERAGEIFS(Observed!AJ$2:AJ$1601,Observed!$A$2:$A$1601,$A36,Observed!$C$2:$C$1601,$C36)),AVERAGEIFS(Observed!AJ$2:AJ$1601,Observed!$A$2:$A$1601,$A36,Observed!$C$2:$C$1601,$C36),"")</f>
        <v/>
      </c>
      <c r="AK36" s="25" t="str">
        <f>IF(ISNUMBER(AVERAGEIFS(Observed!AK$2:AK$1601,Observed!$A$2:$A$1601,$A36,Observed!$C$2:$C$1601,$C36)),AVERAGEIFS(Observed!AK$2:AK$1601,Observed!$A$2:$A$1601,$A36,Observed!$C$2:$C$1601,$C36),"")</f>
        <v/>
      </c>
      <c r="AL36" s="25" t="str">
        <f>IF(ISNUMBER(AVERAGEIFS(Observed!AL$2:AL$1601,Observed!$A$2:$A$1601,$A36,Observed!$C$2:$C$1601,$C36)),AVERAGEIFS(Observed!AL$2:AL$1601,Observed!$A$2:$A$1601,$A36,Observed!$C$2:$C$1601,$C36),"")</f>
        <v/>
      </c>
      <c r="AM36" s="25" t="str">
        <f>IF(ISNUMBER(AVERAGEIFS(Observed!AM$2:AM$1601,Observed!$A$2:$A$1601,$A36,Observed!$C$2:$C$1601,$C36)),AVERAGEIFS(Observed!AM$2:AM$1601,Observed!$A$2:$A$1601,$A36,Observed!$C$2:$C$1601,$C36),"")</f>
        <v/>
      </c>
      <c r="AN36" s="25" t="str">
        <f>IF(ISNUMBER(AVERAGEIFS(Observed!AN$2:AN$1601,Observed!$A$2:$A$1601,$A36,Observed!$C$2:$C$1601,$C36)),AVERAGEIFS(Observed!AN$2:AN$1601,Observed!$A$2:$A$1601,$A36,Observed!$C$2:$C$1601,$C36),"")</f>
        <v/>
      </c>
      <c r="AO36" s="25" t="str">
        <f>IF(ISNUMBER(AVERAGEIFS(Observed!AO$2:AO$1601,Observed!$A$2:$A$1601,$A36,Observed!$C$2:$C$1601,$C36)),AVERAGEIFS(Observed!AO$2:AO$1601,Observed!$A$2:$A$1601,$A36,Observed!$C$2:$C$1601,$C36),"")</f>
        <v/>
      </c>
      <c r="AP36" s="25" t="str">
        <f>IF(ISNUMBER(AVERAGEIFS(Observed!AP$2:AP$1601,Observed!$A$2:$A$1601,$A36,Observed!$C$2:$C$1601,$C36)),AVERAGEIFS(Observed!AP$2:AP$1601,Observed!$A$2:$A$1601,$A36,Observed!$C$2:$C$1601,$C36),"")</f>
        <v/>
      </c>
      <c r="AQ36" s="24" t="str">
        <f>IF(ISNUMBER(AVERAGEIFS(Observed!AQ$2:AQ$1601,Observed!$A$2:$A$1601,$A36,Observed!$C$2:$C$1601,$C36)),AVERAGEIFS(Observed!AQ$2:AQ$1601,Observed!$A$2:$A$1601,$A36,Observed!$C$2:$C$1601,$C36),"")</f>
        <v/>
      </c>
      <c r="AR36" s="25" t="str">
        <f>IF(ISNUMBER(AVERAGEIFS(Observed!AR$2:AR$1601,Observed!$A$2:$A$1601,$A36,Observed!$C$2:$C$1601,$C36)),AVERAGEIFS(Observed!AR$2:AR$1601,Observed!$A$2:$A$1601,$A36,Observed!$C$2:$C$1601,$C36),"")</f>
        <v/>
      </c>
      <c r="AS36" s="24" t="str">
        <f>IF(ISNUMBER(AVERAGEIFS(Observed!AS$2:AS$1601,Observed!$A$2:$A$1601,$A36,Observed!$C$2:$C$1601,$C36)),AVERAGEIFS(Observed!AS$2:AS$1601,Observed!$A$2:$A$1601,$A36,Observed!$C$2:$C$1601,$C36),"")</f>
        <v/>
      </c>
      <c r="AT36" s="24" t="str">
        <f>IF(ISNUMBER(AVERAGEIFS(Observed!AT$2:AT$1601,Observed!$A$2:$A$1601,$A36,Observed!$C$2:$C$1601,$C36)),AVERAGEIFS(Observed!AT$2:AT$1601,Observed!$A$2:$A$1601,$A36,Observed!$C$2:$C$1601,$C36),"")</f>
        <v/>
      </c>
      <c r="AU36" s="2">
        <f>COUNTIFS(Observed!$A$2:$A$1601,$A36,Observed!$C$2:$C$1601,$C36)</f>
        <v>3</v>
      </c>
      <c r="AV36" s="2">
        <f t="shared" si="0"/>
        <v>1</v>
      </c>
    </row>
    <row r="37" spans="1:48" x14ac:dyDescent="0.25">
      <c r="A37" s="4" t="s">
        <v>124</v>
      </c>
      <c r="B37" t="s">
        <v>24</v>
      </c>
      <c r="C37" s="3">
        <v>42071</v>
      </c>
      <c r="D37">
        <v>1</v>
      </c>
      <c r="E37">
        <v>500</v>
      </c>
      <c r="H37" s="2" t="s">
        <v>44</v>
      </c>
      <c r="I37" s="2" t="s">
        <v>22</v>
      </c>
      <c r="J37">
        <v>2</v>
      </c>
      <c r="K37" s="2" t="s">
        <v>118</v>
      </c>
      <c r="L37" s="23">
        <f>IF(ISNUMBER(AVERAGEIFS(Observed!L$2:L$1601,Observed!$A$2:$A$1601,$A37,Observed!$C$2:$C$1601,$C37)),AVERAGEIFS(Observed!L$2:L$1601,Observed!$A$2:$A$1601,$A37,Observed!$C$2:$C$1601,$C37),"")</f>
        <v>3604.6666666666665</v>
      </c>
      <c r="M37" s="24">
        <f>IF(ISNUMBER(AVERAGEIFS(Observed!M$2:M$1601,Observed!$A$2:$A$1601,$A37,Observed!$C$2:$C$1601,$C37)),AVERAGEIFS(Observed!M$2:M$1601,Observed!$A$2:$A$1601,$A37,Observed!$C$2:$C$1601,$C37),"")</f>
        <v>360.4666666666667</v>
      </c>
      <c r="N37" s="24" t="str">
        <f>IF(ISNUMBER(AVERAGEIFS(Observed!N$2:N$1601,Observed!$A$2:$A$1601,$A37,Observed!$C$2:$C$1601,$C37)),AVERAGEIFS(Observed!N$2:N$1601,Observed!$A$2:$A$1601,$A37,Observed!$C$2:$C$1601,$C37),"")</f>
        <v/>
      </c>
      <c r="O37" s="24" t="str">
        <f>IF(ISNUMBER(AVERAGEIFS(Observed!O$2:O$1601,Observed!$A$2:$A$1601,$A37,Observed!$C$2:$C$1601,$C37)),AVERAGEIFS(Observed!O$2:O$1601,Observed!$A$2:$A$1601,$A37,Observed!$C$2:$C$1601,$C37),"")</f>
        <v/>
      </c>
      <c r="P37" s="24" t="str">
        <f>IF(ISNUMBER(AVERAGEIFS(Observed!P$2:P$1601,Observed!$A$2:$A$1601,$A37,Observed!$C$2:$C$1601,$C37)),AVERAGEIFS(Observed!P$2:P$1601,Observed!$A$2:$A$1601,$A37,Observed!$C$2:$C$1601,$C37),"")</f>
        <v/>
      </c>
      <c r="Q37" s="25" t="str">
        <f>IF(ISNUMBER(AVERAGEIFS(Observed!Q$2:Q$1601,Observed!$A$2:$A$1601,$A37,Observed!$C$2:$C$1601,$C37)),AVERAGEIFS(Observed!Q$2:Q$1601,Observed!$A$2:$A$1601,$A37,Observed!$C$2:$C$1601,$C37),"")</f>
        <v/>
      </c>
      <c r="R37" s="25" t="str">
        <f>IF(ISNUMBER(AVERAGEIFS(Observed!R$2:R$1601,Observed!$A$2:$A$1601,$A37,Observed!$C$2:$C$1601,$C37)),AVERAGEIFS(Observed!R$2:R$1601,Observed!$A$2:$A$1601,$A37,Observed!$C$2:$C$1601,$C37),"")</f>
        <v/>
      </c>
      <c r="S37" s="25" t="str">
        <f>IF(ISNUMBER(AVERAGEIFS(Observed!S$2:S$1601,Observed!$A$2:$A$1601,$A37,Observed!$C$2:$C$1601,$C37)),AVERAGEIFS(Observed!S$2:S$1601,Observed!$A$2:$A$1601,$A37,Observed!$C$2:$C$1601,$C37),"")</f>
        <v/>
      </c>
      <c r="T37" s="24" t="str">
        <f>IF(ISNUMBER(AVERAGEIFS(Observed!T$2:T$1601,Observed!$A$2:$A$1601,$A37,Observed!$C$2:$C$1601,$C37)),AVERAGEIFS(Observed!T$2:T$1601,Observed!$A$2:$A$1601,$A37,Observed!$C$2:$C$1601,$C37),"")</f>
        <v/>
      </c>
      <c r="U37" s="26" t="str">
        <f>IF(ISNUMBER(AVERAGEIFS(Observed!U$2:U$1601,Observed!$A$2:$A$1601,$A37,Observed!$C$2:$C$1601,$C37)),AVERAGEIFS(Observed!U$2:U$1601,Observed!$A$2:$A$1601,$A37,Observed!$C$2:$C$1601,$C37),"")</f>
        <v/>
      </c>
      <c r="V37" s="26" t="str">
        <f>IF(ISNUMBER(AVERAGEIFS(Observed!V$2:V$1601,Observed!$A$2:$A$1601,$A37,Observed!$C$2:$C$1601,$C37)),AVERAGEIFS(Observed!V$2:V$1601,Observed!$A$2:$A$1601,$A37,Observed!$C$2:$C$1601,$C37),"")</f>
        <v/>
      </c>
      <c r="W37" s="24" t="str">
        <f>IF(ISNUMBER(AVERAGEIFS(Observed!W$2:W$1601,Observed!$A$2:$A$1601,$A37,Observed!$C$2:$C$1601,$C37)),AVERAGEIFS(Observed!W$2:W$1601,Observed!$A$2:$A$1601,$A37,Observed!$C$2:$C$1601,$C37),"")</f>
        <v/>
      </c>
      <c r="X37" s="24" t="str">
        <f>IF(ISNUMBER(AVERAGEIFS(Observed!X$2:X$1601,Observed!$A$2:$A$1601,$A37,Observed!$C$2:$C$1601,$C37)),AVERAGEIFS(Observed!X$2:X$1601,Observed!$A$2:$A$1601,$A37,Observed!$C$2:$C$1601,$C37),"")</f>
        <v/>
      </c>
      <c r="Y37" s="24" t="str">
        <f>IF(ISNUMBER(AVERAGEIFS(Observed!Y$2:Y$1601,Observed!$A$2:$A$1601,$A37,Observed!$C$2:$C$1601,$C37)),AVERAGEIFS(Observed!Y$2:Y$1601,Observed!$A$2:$A$1601,$A37,Observed!$C$2:$C$1601,$C37),"")</f>
        <v/>
      </c>
      <c r="Z37" s="24" t="str">
        <f>IF(ISNUMBER(AVERAGEIFS(Observed!Z$2:Z$1601,Observed!$A$2:$A$1601,$A37,Observed!$C$2:$C$1601,$C37)),AVERAGEIFS(Observed!Z$2:Z$1601,Observed!$A$2:$A$1601,$A37,Observed!$C$2:$C$1601,$C37),"")</f>
        <v/>
      </c>
      <c r="AA37" s="24" t="str">
        <f>IF(ISNUMBER(AVERAGEIFS(Observed!AA$2:AA$1601,Observed!$A$2:$A$1601,$A37,Observed!$C$2:$C$1601,$C37)),AVERAGEIFS(Observed!AA$2:AA$1601,Observed!$A$2:$A$1601,$A37,Observed!$C$2:$C$1601,$C37),"")</f>
        <v/>
      </c>
      <c r="AB37" s="24" t="str">
        <f>IF(ISNUMBER(AVERAGEIFS(Observed!AB$2:AB$1601,Observed!$A$2:$A$1601,$A37,Observed!$C$2:$C$1601,$C37)),AVERAGEIFS(Observed!AB$2:AB$1601,Observed!$A$2:$A$1601,$A37,Observed!$C$2:$C$1601,$C37),"")</f>
        <v/>
      </c>
      <c r="AC37" s="24" t="str">
        <f>IF(ISNUMBER(AVERAGEIFS(Observed!AC$2:AC$1601,Observed!$A$2:$A$1601,$A37,Observed!$C$2:$C$1601,$C37)),AVERAGEIFS(Observed!AC$2:AC$1601,Observed!$A$2:$A$1601,$A37,Observed!$C$2:$C$1601,$C37),"")</f>
        <v/>
      </c>
      <c r="AD37" s="24" t="str">
        <f>IF(ISNUMBER(AVERAGEIFS(Observed!AD$2:AD$1601,Observed!$A$2:$A$1601,$A37,Observed!$C$2:$C$1601,$C37)),AVERAGEIFS(Observed!AD$2:AD$1601,Observed!$A$2:$A$1601,$A37,Observed!$C$2:$C$1601,$C37),"")</f>
        <v/>
      </c>
      <c r="AE37" s="24" t="str">
        <f>IF(ISNUMBER(AVERAGEIFS(Observed!AE$2:AE$1601,Observed!$A$2:$A$1601,$A37,Observed!$C$2:$C$1601,$C37)),AVERAGEIFS(Observed!AE$2:AE$1601,Observed!$A$2:$A$1601,$A37,Observed!$C$2:$C$1601,$C37),"")</f>
        <v/>
      </c>
      <c r="AF37" s="25" t="str">
        <f>IF(ISNUMBER(AVERAGEIFS(Observed!AF$2:AF$1601,Observed!$A$2:$A$1601,$A37,Observed!$C$2:$C$1601,$C37)),AVERAGEIFS(Observed!AF$2:AF$1601,Observed!$A$2:$A$1601,$A37,Observed!$C$2:$C$1601,$C37),"")</f>
        <v/>
      </c>
      <c r="AG37" s="25" t="str">
        <f>IF(ISNUMBER(AVERAGEIFS(Observed!AG$2:AG$1601,Observed!$A$2:$A$1601,$A37,Observed!$C$2:$C$1601,$C37)),AVERAGEIFS(Observed!AG$2:AG$1601,Observed!$A$2:$A$1601,$A37,Observed!$C$2:$C$1601,$C37),"")</f>
        <v/>
      </c>
      <c r="AH37" s="25" t="str">
        <f>IF(ISNUMBER(AVERAGEIFS(Observed!AH$2:AH$1601,Observed!$A$2:$A$1601,$A37,Observed!$C$2:$C$1601,$C37)),AVERAGEIFS(Observed!AH$2:AH$1601,Observed!$A$2:$A$1601,$A37,Observed!$C$2:$C$1601,$C37),"")</f>
        <v/>
      </c>
      <c r="AI37" s="24" t="str">
        <f>IF(ISNUMBER(AVERAGEIFS(Observed!AI$2:AI$1601,Observed!$A$2:$A$1601,$A37,Observed!$C$2:$C$1601,$C37)),AVERAGEIFS(Observed!AI$2:AI$1601,Observed!$A$2:$A$1601,$A37,Observed!$C$2:$C$1601,$C37),"")</f>
        <v/>
      </c>
      <c r="AJ37" s="25" t="str">
        <f>IF(ISNUMBER(AVERAGEIFS(Observed!AJ$2:AJ$1601,Observed!$A$2:$A$1601,$A37,Observed!$C$2:$C$1601,$C37)),AVERAGEIFS(Observed!AJ$2:AJ$1601,Observed!$A$2:$A$1601,$A37,Observed!$C$2:$C$1601,$C37),"")</f>
        <v/>
      </c>
      <c r="AK37" s="25" t="str">
        <f>IF(ISNUMBER(AVERAGEIFS(Observed!AK$2:AK$1601,Observed!$A$2:$A$1601,$A37,Observed!$C$2:$C$1601,$C37)),AVERAGEIFS(Observed!AK$2:AK$1601,Observed!$A$2:$A$1601,$A37,Observed!$C$2:$C$1601,$C37),"")</f>
        <v/>
      </c>
      <c r="AL37" s="25" t="str">
        <f>IF(ISNUMBER(AVERAGEIFS(Observed!AL$2:AL$1601,Observed!$A$2:$A$1601,$A37,Observed!$C$2:$C$1601,$C37)),AVERAGEIFS(Observed!AL$2:AL$1601,Observed!$A$2:$A$1601,$A37,Observed!$C$2:$C$1601,$C37),"")</f>
        <v/>
      </c>
      <c r="AM37" s="25" t="str">
        <f>IF(ISNUMBER(AVERAGEIFS(Observed!AM$2:AM$1601,Observed!$A$2:$A$1601,$A37,Observed!$C$2:$C$1601,$C37)),AVERAGEIFS(Observed!AM$2:AM$1601,Observed!$A$2:$A$1601,$A37,Observed!$C$2:$C$1601,$C37),"")</f>
        <v/>
      </c>
      <c r="AN37" s="25" t="str">
        <f>IF(ISNUMBER(AVERAGEIFS(Observed!AN$2:AN$1601,Observed!$A$2:$A$1601,$A37,Observed!$C$2:$C$1601,$C37)),AVERAGEIFS(Observed!AN$2:AN$1601,Observed!$A$2:$A$1601,$A37,Observed!$C$2:$C$1601,$C37),"")</f>
        <v/>
      </c>
      <c r="AO37" s="25" t="str">
        <f>IF(ISNUMBER(AVERAGEIFS(Observed!AO$2:AO$1601,Observed!$A$2:$A$1601,$A37,Observed!$C$2:$C$1601,$C37)),AVERAGEIFS(Observed!AO$2:AO$1601,Observed!$A$2:$A$1601,$A37,Observed!$C$2:$C$1601,$C37),"")</f>
        <v/>
      </c>
      <c r="AP37" s="25" t="str">
        <f>IF(ISNUMBER(AVERAGEIFS(Observed!AP$2:AP$1601,Observed!$A$2:$A$1601,$A37,Observed!$C$2:$C$1601,$C37)),AVERAGEIFS(Observed!AP$2:AP$1601,Observed!$A$2:$A$1601,$A37,Observed!$C$2:$C$1601,$C37),"")</f>
        <v/>
      </c>
      <c r="AQ37" s="24" t="str">
        <f>IF(ISNUMBER(AVERAGEIFS(Observed!AQ$2:AQ$1601,Observed!$A$2:$A$1601,$A37,Observed!$C$2:$C$1601,$C37)),AVERAGEIFS(Observed!AQ$2:AQ$1601,Observed!$A$2:$A$1601,$A37,Observed!$C$2:$C$1601,$C37),"")</f>
        <v/>
      </c>
      <c r="AR37" s="25" t="str">
        <f>IF(ISNUMBER(AVERAGEIFS(Observed!AR$2:AR$1601,Observed!$A$2:$A$1601,$A37,Observed!$C$2:$C$1601,$C37)),AVERAGEIFS(Observed!AR$2:AR$1601,Observed!$A$2:$A$1601,$A37,Observed!$C$2:$C$1601,$C37),"")</f>
        <v/>
      </c>
      <c r="AS37" s="24" t="str">
        <f>IF(ISNUMBER(AVERAGEIFS(Observed!AS$2:AS$1601,Observed!$A$2:$A$1601,$A37,Observed!$C$2:$C$1601,$C37)),AVERAGEIFS(Observed!AS$2:AS$1601,Observed!$A$2:$A$1601,$A37,Observed!$C$2:$C$1601,$C37),"")</f>
        <v/>
      </c>
      <c r="AT37" s="24" t="str">
        <f>IF(ISNUMBER(AVERAGEIFS(Observed!AT$2:AT$1601,Observed!$A$2:$A$1601,$A37,Observed!$C$2:$C$1601,$C37)),AVERAGEIFS(Observed!AT$2:AT$1601,Observed!$A$2:$A$1601,$A37,Observed!$C$2:$C$1601,$C37),"")</f>
        <v/>
      </c>
      <c r="AU37" s="2">
        <f>COUNTIFS(Observed!$A$2:$A$1601,$A37,Observed!$C$2:$C$1601,$C37)</f>
        <v>3</v>
      </c>
      <c r="AV37" s="2">
        <f t="shared" si="0"/>
        <v>1</v>
      </c>
    </row>
    <row r="38" spans="1:48" x14ac:dyDescent="0.25">
      <c r="A38" s="4" t="s">
        <v>119</v>
      </c>
      <c r="B38" t="s">
        <v>24</v>
      </c>
      <c r="C38" s="3">
        <v>42072</v>
      </c>
      <c r="D38">
        <v>1</v>
      </c>
      <c r="E38">
        <v>0</v>
      </c>
      <c r="H38" s="2" t="s">
        <v>44</v>
      </c>
      <c r="I38" s="2" t="s">
        <v>22</v>
      </c>
      <c r="J38">
        <v>3</v>
      </c>
      <c r="K38" s="2" t="s">
        <v>21</v>
      </c>
      <c r="L38" s="23" t="str">
        <f>IF(ISNUMBER(AVERAGEIFS(Observed!L$2:L$1601,Observed!$A$2:$A$1601,$A38,Observed!$C$2:$C$1601,$C38)),AVERAGEIFS(Observed!L$2:L$1601,Observed!$A$2:$A$1601,$A38,Observed!$C$2:$C$1601,$C38),"")</f>
        <v/>
      </c>
      <c r="M38" s="24" t="str">
        <f>IF(ISNUMBER(AVERAGEIFS(Observed!M$2:M$1601,Observed!$A$2:$A$1601,$A38,Observed!$C$2:$C$1601,$C38)),AVERAGEIFS(Observed!M$2:M$1601,Observed!$A$2:$A$1601,$A38,Observed!$C$2:$C$1601,$C38),"")</f>
        <v/>
      </c>
      <c r="N38" s="24">
        <f>IF(ISNUMBER(AVERAGEIFS(Observed!N$2:N$1601,Observed!$A$2:$A$1601,$A38,Observed!$C$2:$C$1601,$C38)),AVERAGEIFS(Observed!N$2:N$1601,Observed!$A$2:$A$1601,$A38,Observed!$C$2:$C$1601,$C38),"")</f>
        <v>46.223333333333336</v>
      </c>
      <c r="O38" s="24">
        <f>IF(ISNUMBER(AVERAGEIFS(Observed!O$2:O$1601,Observed!$A$2:$A$1601,$A38,Observed!$C$2:$C$1601,$C38)),AVERAGEIFS(Observed!O$2:O$1601,Observed!$A$2:$A$1601,$A38,Observed!$C$2:$C$1601,$C38),"")</f>
        <v>46.223333333333336</v>
      </c>
      <c r="P38" s="24">
        <f>IF(ISNUMBER(AVERAGEIFS(Observed!P$2:P$1601,Observed!$A$2:$A$1601,$A38,Observed!$C$2:$C$1601,$C38)),AVERAGEIFS(Observed!P$2:P$1601,Observed!$A$2:$A$1601,$A38,Observed!$C$2:$C$1601,$C38),"")</f>
        <v>446.96666666666664</v>
      </c>
      <c r="Q38" s="25" t="str">
        <f>IF(ISNUMBER(AVERAGEIFS(Observed!Q$2:Q$1601,Observed!$A$2:$A$1601,$A38,Observed!$C$2:$C$1601,$C38)),AVERAGEIFS(Observed!Q$2:Q$1601,Observed!$A$2:$A$1601,$A38,Observed!$C$2:$C$1601,$C38),"")</f>
        <v/>
      </c>
      <c r="R38" s="25" t="str">
        <f>IF(ISNUMBER(AVERAGEIFS(Observed!R$2:R$1601,Observed!$A$2:$A$1601,$A38,Observed!$C$2:$C$1601,$C38)),AVERAGEIFS(Observed!R$2:R$1601,Observed!$A$2:$A$1601,$A38,Observed!$C$2:$C$1601,$C38),"")</f>
        <v/>
      </c>
      <c r="S38" s="25" t="str">
        <f>IF(ISNUMBER(AVERAGEIFS(Observed!S$2:S$1601,Observed!$A$2:$A$1601,$A38,Observed!$C$2:$C$1601,$C38)),AVERAGEIFS(Observed!S$2:S$1601,Observed!$A$2:$A$1601,$A38,Observed!$C$2:$C$1601,$C38),"")</f>
        <v/>
      </c>
      <c r="T38" s="24" t="str">
        <f>IF(ISNUMBER(AVERAGEIFS(Observed!T$2:T$1601,Observed!$A$2:$A$1601,$A38,Observed!$C$2:$C$1601,$C38)),AVERAGEIFS(Observed!T$2:T$1601,Observed!$A$2:$A$1601,$A38,Observed!$C$2:$C$1601,$C38),"")</f>
        <v/>
      </c>
      <c r="U38" s="26" t="str">
        <f>IF(ISNUMBER(AVERAGEIFS(Observed!U$2:U$1601,Observed!$A$2:$A$1601,$A38,Observed!$C$2:$C$1601,$C38)),AVERAGEIFS(Observed!U$2:U$1601,Observed!$A$2:$A$1601,$A38,Observed!$C$2:$C$1601,$C38),"")</f>
        <v/>
      </c>
      <c r="V38" s="26" t="str">
        <f>IF(ISNUMBER(AVERAGEIFS(Observed!V$2:V$1601,Observed!$A$2:$A$1601,$A38,Observed!$C$2:$C$1601,$C38)),AVERAGEIFS(Observed!V$2:V$1601,Observed!$A$2:$A$1601,$A38,Observed!$C$2:$C$1601,$C38),"")</f>
        <v/>
      </c>
      <c r="W38" s="24" t="str">
        <f>IF(ISNUMBER(AVERAGEIFS(Observed!W$2:W$1601,Observed!$A$2:$A$1601,$A38,Observed!$C$2:$C$1601,$C38)),AVERAGEIFS(Observed!W$2:W$1601,Observed!$A$2:$A$1601,$A38,Observed!$C$2:$C$1601,$C38),"")</f>
        <v/>
      </c>
      <c r="X38" s="24" t="str">
        <f>IF(ISNUMBER(AVERAGEIFS(Observed!X$2:X$1601,Observed!$A$2:$A$1601,$A38,Observed!$C$2:$C$1601,$C38)),AVERAGEIFS(Observed!X$2:X$1601,Observed!$A$2:$A$1601,$A38,Observed!$C$2:$C$1601,$C38),"")</f>
        <v/>
      </c>
      <c r="Y38" s="24" t="str">
        <f>IF(ISNUMBER(AVERAGEIFS(Observed!Y$2:Y$1601,Observed!$A$2:$A$1601,$A38,Observed!$C$2:$C$1601,$C38)),AVERAGEIFS(Observed!Y$2:Y$1601,Observed!$A$2:$A$1601,$A38,Observed!$C$2:$C$1601,$C38),"")</f>
        <v/>
      </c>
      <c r="Z38" s="24" t="str">
        <f>IF(ISNUMBER(AVERAGEIFS(Observed!Z$2:Z$1601,Observed!$A$2:$A$1601,$A38,Observed!$C$2:$C$1601,$C38)),AVERAGEIFS(Observed!Z$2:Z$1601,Observed!$A$2:$A$1601,$A38,Observed!$C$2:$C$1601,$C38),"")</f>
        <v/>
      </c>
      <c r="AA38" s="24" t="str">
        <f>IF(ISNUMBER(AVERAGEIFS(Observed!AA$2:AA$1601,Observed!$A$2:$A$1601,$A38,Observed!$C$2:$C$1601,$C38)),AVERAGEIFS(Observed!AA$2:AA$1601,Observed!$A$2:$A$1601,$A38,Observed!$C$2:$C$1601,$C38),"")</f>
        <v/>
      </c>
      <c r="AB38" s="24" t="str">
        <f>IF(ISNUMBER(AVERAGEIFS(Observed!AB$2:AB$1601,Observed!$A$2:$A$1601,$A38,Observed!$C$2:$C$1601,$C38)),AVERAGEIFS(Observed!AB$2:AB$1601,Observed!$A$2:$A$1601,$A38,Observed!$C$2:$C$1601,$C38),"")</f>
        <v/>
      </c>
      <c r="AC38" s="24" t="str">
        <f>IF(ISNUMBER(AVERAGEIFS(Observed!AC$2:AC$1601,Observed!$A$2:$A$1601,$A38,Observed!$C$2:$C$1601,$C38)),AVERAGEIFS(Observed!AC$2:AC$1601,Observed!$A$2:$A$1601,$A38,Observed!$C$2:$C$1601,$C38),"")</f>
        <v/>
      </c>
      <c r="AD38" s="24" t="str">
        <f>IF(ISNUMBER(AVERAGEIFS(Observed!AD$2:AD$1601,Observed!$A$2:$A$1601,$A38,Observed!$C$2:$C$1601,$C38)),AVERAGEIFS(Observed!AD$2:AD$1601,Observed!$A$2:$A$1601,$A38,Observed!$C$2:$C$1601,$C38),"")</f>
        <v/>
      </c>
      <c r="AE38" s="24">
        <f>IF(ISNUMBER(AVERAGEIFS(Observed!AE$2:AE$1601,Observed!$A$2:$A$1601,$A38,Observed!$C$2:$C$1601,$C38)),AVERAGEIFS(Observed!AE$2:AE$1601,Observed!$A$2:$A$1601,$A38,Observed!$C$2:$C$1601,$C38),"")</f>
        <v>18.833333333333336</v>
      </c>
      <c r="AF38" s="25" t="str">
        <f>IF(ISNUMBER(AVERAGEIFS(Observed!AF$2:AF$1601,Observed!$A$2:$A$1601,$A38,Observed!$C$2:$C$1601,$C38)),AVERAGEIFS(Observed!AF$2:AF$1601,Observed!$A$2:$A$1601,$A38,Observed!$C$2:$C$1601,$C38),"")</f>
        <v/>
      </c>
      <c r="AG38" s="25">
        <f>IF(ISNUMBER(AVERAGEIFS(Observed!AG$2:AG$1601,Observed!$A$2:$A$1601,$A38,Observed!$C$2:$C$1601,$C38)),AVERAGEIFS(Observed!AG$2:AG$1601,Observed!$A$2:$A$1601,$A38,Observed!$C$2:$C$1601,$C38),"")</f>
        <v>2.866666666666667E-2</v>
      </c>
      <c r="AH38" s="25" t="str">
        <f>IF(ISNUMBER(AVERAGEIFS(Observed!AH$2:AH$1601,Observed!$A$2:$A$1601,$A38,Observed!$C$2:$C$1601,$C38)),AVERAGEIFS(Observed!AH$2:AH$1601,Observed!$A$2:$A$1601,$A38,Observed!$C$2:$C$1601,$C38),"")</f>
        <v/>
      </c>
      <c r="AI38" s="24" t="str">
        <f>IF(ISNUMBER(AVERAGEIFS(Observed!AI$2:AI$1601,Observed!$A$2:$A$1601,$A38,Observed!$C$2:$C$1601,$C38)),AVERAGEIFS(Observed!AI$2:AI$1601,Observed!$A$2:$A$1601,$A38,Observed!$C$2:$C$1601,$C38),"")</f>
        <v/>
      </c>
      <c r="AJ38" s="25" t="str">
        <f>IF(ISNUMBER(AVERAGEIFS(Observed!AJ$2:AJ$1601,Observed!$A$2:$A$1601,$A38,Observed!$C$2:$C$1601,$C38)),AVERAGEIFS(Observed!AJ$2:AJ$1601,Observed!$A$2:$A$1601,$A38,Observed!$C$2:$C$1601,$C38),"")</f>
        <v/>
      </c>
      <c r="AK38" s="25" t="str">
        <f>IF(ISNUMBER(AVERAGEIFS(Observed!AK$2:AK$1601,Observed!$A$2:$A$1601,$A38,Observed!$C$2:$C$1601,$C38)),AVERAGEIFS(Observed!AK$2:AK$1601,Observed!$A$2:$A$1601,$A38,Observed!$C$2:$C$1601,$C38),"")</f>
        <v/>
      </c>
      <c r="AL38" s="25" t="str">
        <f>IF(ISNUMBER(AVERAGEIFS(Observed!AL$2:AL$1601,Observed!$A$2:$A$1601,$A38,Observed!$C$2:$C$1601,$C38)),AVERAGEIFS(Observed!AL$2:AL$1601,Observed!$A$2:$A$1601,$A38,Observed!$C$2:$C$1601,$C38),"")</f>
        <v/>
      </c>
      <c r="AM38" s="25" t="str">
        <f>IF(ISNUMBER(AVERAGEIFS(Observed!AM$2:AM$1601,Observed!$A$2:$A$1601,$A38,Observed!$C$2:$C$1601,$C38)),AVERAGEIFS(Observed!AM$2:AM$1601,Observed!$A$2:$A$1601,$A38,Observed!$C$2:$C$1601,$C38),"")</f>
        <v/>
      </c>
      <c r="AN38" s="25" t="str">
        <f>IF(ISNUMBER(AVERAGEIFS(Observed!AN$2:AN$1601,Observed!$A$2:$A$1601,$A38,Observed!$C$2:$C$1601,$C38)),AVERAGEIFS(Observed!AN$2:AN$1601,Observed!$A$2:$A$1601,$A38,Observed!$C$2:$C$1601,$C38),"")</f>
        <v/>
      </c>
      <c r="AO38" s="25" t="str">
        <f>IF(ISNUMBER(AVERAGEIFS(Observed!AO$2:AO$1601,Observed!$A$2:$A$1601,$A38,Observed!$C$2:$C$1601,$C38)),AVERAGEIFS(Observed!AO$2:AO$1601,Observed!$A$2:$A$1601,$A38,Observed!$C$2:$C$1601,$C38),"")</f>
        <v/>
      </c>
      <c r="AP38" s="25" t="str">
        <f>IF(ISNUMBER(AVERAGEIFS(Observed!AP$2:AP$1601,Observed!$A$2:$A$1601,$A38,Observed!$C$2:$C$1601,$C38)),AVERAGEIFS(Observed!AP$2:AP$1601,Observed!$A$2:$A$1601,$A38,Observed!$C$2:$C$1601,$C38),"")</f>
        <v/>
      </c>
      <c r="AQ38" s="24" t="str">
        <f>IF(ISNUMBER(AVERAGEIFS(Observed!AQ$2:AQ$1601,Observed!$A$2:$A$1601,$A38,Observed!$C$2:$C$1601,$C38)),AVERAGEIFS(Observed!AQ$2:AQ$1601,Observed!$A$2:$A$1601,$A38,Observed!$C$2:$C$1601,$C38),"")</f>
        <v/>
      </c>
      <c r="AR38" s="25" t="str">
        <f>IF(ISNUMBER(AVERAGEIFS(Observed!AR$2:AR$1601,Observed!$A$2:$A$1601,$A38,Observed!$C$2:$C$1601,$C38)),AVERAGEIFS(Observed!AR$2:AR$1601,Observed!$A$2:$A$1601,$A38,Observed!$C$2:$C$1601,$C38),"")</f>
        <v/>
      </c>
      <c r="AS38" s="24">
        <f>IF(ISNUMBER(AVERAGEIFS(Observed!AS$2:AS$1601,Observed!$A$2:$A$1601,$A38,Observed!$C$2:$C$1601,$C38)),AVERAGEIFS(Observed!AS$2:AS$1601,Observed!$A$2:$A$1601,$A38,Observed!$C$2:$C$1601,$C38),"")</f>
        <v>1.3536666666666666</v>
      </c>
      <c r="AT38" s="24">
        <f>IF(ISNUMBER(AVERAGEIFS(Observed!AT$2:AT$1601,Observed!$A$2:$A$1601,$A38,Observed!$C$2:$C$1601,$C38)),AVERAGEIFS(Observed!AT$2:AT$1601,Observed!$A$2:$A$1601,$A38,Observed!$C$2:$C$1601,$C38),"")</f>
        <v>10.747</v>
      </c>
      <c r="AU38" s="2">
        <f>COUNTIFS(Observed!$A$2:$A$1601,$A38,Observed!$C$2:$C$1601,$C38)</f>
        <v>3</v>
      </c>
      <c r="AV38" s="2">
        <f t="shared" si="0"/>
        <v>7</v>
      </c>
    </row>
    <row r="39" spans="1:48" x14ac:dyDescent="0.25">
      <c r="A39" s="4" t="s">
        <v>120</v>
      </c>
      <c r="B39" t="s">
        <v>24</v>
      </c>
      <c r="C39" s="3">
        <v>42072</v>
      </c>
      <c r="D39">
        <v>1</v>
      </c>
      <c r="E39">
        <v>50</v>
      </c>
      <c r="H39" s="2" t="s">
        <v>44</v>
      </c>
      <c r="I39" s="2" t="s">
        <v>22</v>
      </c>
      <c r="J39">
        <v>3</v>
      </c>
      <c r="K39" s="2" t="s">
        <v>21</v>
      </c>
      <c r="L39" s="23" t="str">
        <f>IF(ISNUMBER(AVERAGEIFS(Observed!L$2:L$1601,Observed!$A$2:$A$1601,$A39,Observed!$C$2:$C$1601,$C39)),AVERAGEIFS(Observed!L$2:L$1601,Observed!$A$2:$A$1601,$A39,Observed!$C$2:$C$1601,$C39),"")</f>
        <v/>
      </c>
      <c r="M39" s="24" t="str">
        <f>IF(ISNUMBER(AVERAGEIFS(Observed!M$2:M$1601,Observed!$A$2:$A$1601,$A39,Observed!$C$2:$C$1601,$C39)),AVERAGEIFS(Observed!M$2:M$1601,Observed!$A$2:$A$1601,$A39,Observed!$C$2:$C$1601,$C39),"")</f>
        <v/>
      </c>
      <c r="N39" s="24">
        <f>IF(ISNUMBER(AVERAGEIFS(Observed!N$2:N$1601,Observed!$A$2:$A$1601,$A39,Observed!$C$2:$C$1601,$C39)),AVERAGEIFS(Observed!N$2:N$1601,Observed!$A$2:$A$1601,$A39,Observed!$C$2:$C$1601,$C39),"")</f>
        <v>45.433333333333337</v>
      </c>
      <c r="O39" s="24">
        <f>IF(ISNUMBER(AVERAGEIFS(Observed!O$2:O$1601,Observed!$A$2:$A$1601,$A39,Observed!$C$2:$C$1601,$C39)),AVERAGEIFS(Observed!O$2:O$1601,Observed!$A$2:$A$1601,$A39,Observed!$C$2:$C$1601,$C39),"")</f>
        <v>45.433333333333337</v>
      </c>
      <c r="P39" s="24">
        <f>IF(ISNUMBER(AVERAGEIFS(Observed!P$2:P$1601,Observed!$A$2:$A$1601,$A39,Observed!$C$2:$C$1601,$C39)),AVERAGEIFS(Observed!P$2:P$1601,Observed!$A$2:$A$1601,$A39,Observed!$C$2:$C$1601,$C39),"")</f>
        <v>453.28</v>
      </c>
      <c r="Q39" s="25" t="str">
        <f>IF(ISNUMBER(AVERAGEIFS(Observed!Q$2:Q$1601,Observed!$A$2:$A$1601,$A39,Observed!$C$2:$C$1601,$C39)),AVERAGEIFS(Observed!Q$2:Q$1601,Observed!$A$2:$A$1601,$A39,Observed!$C$2:$C$1601,$C39),"")</f>
        <v/>
      </c>
      <c r="R39" s="25" t="str">
        <f>IF(ISNUMBER(AVERAGEIFS(Observed!R$2:R$1601,Observed!$A$2:$A$1601,$A39,Observed!$C$2:$C$1601,$C39)),AVERAGEIFS(Observed!R$2:R$1601,Observed!$A$2:$A$1601,$A39,Observed!$C$2:$C$1601,$C39),"")</f>
        <v/>
      </c>
      <c r="S39" s="25" t="str">
        <f>IF(ISNUMBER(AVERAGEIFS(Observed!S$2:S$1601,Observed!$A$2:$A$1601,$A39,Observed!$C$2:$C$1601,$C39)),AVERAGEIFS(Observed!S$2:S$1601,Observed!$A$2:$A$1601,$A39,Observed!$C$2:$C$1601,$C39),"")</f>
        <v/>
      </c>
      <c r="T39" s="24" t="str">
        <f>IF(ISNUMBER(AVERAGEIFS(Observed!T$2:T$1601,Observed!$A$2:$A$1601,$A39,Observed!$C$2:$C$1601,$C39)),AVERAGEIFS(Observed!T$2:T$1601,Observed!$A$2:$A$1601,$A39,Observed!$C$2:$C$1601,$C39),"")</f>
        <v/>
      </c>
      <c r="U39" s="26" t="str">
        <f>IF(ISNUMBER(AVERAGEIFS(Observed!U$2:U$1601,Observed!$A$2:$A$1601,$A39,Observed!$C$2:$C$1601,$C39)),AVERAGEIFS(Observed!U$2:U$1601,Observed!$A$2:$A$1601,$A39,Observed!$C$2:$C$1601,$C39),"")</f>
        <v/>
      </c>
      <c r="V39" s="26" t="str">
        <f>IF(ISNUMBER(AVERAGEIFS(Observed!V$2:V$1601,Observed!$A$2:$A$1601,$A39,Observed!$C$2:$C$1601,$C39)),AVERAGEIFS(Observed!V$2:V$1601,Observed!$A$2:$A$1601,$A39,Observed!$C$2:$C$1601,$C39),"")</f>
        <v/>
      </c>
      <c r="W39" s="24" t="str">
        <f>IF(ISNUMBER(AVERAGEIFS(Observed!W$2:W$1601,Observed!$A$2:$A$1601,$A39,Observed!$C$2:$C$1601,$C39)),AVERAGEIFS(Observed!W$2:W$1601,Observed!$A$2:$A$1601,$A39,Observed!$C$2:$C$1601,$C39),"")</f>
        <v/>
      </c>
      <c r="X39" s="24" t="str">
        <f>IF(ISNUMBER(AVERAGEIFS(Observed!X$2:X$1601,Observed!$A$2:$A$1601,$A39,Observed!$C$2:$C$1601,$C39)),AVERAGEIFS(Observed!X$2:X$1601,Observed!$A$2:$A$1601,$A39,Observed!$C$2:$C$1601,$C39),"")</f>
        <v/>
      </c>
      <c r="Y39" s="24" t="str">
        <f>IF(ISNUMBER(AVERAGEIFS(Observed!Y$2:Y$1601,Observed!$A$2:$A$1601,$A39,Observed!$C$2:$C$1601,$C39)),AVERAGEIFS(Observed!Y$2:Y$1601,Observed!$A$2:$A$1601,$A39,Observed!$C$2:$C$1601,$C39),"")</f>
        <v/>
      </c>
      <c r="Z39" s="24" t="str">
        <f>IF(ISNUMBER(AVERAGEIFS(Observed!Z$2:Z$1601,Observed!$A$2:$A$1601,$A39,Observed!$C$2:$C$1601,$C39)),AVERAGEIFS(Observed!Z$2:Z$1601,Observed!$A$2:$A$1601,$A39,Observed!$C$2:$C$1601,$C39),"")</f>
        <v/>
      </c>
      <c r="AA39" s="24" t="str">
        <f>IF(ISNUMBER(AVERAGEIFS(Observed!AA$2:AA$1601,Observed!$A$2:$A$1601,$A39,Observed!$C$2:$C$1601,$C39)),AVERAGEIFS(Observed!AA$2:AA$1601,Observed!$A$2:$A$1601,$A39,Observed!$C$2:$C$1601,$C39),"")</f>
        <v/>
      </c>
      <c r="AB39" s="24" t="str">
        <f>IF(ISNUMBER(AVERAGEIFS(Observed!AB$2:AB$1601,Observed!$A$2:$A$1601,$A39,Observed!$C$2:$C$1601,$C39)),AVERAGEIFS(Observed!AB$2:AB$1601,Observed!$A$2:$A$1601,$A39,Observed!$C$2:$C$1601,$C39),"")</f>
        <v/>
      </c>
      <c r="AC39" s="24" t="str">
        <f>IF(ISNUMBER(AVERAGEIFS(Observed!AC$2:AC$1601,Observed!$A$2:$A$1601,$A39,Observed!$C$2:$C$1601,$C39)),AVERAGEIFS(Observed!AC$2:AC$1601,Observed!$A$2:$A$1601,$A39,Observed!$C$2:$C$1601,$C39),"")</f>
        <v/>
      </c>
      <c r="AD39" s="24" t="str">
        <f>IF(ISNUMBER(AVERAGEIFS(Observed!AD$2:AD$1601,Observed!$A$2:$A$1601,$A39,Observed!$C$2:$C$1601,$C39)),AVERAGEIFS(Observed!AD$2:AD$1601,Observed!$A$2:$A$1601,$A39,Observed!$C$2:$C$1601,$C39),"")</f>
        <v/>
      </c>
      <c r="AE39" s="24">
        <f>IF(ISNUMBER(AVERAGEIFS(Observed!AE$2:AE$1601,Observed!$A$2:$A$1601,$A39,Observed!$C$2:$C$1601,$C39)),AVERAGEIFS(Observed!AE$2:AE$1601,Observed!$A$2:$A$1601,$A39,Observed!$C$2:$C$1601,$C39),"")</f>
        <v>20.266666666666666</v>
      </c>
      <c r="AF39" s="25" t="str">
        <f>IF(ISNUMBER(AVERAGEIFS(Observed!AF$2:AF$1601,Observed!$A$2:$A$1601,$A39,Observed!$C$2:$C$1601,$C39)),AVERAGEIFS(Observed!AF$2:AF$1601,Observed!$A$2:$A$1601,$A39,Observed!$C$2:$C$1601,$C39),"")</f>
        <v/>
      </c>
      <c r="AG39" s="25">
        <f>IF(ISNUMBER(AVERAGEIFS(Observed!AG$2:AG$1601,Observed!$A$2:$A$1601,$A39,Observed!$C$2:$C$1601,$C39)),AVERAGEIFS(Observed!AG$2:AG$1601,Observed!$A$2:$A$1601,$A39,Observed!$C$2:$C$1601,$C39),"")</f>
        <v>3.1E-2</v>
      </c>
      <c r="AH39" s="25" t="str">
        <f>IF(ISNUMBER(AVERAGEIFS(Observed!AH$2:AH$1601,Observed!$A$2:$A$1601,$A39,Observed!$C$2:$C$1601,$C39)),AVERAGEIFS(Observed!AH$2:AH$1601,Observed!$A$2:$A$1601,$A39,Observed!$C$2:$C$1601,$C39),"")</f>
        <v/>
      </c>
      <c r="AI39" s="24" t="str">
        <f>IF(ISNUMBER(AVERAGEIFS(Observed!AI$2:AI$1601,Observed!$A$2:$A$1601,$A39,Observed!$C$2:$C$1601,$C39)),AVERAGEIFS(Observed!AI$2:AI$1601,Observed!$A$2:$A$1601,$A39,Observed!$C$2:$C$1601,$C39),"")</f>
        <v/>
      </c>
      <c r="AJ39" s="25" t="str">
        <f>IF(ISNUMBER(AVERAGEIFS(Observed!AJ$2:AJ$1601,Observed!$A$2:$A$1601,$A39,Observed!$C$2:$C$1601,$C39)),AVERAGEIFS(Observed!AJ$2:AJ$1601,Observed!$A$2:$A$1601,$A39,Observed!$C$2:$C$1601,$C39),"")</f>
        <v/>
      </c>
      <c r="AK39" s="25" t="str">
        <f>IF(ISNUMBER(AVERAGEIFS(Observed!AK$2:AK$1601,Observed!$A$2:$A$1601,$A39,Observed!$C$2:$C$1601,$C39)),AVERAGEIFS(Observed!AK$2:AK$1601,Observed!$A$2:$A$1601,$A39,Observed!$C$2:$C$1601,$C39),"")</f>
        <v/>
      </c>
      <c r="AL39" s="25" t="str">
        <f>IF(ISNUMBER(AVERAGEIFS(Observed!AL$2:AL$1601,Observed!$A$2:$A$1601,$A39,Observed!$C$2:$C$1601,$C39)),AVERAGEIFS(Observed!AL$2:AL$1601,Observed!$A$2:$A$1601,$A39,Observed!$C$2:$C$1601,$C39),"")</f>
        <v/>
      </c>
      <c r="AM39" s="25" t="str">
        <f>IF(ISNUMBER(AVERAGEIFS(Observed!AM$2:AM$1601,Observed!$A$2:$A$1601,$A39,Observed!$C$2:$C$1601,$C39)),AVERAGEIFS(Observed!AM$2:AM$1601,Observed!$A$2:$A$1601,$A39,Observed!$C$2:$C$1601,$C39),"")</f>
        <v/>
      </c>
      <c r="AN39" s="25" t="str">
        <f>IF(ISNUMBER(AVERAGEIFS(Observed!AN$2:AN$1601,Observed!$A$2:$A$1601,$A39,Observed!$C$2:$C$1601,$C39)),AVERAGEIFS(Observed!AN$2:AN$1601,Observed!$A$2:$A$1601,$A39,Observed!$C$2:$C$1601,$C39),"")</f>
        <v/>
      </c>
      <c r="AO39" s="25" t="str">
        <f>IF(ISNUMBER(AVERAGEIFS(Observed!AO$2:AO$1601,Observed!$A$2:$A$1601,$A39,Observed!$C$2:$C$1601,$C39)),AVERAGEIFS(Observed!AO$2:AO$1601,Observed!$A$2:$A$1601,$A39,Observed!$C$2:$C$1601,$C39),"")</f>
        <v/>
      </c>
      <c r="AP39" s="25" t="str">
        <f>IF(ISNUMBER(AVERAGEIFS(Observed!AP$2:AP$1601,Observed!$A$2:$A$1601,$A39,Observed!$C$2:$C$1601,$C39)),AVERAGEIFS(Observed!AP$2:AP$1601,Observed!$A$2:$A$1601,$A39,Observed!$C$2:$C$1601,$C39),"")</f>
        <v/>
      </c>
      <c r="AQ39" s="24" t="str">
        <f>IF(ISNUMBER(AVERAGEIFS(Observed!AQ$2:AQ$1601,Observed!$A$2:$A$1601,$A39,Observed!$C$2:$C$1601,$C39)),AVERAGEIFS(Observed!AQ$2:AQ$1601,Observed!$A$2:$A$1601,$A39,Observed!$C$2:$C$1601,$C39),"")</f>
        <v/>
      </c>
      <c r="AR39" s="25" t="str">
        <f>IF(ISNUMBER(AVERAGEIFS(Observed!AR$2:AR$1601,Observed!$A$2:$A$1601,$A39,Observed!$C$2:$C$1601,$C39)),AVERAGEIFS(Observed!AR$2:AR$1601,Observed!$A$2:$A$1601,$A39,Observed!$C$2:$C$1601,$C39),"")</f>
        <v/>
      </c>
      <c r="AS39" s="24">
        <f>IF(ISNUMBER(AVERAGEIFS(Observed!AS$2:AS$1601,Observed!$A$2:$A$1601,$A39,Observed!$C$2:$C$1601,$C39)),AVERAGEIFS(Observed!AS$2:AS$1601,Observed!$A$2:$A$1601,$A39,Observed!$C$2:$C$1601,$C39),"")</f>
        <v>1.4710000000000001</v>
      </c>
      <c r="AT39" s="24">
        <f>IF(ISNUMBER(AVERAGEIFS(Observed!AT$2:AT$1601,Observed!$A$2:$A$1601,$A39,Observed!$C$2:$C$1601,$C39)),AVERAGEIFS(Observed!AT$2:AT$1601,Observed!$A$2:$A$1601,$A39,Observed!$C$2:$C$1601,$C39),"")</f>
        <v>11.016666666666666</v>
      </c>
      <c r="AU39" s="2">
        <f>COUNTIFS(Observed!$A$2:$A$1601,$A39,Observed!$C$2:$C$1601,$C39)</f>
        <v>3</v>
      </c>
      <c r="AV39" s="2">
        <f t="shared" si="0"/>
        <v>7</v>
      </c>
    </row>
    <row r="40" spans="1:48" x14ac:dyDescent="0.25">
      <c r="A40" s="4" t="s">
        <v>121</v>
      </c>
      <c r="B40" t="s">
        <v>24</v>
      </c>
      <c r="C40" s="3">
        <v>42072</v>
      </c>
      <c r="D40">
        <v>1</v>
      </c>
      <c r="E40">
        <v>100</v>
      </c>
      <c r="H40" s="2" t="s">
        <v>44</v>
      </c>
      <c r="I40" s="2" t="s">
        <v>22</v>
      </c>
      <c r="J40">
        <v>3</v>
      </c>
      <c r="K40" s="2" t="s">
        <v>21</v>
      </c>
      <c r="L40" s="23" t="str">
        <f>IF(ISNUMBER(AVERAGEIFS(Observed!L$2:L$1601,Observed!$A$2:$A$1601,$A40,Observed!$C$2:$C$1601,$C40)),AVERAGEIFS(Observed!L$2:L$1601,Observed!$A$2:$A$1601,$A40,Observed!$C$2:$C$1601,$C40),"")</f>
        <v/>
      </c>
      <c r="M40" s="24" t="str">
        <f>IF(ISNUMBER(AVERAGEIFS(Observed!M$2:M$1601,Observed!$A$2:$A$1601,$A40,Observed!$C$2:$C$1601,$C40)),AVERAGEIFS(Observed!M$2:M$1601,Observed!$A$2:$A$1601,$A40,Observed!$C$2:$C$1601,$C40),"")</f>
        <v/>
      </c>
      <c r="N40" s="24">
        <f>IF(ISNUMBER(AVERAGEIFS(Observed!N$2:N$1601,Observed!$A$2:$A$1601,$A40,Observed!$C$2:$C$1601,$C40)),AVERAGEIFS(Observed!N$2:N$1601,Observed!$A$2:$A$1601,$A40,Observed!$C$2:$C$1601,$C40),"")</f>
        <v>82.506666666666661</v>
      </c>
      <c r="O40" s="24">
        <f>IF(ISNUMBER(AVERAGEIFS(Observed!O$2:O$1601,Observed!$A$2:$A$1601,$A40,Observed!$C$2:$C$1601,$C40)),AVERAGEIFS(Observed!O$2:O$1601,Observed!$A$2:$A$1601,$A40,Observed!$C$2:$C$1601,$C40),"")</f>
        <v>82.506666666666661</v>
      </c>
      <c r="P40" s="24">
        <f>IF(ISNUMBER(AVERAGEIFS(Observed!P$2:P$1601,Observed!$A$2:$A$1601,$A40,Observed!$C$2:$C$1601,$C40)),AVERAGEIFS(Observed!P$2:P$1601,Observed!$A$2:$A$1601,$A40,Observed!$C$2:$C$1601,$C40),"")</f>
        <v>559.67999999999995</v>
      </c>
      <c r="Q40" s="25" t="str">
        <f>IF(ISNUMBER(AVERAGEIFS(Observed!Q$2:Q$1601,Observed!$A$2:$A$1601,$A40,Observed!$C$2:$C$1601,$C40)),AVERAGEIFS(Observed!Q$2:Q$1601,Observed!$A$2:$A$1601,$A40,Observed!$C$2:$C$1601,$C40),"")</f>
        <v/>
      </c>
      <c r="R40" s="25" t="str">
        <f>IF(ISNUMBER(AVERAGEIFS(Observed!R$2:R$1601,Observed!$A$2:$A$1601,$A40,Observed!$C$2:$C$1601,$C40)),AVERAGEIFS(Observed!R$2:R$1601,Observed!$A$2:$A$1601,$A40,Observed!$C$2:$C$1601,$C40),"")</f>
        <v/>
      </c>
      <c r="S40" s="25" t="str">
        <f>IF(ISNUMBER(AVERAGEIFS(Observed!S$2:S$1601,Observed!$A$2:$A$1601,$A40,Observed!$C$2:$C$1601,$C40)),AVERAGEIFS(Observed!S$2:S$1601,Observed!$A$2:$A$1601,$A40,Observed!$C$2:$C$1601,$C40),"")</f>
        <v/>
      </c>
      <c r="T40" s="24" t="str">
        <f>IF(ISNUMBER(AVERAGEIFS(Observed!T$2:T$1601,Observed!$A$2:$A$1601,$A40,Observed!$C$2:$C$1601,$C40)),AVERAGEIFS(Observed!T$2:T$1601,Observed!$A$2:$A$1601,$A40,Observed!$C$2:$C$1601,$C40),"")</f>
        <v/>
      </c>
      <c r="U40" s="26" t="str">
        <f>IF(ISNUMBER(AVERAGEIFS(Observed!U$2:U$1601,Observed!$A$2:$A$1601,$A40,Observed!$C$2:$C$1601,$C40)),AVERAGEIFS(Observed!U$2:U$1601,Observed!$A$2:$A$1601,$A40,Observed!$C$2:$C$1601,$C40),"")</f>
        <v/>
      </c>
      <c r="V40" s="26" t="str">
        <f>IF(ISNUMBER(AVERAGEIFS(Observed!V$2:V$1601,Observed!$A$2:$A$1601,$A40,Observed!$C$2:$C$1601,$C40)),AVERAGEIFS(Observed!V$2:V$1601,Observed!$A$2:$A$1601,$A40,Observed!$C$2:$C$1601,$C40),"")</f>
        <v/>
      </c>
      <c r="W40" s="24" t="str">
        <f>IF(ISNUMBER(AVERAGEIFS(Observed!W$2:W$1601,Observed!$A$2:$A$1601,$A40,Observed!$C$2:$C$1601,$C40)),AVERAGEIFS(Observed!W$2:W$1601,Observed!$A$2:$A$1601,$A40,Observed!$C$2:$C$1601,$C40),"")</f>
        <v/>
      </c>
      <c r="X40" s="24" t="str">
        <f>IF(ISNUMBER(AVERAGEIFS(Observed!X$2:X$1601,Observed!$A$2:$A$1601,$A40,Observed!$C$2:$C$1601,$C40)),AVERAGEIFS(Observed!X$2:X$1601,Observed!$A$2:$A$1601,$A40,Observed!$C$2:$C$1601,$C40),"")</f>
        <v/>
      </c>
      <c r="Y40" s="24" t="str">
        <f>IF(ISNUMBER(AVERAGEIFS(Observed!Y$2:Y$1601,Observed!$A$2:$A$1601,$A40,Observed!$C$2:$C$1601,$C40)),AVERAGEIFS(Observed!Y$2:Y$1601,Observed!$A$2:$A$1601,$A40,Observed!$C$2:$C$1601,$C40),"")</f>
        <v/>
      </c>
      <c r="Z40" s="24" t="str">
        <f>IF(ISNUMBER(AVERAGEIFS(Observed!Z$2:Z$1601,Observed!$A$2:$A$1601,$A40,Observed!$C$2:$C$1601,$C40)),AVERAGEIFS(Observed!Z$2:Z$1601,Observed!$A$2:$A$1601,$A40,Observed!$C$2:$C$1601,$C40),"")</f>
        <v/>
      </c>
      <c r="AA40" s="24" t="str">
        <f>IF(ISNUMBER(AVERAGEIFS(Observed!AA$2:AA$1601,Observed!$A$2:$A$1601,$A40,Observed!$C$2:$C$1601,$C40)),AVERAGEIFS(Observed!AA$2:AA$1601,Observed!$A$2:$A$1601,$A40,Observed!$C$2:$C$1601,$C40),"")</f>
        <v/>
      </c>
      <c r="AB40" s="24" t="str">
        <f>IF(ISNUMBER(AVERAGEIFS(Observed!AB$2:AB$1601,Observed!$A$2:$A$1601,$A40,Observed!$C$2:$C$1601,$C40)),AVERAGEIFS(Observed!AB$2:AB$1601,Observed!$A$2:$A$1601,$A40,Observed!$C$2:$C$1601,$C40),"")</f>
        <v/>
      </c>
      <c r="AC40" s="24" t="str">
        <f>IF(ISNUMBER(AVERAGEIFS(Observed!AC$2:AC$1601,Observed!$A$2:$A$1601,$A40,Observed!$C$2:$C$1601,$C40)),AVERAGEIFS(Observed!AC$2:AC$1601,Observed!$A$2:$A$1601,$A40,Observed!$C$2:$C$1601,$C40),"")</f>
        <v/>
      </c>
      <c r="AD40" s="24" t="str">
        <f>IF(ISNUMBER(AVERAGEIFS(Observed!AD$2:AD$1601,Observed!$A$2:$A$1601,$A40,Observed!$C$2:$C$1601,$C40)),AVERAGEIFS(Observed!AD$2:AD$1601,Observed!$A$2:$A$1601,$A40,Observed!$C$2:$C$1601,$C40),"")</f>
        <v/>
      </c>
      <c r="AE40" s="24">
        <f>IF(ISNUMBER(AVERAGEIFS(Observed!AE$2:AE$1601,Observed!$A$2:$A$1601,$A40,Observed!$C$2:$C$1601,$C40)),AVERAGEIFS(Observed!AE$2:AE$1601,Observed!$A$2:$A$1601,$A40,Observed!$C$2:$C$1601,$C40),"")</f>
        <v>20.333333333333332</v>
      </c>
      <c r="AF40" s="25" t="str">
        <f>IF(ISNUMBER(AVERAGEIFS(Observed!AF$2:AF$1601,Observed!$A$2:$A$1601,$A40,Observed!$C$2:$C$1601,$C40)),AVERAGEIFS(Observed!AF$2:AF$1601,Observed!$A$2:$A$1601,$A40,Observed!$C$2:$C$1601,$C40),"")</f>
        <v/>
      </c>
      <c r="AG40" s="25">
        <f>IF(ISNUMBER(AVERAGEIFS(Observed!AG$2:AG$1601,Observed!$A$2:$A$1601,$A40,Observed!$C$2:$C$1601,$C40)),AVERAGEIFS(Observed!AG$2:AG$1601,Observed!$A$2:$A$1601,$A40,Observed!$C$2:$C$1601,$C40),"")</f>
        <v>3.0666666666666665E-2</v>
      </c>
      <c r="AH40" s="25" t="str">
        <f>IF(ISNUMBER(AVERAGEIFS(Observed!AH$2:AH$1601,Observed!$A$2:$A$1601,$A40,Observed!$C$2:$C$1601,$C40)),AVERAGEIFS(Observed!AH$2:AH$1601,Observed!$A$2:$A$1601,$A40,Observed!$C$2:$C$1601,$C40),"")</f>
        <v/>
      </c>
      <c r="AI40" s="24" t="str">
        <f>IF(ISNUMBER(AVERAGEIFS(Observed!AI$2:AI$1601,Observed!$A$2:$A$1601,$A40,Observed!$C$2:$C$1601,$C40)),AVERAGEIFS(Observed!AI$2:AI$1601,Observed!$A$2:$A$1601,$A40,Observed!$C$2:$C$1601,$C40),"")</f>
        <v/>
      </c>
      <c r="AJ40" s="25" t="str">
        <f>IF(ISNUMBER(AVERAGEIFS(Observed!AJ$2:AJ$1601,Observed!$A$2:$A$1601,$A40,Observed!$C$2:$C$1601,$C40)),AVERAGEIFS(Observed!AJ$2:AJ$1601,Observed!$A$2:$A$1601,$A40,Observed!$C$2:$C$1601,$C40),"")</f>
        <v/>
      </c>
      <c r="AK40" s="25" t="str">
        <f>IF(ISNUMBER(AVERAGEIFS(Observed!AK$2:AK$1601,Observed!$A$2:$A$1601,$A40,Observed!$C$2:$C$1601,$C40)),AVERAGEIFS(Observed!AK$2:AK$1601,Observed!$A$2:$A$1601,$A40,Observed!$C$2:$C$1601,$C40),"")</f>
        <v/>
      </c>
      <c r="AL40" s="25" t="str">
        <f>IF(ISNUMBER(AVERAGEIFS(Observed!AL$2:AL$1601,Observed!$A$2:$A$1601,$A40,Observed!$C$2:$C$1601,$C40)),AVERAGEIFS(Observed!AL$2:AL$1601,Observed!$A$2:$A$1601,$A40,Observed!$C$2:$C$1601,$C40),"")</f>
        <v/>
      </c>
      <c r="AM40" s="25" t="str">
        <f>IF(ISNUMBER(AVERAGEIFS(Observed!AM$2:AM$1601,Observed!$A$2:$A$1601,$A40,Observed!$C$2:$C$1601,$C40)),AVERAGEIFS(Observed!AM$2:AM$1601,Observed!$A$2:$A$1601,$A40,Observed!$C$2:$C$1601,$C40),"")</f>
        <v/>
      </c>
      <c r="AN40" s="25" t="str">
        <f>IF(ISNUMBER(AVERAGEIFS(Observed!AN$2:AN$1601,Observed!$A$2:$A$1601,$A40,Observed!$C$2:$C$1601,$C40)),AVERAGEIFS(Observed!AN$2:AN$1601,Observed!$A$2:$A$1601,$A40,Observed!$C$2:$C$1601,$C40),"")</f>
        <v/>
      </c>
      <c r="AO40" s="25" t="str">
        <f>IF(ISNUMBER(AVERAGEIFS(Observed!AO$2:AO$1601,Observed!$A$2:$A$1601,$A40,Observed!$C$2:$C$1601,$C40)),AVERAGEIFS(Observed!AO$2:AO$1601,Observed!$A$2:$A$1601,$A40,Observed!$C$2:$C$1601,$C40),"")</f>
        <v/>
      </c>
      <c r="AP40" s="25" t="str">
        <f>IF(ISNUMBER(AVERAGEIFS(Observed!AP$2:AP$1601,Observed!$A$2:$A$1601,$A40,Observed!$C$2:$C$1601,$C40)),AVERAGEIFS(Observed!AP$2:AP$1601,Observed!$A$2:$A$1601,$A40,Observed!$C$2:$C$1601,$C40),"")</f>
        <v/>
      </c>
      <c r="AQ40" s="24" t="str">
        <f>IF(ISNUMBER(AVERAGEIFS(Observed!AQ$2:AQ$1601,Observed!$A$2:$A$1601,$A40,Observed!$C$2:$C$1601,$C40)),AVERAGEIFS(Observed!AQ$2:AQ$1601,Observed!$A$2:$A$1601,$A40,Observed!$C$2:$C$1601,$C40),"")</f>
        <v/>
      </c>
      <c r="AR40" s="25" t="str">
        <f>IF(ISNUMBER(AVERAGEIFS(Observed!AR$2:AR$1601,Observed!$A$2:$A$1601,$A40,Observed!$C$2:$C$1601,$C40)),AVERAGEIFS(Observed!AR$2:AR$1601,Observed!$A$2:$A$1601,$A40,Observed!$C$2:$C$1601,$C40),"")</f>
        <v/>
      </c>
      <c r="AS40" s="24">
        <f>IF(ISNUMBER(AVERAGEIFS(Observed!AS$2:AS$1601,Observed!$A$2:$A$1601,$A40,Observed!$C$2:$C$1601,$C40)),AVERAGEIFS(Observed!AS$2:AS$1601,Observed!$A$2:$A$1601,$A40,Observed!$C$2:$C$1601,$C40),"")</f>
        <v>2.5913333333333335</v>
      </c>
      <c r="AT40" s="24">
        <f>IF(ISNUMBER(AVERAGEIFS(Observed!AT$2:AT$1601,Observed!$A$2:$A$1601,$A40,Observed!$C$2:$C$1601,$C40)),AVERAGEIFS(Observed!AT$2:AT$1601,Observed!$A$2:$A$1601,$A40,Observed!$C$2:$C$1601,$C40),"")</f>
        <v>14.866333333333335</v>
      </c>
      <c r="AU40" s="2">
        <f>COUNTIFS(Observed!$A$2:$A$1601,$A40,Observed!$C$2:$C$1601,$C40)</f>
        <v>3</v>
      </c>
      <c r="AV40" s="2">
        <f t="shared" si="0"/>
        <v>7</v>
      </c>
    </row>
    <row r="41" spans="1:48" x14ac:dyDescent="0.25">
      <c r="A41" s="4" t="s">
        <v>122</v>
      </c>
      <c r="B41" t="s">
        <v>24</v>
      </c>
      <c r="C41" s="3">
        <v>42072</v>
      </c>
      <c r="D41">
        <v>1</v>
      </c>
      <c r="E41">
        <v>200</v>
      </c>
      <c r="H41" s="2" t="s">
        <v>44</v>
      </c>
      <c r="I41" s="2" t="s">
        <v>22</v>
      </c>
      <c r="J41">
        <v>3</v>
      </c>
      <c r="K41" s="2" t="s">
        <v>21</v>
      </c>
      <c r="L41" s="23" t="str">
        <f>IF(ISNUMBER(AVERAGEIFS(Observed!L$2:L$1601,Observed!$A$2:$A$1601,$A41,Observed!$C$2:$C$1601,$C41)),AVERAGEIFS(Observed!L$2:L$1601,Observed!$A$2:$A$1601,$A41,Observed!$C$2:$C$1601,$C41),"")</f>
        <v/>
      </c>
      <c r="M41" s="24" t="str">
        <f>IF(ISNUMBER(AVERAGEIFS(Observed!M$2:M$1601,Observed!$A$2:$A$1601,$A41,Observed!$C$2:$C$1601,$C41)),AVERAGEIFS(Observed!M$2:M$1601,Observed!$A$2:$A$1601,$A41,Observed!$C$2:$C$1601,$C41),"")</f>
        <v/>
      </c>
      <c r="N41" s="24">
        <f>IF(ISNUMBER(AVERAGEIFS(Observed!N$2:N$1601,Observed!$A$2:$A$1601,$A41,Observed!$C$2:$C$1601,$C41)),AVERAGEIFS(Observed!N$2:N$1601,Observed!$A$2:$A$1601,$A41,Observed!$C$2:$C$1601,$C41),"")</f>
        <v>42.06</v>
      </c>
      <c r="O41" s="24">
        <f>IF(ISNUMBER(AVERAGEIFS(Observed!O$2:O$1601,Observed!$A$2:$A$1601,$A41,Observed!$C$2:$C$1601,$C41)),AVERAGEIFS(Observed!O$2:O$1601,Observed!$A$2:$A$1601,$A41,Observed!$C$2:$C$1601,$C41),"")</f>
        <v>42.06</v>
      </c>
      <c r="P41" s="24">
        <f>IF(ISNUMBER(AVERAGEIFS(Observed!P$2:P$1601,Observed!$A$2:$A$1601,$A41,Observed!$C$2:$C$1601,$C41)),AVERAGEIFS(Observed!P$2:P$1601,Observed!$A$2:$A$1601,$A41,Observed!$C$2:$C$1601,$C41),"")</f>
        <v>446.82</v>
      </c>
      <c r="Q41" s="25" t="str">
        <f>IF(ISNUMBER(AVERAGEIFS(Observed!Q$2:Q$1601,Observed!$A$2:$A$1601,$A41,Observed!$C$2:$C$1601,$C41)),AVERAGEIFS(Observed!Q$2:Q$1601,Observed!$A$2:$A$1601,$A41,Observed!$C$2:$C$1601,$C41),"")</f>
        <v/>
      </c>
      <c r="R41" s="25" t="str">
        <f>IF(ISNUMBER(AVERAGEIFS(Observed!R$2:R$1601,Observed!$A$2:$A$1601,$A41,Observed!$C$2:$C$1601,$C41)),AVERAGEIFS(Observed!R$2:R$1601,Observed!$A$2:$A$1601,$A41,Observed!$C$2:$C$1601,$C41),"")</f>
        <v/>
      </c>
      <c r="S41" s="25" t="str">
        <f>IF(ISNUMBER(AVERAGEIFS(Observed!S$2:S$1601,Observed!$A$2:$A$1601,$A41,Observed!$C$2:$C$1601,$C41)),AVERAGEIFS(Observed!S$2:S$1601,Observed!$A$2:$A$1601,$A41,Observed!$C$2:$C$1601,$C41),"")</f>
        <v/>
      </c>
      <c r="T41" s="24" t="str">
        <f>IF(ISNUMBER(AVERAGEIFS(Observed!T$2:T$1601,Observed!$A$2:$A$1601,$A41,Observed!$C$2:$C$1601,$C41)),AVERAGEIFS(Observed!T$2:T$1601,Observed!$A$2:$A$1601,$A41,Observed!$C$2:$C$1601,$C41),"")</f>
        <v/>
      </c>
      <c r="U41" s="26" t="str">
        <f>IF(ISNUMBER(AVERAGEIFS(Observed!U$2:U$1601,Observed!$A$2:$A$1601,$A41,Observed!$C$2:$C$1601,$C41)),AVERAGEIFS(Observed!U$2:U$1601,Observed!$A$2:$A$1601,$A41,Observed!$C$2:$C$1601,$C41),"")</f>
        <v/>
      </c>
      <c r="V41" s="26" t="str">
        <f>IF(ISNUMBER(AVERAGEIFS(Observed!V$2:V$1601,Observed!$A$2:$A$1601,$A41,Observed!$C$2:$C$1601,$C41)),AVERAGEIFS(Observed!V$2:V$1601,Observed!$A$2:$A$1601,$A41,Observed!$C$2:$C$1601,$C41),"")</f>
        <v/>
      </c>
      <c r="W41" s="24" t="str">
        <f>IF(ISNUMBER(AVERAGEIFS(Observed!W$2:W$1601,Observed!$A$2:$A$1601,$A41,Observed!$C$2:$C$1601,$C41)),AVERAGEIFS(Observed!W$2:W$1601,Observed!$A$2:$A$1601,$A41,Observed!$C$2:$C$1601,$C41),"")</f>
        <v/>
      </c>
      <c r="X41" s="24" t="str">
        <f>IF(ISNUMBER(AVERAGEIFS(Observed!X$2:X$1601,Observed!$A$2:$A$1601,$A41,Observed!$C$2:$C$1601,$C41)),AVERAGEIFS(Observed!X$2:X$1601,Observed!$A$2:$A$1601,$A41,Observed!$C$2:$C$1601,$C41),"")</f>
        <v/>
      </c>
      <c r="Y41" s="24" t="str">
        <f>IF(ISNUMBER(AVERAGEIFS(Observed!Y$2:Y$1601,Observed!$A$2:$A$1601,$A41,Observed!$C$2:$C$1601,$C41)),AVERAGEIFS(Observed!Y$2:Y$1601,Observed!$A$2:$A$1601,$A41,Observed!$C$2:$C$1601,$C41),"")</f>
        <v/>
      </c>
      <c r="Z41" s="24" t="str">
        <f>IF(ISNUMBER(AVERAGEIFS(Observed!Z$2:Z$1601,Observed!$A$2:$A$1601,$A41,Observed!$C$2:$C$1601,$C41)),AVERAGEIFS(Observed!Z$2:Z$1601,Observed!$A$2:$A$1601,$A41,Observed!$C$2:$C$1601,$C41),"")</f>
        <v/>
      </c>
      <c r="AA41" s="24" t="str">
        <f>IF(ISNUMBER(AVERAGEIFS(Observed!AA$2:AA$1601,Observed!$A$2:$A$1601,$A41,Observed!$C$2:$C$1601,$C41)),AVERAGEIFS(Observed!AA$2:AA$1601,Observed!$A$2:$A$1601,$A41,Observed!$C$2:$C$1601,$C41),"")</f>
        <v/>
      </c>
      <c r="AB41" s="24" t="str">
        <f>IF(ISNUMBER(AVERAGEIFS(Observed!AB$2:AB$1601,Observed!$A$2:$A$1601,$A41,Observed!$C$2:$C$1601,$C41)),AVERAGEIFS(Observed!AB$2:AB$1601,Observed!$A$2:$A$1601,$A41,Observed!$C$2:$C$1601,$C41),"")</f>
        <v/>
      </c>
      <c r="AC41" s="24" t="str">
        <f>IF(ISNUMBER(AVERAGEIFS(Observed!AC$2:AC$1601,Observed!$A$2:$A$1601,$A41,Observed!$C$2:$C$1601,$C41)),AVERAGEIFS(Observed!AC$2:AC$1601,Observed!$A$2:$A$1601,$A41,Observed!$C$2:$C$1601,$C41),"")</f>
        <v/>
      </c>
      <c r="AD41" s="24" t="str">
        <f>IF(ISNUMBER(AVERAGEIFS(Observed!AD$2:AD$1601,Observed!$A$2:$A$1601,$A41,Observed!$C$2:$C$1601,$C41)),AVERAGEIFS(Observed!AD$2:AD$1601,Observed!$A$2:$A$1601,$A41,Observed!$C$2:$C$1601,$C41),"")</f>
        <v/>
      </c>
      <c r="AE41" s="24">
        <f>IF(ISNUMBER(AVERAGEIFS(Observed!AE$2:AE$1601,Observed!$A$2:$A$1601,$A41,Observed!$C$2:$C$1601,$C41)),AVERAGEIFS(Observed!AE$2:AE$1601,Observed!$A$2:$A$1601,$A41,Observed!$C$2:$C$1601,$C41),"")</f>
        <v>20.733333333333331</v>
      </c>
      <c r="AF41" s="25" t="str">
        <f>IF(ISNUMBER(AVERAGEIFS(Observed!AF$2:AF$1601,Observed!$A$2:$A$1601,$A41,Observed!$C$2:$C$1601,$C41)),AVERAGEIFS(Observed!AF$2:AF$1601,Observed!$A$2:$A$1601,$A41,Observed!$C$2:$C$1601,$C41),"")</f>
        <v/>
      </c>
      <c r="AG41" s="25">
        <f>IF(ISNUMBER(AVERAGEIFS(Observed!AG$2:AG$1601,Observed!$A$2:$A$1601,$A41,Observed!$C$2:$C$1601,$C41)),AVERAGEIFS(Observed!AG$2:AG$1601,Observed!$A$2:$A$1601,$A41,Observed!$C$2:$C$1601,$C41),"")</f>
        <v>3.2000000000000001E-2</v>
      </c>
      <c r="AH41" s="25" t="str">
        <f>IF(ISNUMBER(AVERAGEIFS(Observed!AH$2:AH$1601,Observed!$A$2:$A$1601,$A41,Observed!$C$2:$C$1601,$C41)),AVERAGEIFS(Observed!AH$2:AH$1601,Observed!$A$2:$A$1601,$A41,Observed!$C$2:$C$1601,$C41),"")</f>
        <v/>
      </c>
      <c r="AI41" s="24" t="str">
        <f>IF(ISNUMBER(AVERAGEIFS(Observed!AI$2:AI$1601,Observed!$A$2:$A$1601,$A41,Observed!$C$2:$C$1601,$C41)),AVERAGEIFS(Observed!AI$2:AI$1601,Observed!$A$2:$A$1601,$A41,Observed!$C$2:$C$1601,$C41),"")</f>
        <v/>
      </c>
      <c r="AJ41" s="25" t="str">
        <f>IF(ISNUMBER(AVERAGEIFS(Observed!AJ$2:AJ$1601,Observed!$A$2:$A$1601,$A41,Observed!$C$2:$C$1601,$C41)),AVERAGEIFS(Observed!AJ$2:AJ$1601,Observed!$A$2:$A$1601,$A41,Observed!$C$2:$C$1601,$C41),"")</f>
        <v/>
      </c>
      <c r="AK41" s="25" t="str">
        <f>IF(ISNUMBER(AVERAGEIFS(Observed!AK$2:AK$1601,Observed!$A$2:$A$1601,$A41,Observed!$C$2:$C$1601,$C41)),AVERAGEIFS(Observed!AK$2:AK$1601,Observed!$A$2:$A$1601,$A41,Observed!$C$2:$C$1601,$C41),"")</f>
        <v/>
      </c>
      <c r="AL41" s="25" t="str">
        <f>IF(ISNUMBER(AVERAGEIFS(Observed!AL$2:AL$1601,Observed!$A$2:$A$1601,$A41,Observed!$C$2:$C$1601,$C41)),AVERAGEIFS(Observed!AL$2:AL$1601,Observed!$A$2:$A$1601,$A41,Observed!$C$2:$C$1601,$C41),"")</f>
        <v/>
      </c>
      <c r="AM41" s="25" t="str">
        <f>IF(ISNUMBER(AVERAGEIFS(Observed!AM$2:AM$1601,Observed!$A$2:$A$1601,$A41,Observed!$C$2:$C$1601,$C41)),AVERAGEIFS(Observed!AM$2:AM$1601,Observed!$A$2:$A$1601,$A41,Observed!$C$2:$C$1601,$C41),"")</f>
        <v/>
      </c>
      <c r="AN41" s="25" t="str">
        <f>IF(ISNUMBER(AVERAGEIFS(Observed!AN$2:AN$1601,Observed!$A$2:$A$1601,$A41,Observed!$C$2:$C$1601,$C41)),AVERAGEIFS(Observed!AN$2:AN$1601,Observed!$A$2:$A$1601,$A41,Observed!$C$2:$C$1601,$C41),"")</f>
        <v/>
      </c>
      <c r="AO41" s="25" t="str">
        <f>IF(ISNUMBER(AVERAGEIFS(Observed!AO$2:AO$1601,Observed!$A$2:$A$1601,$A41,Observed!$C$2:$C$1601,$C41)),AVERAGEIFS(Observed!AO$2:AO$1601,Observed!$A$2:$A$1601,$A41,Observed!$C$2:$C$1601,$C41),"")</f>
        <v/>
      </c>
      <c r="AP41" s="25" t="str">
        <f>IF(ISNUMBER(AVERAGEIFS(Observed!AP$2:AP$1601,Observed!$A$2:$A$1601,$A41,Observed!$C$2:$C$1601,$C41)),AVERAGEIFS(Observed!AP$2:AP$1601,Observed!$A$2:$A$1601,$A41,Observed!$C$2:$C$1601,$C41),"")</f>
        <v/>
      </c>
      <c r="AQ41" s="24" t="str">
        <f>IF(ISNUMBER(AVERAGEIFS(Observed!AQ$2:AQ$1601,Observed!$A$2:$A$1601,$A41,Observed!$C$2:$C$1601,$C41)),AVERAGEIFS(Observed!AQ$2:AQ$1601,Observed!$A$2:$A$1601,$A41,Observed!$C$2:$C$1601,$C41),"")</f>
        <v/>
      </c>
      <c r="AR41" s="25" t="str">
        <f>IF(ISNUMBER(AVERAGEIFS(Observed!AR$2:AR$1601,Observed!$A$2:$A$1601,$A41,Observed!$C$2:$C$1601,$C41)),AVERAGEIFS(Observed!AR$2:AR$1601,Observed!$A$2:$A$1601,$A41,Observed!$C$2:$C$1601,$C41),"")</f>
        <v/>
      </c>
      <c r="AS41" s="24">
        <f>IF(ISNUMBER(AVERAGEIFS(Observed!AS$2:AS$1601,Observed!$A$2:$A$1601,$A41,Observed!$C$2:$C$1601,$C41)),AVERAGEIFS(Observed!AS$2:AS$1601,Observed!$A$2:$A$1601,$A41,Observed!$C$2:$C$1601,$C41),"")</f>
        <v>1.3996666666666666</v>
      </c>
      <c r="AT41" s="24">
        <f>IF(ISNUMBER(AVERAGEIFS(Observed!AT$2:AT$1601,Observed!$A$2:$A$1601,$A41,Observed!$C$2:$C$1601,$C41)),AVERAGEIFS(Observed!AT$2:AT$1601,Observed!$A$2:$A$1601,$A41,Observed!$C$2:$C$1601,$C41),"")</f>
        <v>11.147666666666668</v>
      </c>
      <c r="AU41" s="2">
        <f>COUNTIFS(Observed!$A$2:$A$1601,$A41,Observed!$C$2:$C$1601,$C41)</f>
        <v>3</v>
      </c>
      <c r="AV41" s="2">
        <f t="shared" si="0"/>
        <v>7</v>
      </c>
    </row>
    <row r="42" spans="1:48" x14ac:dyDescent="0.25">
      <c r="A42" s="4" t="s">
        <v>123</v>
      </c>
      <c r="B42" t="s">
        <v>24</v>
      </c>
      <c r="C42" s="3">
        <v>42072</v>
      </c>
      <c r="D42">
        <v>1</v>
      </c>
      <c r="E42">
        <v>350</v>
      </c>
      <c r="H42" s="2" t="s">
        <v>44</v>
      </c>
      <c r="I42" s="2" t="s">
        <v>22</v>
      </c>
      <c r="J42">
        <v>3</v>
      </c>
      <c r="K42" s="2" t="s">
        <v>21</v>
      </c>
      <c r="L42" s="23" t="str">
        <f>IF(ISNUMBER(AVERAGEIFS(Observed!L$2:L$1601,Observed!$A$2:$A$1601,$A42,Observed!$C$2:$C$1601,$C42)),AVERAGEIFS(Observed!L$2:L$1601,Observed!$A$2:$A$1601,$A42,Observed!$C$2:$C$1601,$C42),"")</f>
        <v/>
      </c>
      <c r="M42" s="24" t="str">
        <f>IF(ISNUMBER(AVERAGEIFS(Observed!M$2:M$1601,Observed!$A$2:$A$1601,$A42,Observed!$C$2:$C$1601,$C42)),AVERAGEIFS(Observed!M$2:M$1601,Observed!$A$2:$A$1601,$A42,Observed!$C$2:$C$1601,$C42),"")</f>
        <v/>
      </c>
      <c r="N42" s="24">
        <f>IF(ISNUMBER(AVERAGEIFS(Observed!N$2:N$1601,Observed!$A$2:$A$1601,$A42,Observed!$C$2:$C$1601,$C42)),AVERAGEIFS(Observed!N$2:N$1601,Observed!$A$2:$A$1601,$A42,Observed!$C$2:$C$1601,$C42),"")</f>
        <v>123.17</v>
      </c>
      <c r="O42" s="24">
        <f>IF(ISNUMBER(AVERAGEIFS(Observed!O$2:O$1601,Observed!$A$2:$A$1601,$A42,Observed!$C$2:$C$1601,$C42)),AVERAGEIFS(Observed!O$2:O$1601,Observed!$A$2:$A$1601,$A42,Observed!$C$2:$C$1601,$C42),"")</f>
        <v>123.17</v>
      </c>
      <c r="P42" s="24">
        <f>IF(ISNUMBER(AVERAGEIFS(Observed!P$2:P$1601,Observed!$A$2:$A$1601,$A42,Observed!$C$2:$C$1601,$C42)),AVERAGEIFS(Observed!P$2:P$1601,Observed!$A$2:$A$1601,$A42,Observed!$C$2:$C$1601,$C42),"")</f>
        <v>662.02333333333343</v>
      </c>
      <c r="Q42" s="25" t="str">
        <f>IF(ISNUMBER(AVERAGEIFS(Observed!Q$2:Q$1601,Observed!$A$2:$A$1601,$A42,Observed!$C$2:$C$1601,$C42)),AVERAGEIFS(Observed!Q$2:Q$1601,Observed!$A$2:$A$1601,$A42,Observed!$C$2:$C$1601,$C42),"")</f>
        <v/>
      </c>
      <c r="R42" s="25" t="str">
        <f>IF(ISNUMBER(AVERAGEIFS(Observed!R$2:R$1601,Observed!$A$2:$A$1601,$A42,Observed!$C$2:$C$1601,$C42)),AVERAGEIFS(Observed!R$2:R$1601,Observed!$A$2:$A$1601,$A42,Observed!$C$2:$C$1601,$C42),"")</f>
        <v/>
      </c>
      <c r="S42" s="25" t="str">
        <f>IF(ISNUMBER(AVERAGEIFS(Observed!S$2:S$1601,Observed!$A$2:$A$1601,$A42,Observed!$C$2:$C$1601,$C42)),AVERAGEIFS(Observed!S$2:S$1601,Observed!$A$2:$A$1601,$A42,Observed!$C$2:$C$1601,$C42),"")</f>
        <v/>
      </c>
      <c r="T42" s="24" t="str">
        <f>IF(ISNUMBER(AVERAGEIFS(Observed!T$2:T$1601,Observed!$A$2:$A$1601,$A42,Observed!$C$2:$C$1601,$C42)),AVERAGEIFS(Observed!T$2:T$1601,Observed!$A$2:$A$1601,$A42,Observed!$C$2:$C$1601,$C42),"")</f>
        <v/>
      </c>
      <c r="U42" s="26" t="str">
        <f>IF(ISNUMBER(AVERAGEIFS(Observed!U$2:U$1601,Observed!$A$2:$A$1601,$A42,Observed!$C$2:$C$1601,$C42)),AVERAGEIFS(Observed!U$2:U$1601,Observed!$A$2:$A$1601,$A42,Observed!$C$2:$C$1601,$C42),"")</f>
        <v/>
      </c>
      <c r="V42" s="26" t="str">
        <f>IF(ISNUMBER(AVERAGEIFS(Observed!V$2:V$1601,Observed!$A$2:$A$1601,$A42,Observed!$C$2:$C$1601,$C42)),AVERAGEIFS(Observed!V$2:V$1601,Observed!$A$2:$A$1601,$A42,Observed!$C$2:$C$1601,$C42),"")</f>
        <v/>
      </c>
      <c r="W42" s="24" t="str">
        <f>IF(ISNUMBER(AVERAGEIFS(Observed!W$2:W$1601,Observed!$A$2:$A$1601,$A42,Observed!$C$2:$C$1601,$C42)),AVERAGEIFS(Observed!W$2:W$1601,Observed!$A$2:$A$1601,$A42,Observed!$C$2:$C$1601,$C42),"")</f>
        <v/>
      </c>
      <c r="X42" s="24" t="str">
        <f>IF(ISNUMBER(AVERAGEIFS(Observed!X$2:X$1601,Observed!$A$2:$A$1601,$A42,Observed!$C$2:$C$1601,$C42)),AVERAGEIFS(Observed!X$2:X$1601,Observed!$A$2:$A$1601,$A42,Observed!$C$2:$C$1601,$C42),"")</f>
        <v/>
      </c>
      <c r="Y42" s="24" t="str">
        <f>IF(ISNUMBER(AVERAGEIFS(Observed!Y$2:Y$1601,Observed!$A$2:$A$1601,$A42,Observed!$C$2:$C$1601,$C42)),AVERAGEIFS(Observed!Y$2:Y$1601,Observed!$A$2:$A$1601,$A42,Observed!$C$2:$C$1601,$C42),"")</f>
        <v/>
      </c>
      <c r="Z42" s="24" t="str">
        <f>IF(ISNUMBER(AVERAGEIFS(Observed!Z$2:Z$1601,Observed!$A$2:$A$1601,$A42,Observed!$C$2:$C$1601,$C42)),AVERAGEIFS(Observed!Z$2:Z$1601,Observed!$A$2:$A$1601,$A42,Observed!$C$2:$C$1601,$C42),"")</f>
        <v/>
      </c>
      <c r="AA42" s="24" t="str">
        <f>IF(ISNUMBER(AVERAGEIFS(Observed!AA$2:AA$1601,Observed!$A$2:$A$1601,$A42,Observed!$C$2:$C$1601,$C42)),AVERAGEIFS(Observed!AA$2:AA$1601,Observed!$A$2:$A$1601,$A42,Observed!$C$2:$C$1601,$C42),"")</f>
        <v/>
      </c>
      <c r="AB42" s="24" t="str">
        <f>IF(ISNUMBER(AVERAGEIFS(Observed!AB$2:AB$1601,Observed!$A$2:$A$1601,$A42,Observed!$C$2:$C$1601,$C42)),AVERAGEIFS(Observed!AB$2:AB$1601,Observed!$A$2:$A$1601,$A42,Observed!$C$2:$C$1601,$C42),"")</f>
        <v/>
      </c>
      <c r="AC42" s="24" t="str">
        <f>IF(ISNUMBER(AVERAGEIFS(Observed!AC$2:AC$1601,Observed!$A$2:$A$1601,$A42,Observed!$C$2:$C$1601,$C42)),AVERAGEIFS(Observed!AC$2:AC$1601,Observed!$A$2:$A$1601,$A42,Observed!$C$2:$C$1601,$C42),"")</f>
        <v/>
      </c>
      <c r="AD42" s="24" t="str">
        <f>IF(ISNUMBER(AVERAGEIFS(Observed!AD$2:AD$1601,Observed!$A$2:$A$1601,$A42,Observed!$C$2:$C$1601,$C42)),AVERAGEIFS(Observed!AD$2:AD$1601,Observed!$A$2:$A$1601,$A42,Observed!$C$2:$C$1601,$C42),"")</f>
        <v/>
      </c>
      <c r="AE42" s="24">
        <f>IF(ISNUMBER(AVERAGEIFS(Observed!AE$2:AE$1601,Observed!$A$2:$A$1601,$A42,Observed!$C$2:$C$1601,$C42)),AVERAGEIFS(Observed!AE$2:AE$1601,Observed!$A$2:$A$1601,$A42,Observed!$C$2:$C$1601,$C42),"")</f>
        <v>22.233333333333331</v>
      </c>
      <c r="AF42" s="25" t="str">
        <f>IF(ISNUMBER(AVERAGEIFS(Observed!AF$2:AF$1601,Observed!$A$2:$A$1601,$A42,Observed!$C$2:$C$1601,$C42)),AVERAGEIFS(Observed!AF$2:AF$1601,Observed!$A$2:$A$1601,$A42,Observed!$C$2:$C$1601,$C42),"")</f>
        <v/>
      </c>
      <c r="AG42" s="25">
        <f>IF(ISNUMBER(AVERAGEIFS(Observed!AG$2:AG$1601,Observed!$A$2:$A$1601,$A42,Observed!$C$2:$C$1601,$C42)),AVERAGEIFS(Observed!AG$2:AG$1601,Observed!$A$2:$A$1601,$A42,Observed!$C$2:$C$1601,$C42),"")</f>
        <v>3.4000000000000002E-2</v>
      </c>
      <c r="AH42" s="25" t="str">
        <f>IF(ISNUMBER(AVERAGEIFS(Observed!AH$2:AH$1601,Observed!$A$2:$A$1601,$A42,Observed!$C$2:$C$1601,$C42)),AVERAGEIFS(Observed!AH$2:AH$1601,Observed!$A$2:$A$1601,$A42,Observed!$C$2:$C$1601,$C42),"")</f>
        <v/>
      </c>
      <c r="AI42" s="24" t="str">
        <f>IF(ISNUMBER(AVERAGEIFS(Observed!AI$2:AI$1601,Observed!$A$2:$A$1601,$A42,Observed!$C$2:$C$1601,$C42)),AVERAGEIFS(Observed!AI$2:AI$1601,Observed!$A$2:$A$1601,$A42,Observed!$C$2:$C$1601,$C42),"")</f>
        <v/>
      </c>
      <c r="AJ42" s="25" t="str">
        <f>IF(ISNUMBER(AVERAGEIFS(Observed!AJ$2:AJ$1601,Observed!$A$2:$A$1601,$A42,Observed!$C$2:$C$1601,$C42)),AVERAGEIFS(Observed!AJ$2:AJ$1601,Observed!$A$2:$A$1601,$A42,Observed!$C$2:$C$1601,$C42),"")</f>
        <v/>
      </c>
      <c r="AK42" s="25" t="str">
        <f>IF(ISNUMBER(AVERAGEIFS(Observed!AK$2:AK$1601,Observed!$A$2:$A$1601,$A42,Observed!$C$2:$C$1601,$C42)),AVERAGEIFS(Observed!AK$2:AK$1601,Observed!$A$2:$A$1601,$A42,Observed!$C$2:$C$1601,$C42),"")</f>
        <v/>
      </c>
      <c r="AL42" s="25" t="str">
        <f>IF(ISNUMBER(AVERAGEIFS(Observed!AL$2:AL$1601,Observed!$A$2:$A$1601,$A42,Observed!$C$2:$C$1601,$C42)),AVERAGEIFS(Observed!AL$2:AL$1601,Observed!$A$2:$A$1601,$A42,Observed!$C$2:$C$1601,$C42),"")</f>
        <v/>
      </c>
      <c r="AM42" s="25" t="str">
        <f>IF(ISNUMBER(AVERAGEIFS(Observed!AM$2:AM$1601,Observed!$A$2:$A$1601,$A42,Observed!$C$2:$C$1601,$C42)),AVERAGEIFS(Observed!AM$2:AM$1601,Observed!$A$2:$A$1601,$A42,Observed!$C$2:$C$1601,$C42),"")</f>
        <v/>
      </c>
      <c r="AN42" s="25" t="str">
        <f>IF(ISNUMBER(AVERAGEIFS(Observed!AN$2:AN$1601,Observed!$A$2:$A$1601,$A42,Observed!$C$2:$C$1601,$C42)),AVERAGEIFS(Observed!AN$2:AN$1601,Observed!$A$2:$A$1601,$A42,Observed!$C$2:$C$1601,$C42),"")</f>
        <v/>
      </c>
      <c r="AO42" s="25" t="str">
        <f>IF(ISNUMBER(AVERAGEIFS(Observed!AO$2:AO$1601,Observed!$A$2:$A$1601,$A42,Observed!$C$2:$C$1601,$C42)),AVERAGEIFS(Observed!AO$2:AO$1601,Observed!$A$2:$A$1601,$A42,Observed!$C$2:$C$1601,$C42),"")</f>
        <v/>
      </c>
      <c r="AP42" s="25" t="str">
        <f>IF(ISNUMBER(AVERAGEIFS(Observed!AP$2:AP$1601,Observed!$A$2:$A$1601,$A42,Observed!$C$2:$C$1601,$C42)),AVERAGEIFS(Observed!AP$2:AP$1601,Observed!$A$2:$A$1601,$A42,Observed!$C$2:$C$1601,$C42),"")</f>
        <v/>
      </c>
      <c r="AQ42" s="24" t="str">
        <f>IF(ISNUMBER(AVERAGEIFS(Observed!AQ$2:AQ$1601,Observed!$A$2:$A$1601,$A42,Observed!$C$2:$C$1601,$C42)),AVERAGEIFS(Observed!AQ$2:AQ$1601,Observed!$A$2:$A$1601,$A42,Observed!$C$2:$C$1601,$C42),"")</f>
        <v/>
      </c>
      <c r="AR42" s="25" t="str">
        <f>IF(ISNUMBER(AVERAGEIFS(Observed!AR$2:AR$1601,Observed!$A$2:$A$1601,$A42,Observed!$C$2:$C$1601,$C42)),AVERAGEIFS(Observed!AR$2:AR$1601,Observed!$A$2:$A$1601,$A42,Observed!$C$2:$C$1601,$C42),"")</f>
        <v/>
      </c>
      <c r="AS42" s="24">
        <f>IF(ISNUMBER(AVERAGEIFS(Observed!AS$2:AS$1601,Observed!$A$2:$A$1601,$A42,Observed!$C$2:$C$1601,$C42)),AVERAGEIFS(Observed!AS$2:AS$1601,Observed!$A$2:$A$1601,$A42,Observed!$C$2:$C$1601,$C42),"")</f>
        <v>3.8646666666666665</v>
      </c>
      <c r="AT42" s="24">
        <f>IF(ISNUMBER(AVERAGEIFS(Observed!AT$2:AT$1601,Observed!$A$2:$A$1601,$A42,Observed!$C$2:$C$1601,$C42)),AVERAGEIFS(Observed!AT$2:AT$1601,Observed!$A$2:$A$1601,$A42,Observed!$C$2:$C$1601,$C42),"")</f>
        <v>17.410666666666668</v>
      </c>
      <c r="AU42" s="2">
        <f>COUNTIFS(Observed!$A$2:$A$1601,$A42,Observed!$C$2:$C$1601,$C42)</f>
        <v>3</v>
      </c>
      <c r="AV42" s="2">
        <f t="shared" si="0"/>
        <v>7</v>
      </c>
    </row>
    <row r="43" spans="1:48" x14ac:dyDescent="0.25">
      <c r="A43" s="4" t="s">
        <v>124</v>
      </c>
      <c r="B43" t="s">
        <v>24</v>
      </c>
      <c r="C43" s="3">
        <v>42072</v>
      </c>
      <c r="D43">
        <v>1</v>
      </c>
      <c r="E43">
        <v>500</v>
      </c>
      <c r="H43" s="2" t="s">
        <v>44</v>
      </c>
      <c r="I43" s="2" t="s">
        <v>22</v>
      </c>
      <c r="J43">
        <v>3</v>
      </c>
      <c r="K43" s="2" t="s">
        <v>21</v>
      </c>
      <c r="L43" s="23" t="str">
        <f>IF(ISNUMBER(AVERAGEIFS(Observed!L$2:L$1601,Observed!$A$2:$A$1601,$A43,Observed!$C$2:$C$1601,$C43)),AVERAGEIFS(Observed!L$2:L$1601,Observed!$A$2:$A$1601,$A43,Observed!$C$2:$C$1601,$C43),"")</f>
        <v/>
      </c>
      <c r="M43" s="24" t="str">
        <f>IF(ISNUMBER(AVERAGEIFS(Observed!M$2:M$1601,Observed!$A$2:$A$1601,$A43,Observed!$C$2:$C$1601,$C43)),AVERAGEIFS(Observed!M$2:M$1601,Observed!$A$2:$A$1601,$A43,Observed!$C$2:$C$1601,$C43),"")</f>
        <v/>
      </c>
      <c r="N43" s="24">
        <f>IF(ISNUMBER(AVERAGEIFS(Observed!N$2:N$1601,Observed!$A$2:$A$1601,$A43,Observed!$C$2:$C$1601,$C43)),AVERAGEIFS(Observed!N$2:N$1601,Observed!$A$2:$A$1601,$A43,Observed!$C$2:$C$1601,$C43),"")</f>
        <v>104.96666666666665</v>
      </c>
      <c r="O43" s="24">
        <f>IF(ISNUMBER(AVERAGEIFS(Observed!O$2:O$1601,Observed!$A$2:$A$1601,$A43,Observed!$C$2:$C$1601,$C43)),AVERAGEIFS(Observed!O$2:O$1601,Observed!$A$2:$A$1601,$A43,Observed!$C$2:$C$1601,$C43),"")</f>
        <v>104.96666666666665</v>
      </c>
      <c r="P43" s="24">
        <f>IF(ISNUMBER(AVERAGEIFS(Observed!P$2:P$1601,Observed!$A$2:$A$1601,$A43,Observed!$C$2:$C$1601,$C43)),AVERAGEIFS(Observed!P$2:P$1601,Observed!$A$2:$A$1601,$A43,Observed!$C$2:$C$1601,$C43),"")</f>
        <v>625.9</v>
      </c>
      <c r="Q43" s="25" t="str">
        <f>IF(ISNUMBER(AVERAGEIFS(Observed!Q$2:Q$1601,Observed!$A$2:$A$1601,$A43,Observed!$C$2:$C$1601,$C43)),AVERAGEIFS(Observed!Q$2:Q$1601,Observed!$A$2:$A$1601,$A43,Observed!$C$2:$C$1601,$C43),"")</f>
        <v/>
      </c>
      <c r="R43" s="25" t="str">
        <f>IF(ISNUMBER(AVERAGEIFS(Observed!R$2:R$1601,Observed!$A$2:$A$1601,$A43,Observed!$C$2:$C$1601,$C43)),AVERAGEIFS(Observed!R$2:R$1601,Observed!$A$2:$A$1601,$A43,Observed!$C$2:$C$1601,$C43),"")</f>
        <v/>
      </c>
      <c r="S43" s="25" t="str">
        <f>IF(ISNUMBER(AVERAGEIFS(Observed!S$2:S$1601,Observed!$A$2:$A$1601,$A43,Observed!$C$2:$C$1601,$C43)),AVERAGEIFS(Observed!S$2:S$1601,Observed!$A$2:$A$1601,$A43,Observed!$C$2:$C$1601,$C43),"")</f>
        <v/>
      </c>
      <c r="T43" s="24" t="str">
        <f>IF(ISNUMBER(AVERAGEIFS(Observed!T$2:T$1601,Observed!$A$2:$A$1601,$A43,Observed!$C$2:$C$1601,$C43)),AVERAGEIFS(Observed!T$2:T$1601,Observed!$A$2:$A$1601,$A43,Observed!$C$2:$C$1601,$C43),"")</f>
        <v/>
      </c>
      <c r="U43" s="26" t="str">
        <f>IF(ISNUMBER(AVERAGEIFS(Observed!U$2:U$1601,Observed!$A$2:$A$1601,$A43,Observed!$C$2:$C$1601,$C43)),AVERAGEIFS(Observed!U$2:U$1601,Observed!$A$2:$A$1601,$A43,Observed!$C$2:$C$1601,$C43),"")</f>
        <v/>
      </c>
      <c r="V43" s="26" t="str">
        <f>IF(ISNUMBER(AVERAGEIFS(Observed!V$2:V$1601,Observed!$A$2:$A$1601,$A43,Observed!$C$2:$C$1601,$C43)),AVERAGEIFS(Observed!V$2:V$1601,Observed!$A$2:$A$1601,$A43,Observed!$C$2:$C$1601,$C43),"")</f>
        <v/>
      </c>
      <c r="W43" s="24" t="str">
        <f>IF(ISNUMBER(AVERAGEIFS(Observed!W$2:W$1601,Observed!$A$2:$A$1601,$A43,Observed!$C$2:$C$1601,$C43)),AVERAGEIFS(Observed!W$2:W$1601,Observed!$A$2:$A$1601,$A43,Observed!$C$2:$C$1601,$C43),"")</f>
        <v/>
      </c>
      <c r="X43" s="24" t="str">
        <f>IF(ISNUMBER(AVERAGEIFS(Observed!X$2:X$1601,Observed!$A$2:$A$1601,$A43,Observed!$C$2:$C$1601,$C43)),AVERAGEIFS(Observed!X$2:X$1601,Observed!$A$2:$A$1601,$A43,Observed!$C$2:$C$1601,$C43),"")</f>
        <v/>
      </c>
      <c r="Y43" s="24" t="str">
        <f>IF(ISNUMBER(AVERAGEIFS(Observed!Y$2:Y$1601,Observed!$A$2:$A$1601,$A43,Observed!$C$2:$C$1601,$C43)),AVERAGEIFS(Observed!Y$2:Y$1601,Observed!$A$2:$A$1601,$A43,Observed!$C$2:$C$1601,$C43),"")</f>
        <v/>
      </c>
      <c r="Z43" s="24" t="str">
        <f>IF(ISNUMBER(AVERAGEIFS(Observed!Z$2:Z$1601,Observed!$A$2:$A$1601,$A43,Observed!$C$2:$C$1601,$C43)),AVERAGEIFS(Observed!Z$2:Z$1601,Observed!$A$2:$A$1601,$A43,Observed!$C$2:$C$1601,$C43),"")</f>
        <v/>
      </c>
      <c r="AA43" s="24" t="str">
        <f>IF(ISNUMBER(AVERAGEIFS(Observed!AA$2:AA$1601,Observed!$A$2:$A$1601,$A43,Observed!$C$2:$C$1601,$C43)),AVERAGEIFS(Observed!AA$2:AA$1601,Observed!$A$2:$A$1601,$A43,Observed!$C$2:$C$1601,$C43),"")</f>
        <v/>
      </c>
      <c r="AB43" s="24" t="str">
        <f>IF(ISNUMBER(AVERAGEIFS(Observed!AB$2:AB$1601,Observed!$A$2:$A$1601,$A43,Observed!$C$2:$C$1601,$C43)),AVERAGEIFS(Observed!AB$2:AB$1601,Observed!$A$2:$A$1601,$A43,Observed!$C$2:$C$1601,$C43),"")</f>
        <v/>
      </c>
      <c r="AC43" s="24" t="str">
        <f>IF(ISNUMBER(AVERAGEIFS(Observed!AC$2:AC$1601,Observed!$A$2:$A$1601,$A43,Observed!$C$2:$C$1601,$C43)),AVERAGEIFS(Observed!AC$2:AC$1601,Observed!$A$2:$A$1601,$A43,Observed!$C$2:$C$1601,$C43),"")</f>
        <v/>
      </c>
      <c r="AD43" s="24" t="str">
        <f>IF(ISNUMBER(AVERAGEIFS(Observed!AD$2:AD$1601,Observed!$A$2:$A$1601,$A43,Observed!$C$2:$C$1601,$C43)),AVERAGEIFS(Observed!AD$2:AD$1601,Observed!$A$2:$A$1601,$A43,Observed!$C$2:$C$1601,$C43),"")</f>
        <v/>
      </c>
      <c r="AE43" s="24">
        <f>IF(ISNUMBER(AVERAGEIFS(Observed!AE$2:AE$1601,Observed!$A$2:$A$1601,$A43,Observed!$C$2:$C$1601,$C43)),AVERAGEIFS(Observed!AE$2:AE$1601,Observed!$A$2:$A$1601,$A43,Observed!$C$2:$C$1601,$C43),"")</f>
        <v>22.2</v>
      </c>
      <c r="AF43" s="25" t="str">
        <f>IF(ISNUMBER(AVERAGEIFS(Observed!AF$2:AF$1601,Observed!$A$2:$A$1601,$A43,Observed!$C$2:$C$1601,$C43)),AVERAGEIFS(Observed!AF$2:AF$1601,Observed!$A$2:$A$1601,$A43,Observed!$C$2:$C$1601,$C43),"")</f>
        <v/>
      </c>
      <c r="AG43" s="25">
        <f>IF(ISNUMBER(AVERAGEIFS(Observed!AG$2:AG$1601,Observed!$A$2:$A$1601,$A43,Observed!$C$2:$C$1601,$C43)),AVERAGEIFS(Observed!AG$2:AG$1601,Observed!$A$2:$A$1601,$A43,Observed!$C$2:$C$1601,$C43),"")</f>
        <v>3.3666666666666671E-2</v>
      </c>
      <c r="AH43" s="25" t="str">
        <f>IF(ISNUMBER(AVERAGEIFS(Observed!AH$2:AH$1601,Observed!$A$2:$A$1601,$A43,Observed!$C$2:$C$1601,$C43)),AVERAGEIFS(Observed!AH$2:AH$1601,Observed!$A$2:$A$1601,$A43,Observed!$C$2:$C$1601,$C43),"")</f>
        <v/>
      </c>
      <c r="AI43" s="24" t="str">
        <f>IF(ISNUMBER(AVERAGEIFS(Observed!AI$2:AI$1601,Observed!$A$2:$A$1601,$A43,Observed!$C$2:$C$1601,$C43)),AVERAGEIFS(Observed!AI$2:AI$1601,Observed!$A$2:$A$1601,$A43,Observed!$C$2:$C$1601,$C43),"")</f>
        <v/>
      </c>
      <c r="AJ43" s="25" t="str">
        <f>IF(ISNUMBER(AVERAGEIFS(Observed!AJ$2:AJ$1601,Observed!$A$2:$A$1601,$A43,Observed!$C$2:$C$1601,$C43)),AVERAGEIFS(Observed!AJ$2:AJ$1601,Observed!$A$2:$A$1601,$A43,Observed!$C$2:$C$1601,$C43),"")</f>
        <v/>
      </c>
      <c r="AK43" s="25" t="str">
        <f>IF(ISNUMBER(AVERAGEIFS(Observed!AK$2:AK$1601,Observed!$A$2:$A$1601,$A43,Observed!$C$2:$C$1601,$C43)),AVERAGEIFS(Observed!AK$2:AK$1601,Observed!$A$2:$A$1601,$A43,Observed!$C$2:$C$1601,$C43),"")</f>
        <v/>
      </c>
      <c r="AL43" s="25" t="str">
        <f>IF(ISNUMBER(AVERAGEIFS(Observed!AL$2:AL$1601,Observed!$A$2:$A$1601,$A43,Observed!$C$2:$C$1601,$C43)),AVERAGEIFS(Observed!AL$2:AL$1601,Observed!$A$2:$A$1601,$A43,Observed!$C$2:$C$1601,$C43),"")</f>
        <v/>
      </c>
      <c r="AM43" s="25" t="str">
        <f>IF(ISNUMBER(AVERAGEIFS(Observed!AM$2:AM$1601,Observed!$A$2:$A$1601,$A43,Observed!$C$2:$C$1601,$C43)),AVERAGEIFS(Observed!AM$2:AM$1601,Observed!$A$2:$A$1601,$A43,Observed!$C$2:$C$1601,$C43),"")</f>
        <v/>
      </c>
      <c r="AN43" s="25" t="str">
        <f>IF(ISNUMBER(AVERAGEIFS(Observed!AN$2:AN$1601,Observed!$A$2:$A$1601,$A43,Observed!$C$2:$C$1601,$C43)),AVERAGEIFS(Observed!AN$2:AN$1601,Observed!$A$2:$A$1601,$A43,Observed!$C$2:$C$1601,$C43),"")</f>
        <v/>
      </c>
      <c r="AO43" s="25" t="str">
        <f>IF(ISNUMBER(AVERAGEIFS(Observed!AO$2:AO$1601,Observed!$A$2:$A$1601,$A43,Observed!$C$2:$C$1601,$C43)),AVERAGEIFS(Observed!AO$2:AO$1601,Observed!$A$2:$A$1601,$A43,Observed!$C$2:$C$1601,$C43),"")</f>
        <v/>
      </c>
      <c r="AP43" s="25" t="str">
        <f>IF(ISNUMBER(AVERAGEIFS(Observed!AP$2:AP$1601,Observed!$A$2:$A$1601,$A43,Observed!$C$2:$C$1601,$C43)),AVERAGEIFS(Observed!AP$2:AP$1601,Observed!$A$2:$A$1601,$A43,Observed!$C$2:$C$1601,$C43),"")</f>
        <v/>
      </c>
      <c r="AQ43" s="24" t="str">
        <f>IF(ISNUMBER(AVERAGEIFS(Observed!AQ$2:AQ$1601,Observed!$A$2:$A$1601,$A43,Observed!$C$2:$C$1601,$C43)),AVERAGEIFS(Observed!AQ$2:AQ$1601,Observed!$A$2:$A$1601,$A43,Observed!$C$2:$C$1601,$C43),"")</f>
        <v/>
      </c>
      <c r="AR43" s="25" t="str">
        <f>IF(ISNUMBER(AVERAGEIFS(Observed!AR$2:AR$1601,Observed!$A$2:$A$1601,$A43,Observed!$C$2:$C$1601,$C43)),AVERAGEIFS(Observed!AR$2:AR$1601,Observed!$A$2:$A$1601,$A43,Observed!$C$2:$C$1601,$C43),"")</f>
        <v/>
      </c>
      <c r="AS43" s="24">
        <f>IF(ISNUMBER(AVERAGEIFS(Observed!AS$2:AS$1601,Observed!$A$2:$A$1601,$A43,Observed!$C$2:$C$1601,$C43)),AVERAGEIFS(Observed!AS$2:AS$1601,Observed!$A$2:$A$1601,$A43,Observed!$C$2:$C$1601,$C43),"")</f>
        <v>3.3369999999999997</v>
      </c>
      <c r="AT43" s="24">
        <f>IF(ISNUMBER(AVERAGEIFS(Observed!AT$2:AT$1601,Observed!$A$2:$A$1601,$A43,Observed!$C$2:$C$1601,$C43)),AVERAGEIFS(Observed!AT$2:AT$1601,Observed!$A$2:$A$1601,$A43,Observed!$C$2:$C$1601,$C43),"")</f>
        <v>17.748000000000001</v>
      </c>
      <c r="AU43" s="2">
        <f>COUNTIFS(Observed!$A$2:$A$1601,$A43,Observed!$C$2:$C$1601,$C43)</f>
        <v>3</v>
      </c>
      <c r="AV43" s="2">
        <f t="shared" si="0"/>
        <v>7</v>
      </c>
    </row>
    <row r="44" spans="1:48" x14ac:dyDescent="0.25">
      <c r="A44" s="4" t="s">
        <v>119</v>
      </c>
      <c r="B44" t="s">
        <v>24</v>
      </c>
      <c r="C44" s="3">
        <v>42086</v>
      </c>
      <c r="D44">
        <v>1</v>
      </c>
      <c r="E44">
        <v>0</v>
      </c>
      <c r="H44" s="2" t="s">
        <v>44</v>
      </c>
      <c r="I44" s="2" t="s">
        <v>22</v>
      </c>
      <c r="J44">
        <v>3</v>
      </c>
      <c r="K44" s="2" t="s">
        <v>118</v>
      </c>
      <c r="L44" s="23">
        <f>IF(ISNUMBER(AVERAGEIFS(Observed!L$2:L$1601,Observed!$A$2:$A$1601,$A44,Observed!$C$2:$C$1601,$C44)),AVERAGEIFS(Observed!L$2:L$1601,Observed!$A$2:$A$1601,$A44,Observed!$C$2:$C$1601,$C44),"")</f>
        <v>2675.3333333333335</v>
      </c>
      <c r="M44" s="24">
        <f>IF(ISNUMBER(AVERAGEIFS(Observed!M$2:M$1601,Observed!$A$2:$A$1601,$A44,Observed!$C$2:$C$1601,$C44)),AVERAGEIFS(Observed!M$2:M$1601,Observed!$A$2:$A$1601,$A44,Observed!$C$2:$C$1601,$C44),"")</f>
        <v>267.5333333333333</v>
      </c>
      <c r="N44" s="24" t="str">
        <f>IF(ISNUMBER(AVERAGEIFS(Observed!N$2:N$1601,Observed!$A$2:$A$1601,$A44,Observed!$C$2:$C$1601,$C44)),AVERAGEIFS(Observed!N$2:N$1601,Observed!$A$2:$A$1601,$A44,Observed!$C$2:$C$1601,$C44),"")</f>
        <v/>
      </c>
      <c r="O44" s="24" t="str">
        <f>IF(ISNUMBER(AVERAGEIFS(Observed!O$2:O$1601,Observed!$A$2:$A$1601,$A44,Observed!$C$2:$C$1601,$C44)),AVERAGEIFS(Observed!O$2:O$1601,Observed!$A$2:$A$1601,$A44,Observed!$C$2:$C$1601,$C44),"")</f>
        <v/>
      </c>
      <c r="P44" s="24" t="str">
        <f>IF(ISNUMBER(AVERAGEIFS(Observed!P$2:P$1601,Observed!$A$2:$A$1601,$A44,Observed!$C$2:$C$1601,$C44)),AVERAGEIFS(Observed!P$2:P$1601,Observed!$A$2:$A$1601,$A44,Observed!$C$2:$C$1601,$C44),"")</f>
        <v/>
      </c>
      <c r="Q44" s="25" t="str">
        <f>IF(ISNUMBER(AVERAGEIFS(Observed!Q$2:Q$1601,Observed!$A$2:$A$1601,$A44,Observed!$C$2:$C$1601,$C44)),AVERAGEIFS(Observed!Q$2:Q$1601,Observed!$A$2:$A$1601,$A44,Observed!$C$2:$C$1601,$C44),"")</f>
        <v/>
      </c>
      <c r="R44" s="25" t="str">
        <f>IF(ISNUMBER(AVERAGEIFS(Observed!R$2:R$1601,Observed!$A$2:$A$1601,$A44,Observed!$C$2:$C$1601,$C44)),AVERAGEIFS(Observed!R$2:R$1601,Observed!$A$2:$A$1601,$A44,Observed!$C$2:$C$1601,$C44),"")</f>
        <v/>
      </c>
      <c r="S44" s="25" t="str">
        <f>IF(ISNUMBER(AVERAGEIFS(Observed!S$2:S$1601,Observed!$A$2:$A$1601,$A44,Observed!$C$2:$C$1601,$C44)),AVERAGEIFS(Observed!S$2:S$1601,Observed!$A$2:$A$1601,$A44,Observed!$C$2:$C$1601,$C44),"")</f>
        <v/>
      </c>
      <c r="T44" s="24" t="str">
        <f>IF(ISNUMBER(AVERAGEIFS(Observed!T$2:T$1601,Observed!$A$2:$A$1601,$A44,Observed!$C$2:$C$1601,$C44)),AVERAGEIFS(Observed!T$2:T$1601,Observed!$A$2:$A$1601,$A44,Observed!$C$2:$C$1601,$C44),"")</f>
        <v/>
      </c>
      <c r="U44" s="26" t="str">
        <f>IF(ISNUMBER(AVERAGEIFS(Observed!U$2:U$1601,Observed!$A$2:$A$1601,$A44,Observed!$C$2:$C$1601,$C44)),AVERAGEIFS(Observed!U$2:U$1601,Observed!$A$2:$A$1601,$A44,Observed!$C$2:$C$1601,$C44),"")</f>
        <v/>
      </c>
      <c r="V44" s="26" t="str">
        <f>IF(ISNUMBER(AVERAGEIFS(Observed!V$2:V$1601,Observed!$A$2:$A$1601,$A44,Observed!$C$2:$C$1601,$C44)),AVERAGEIFS(Observed!V$2:V$1601,Observed!$A$2:$A$1601,$A44,Observed!$C$2:$C$1601,$C44),"")</f>
        <v/>
      </c>
      <c r="W44" s="24" t="str">
        <f>IF(ISNUMBER(AVERAGEIFS(Observed!W$2:W$1601,Observed!$A$2:$A$1601,$A44,Observed!$C$2:$C$1601,$C44)),AVERAGEIFS(Observed!W$2:W$1601,Observed!$A$2:$A$1601,$A44,Observed!$C$2:$C$1601,$C44),"")</f>
        <v/>
      </c>
      <c r="X44" s="24" t="str">
        <f>IF(ISNUMBER(AVERAGEIFS(Observed!X$2:X$1601,Observed!$A$2:$A$1601,$A44,Observed!$C$2:$C$1601,$C44)),AVERAGEIFS(Observed!X$2:X$1601,Observed!$A$2:$A$1601,$A44,Observed!$C$2:$C$1601,$C44),"")</f>
        <v/>
      </c>
      <c r="Y44" s="24" t="str">
        <f>IF(ISNUMBER(AVERAGEIFS(Observed!Y$2:Y$1601,Observed!$A$2:$A$1601,$A44,Observed!$C$2:$C$1601,$C44)),AVERAGEIFS(Observed!Y$2:Y$1601,Observed!$A$2:$A$1601,$A44,Observed!$C$2:$C$1601,$C44),"")</f>
        <v/>
      </c>
      <c r="Z44" s="24" t="str">
        <f>IF(ISNUMBER(AVERAGEIFS(Observed!Z$2:Z$1601,Observed!$A$2:$A$1601,$A44,Observed!$C$2:$C$1601,$C44)),AVERAGEIFS(Observed!Z$2:Z$1601,Observed!$A$2:$A$1601,$A44,Observed!$C$2:$C$1601,$C44),"")</f>
        <v/>
      </c>
      <c r="AA44" s="24" t="str">
        <f>IF(ISNUMBER(AVERAGEIFS(Observed!AA$2:AA$1601,Observed!$A$2:$A$1601,$A44,Observed!$C$2:$C$1601,$C44)),AVERAGEIFS(Observed!AA$2:AA$1601,Observed!$A$2:$A$1601,$A44,Observed!$C$2:$C$1601,$C44),"")</f>
        <v/>
      </c>
      <c r="AB44" s="24" t="str">
        <f>IF(ISNUMBER(AVERAGEIFS(Observed!AB$2:AB$1601,Observed!$A$2:$A$1601,$A44,Observed!$C$2:$C$1601,$C44)),AVERAGEIFS(Observed!AB$2:AB$1601,Observed!$A$2:$A$1601,$A44,Observed!$C$2:$C$1601,$C44),"")</f>
        <v/>
      </c>
      <c r="AC44" s="24" t="str">
        <f>IF(ISNUMBER(AVERAGEIFS(Observed!AC$2:AC$1601,Observed!$A$2:$A$1601,$A44,Observed!$C$2:$C$1601,$C44)),AVERAGEIFS(Observed!AC$2:AC$1601,Observed!$A$2:$A$1601,$A44,Observed!$C$2:$C$1601,$C44),"")</f>
        <v/>
      </c>
      <c r="AD44" s="24" t="str">
        <f>IF(ISNUMBER(AVERAGEIFS(Observed!AD$2:AD$1601,Observed!$A$2:$A$1601,$A44,Observed!$C$2:$C$1601,$C44)),AVERAGEIFS(Observed!AD$2:AD$1601,Observed!$A$2:$A$1601,$A44,Observed!$C$2:$C$1601,$C44),"")</f>
        <v/>
      </c>
      <c r="AE44" s="24" t="str">
        <f>IF(ISNUMBER(AVERAGEIFS(Observed!AE$2:AE$1601,Observed!$A$2:$A$1601,$A44,Observed!$C$2:$C$1601,$C44)),AVERAGEIFS(Observed!AE$2:AE$1601,Observed!$A$2:$A$1601,$A44,Observed!$C$2:$C$1601,$C44),"")</f>
        <v/>
      </c>
      <c r="AF44" s="25" t="str">
        <f>IF(ISNUMBER(AVERAGEIFS(Observed!AF$2:AF$1601,Observed!$A$2:$A$1601,$A44,Observed!$C$2:$C$1601,$C44)),AVERAGEIFS(Observed!AF$2:AF$1601,Observed!$A$2:$A$1601,$A44,Observed!$C$2:$C$1601,$C44),"")</f>
        <v/>
      </c>
      <c r="AG44" s="25" t="str">
        <f>IF(ISNUMBER(AVERAGEIFS(Observed!AG$2:AG$1601,Observed!$A$2:$A$1601,$A44,Observed!$C$2:$C$1601,$C44)),AVERAGEIFS(Observed!AG$2:AG$1601,Observed!$A$2:$A$1601,$A44,Observed!$C$2:$C$1601,$C44),"")</f>
        <v/>
      </c>
      <c r="AH44" s="25" t="str">
        <f>IF(ISNUMBER(AVERAGEIFS(Observed!AH$2:AH$1601,Observed!$A$2:$A$1601,$A44,Observed!$C$2:$C$1601,$C44)),AVERAGEIFS(Observed!AH$2:AH$1601,Observed!$A$2:$A$1601,$A44,Observed!$C$2:$C$1601,$C44),"")</f>
        <v/>
      </c>
      <c r="AI44" s="24" t="str">
        <f>IF(ISNUMBER(AVERAGEIFS(Observed!AI$2:AI$1601,Observed!$A$2:$A$1601,$A44,Observed!$C$2:$C$1601,$C44)),AVERAGEIFS(Observed!AI$2:AI$1601,Observed!$A$2:$A$1601,$A44,Observed!$C$2:$C$1601,$C44),"")</f>
        <v/>
      </c>
      <c r="AJ44" s="25" t="str">
        <f>IF(ISNUMBER(AVERAGEIFS(Observed!AJ$2:AJ$1601,Observed!$A$2:$A$1601,$A44,Observed!$C$2:$C$1601,$C44)),AVERAGEIFS(Observed!AJ$2:AJ$1601,Observed!$A$2:$A$1601,$A44,Observed!$C$2:$C$1601,$C44),"")</f>
        <v/>
      </c>
      <c r="AK44" s="25" t="str">
        <f>IF(ISNUMBER(AVERAGEIFS(Observed!AK$2:AK$1601,Observed!$A$2:$A$1601,$A44,Observed!$C$2:$C$1601,$C44)),AVERAGEIFS(Observed!AK$2:AK$1601,Observed!$A$2:$A$1601,$A44,Observed!$C$2:$C$1601,$C44),"")</f>
        <v/>
      </c>
      <c r="AL44" s="25" t="str">
        <f>IF(ISNUMBER(AVERAGEIFS(Observed!AL$2:AL$1601,Observed!$A$2:$A$1601,$A44,Observed!$C$2:$C$1601,$C44)),AVERAGEIFS(Observed!AL$2:AL$1601,Observed!$A$2:$A$1601,$A44,Observed!$C$2:$C$1601,$C44),"")</f>
        <v/>
      </c>
      <c r="AM44" s="25" t="str">
        <f>IF(ISNUMBER(AVERAGEIFS(Observed!AM$2:AM$1601,Observed!$A$2:$A$1601,$A44,Observed!$C$2:$C$1601,$C44)),AVERAGEIFS(Observed!AM$2:AM$1601,Observed!$A$2:$A$1601,$A44,Observed!$C$2:$C$1601,$C44),"")</f>
        <v/>
      </c>
      <c r="AN44" s="25" t="str">
        <f>IF(ISNUMBER(AVERAGEIFS(Observed!AN$2:AN$1601,Observed!$A$2:$A$1601,$A44,Observed!$C$2:$C$1601,$C44)),AVERAGEIFS(Observed!AN$2:AN$1601,Observed!$A$2:$A$1601,$A44,Observed!$C$2:$C$1601,$C44),"")</f>
        <v/>
      </c>
      <c r="AO44" s="25" t="str">
        <f>IF(ISNUMBER(AVERAGEIFS(Observed!AO$2:AO$1601,Observed!$A$2:$A$1601,$A44,Observed!$C$2:$C$1601,$C44)),AVERAGEIFS(Observed!AO$2:AO$1601,Observed!$A$2:$A$1601,$A44,Observed!$C$2:$C$1601,$C44),"")</f>
        <v/>
      </c>
      <c r="AP44" s="25" t="str">
        <f>IF(ISNUMBER(AVERAGEIFS(Observed!AP$2:AP$1601,Observed!$A$2:$A$1601,$A44,Observed!$C$2:$C$1601,$C44)),AVERAGEIFS(Observed!AP$2:AP$1601,Observed!$A$2:$A$1601,$A44,Observed!$C$2:$C$1601,$C44),"")</f>
        <v/>
      </c>
      <c r="AQ44" s="24" t="str">
        <f>IF(ISNUMBER(AVERAGEIFS(Observed!AQ$2:AQ$1601,Observed!$A$2:$A$1601,$A44,Observed!$C$2:$C$1601,$C44)),AVERAGEIFS(Observed!AQ$2:AQ$1601,Observed!$A$2:$A$1601,$A44,Observed!$C$2:$C$1601,$C44),"")</f>
        <v/>
      </c>
      <c r="AR44" s="25" t="str">
        <f>IF(ISNUMBER(AVERAGEIFS(Observed!AR$2:AR$1601,Observed!$A$2:$A$1601,$A44,Observed!$C$2:$C$1601,$C44)),AVERAGEIFS(Observed!AR$2:AR$1601,Observed!$A$2:$A$1601,$A44,Observed!$C$2:$C$1601,$C44),"")</f>
        <v/>
      </c>
      <c r="AS44" s="24" t="str">
        <f>IF(ISNUMBER(AVERAGEIFS(Observed!AS$2:AS$1601,Observed!$A$2:$A$1601,$A44,Observed!$C$2:$C$1601,$C44)),AVERAGEIFS(Observed!AS$2:AS$1601,Observed!$A$2:$A$1601,$A44,Observed!$C$2:$C$1601,$C44),"")</f>
        <v/>
      </c>
      <c r="AT44" s="24" t="str">
        <f>IF(ISNUMBER(AVERAGEIFS(Observed!AT$2:AT$1601,Observed!$A$2:$A$1601,$A44,Observed!$C$2:$C$1601,$C44)),AVERAGEIFS(Observed!AT$2:AT$1601,Observed!$A$2:$A$1601,$A44,Observed!$C$2:$C$1601,$C44),"")</f>
        <v/>
      </c>
      <c r="AU44" s="2">
        <f>COUNTIFS(Observed!$A$2:$A$1601,$A44,Observed!$C$2:$C$1601,$C44)</f>
        <v>3</v>
      </c>
      <c r="AV44" s="2">
        <f t="shared" si="0"/>
        <v>1</v>
      </c>
    </row>
    <row r="45" spans="1:48" x14ac:dyDescent="0.25">
      <c r="A45" s="4" t="s">
        <v>120</v>
      </c>
      <c r="B45" t="s">
        <v>24</v>
      </c>
      <c r="C45" s="3">
        <v>42086</v>
      </c>
      <c r="D45">
        <v>1</v>
      </c>
      <c r="E45">
        <v>50</v>
      </c>
      <c r="H45" s="2" t="s">
        <v>44</v>
      </c>
      <c r="I45" s="2" t="s">
        <v>22</v>
      </c>
      <c r="J45">
        <v>3</v>
      </c>
      <c r="K45" s="2" t="s">
        <v>118</v>
      </c>
      <c r="L45" s="23">
        <f>IF(ISNUMBER(AVERAGEIFS(Observed!L$2:L$1601,Observed!$A$2:$A$1601,$A45,Observed!$C$2:$C$1601,$C45)),AVERAGEIFS(Observed!L$2:L$1601,Observed!$A$2:$A$1601,$A45,Observed!$C$2:$C$1601,$C45),"")</f>
        <v>2698</v>
      </c>
      <c r="M45" s="24">
        <f>IF(ISNUMBER(AVERAGEIFS(Observed!M$2:M$1601,Observed!$A$2:$A$1601,$A45,Observed!$C$2:$C$1601,$C45)),AVERAGEIFS(Observed!M$2:M$1601,Observed!$A$2:$A$1601,$A45,Observed!$C$2:$C$1601,$C45),"")</f>
        <v>269.8</v>
      </c>
      <c r="N45" s="24" t="str">
        <f>IF(ISNUMBER(AVERAGEIFS(Observed!N$2:N$1601,Observed!$A$2:$A$1601,$A45,Observed!$C$2:$C$1601,$C45)),AVERAGEIFS(Observed!N$2:N$1601,Observed!$A$2:$A$1601,$A45,Observed!$C$2:$C$1601,$C45),"")</f>
        <v/>
      </c>
      <c r="O45" s="24" t="str">
        <f>IF(ISNUMBER(AVERAGEIFS(Observed!O$2:O$1601,Observed!$A$2:$A$1601,$A45,Observed!$C$2:$C$1601,$C45)),AVERAGEIFS(Observed!O$2:O$1601,Observed!$A$2:$A$1601,$A45,Observed!$C$2:$C$1601,$C45),"")</f>
        <v/>
      </c>
      <c r="P45" s="24" t="str">
        <f>IF(ISNUMBER(AVERAGEIFS(Observed!P$2:P$1601,Observed!$A$2:$A$1601,$A45,Observed!$C$2:$C$1601,$C45)),AVERAGEIFS(Observed!P$2:P$1601,Observed!$A$2:$A$1601,$A45,Observed!$C$2:$C$1601,$C45),"")</f>
        <v/>
      </c>
      <c r="Q45" s="25" t="str">
        <f>IF(ISNUMBER(AVERAGEIFS(Observed!Q$2:Q$1601,Observed!$A$2:$A$1601,$A45,Observed!$C$2:$C$1601,$C45)),AVERAGEIFS(Observed!Q$2:Q$1601,Observed!$A$2:$A$1601,$A45,Observed!$C$2:$C$1601,$C45),"")</f>
        <v/>
      </c>
      <c r="R45" s="25" t="str">
        <f>IF(ISNUMBER(AVERAGEIFS(Observed!R$2:R$1601,Observed!$A$2:$A$1601,$A45,Observed!$C$2:$C$1601,$C45)),AVERAGEIFS(Observed!R$2:R$1601,Observed!$A$2:$A$1601,$A45,Observed!$C$2:$C$1601,$C45),"")</f>
        <v/>
      </c>
      <c r="S45" s="25" t="str">
        <f>IF(ISNUMBER(AVERAGEIFS(Observed!S$2:S$1601,Observed!$A$2:$A$1601,$A45,Observed!$C$2:$C$1601,$C45)),AVERAGEIFS(Observed!S$2:S$1601,Observed!$A$2:$A$1601,$A45,Observed!$C$2:$C$1601,$C45),"")</f>
        <v/>
      </c>
      <c r="T45" s="24" t="str">
        <f>IF(ISNUMBER(AVERAGEIFS(Observed!T$2:T$1601,Observed!$A$2:$A$1601,$A45,Observed!$C$2:$C$1601,$C45)),AVERAGEIFS(Observed!T$2:T$1601,Observed!$A$2:$A$1601,$A45,Observed!$C$2:$C$1601,$C45),"")</f>
        <v/>
      </c>
      <c r="U45" s="26" t="str">
        <f>IF(ISNUMBER(AVERAGEIFS(Observed!U$2:U$1601,Observed!$A$2:$A$1601,$A45,Observed!$C$2:$C$1601,$C45)),AVERAGEIFS(Observed!U$2:U$1601,Observed!$A$2:$A$1601,$A45,Observed!$C$2:$C$1601,$C45),"")</f>
        <v/>
      </c>
      <c r="V45" s="26" t="str">
        <f>IF(ISNUMBER(AVERAGEIFS(Observed!V$2:V$1601,Observed!$A$2:$A$1601,$A45,Observed!$C$2:$C$1601,$C45)),AVERAGEIFS(Observed!V$2:V$1601,Observed!$A$2:$A$1601,$A45,Observed!$C$2:$C$1601,$C45),"")</f>
        <v/>
      </c>
      <c r="W45" s="24" t="str">
        <f>IF(ISNUMBER(AVERAGEIFS(Observed!W$2:W$1601,Observed!$A$2:$A$1601,$A45,Observed!$C$2:$C$1601,$C45)),AVERAGEIFS(Observed!W$2:W$1601,Observed!$A$2:$A$1601,$A45,Observed!$C$2:$C$1601,$C45),"")</f>
        <v/>
      </c>
      <c r="X45" s="24" t="str">
        <f>IF(ISNUMBER(AVERAGEIFS(Observed!X$2:X$1601,Observed!$A$2:$A$1601,$A45,Observed!$C$2:$C$1601,$C45)),AVERAGEIFS(Observed!X$2:X$1601,Observed!$A$2:$A$1601,$A45,Observed!$C$2:$C$1601,$C45),"")</f>
        <v/>
      </c>
      <c r="Y45" s="24" t="str">
        <f>IF(ISNUMBER(AVERAGEIFS(Observed!Y$2:Y$1601,Observed!$A$2:$A$1601,$A45,Observed!$C$2:$C$1601,$C45)),AVERAGEIFS(Observed!Y$2:Y$1601,Observed!$A$2:$A$1601,$A45,Observed!$C$2:$C$1601,$C45),"")</f>
        <v/>
      </c>
      <c r="Z45" s="24" t="str">
        <f>IF(ISNUMBER(AVERAGEIFS(Observed!Z$2:Z$1601,Observed!$A$2:$A$1601,$A45,Observed!$C$2:$C$1601,$C45)),AVERAGEIFS(Observed!Z$2:Z$1601,Observed!$A$2:$A$1601,$A45,Observed!$C$2:$C$1601,$C45),"")</f>
        <v/>
      </c>
      <c r="AA45" s="24" t="str">
        <f>IF(ISNUMBER(AVERAGEIFS(Observed!AA$2:AA$1601,Observed!$A$2:$A$1601,$A45,Observed!$C$2:$C$1601,$C45)),AVERAGEIFS(Observed!AA$2:AA$1601,Observed!$A$2:$A$1601,$A45,Observed!$C$2:$C$1601,$C45),"")</f>
        <v/>
      </c>
      <c r="AB45" s="24" t="str">
        <f>IF(ISNUMBER(AVERAGEIFS(Observed!AB$2:AB$1601,Observed!$A$2:$A$1601,$A45,Observed!$C$2:$C$1601,$C45)),AVERAGEIFS(Observed!AB$2:AB$1601,Observed!$A$2:$A$1601,$A45,Observed!$C$2:$C$1601,$C45),"")</f>
        <v/>
      </c>
      <c r="AC45" s="24" t="str">
        <f>IF(ISNUMBER(AVERAGEIFS(Observed!AC$2:AC$1601,Observed!$A$2:$A$1601,$A45,Observed!$C$2:$C$1601,$C45)),AVERAGEIFS(Observed!AC$2:AC$1601,Observed!$A$2:$A$1601,$A45,Observed!$C$2:$C$1601,$C45),"")</f>
        <v/>
      </c>
      <c r="AD45" s="24" t="str">
        <f>IF(ISNUMBER(AVERAGEIFS(Observed!AD$2:AD$1601,Observed!$A$2:$A$1601,$A45,Observed!$C$2:$C$1601,$C45)),AVERAGEIFS(Observed!AD$2:AD$1601,Observed!$A$2:$A$1601,$A45,Observed!$C$2:$C$1601,$C45),"")</f>
        <v/>
      </c>
      <c r="AE45" s="24" t="str">
        <f>IF(ISNUMBER(AVERAGEIFS(Observed!AE$2:AE$1601,Observed!$A$2:$A$1601,$A45,Observed!$C$2:$C$1601,$C45)),AVERAGEIFS(Observed!AE$2:AE$1601,Observed!$A$2:$A$1601,$A45,Observed!$C$2:$C$1601,$C45),"")</f>
        <v/>
      </c>
      <c r="AF45" s="25" t="str">
        <f>IF(ISNUMBER(AVERAGEIFS(Observed!AF$2:AF$1601,Observed!$A$2:$A$1601,$A45,Observed!$C$2:$C$1601,$C45)),AVERAGEIFS(Observed!AF$2:AF$1601,Observed!$A$2:$A$1601,$A45,Observed!$C$2:$C$1601,$C45),"")</f>
        <v/>
      </c>
      <c r="AG45" s="25" t="str">
        <f>IF(ISNUMBER(AVERAGEIFS(Observed!AG$2:AG$1601,Observed!$A$2:$A$1601,$A45,Observed!$C$2:$C$1601,$C45)),AVERAGEIFS(Observed!AG$2:AG$1601,Observed!$A$2:$A$1601,$A45,Observed!$C$2:$C$1601,$C45),"")</f>
        <v/>
      </c>
      <c r="AH45" s="25" t="str">
        <f>IF(ISNUMBER(AVERAGEIFS(Observed!AH$2:AH$1601,Observed!$A$2:$A$1601,$A45,Observed!$C$2:$C$1601,$C45)),AVERAGEIFS(Observed!AH$2:AH$1601,Observed!$A$2:$A$1601,$A45,Observed!$C$2:$C$1601,$C45),"")</f>
        <v/>
      </c>
      <c r="AI45" s="24" t="str">
        <f>IF(ISNUMBER(AVERAGEIFS(Observed!AI$2:AI$1601,Observed!$A$2:$A$1601,$A45,Observed!$C$2:$C$1601,$C45)),AVERAGEIFS(Observed!AI$2:AI$1601,Observed!$A$2:$A$1601,$A45,Observed!$C$2:$C$1601,$C45),"")</f>
        <v/>
      </c>
      <c r="AJ45" s="25" t="str">
        <f>IF(ISNUMBER(AVERAGEIFS(Observed!AJ$2:AJ$1601,Observed!$A$2:$A$1601,$A45,Observed!$C$2:$C$1601,$C45)),AVERAGEIFS(Observed!AJ$2:AJ$1601,Observed!$A$2:$A$1601,$A45,Observed!$C$2:$C$1601,$C45),"")</f>
        <v/>
      </c>
      <c r="AK45" s="25" t="str">
        <f>IF(ISNUMBER(AVERAGEIFS(Observed!AK$2:AK$1601,Observed!$A$2:$A$1601,$A45,Observed!$C$2:$C$1601,$C45)),AVERAGEIFS(Observed!AK$2:AK$1601,Observed!$A$2:$A$1601,$A45,Observed!$C$2:$C$1601,$C45),"")</f>
        <v/>
      </c>
      <c r="AL45" s="25" t="str">
        <f>IF(ISNUMBER(AVERAGEIFS(Observed!AL$2:AL$1601,Observed!$A$2:$A$1601,$A45,Observed!$C$2:$C$1601,$C45)),AVERAGEIFS(Observed!AL$2:AL$1601,Observed!$A$2:$A$1601,$A45,Observed!$C$2:$C$1601,$C45),"")</f>
        <v/>
      </c>
      <c r="AM45" s="25" t="str">
        <f>IF(ISNUMBER(AVERAGEIFS(Observed!AM$2:AM$1601,Observed!$A$2:$A$1601,$A45,Observed!$C$2:$C$1601,$C45)),AVERAGEIFS(Observed!AM$2:AM$1601,Observed!$A$2:$A$1601,$A45,Observed!$C$2:$C$1601,$C45),"")</f>
        <v/>
      </c>
      <c r="AN45" s="25" t="str">
        <f>IF(ISNUMBER(AVERAGEIFS(Observed!AN$2:AN$1601,Observed!$A$2:$A$1601,$A45,Observed!$C$2:$C$1601,$C45)),AVERAGEIFS(Observed!AN$2:AN$1601,Observed!$A$2:$A$1601,$A45,Observed!$C$2:$C$1601,$C45),"")</f>
        <v/>
      </c>
      <c r="AO45" s="25" t="str">
        <f>IF(ISNUMBER(AVERAGEIFS(Observed!AO$2:AO$1601,Observed!$A$2:$A$1601,$A45,Observed!$C$2:$C$1601,$C45)),AVERAGEIFS(Observed!AO$2:AO$1601,Observed!$A$2:$A$1601,$A45,Observed!$C$2:$C$1601,$C45),"")</f>
        <v/>
      </c>
      <c r="AP45" s="25" t="str">
        <f>IF(ISNUMBER(AVERAGEIFS(Observed!AP$2:AP$1601,Observed!$A$2:$A$1601,$A45,Observed!$C$2:$C$1601,$C45)),AVERAGEIFS(Observed!AP$2:AP$1601,Observed!$A$2:$A$1601,$A45,Observed!$C$2:$C$1601,$C45),"")</f>
        <v/>
      </c>
      <c r="AQ45" s="24" t="str">
        <f>IF(ISNUMBER(AVERAGEIFS(Observed!AQ$2:AQ$1601,Observed!$A$2:$A$1601,$A45,Observed!$C$2:$C$1601,$C45)),AVERAGEIFS(Observed!AQ$2:AQ$1601,Observed!$A$2:$A$1601,$A45,Observed!$C$2:$C$1601,$C45),"")</f>
        <v/>
      </c>
      <c r="AR45" s="25" t="str">
        <f>IF(ISNUMBER(AVERAGEIFS(Observed!AR$2:AR$1601,Observed!$A$2:$A$1601,$A45,Observed!$C$2:$C$1601,$C45)),AVERAGEIFS(Observed!AR$2:AR$1601,Observed!$A$2:$A$1601,$A45,Observed!$C$2:$C$1601,$C45),"")</f>
        <v/>
      </c>
      <c r="AS45" s="24" t="str">
        <f>IF(ISNUMBER(AVERAGEIFS(Observed!AS$2:AS$1601,Observed!$A$2:$A$1601,$A45,Observed!$C$2:$C$1601,$C45)),AVERAGEIFS(Observed!AS$2:AS$1601,Observed!$A$2:$A$1601,$A45,Observed!$C$2:$C$1601,$C45),"")</f>
        <v/>
      </c>
      <c r="AT45" s="24" t="str">
        <f>IF(ISNUMBER(AVERAGEIFS(Observed!AT$2:AT$1601,Observed!$A$2:$A$1601,$A45,Observed!$C$2:$C$1601,$C45)),AVERAGEIFS(Observed!AT$2:AT$1601,Observed!$A$2:$A$1601,$A45,Observed!$C$2:$C$1601,$C45),"")</f>
        <v/>
      </c>
      <c r="AU45" s="2">
        <f>COUNTIFS(Observed!$A$2:$A$1601,$A45,Observed!$C$2:$C$1601,$C45)</f>
        <v>3</v>
      </c>
      <c r="AV45" s="2">
        <f t="shared" si="0"/>
        <v>1</v>
      </c>
    </row>
    <row r="46" spans="1:48" x14ac:dyDescent="0.25">
      <c r="A46" s="4" t="s">
        <v>121</v>
      </c>
      <c r="B46" t="s">
        <v>24</v>
      </c>
      <c r="C46" s="3">
        <v>42086</v>
      </c>
      <c r="D46">
        <v>1</v>
      </c>
      <c r="E46">
        <v>100</v>
      </c>
      <c r="H46" s="2" t="s">
        <v>44</v>
      </c>
      <c r="I46" s="2" t="s">
        <v>22</v>
      </c>
      <c r="J46">
        <v>3</v>
      </c>
      <c r="K46" s="2" t="s">
        <v>118</v>
      </c>
      <c r="L46" s="23">
        <f>IF(ISNUMBER(AVERAGEIFS(Observed!L$2:L$1601,Observed!$A$2:$A$1601,$A46,Observed!$C$2:$C$1601,$C46)),AVERAGEIFS(Observed!L$2:L$1601,Observed!$A$2:$A$1601,$A46,Observed!$C$2:$C$1601,$C46),"")</f>
        <v>2800</v>
      </c>
      <c r="M46" s="24">
        <f>IF(ISNUMBER(AVERAGEIFS(Observed!M$2:M$1601,Observed!$A$2:$A$1601,$A46,Observed!$C$2:$C$1601,$C46)),AVERAGEIFS(Observed!M$2:M$1601,Observed!$A$2:$A$1601,$A46,Observed!$C$2:$C$1601,$C46),"")</f>
        <v>280</v>
      </c>
      <c r="N46" s="24" t="str">
        <f>IF(ISNUMBER(AVERAGEIFS(Observed!N$2:N$1601,Observed!$A$2:$A$1601,$A46,Observed!$C$2:$C$1601,$C46)),AVERAGEIFS(Observed!N$2:N$1601,Observed!$A$2:$A$1601,$A46,Observed!$C$2:$C$1601,$C46),"")</f>
        <v/>
      </c>
      <c r="O46" s="24" t="str">
        <f>IF(ISNUMBER(AVERAGEIFS(Observed!O$2:O$1601,Observed!$A$2:$A$1601,$A46,Observed!$C$2:$C$1601,$C46)),AVERAGEIFS(Observed!O$2:O$1601,Observed!$A$2:$A$1601,$A46,Observed!$C$2:$C$1601,$C46),"")</f>
        <v/>
      </c>
      <c r="P46" s="24" t="str">
        <f>IF(ISNUMBER(AVERAGEIFS(Observed!P$2:P$1601,Observed!$A$2:$A$1601,$A46,Observed!$C$2:$C$1601,$C46)),AVERAGEIFS(Observed!P$2:P$1601,Observed!$A$2:$A$1601,$A46,Observed!$C$2:$C$1601,$C46),"")</f>
        <v/>
      </c>
      <c r="Q46" s="25" t="str">
        <f>IF(ISNUMBER(AVERAGEIFS(Observed!Q$2:Q$1601,Observed!$A$2:$A$1601,$A46,Observed!$C$2:$C$1601,$C46)),AVERAGEIFS(Observed!Q$2:Q$1601,Observed!$A$2:$A$1601,$A46,Observed!$C$2:$C$1601,$C46),"")</f>
        <v/>
      </c>
      <c r="R46" s="25" t="str">
        <f>IF(ISNUMBER(AVERAGEIFS(Observed!R$2:R$1601,Observed!$A$2:$A$1601,$A46,Observed!$C$2:$C$1601,$C46)),AVERAGEIFS(Observed!R$2:R$1601,Observed!$A$2:$A$1601,$A46,Observed!$C$2:$C$1601,$C46),"")</f>
        <v/>
      </c>
      <c r="S46" s="25" t="str">
        <f>IF(ISNUMBER(AVERAGEIFS(Observed!S$2:S$1601,Observed!$A$2:$A$1601,$A46,Observed!$C$2:$C$1601,$C46)),AVERAGEIFS(Observed!S$2:S$1601,Observed!$A$2:$A$1601,$A46,Observed!$C$2:$C$1601,$C46),"")</f>
        <v/>
      </c>
      <c r="T46" s="24" t="str">
        <f>IF(ISNUMBER(AVERAGEIFS(Observed!T$2:T$1601,Observed!$A$2:$A$1601,$A46,Observed!$C$2:$C$1601,$C46)),AVERAGEIFS(Observed!T$2:T$1601,Observed!$A$2:$A$1601,$A46,Observed!$C$2:$C$1601,$C46),"")</f>
        <v/>
      </c>
      <c r="U46" s="26" t="str">
        <f>IF(ISNUMBER(AVERAGEIFS(Observed!U$2:U$1601,Observed!$A$2:$A$1601,$A46,Observed!$C$2:$C$1601,$C46)),AVERAGEIFS(Observed!U$2:U$1601,Observed!$A$2:$A$1601,$A46,Observed!$C$2:$C$1601,$C46),"")</f>
        <v/>
      </c>
      <c r="V46" s="26" t="str">
        <f>IF(ISNUMBER(AVERAGEIFS(Observed!V$2:V$1601,Observed!$A$2:$A$1601,$A46,Observed!$C$2:$C$1601,$C46)),AVERAGEIFS(Observed!V$2:V$1601,Observed!$A$2:$A$1601,$A46,Observed!$C$2:$C$1601,$C46),"")</f>
        <v/>
      </c>
      <c r="W46" s="24" t="str">
        <f>IF(ISNUMBER(AVERAGEIFS(Observed!W$2:W$1601,Observed!$A$2:$A$1601,$A46,Observed!$C$2:$C$1601,$C46)),AVERAGEIFS(Observed!W$2:W$1601,Observed!$A$2:$A$1601,$A46,Observed!$C$2:$C$1601,$C46),"")</f>
        <v/>
      </c>
      <c r="X46" s="24" t="str">
        <f>IF(ISNUMBER(AVERAGEIFS(Observed!X$2:X$1601,Observed!$A$2:$A$1601,$A46,Observed!$C$2:$C$1601,$C46)),AVERAGEIFS(Observed!X$2:X$1601,Observed!$A$2:$A$1601,$A46,Observed!$C$2:$C$1601,$C46),"")</f>
        <v/>
      </c>
      <c r="Y46" s="24" t="str">
        <f>IF(ISNUMBER(AVERAGEIFS(Observed!Y$2:Y$1601,Observed!$A$2:$A$1601,$A46,Observed!$C$2:$C$1601,$C46)),AVERAGEIFS(Observed!Y$2:Y$1601,Observed!$A$2:$A$1601,$A46,Observed!$C$2:$C$1601,$C46),"")</f>
        <v/>
      </c>
      <c r="Z46" s="24" t="str">
        <f>IF(ISNUMBER(AVERAGEIFS(Observed!Z$2:Z$1601,Observed!$A$2:$A$1601,$A46,Observed!$C$2:$C$1601,$C46)),AVERAGEIFS(Observed!Z$2:Z$1601,Observed!$A$2:$A$1601,$A46,Observed!$C$2:$C$1601,$C46),"")</f>
        <v/>
      </c>
      <c r="AA46" s="24" t="str">
        <f>IF(ISNUMBER(AVERAGEIFS(Observed!AA$2:AA$1601,Observed!$A$2:$A$1601,$A46,Observed!$C$2:$C$1601,$C46)),AVERAGEIFS(Observed!AA$2:AA$1601,Observed!$A$2:$A$1601,$A46,Observed!$C$2:$C$1601,$C46),"")</f>
        <v/>
      </c>
      <c r="AB46" s="24" t="str">
        <f>IF(ISNUMBER(AVERAGEIFS(Observed!AB$2:AB$1601,Observed!$A$2:$A$1601,$A46,Observed!$C$2:$C$1601,$C46)),AVERAGEIFS(Observed!AB$2:AB$1601,Observed!$A$2:$A$1601,$A46,Observed!$C$2:$C$1601,$C46),"")</f>
        <v/>
      </c>
      <c r="AC46" s="24" t="str">
        <f>IF(ISNUMBER(AVERAGEIFS(Observed!AC$2:AC$1601,Observed!$A$2:$A$1601,$A46,Observed!$C$2:$C$1601,$C46)),AVERAGEIFS(Observed!AC$2:AC$1601,Observed!$A$2:$A$1601,$A46,Observed!$C$2:$C$1601,$C46),"")</f>
        <v/>
      </c>
      <c r="AD46" s="24" t="str">
        <f>IF(ISNUMBER(AVERAGEIFS(Observed!AD$2:AD$1601,Observed!$A$2:$A$1601,$A46,Observed!$C$2:$C$1601,$C46)),AVERAGEIFS(Observed!AD$2:AD$1601,Observed!$A$2:$A$1601,$A46,Observed!$C$2:$C$1601,$C46),"")</f>
        <v/>
      </c>
      <c r="AE46" s="24" t="str">
        <f>IF(ISNUMBER(AVERAGEIFS(Observed!AE$2:AE$1601,Observed!$A$2:$A$1601,$A46,Observed!$C$2:$C$1601,$C46)),AVERAGEIFS(Observed!AE$2:AE$1601,Observed!$A$2:$A$1601,$A46,Observed!$C$2:$C$1601,$C46),"")</f>
        <v/>
      </c>
      <c r="AF46" s="25" t="str">
        <f>IF(ISNUMBER(AVERAGEIFS(Observed!AF$2:AF$1601,Observed!$A$2:$A$1601,$A46,Observed!$C$2:$C$1601,$C46)),AVERAGEIFS(Observed!AF$2:AF$1601,Observed!$A$2:$A$1601,$A46,Observed!$C$2:$C$1601,$C46),"")</f>
        <v/>
      </c>
      <c r="AG46" s="25" t="str">
        <f>IF(ISNUMBER(AVERAGEIFS(Observed!AG$2:AG$1601,Observed!$A$2:$A$1601,$A46,Observed!$C$2:$C$1601,$C46)),AVERAGEIFS(Observed!AG$2:AG$1601,Observed!$A$2:$A$1601,$A46,Observed!$C$2:$C$1601,$C46),"")</f>
        <v/>
      </c>
      <c r="AH46" s="25" t="str">
        <f>IF(ISNUMBER(AVERAGEIFS(Observed!AH$2:AH$1601,Observed!$A$2:$A$1601,$A46,Observed!$C$2:$C$1601,$C46)),AVERAGEIFS(Observed!AH$2:AH$1601,Observed!$A$2:$A$1601,$A46,Observed!$C$2:$C$1601,$C46),"")</f>
        <v/>
      </c>
      <c r="AI46" s="24" t="str">
        <f>IF(ISNUMBER(AVERAGEIFS(Observed!AI$2:AI$1601,Observed!$A$2:$A$1601,$A46,Observed!$C$2:$C$1601,$C46)),AVERAGEIFS(Observed!AI$2:AI$1601,Observed!$A$2:$A$1601,$A46,Observed!$C$2:$C$1601,$C46),"")</f>
        <v/>
      </c>
      <c r="AJ46" s="25" t="str">
        <f>IF(ISNUMBER(AVERAGEIFS(Observed!AJ$2:AJ$1601,Observed!$A$2:$A$1601,$A46,Observed!$C$2:$C$1601,$C46)),AVERAGEIFS(Observed!AJ$2:AJ$1601,Observed!$A$2:$A$1601,$A46,Observed!$C$2:$C$1601,$C46),"")</f>
        <v/>
      </c>
      <c r="AK46" s="25" t="str">
        <f>IF(ISNUMBER(AVERAGEIFS(Observed!AK$2:AK$1601,Observed!$A$2:$A$1601,$A46,Observed!$C$2:$C$1601,$C46)),AVERAGEIFS(Observed!AK$2:AK$1601,Observed!$A$2:$A$1601,$A46,Observed!$C$2:$C$1601,$C46),"")</f>
        <v/>
      </c>
      <c r="AL46" s="25" t="str">
        <f>IF(ISNUMBER(AVERAGEIFS(Observed!AL$2:AL$1601,Observed!$A$2:$A$1601,$A46,Observed!$C$2:$C$1601,$C46)),AVERAGEIFS(Observed!AL$2:AL$1601,Observed!$A$2:$A$1601,$A46,Observed!$C$2:$C$1601,$C46),"")</f>
        <v/>
      </c>
      <c r="AM46" s="25" t="str">
        <f>IF(ISNUMBER(AVERAGEIFS(Observed!AM$2:AM$1601,Observed!$A$2:$A$1601,$A46,Observed!$C$2:$C$1601,$C46)),AVERAGEIFS(Observed!AM$2:AM$1601,Observed!$A$2:$A$1601,$A46,Observed!$C$2:$C$1601,$C46),"")</f>
        <v/>
      </c>
      <c r="AN46" s="25" t="str">
        <f>IF(ISNUMBER(AVERAGEIFS(Observed!AN$2:AN$1601,Observed!$A$2:$A$1601,$A46,Observed!$C$2:$C$1601,$C46)),AVERAGEIFS(Observed!AN$2:AN$1601,Observed!$A$2:$A$1601,$A46,Observed!$C$2:$C$1601,$C46),"")</f>
        <v/>
      </c>
      <c r="AO46" s="25" t="str">
        <f>IF(ISNUMBER(AVERAGEIFS(Observed!AO$2:AO$1601,Observed!$A$2:$A$1601,$A46,Observed!$C$2:$C$1601,$C46)),AVERAGEIFS(Observed!AO$2:AO$1601,Observed!$A$2:$A$1601,$A46,Observed!$C$2:$C$1601,$C46),"")</f>
        <v/>
      </c>
      <c r="AP46" s="25" t="str">
        <f>IF(ISNUMBER(AVERAGEIFS(Observed!AP$2:AP$1601,Observed!$A$2:$A$1601,$A46,Observed!$C$2:$C$1601,$C46)),AVERAGEIFS(Observed!AP$2:AP$1601,Observed!$A$2:$A$1601,$A46,Observed!$C$2:$C$1601,$C46),"")</f>
        <v/>
      </c>
      <c r="AQ46" s="24" t="str">
        <f>IF(ISNUMBER(AVERAGEIFS(Observed!AQ$2:AQ$1601,Observed!$A$2:$A$1601,$A46,Observed!$C$2:$C$1601,$C46)),AVERAGEIFS(Observed!AQ$2:AQ$1601,Observed!$A$2:$A$1601,$A46,Observed!$C$2:$C$1601,$C46),"")</f>
        <v/>
      </c>
      <c r="AR46" s="25" t="str">
        <f>IF(ISNUMBER(AVERAGEIFS(Observed!AR$2:AR$1601,Observed!$A$2:$A$1601,$A46,Observed!$C$2:$C$1601,$C46)),AVERAGEIFS(Observed!AR$2:AR$1601,Observed!$A$2:$A$1601,$A46,Observed!$C$2:$C$1601,$C46),"")</f>
        <v/>
      </c>
      <c r="AS46" s="24" t="str">
        <f>IF(ISNUMBER(AVERAGEIFS(Observed!AS$2:AS$1601,Observed!$A$2:$A$1601,$A46,Observed!$C$2:$C$1601,$C46)),AVERAGEIFS(Observed!AS$2:AS$1601,Observed!$A$2:$A$1601,$A46,Observed!$C$2:$C$1601,$C46),"")</f>
        <v/>
      </c>
      <c r="AT46" s="24" t="str">
        <f>IF(ISNUMBER(AVERAGEIFS(Observed!AT$2:AT$1601,Observed!$A$2:$A$1601,$A46,Observed!$C$2:$C$1601,$C46)),AVERAGEIFS(Observed!AT$2:AT$1601,Observed!$A$2:$A$1601,$A46,Observed!$C$2:$C$1601,$C46),"")</f>
        <v/>
      </c>
      <c r="AU46" s="2">
        <f>COUNTIFS(Observed!$A$2:$A$1601,$A46,Observed!$C$2:$C$1601,$C46)</f>
        <v>3</v>
      </c>
      <c r="AV46" s="2">
        <f t="shared" si="0"/>
        <v>1</v>
      </c>
    </row>
    <row r="47" spans="1:48" x14ac:dyDescent="0.25">
      <c r="A47" s="4" t="s">
        <v>122</v>
      </c>
      <c r="B47" t="s">
        <v>24</v>
      </c>
      <c r="C47" s="3">
        <v>42086</v>
      </c>
      <c r="D47">
        <v>1</v>
      </c>
      <c r="E47">
        <v>200</v>
      </c>
      <c r="H47" s="2" t="s">
        <v>44</v>
      </c>
      <c r="I47" s="2" t="s">
        <v>22</v>
      </c>
      <c r="J47">
        <v>3</v>
      </c>
      <c r="K47" s="2" t="s">
        <v>118</v>
      </c>
      <c r="L47" s="23">
        <f>IF(ISNUMBER(AVERAGEIFS(Observed!L$2:L$1601,Observed!$A$2:$A$1601,$A47,Observed!$C$2:$C$1601,$C47)),AVERAGEIFS(Observed!L$2:L$1601,Observed!$A$2:$A$1601,$A47,Observed!$C$2:$C$1601,$C47),"")</f>
        <v>2834</v>
      </c>
      <c r="M47" s="24">
        <f>IF(ISNUMBER(AVERAGEIFS(Observed!M$2:M$1601,Observed!$A$2:$A$1601,$A47,Observed!$C$2:$C$1601,$C47)),AVERAGEIFS(Observed!M$2:M$1601,Observed!$A$2:$A$1601,$A47,Observed!$C$2:$C$1601,$C47),"")</f>
        <v>283.39999999999998</v>
      </c>
      <c r="N47" s="24" t="str">
        <f>IF(ISNUMBER(AVERAGEIFS(Observed!N$2:N$1601,Observed!$A$2:$A$1601,$A47,Observed!$C$2:$C$1601,$C47)),AVERAGEIFS(Observed!N$2:N$1601,Observed!$A$2:$A$1601,$A47,Observed!$C$2:$C$1601,$C47),"")</f>
        <v/>
      </c>
      <c r="O47" s="24" t="str">
        <f>IF(ISNUMBER(AVERAGEIFS(Observed!O$2:O$1601,Observed!$A$2:$A$1601,$A47,Observed!$C$2:$C$1601,$C47)),AVERAGEIFS(Observed!O$2:O$1601,Observed!$A$2:$A$1601,$A47,Observed!$C$2:$C$1601,$C47),"")</f>
        <v/>
      </c>
      <c r="P47" s="24" t="str">
        <f>IF(ISNUMBER(AVERAGEIFS(Observed!P$2:P$1601,Observed!$A$2:$A$1601,$A47,Observed!$C$2:$C$1601,$C47)),AVERAGEIFS(Observed!P$2:P$1601,Observed!$A$2:$A$1601,$A47,Observed!$C$2:$C$1601,$C47),"")</f>
        <v/>
      </c>
      <c r="Q47" s="25" t="str">
        <f>IF(ISNUMBER(AVERAGEIFS(Observed!Q$2:Q$1601,Observed!$A$2:$A$1601,$A47,Observed!$C$2:$C$1601,$C47)),AVERAGEIFS(Observed!Q$2:Q$1601,Observed!$A$2:$A$1601,$A47,Observed!$C$2:$C$1601,$C47),"")</f>
        <v/>
      </c>
      <c r="R47" s="25" t="str">
        <f>IF(ISNUMBER(AVERAGEIFS(Observed!R$2:R$1601,Observed!$A$2:$A$1601,$A47,Observed!$C$2:$C$1601,$C47)),AVERAGEIFS(Observed!R$2:R$1601,Observed!$A$2:$A$1601,$A47,Observed!$C$2:$C$1601,$C47),"")</f>
        <v/>
      </c>
      <c r="S47" s="25" t="str">
        <f>IF(ISNUMBER(AVERAGEIFS(Observed!S$2:S$1601,Observed!$A$2:$A$1601,$A47,Observed!$C$2:$C$1601,$C47)),AVERAGEIFS(Observed!S$2:S$1601,Observed!$A$2:$A$1601,$A47,Observed!$C$2:$C$1601,$C47),"")</f>
        <v/>
      </c>
      <c r="T47" s="24" t="str">
        <f>IF(ISNUMBER(AVERAGEIFS(Observed!T$2:T$1601,Observed!$A$2:$A$1601,$A47,Observed!$C$2:$C$1601,$C47)),AVERAGEIFS(Observed!T$2:T$1601,Observed!$A$2:$A$1601,$A47,Observed!$C$2:$C$1601,$C47),"")</f>
        <v/>
      </c>
      <c r="U47" s="26" t="str">
        <f>IF(ISNUMBER(AVERAGEIFS(Observed!U$2:U$1601,Observed!$A$2:$A$1601,$A47,Observed!$C$2:$C$1601,$C47)),AVERAGEIFS(Observed!U$2:U$1601,Observed!$A$2:$A$1601,$A47,Observed!$C$2:$C$1601,$C47),"")</f>
        <v/>
      </c>
      <c r="V47" s="26" t="str">
        <f>IF(ISNUMBER(AVERAGEIFS(Observed!V$2:V$1601,Observed!$A$2:$A$1601,$A47,Observed!$C$2:$C$1601,$C47)),AVERAGEIFS(Observed!V$2:V$1601,Observed!$A$2:$A$1601,$A47,Observed!$C$2:$C$1601,$C47),"")</f>
        <v/>
      </c>
      <c r="W47" s="24" t="str">
        <f>IF(ISNUMBER(AVERAGEIFS(Observed!W$2:W$1601,Observed!$A$2:$A$1601,$A47,Observed!$C$2:$C$1601,$C47)),AVERAGEIFS(Observed!W$2:W$1601,Observed!$A$2:$A$1601,$A47,Observed!$C$2:$C$1601,$C47),"")</f>
        <v/>
      </c>
      <c r="X47" s="24" t="str">
        <f>IF(ISNUMBER(AVERAGEIFS(Observed!X$2:X$1601,Observed!$A$2:$A$1601,$A47,Observed!$C$2:$C$1601,$C47)),AVERAGEIFS(Observed!X$2:X$1601,Observed!$A$2:$A$1601,$A47,Observed!$C$2:$C$1601,$C47),"")</f>
        <v/>
      </c>
      <c r="Y47" s="24" t="str">
        <f>IF(ISNUMBER(AVERAGEIFS(Observed!Y$2:Y$1601,Observed!$A$2:$A$1601,$A47,Observed!$C$2:$C$1601,$C47)),AVERAGEIFS(Observed!Y$2:Y$1601,Observed!$A$2:$A$1601,$A47,Observed!$C$2:$C$1601,$C47),"")</f>
        <v/>
      </c>
      <c r="Z47" s="24" t="str">
        <f>IF(ISNUMBER(AVERAGEIFS(Observed!Z$2:Z$1601,Observed!$A$2:$A$1601,$A47,Observed!$C$2:$C$1601,$C47)),AVERAGEIFS(Observed!Z$2:Z$1601,Observed!$A$2:$A$1601,$A47,Observed!$C$2:$C$1601,$C47),"")</f>
        <v/>
      </c>
      <c r="AA47" s="24" t="str">
        <f>IF(ISNUMBER(AVERAGEIFS(Observed!AA$2:AA$1601,Observed!$A$2:$A$1601,$A47,Observed!$C$2:$C$1601,$C47)),AVERAGEIFS(Observed!AA$2:AA$1601,Observed!$A$2:$A$1601,$A47,Observed!$C$2:$C$1601,$C47),"")</f>
        <v/>
      </c>
      <c r="AB47" s="24" t="str">
        <f>IF(ISNUMBER(AVERAGEIFS(Observed!AB$2:AB$1601,Observed!$A$2:$A$1601,$A47,Observed!$C$2:$C$1601,$C47)),AVERAGEIFS(Observed!AB$2:AB$1601,Observed!$A$2:$A$1601,$A47,Observed!$C$2:$C$1601,$C47),"")</f>
        <v/>
      </c>
      <c r="AC47" s="24" t="str">
        <f>IF(ISNUMBER(AVERAGEIFS(Observed!AC$2:AC$1601,Observed!$A$2:$A$1601,$A47,Observed!$C$2:$C$1601,$C47)),AVERAGEIFS(Observed!AC$2:AC$1601,Observed!$A$2:$A$1601,$A47,Observed!$C$2:$C$1601,$C47),"")</f>
        <v/>
      </c>
      <c r="AD47" s="24" t="str">
        <f>IF(ISNUMBER(AVERAGEIFS(Observed!AD$2:AD$1601,Observed!$A$2:$A$1601,$A47,Observed!$C$2:$C$1601,$C47)),AVERAGEIFS(Observed!AD$2:AD$1601,Observed!$A$2:$A$1601,$A47,Observed!$C$2:$C$1601,$C47),"")</f>
        <v/>
      </c>
      <c r="AE47" s="24" t="str">
        <f>IF(ISNUMBER(AVERAGEIFS(Observed!AE$2:AE$1601,Observed!$A$2:$A$1601,$A47,Observed!$C$2:$C$1601,$C47)),AVERAGEIFS(Observed!AE$2:AE$1601,Observed!$A$2:$A$1601,$A47,Observed!$C$2:$C$1601,$C47),"")</f>
        <v/>
      </c>
      <c r="AF47" s="25" t="str">
        <f>IF(ISNUMBER(AVERAGEIFS(Observed!AF$2:AF$1601,Observed!$A$2:$A$1601,$A47,Observed!$C$2:$C$1601,$C47)),AVERAGEIFS(Observed!AF$2:AF$1601,Observed!$A$2:$A$1601,$A47,Observed!$C$2:$C$1601,$C47),"")</f>
        <v/>
      </c>
      <c r="AG47" s="25" t="str">
        <f>IF(ISNUMBER(AVERAGEIFS(Observed!AG$2:AG$1601,Observed!$A$2:$A$1601,$A47,Observed!$C$2:$C$1601,$C47)),AVERAGEIFS(Observed!AG$2:AG$1601,Observed!$A$2:$A$1601,$A47,Observed!$C$2:$C$1601,$C47),"")</f>
        <v/>
      </c>
      <c r="AH47" s="25" t="str">
        <f>IF(ISNUMBER(AVERAGEIFS(Observed!AH$2:AH$1601,Observed!$A$2:$A$1601,$A47,Observed!$C$2:$C$1601,$C47)),AVERAGEIFS(Observed!AH$2:AH$1601,Observed!$A$2:$A$1601,$A47,Observed!$C$2:$C$1601,$C47),"")</f>
        <v/>
      </c>
      <c r="AI47" s="24" t="str">
        <f>IF(ISNUMBER(AVERAGEIFS(Observed!AI$2:AI$1601,Observed!$A$2:$A$1601,$A47,Observed!$C$2:$C$1601,$C47)),AVERAGEIFS(Observed!AI$2:AI$1601,Observed!$A$2:$A$1601,$A47,Observed!$C$2:$C$1601,$C47),"")</f>
        <v/>
      </c>
      <c r="AJ47" s="25" t="str">
        <f>IF(ISNUMBER(AVERAGEIFS(Observed!AJ$2:AJ$1601,Observed!$A$2:$A$1601,$A47,Observed!$C$2:$C$1601,$C47)),AVERAGEIFS(Observed!AJ$2:AJ$1601,Observed!$A$2:$A$1601,$A47,Observed!$C$2:$C$1601,$C47),"")</f>
        <v/>
      </c>
      <c r="AK47" s="25" t="str">
        <f>IF(ISNUMBER(AVERAGEIFS(Observed!AK$2:AK$1601,Observed!$A$2:$A$1601,$A47,Observed!$C$2:$C$1601,$C47)),AVERAGEIFS(Observed!AK$2:AK$1601,Observed!$A$2:$A$1601,$A47,Observed!$C$2:$C$1601,$C47),"")</f>
        <v/>
      </c>
      <c r="AL47" s="25" t="str">
        <f>IF(ISNUMBER(AVERAGEIFS(Observed!AL$2:AL$1601,Observed!$A$2:$A$1601,$A47,Observed!$C$2:$C$1601,$C47)),AVERAGEIFS(Observed!AL$2:AL$1601,Observed!$A$2:$A$1601,$A47,Observed!$C$2:$C$1601,$C47),"")</f>
        <v/>
      </c>
      <c r="AM47" s="25" t="str">
        <f>IF(ISNUMBER(AVERAGEIFS(Observed!AM$2:AM$1601,Observed!$A$2:$A$1601,$A47,Observed!$C$2:$C$1601,$C47)),AVERAGEIFS(Observed!AM$2:AM$1601,Observed!$A$2:$A$1601,$A47,Observed!$C$2:$C$1601,$C47),"")</f>
        <v/>
      </c>
      <c r="AN47" s="25" t="str">
        <f>IF(ISNUMBER(AVERAGEIFS(Observed!AN$2:AN$1601,Observed!$A$2:$A$1601,$A47,Observed!$C$2:$C$1601,$C47)),AVERAGEIFS(Observed!AN$2:AN$1601,Observed!$A$2:$A$1601,$A47,Observed!$C$2:$C$1601,$C47),"")</f>
        <v/>
      </c>
      <c r="AO47" s="25" t="str">
        <f>IF(ISNUMBER(AVERAGEIFS(Observed!AO$2:AO$1601,Observed!$A$2:$A$1601,$A47,Observed!$C$2:$C$1601,$C47)),AVERAGEIFS(Observed!AO$2:AO$1601,Observed!$A$2:$A$1601,$A47,Observed!$C$2:$C$1601,$C47),"")</f>
        <v/>
      </c>
      <c r="AP47" s="25" t="str">
        <f>IF(ISNUMBER(AVERAGEIFS(Observed!AP$2:AP$1601,Observed!$A$2:$A$1601,$A47,Observed!$C$2:$C$1601,$C47)),AVERAGEIFS(Observed!AP$2:AP$1601,Observed!$A$2:$A$1601,$A47,Observed!$C$2:$C$1601,$C47),"")</f>
        <v/>
      </c>
      <c r="AQ47" s="24" t="str">
        <f>IF(ISNUMBER(AVERAGEIFS(Observed!AQ$2:AQ$1601,Observed!$A$2:$A$1601,$A47,Observed!$C$2:$C$1601,$C47)),AVERAGEIFS(Observed!AQ$2:AQ$1601,Observed!$A$2:$A$1601,$A47,Observed!$C$2:$C$1601,$C47),"")</f>
        <v/>
      </c>
      <c r="AR47" s="25" t="str">
        <f>IF(ISNUMBER(AVERAGEIFS(Observed!AR$2:AR$1601,Observed!$A$2:$A$1601,$A47,Observed!$C$2:$C$1601,$C47)),AVERAGEIFS(Observed!AR$2:AR$1601,Observed!$A$2:$A$1601,$A47,Observed!$C$2:$C$1601,$C47),"")</f>
        <v/>
      </c>
      <c r="AS47" s="24" t="str">
        <f>IF(ISNUMBER(AVERAGEIFS(Observed!AS$2:AS$1601,Observed!$A$2:$A$1601,$A47,Observed!$C$2:$C$1601,$C47)),AVERAGEIFS(Observed!AS$2:AS$1601,Observed!$A$2:$A$1601,$A47,Observed!$C$2:$C$1601,$C47),"")</f>
        <v/>
      </c>
      <c r="AT47" s="24" t="str">
        <f>IF(ISNUMBER(AVERAGEIFS(Observed!AT$2:AT$1601,Observed!$A$2:$A$1601,$A47,Observed!$C$2:$C$1601,$C47)),AVERAGEIFS(Observed!AT$2:AT$1601,Observed!$A$2:$A$1601,$A47,Observed!$C$2:$C$1601,$C47),"")</f>
        <v/>
      </c>
      <c r="AU47" s="2">
        <f>COUNTIFS(Observed!$A$2:$A$1601,$A47,Observed!$C$2:$C$1601,$C47)</f>
        <v>3</v>
      </c>
      <c r="AV47" s="2">
        <f t="shared" si="0"/>
        <v>1</v>
      </c>
    </row>
    <row r="48" spans="1:48" x14ac:dyDescent="0.25">
      <c r="A48" s="4" t="s">
        <v>123</v>
      </c>
      <c r="B48" t="s">
        <v>24</v>
      </c>
      <c r="C48" s="3">
        <v>42086</v>
      </c>
      <c r="D48">
        <v>1</v>
      </c>
      <c r="E48">
        <v>350</v>
      </c>
      <c r="H48" s="2" t="s">
        <v>44</v>
      </c>
      <c r="I48" s="2" t="s">
        <v>22</v>
      </c>
      <c r="J48">
        <v>3</v>
      </c>
      <c r="K48" s="2" t="s">
        <v>118</v>
      </c>
      <c r="L48" s="23">
        <f>IF(ISNUMBER(AVERAGEIFS(Observed!L$2:L$1601,Observed!$A$2:$A$1601,$A48,Observed!$C$2:$C$1601,$C48)),AVERAGEIFS(Observed!L$2:L$1601,Observed!$A$2:$A$1601,$A48,Observed!$C$2:$C$1601,$C48),"")</f>
        <v>2754.6666666666665</v>
      </c>
      <c r="M48" s="24">
        <f>IF(ISNUMBER(AVERAGEIFS(Observed!M$2:M$1601,Observed!$A$2:$A$1601,$A48,Observed!$C$2:$C$1601,$C48)),AVERAGEIFS(Observed!M$2:M$1601,Observed!$A$2:$A$1601,$A48,Observed!$C$2:$C$1601,$C48),"")</f>
        <v>275.46666666666664</v>
      </c>
      <c r="N48" s="24" t="str">
        <f>IF(ISNUMBER(AVERAGEIFS(Observed!N$2:N$1601,Observed!$A$2:$A$1601,$A48,Observed!$C$2:$C$1601,$C48)),AVERAGEIFS(Observed!N$2:N$1601,Observed!$A$2:$A$1601,$A48,Observed!$C$2:$C$1601,$C48),"")</f>
        <v/>
      </c>
      <c r="O48" s="24" t="str">
        <f>IF(ISNUMBER(AVERAGEIFS(Observed!O$2:O$1601,Observed!$A$2:$A$1601,$A48,Observed!$C$2:$C$1601,$C48)),AVERAGEIFS(Observed!O$2:O$1601,Observed!$A$2:$A$1601,$A48,Observed!$C$2:$C$1601,$C48),"")</f>
        <v/>
      </c>
      <c r="P48" s="24" t="str">
        <f>IF(ISNUMBER(AVERAGEIFS(Observed!P$2:P$1601,Observed!$A$2:$A$1601,$A48,Observed!$C$2:$C$1601,$C48)),AVERAGEIFS(Observed!P$2:P$1601,Observed!$A$2:$A$1601,$A48,Observed!$C$2:$C$1601,$C48),"")</f>
        <v/>
      </c>
      <c r="Q48" s="25" t="str">
        <f>IF(ISNUMBER(AVERAGEIFS(Observed!Q$2:Q$1601,Observed!$A$2:$A$1601,$A48,Observed!$C$2:$C$1601,$C48)),AVERAGEIFS(Observed!Q$2:Q$1601,Observed!$A$2:$A$1601,$A48,Observed!$C$2:$C$1601,$C48),"")</f>
        <v/>
      </c>
      <c r="R48" s="25" t="str">
        <f>IF(ISNUMBER(AVERAGEIFS(Observed!R$2:R$1601,Observed!$A$2:$A$1601,$A48,Observed!$C$2:$C$1601,$C48)),AVERAGEIFS(Observed!R$2:R$1601,Observed!$A$2:$A$1601,$A48,Observed!$C$2:$C$1601,$C48),"")</f>
        <v/>
      </c>
      <c r="S48" s="25" t="str">
        <f>IF(ISNUMBER(AVERAGEIFS(Observed!S$2:S$1601,Observed!$A$2:$A$1601,$A48,Observed!$C$2:$C$1601,$C48)),AVERAGEIFS(Observed!S$2:S$1601,Observed!$A$2:$A$1601,$A48,Observed!$C$2:$C$1601,$C48),"")</f>
        <v/>
      </c>
      <c r="T48" s="24" t="str">
        <f>IF(ISNUMBER(AVERAGEIFS(Observed!T$2:T$1601,Observed!$A$2:$A$1601,$A48,Observed!$C$2:$C$1601,$C48)),AVERAGEIFS(Observed!T$2:T$1601,Observed!$A$2:$A$1601,$A48,Observed!$C$2:$C$1601,$C48),"")</f>
        <v/>
      </c>
      <c r="U48" s="26" t="str">
        <f>IF(ISNUMBER(AVERAGEIFS(Observed!U$2:U$1601,Observed!$A$2:$A$1601,$A48,Observed!$C$2:$C$1601,$C48)),AVERAGEIFS(Observed!U$2:U$1601,Observed!$A$2:$A$1601,$A48,Observed!$C$2:$C$1601,$C48),"")</f>
        <v/>
      </c>
      <c r="V48" s="26" t="str">
        <f>IF(ISNUMBER(AVERAGEIFS(Observed!V$2:V$1601,Observed!$A$2:$A$1601,$A48,Observed!$C$2:$C$1601,$C48)),AVERAGEIFS(Observed!V$2:V$1601,Observed!$A$2:$A$1601,$A48,Observed!$C$2:$C$1601,$C48),"")</f>
        <v/>
      </c>
      <c r="W48" s="24" t="str">
        <f>IF(ISNUMBER(AVERAGEIFS(Observed!W$2:W$1601,Observed!$A$2:$A$1601,$A48,Observed!$C$2:$C$1601,$C48)),AVERAGEIFS(Observed!W$2:W$1601,Observed!$A$2:$A$1601,$A48,Observed!$C$2:$C$1601,$C48),"")</f>
        <v/>
      </c>
      <c r="X48" s="24" t="str">
        <f>IF(ISNUMBER(AVERAGEIFS(Observed!X$2:X$1601,Observed!$A$2:$A$1601,$A48,Observed!$C$2:$C$1601,$C48)),AVERAGEIFS(Observed!X$2:X$1601,Observed!$A$2:$A$1601,$A48,Observed!$C$2:$C$1601,$C48),"")</f>
        <v/>
      </c>
      <c r="Y48" s="24" t="str">
        <f>IF(ISNUMBER(AVERAGEIFS(Observed!Y$2:Y$1601,Observed!$A$2:$A$1601,$A48,Observed!$C$2:$C$1601,$C48)),AVERAGEIFS(Observed!Y$2:Y$1601,Observed!$A$2:$A$1601,$A48,Observed!$C$2:$C$1601,$C48),"")</f>
        <v/>
      </c>
      <c r="Z48" s="24" t="str">
        <f>IF(ISNUMBER(AVERAGEIFS(Observed!Z$2:Z$1601,Observed!$A$2:$A$1601,$A48,Observed!$C$2:$C$1601,$C48)),AVERAGEIFS(Observed!Z$2:Z$1601,Observed!$A$2:$A$1601,$A48,Observed!$C$2:$C$1601,$C48),"")</f>
        <v/>
      </c>
      <c r="AA48" s="24" t="str">
        <f>IF(ISNUMBER(AVERAGEIFS(Observed!AA$2:AA$1601,Observed!$A$2:$A$1601,$A48,Observed!$C$2:$C$1601,$C48)),AVERAGEIFS(Observed!AA$2:AA$1601,Observed!$A$2:$A$1601,$A48,Observed!$C$2:$C$1601,$C48),"")</f>
        <v/>
      </c>
      <c r="AB48" s="24" t="str">
        <f>IF(ISNUMBER(AVERAGEIFS(Observed!AB$2:AB$1601,Observed!$A$2:$A$1601,$A48,Observed!$C$2:$C$1601,$C48)),AVERAGEIFS(Observed!AB$2:AB$1601,Observed!$A$2:$A$1601,$A48,Observed!$C$2:$C$1601,$C48),"")</f>
        <v/>
      </c>
      <c r="AC48" s="24" t="str">
        <f>IF(ISNUMBER(AVERAGEIFS(Observed!AC$2:AC$1601,Observed!$A$2:$A$1601,$A48,Observed!$C$2:$C$1601,$C48)),AVERAGEIFS(Observed!AC$2:AC$1601,Observed!$A$2:$A$1601,$A48,Observed!$C$2:$C$1601,$C48),"")</f>
        <v/>
      </c>
      <c r="AD48" s="24" t="str">
        <f>IF(ISNUMBER(AVERAGEIFS(Observed!AD$2:AD$1601,Observed!$A$2:$A$1601,$A48,Observed!$C$2:$C$1601,$C48)),AVERAGEIFS(Observed!AD$2:AD$1601,Observed!$A$2:$A$1601,$A48,Observed!$C$2:$C$1601,$C48),"")</f>
        <v/>
      </c>
      <c r="AE48" s="24" t="str">
        <f>IF(ISNUMBER(AVERAGEIFS(Observed!AE$2:AE$1601,Observed!$A$2:$A$1601,$A48,Observed!$C$2:$C$1601,$C48)),AVERAGEIFS(Observed!AE$2:AE$1601,Observed!$A$2:$A$1601,$A48,Observed!$C$2:$C$1601,$C48),"")</f>
        <v/>
      </c>
      <c r="AF48" s="25" t="str">
        <f>IF(ISNUMBER(AVERAGEIFS(Observed!AF$2:AF$1601,Observed!$A$2:$A$1601,$A48,Observed!$C$2:$C$1601,$C48)),AVERAGEIFS(Observed!AF$2:AF$1601,Observed!$A$2:$A$1601,$A48,Observed!$C$2:$C$1601,$C48),"")</f>
        <v/>
      </c>
      <c r="AG48" s="25" t="str">
        <f>IF(ISNUMBER(AVERAGEIFS(Observed!AG$2:AG$1601,Observed!$A$2:$A$1601,$A48,Observed!$C$2:$C$1601,$C48)),AVERAGEIFS(Observed!AG$2:AG$1601,Observed!$A$2:$A$1601,$A48,Observed!$C$2:$C$1601,$C48),"")</f>
        <v/>
      </c>
      <c r="AH48" s="25" t="str">
        <f>IF(ISNUMBER(AVERAGEIFS(Observed!AH$2:AH$1601,Observed!$A$2:$A$1601,$A48,Observed!$C$2:$C$1601,$C48)),AVERAGEIFS(Observed!AH$2:AH$1601,Observed!$A$2:$A$1601,$A48,Observed!$C$2:$C$1601,$C48),"")</f>
        <v/>
      </c>
      <c r="AI48" s="24" t="str">
        <f>IF(ISNUMBER(AVERAGEIFS(Observed!AI$2:AI$1601,Observed!$A$2:$A$1601,$A48,Observed!$C$2:$C$1601,$C48)),AVERAGEIFS(Observed!AI$2:AI$1601,Observed!$A$2:$A$1601,$A48,Observed!$C$2:$C$1601,$C48),"")</f>
        <v/>
      </c>
      <c r="AJ48" s="25" t="str">
        <f>IF(ISNUMBER(AVERAGEIFS(Observed!AJ$2:AJ$1601,Observed!$A$2:$A$1601,$A48,Observed!$C$2:$C$1601,$C48)),AVERAGEIFS(Observed!AJ$2:AJ$1601,Observed!$A$2:$A$1601,$A48,Observed!$C$2:$C$1601,$C48),"")</f>
        <v/>
      </c>
      <c r="AK48" s="25" t="str">
        <f>IF(ISNUMBER(AVERAGEIFS(Observed!AK$2:AK$1601,Observed!$A$2:$A$1601,$A48,Observed!$C$2:$C$1601,$C48)),AVERAGEIFS(Observed!AK$2:AK$1601,Observed!$A$2:$A$1601,$A48,Observed!$C$2:$C$1601,$C48),"")</f>
        <v/>
      </c>
      <c r="AL48" s="25" t="str">
        <f>IF(ISNUMBER(AVERAGEIFS(Observed!AL$2:AL$1601,Observed!$A$2:$A$1601,$A48,Observed!$C$2:$C$1601,$C48)),AVERAGEIFS(Observed!AL$2:AL$1601,Observed!$A$2:$A$1601,$A48,Observed!$C$2:$C$1601,$C48),"")</f>
        <v/>
      </c>
      <c r="AM48" s="25" t="str">
        <f>IF(ISNUMBER(AVERAGEIFS(Observed!AM$2:AM$1601,Observed!$A$2:$A$1601,$A48,Observed!$C$2:$C$1601,$C48)),AVERAGEIFS(Observed!AM$2:AM$1601,Observed!$A$2:$A$1601,$A48,Observed!$C$2:$C$1601,$C48),"")</f>
        <v/>
      </c>
      <c r="AN48" s="25" t="str">
        <f>IF(ISNUMBER(AVERAGEIFS(Observed!AN$2:AN$1601,Observed!$A$2:$A$1601,$A48,Observed!$C$2:$C$1601,$C48)),AVERAGEIFS(Observed!AN$2:AN$1601,Observed!$A$2:$A$1601,$A48,Observed!$C$2:$C$1601,$C48),"")</f>
        <v/>
      </c>
      <c r="AO48" s="25" t="str">
        <f>IF(ISNUMBER(AVERAGEIFS(Observed!AO$2:AO$1601,Observed!$A$2:$A$1601,$A48,Observed!$C$2:$C$1601,$C48)),AVERAGEIFS(Observed!AO$2:AO$1601,Observed!$A$2:$A$1601,$A48,Observed!$C$2:$C$1601,$C48),"")</f>
        <v/>
      </c>
      <c r="AP48" s="25" t="str">
        <f>IF(ISNUMBER(AVERAGEIFS(Observed!AP$2:AP$1601,Observed!$A$2:$A$1601,$A48,Observed!$C$2:$C$1601,$C48)),AVERAGEIFS(Observed!AP$2:AP$1601,Observed!$A$2:$A$1601,$A48,Observed!$C$2:$C$1601,$C48),"")</f>
        <v/>
      </c>
      <c r="AQ48" s="24" t="str">
        <f>IF(ISNUMBER(AVERAGEIFS(Observed!AQ$2:AQ$1601,Observed!$A$2:$A$1601,$A48,Observed!$C$2:$C$1601,$C48)),AVERAGEIFS(Observed!AQ$2:AQ$1601,Observed!$A$2:$A$1601,$A48,Observed!$C$2:$C$1601,$C48),"")</f>
        <v/>
      </c>
      <c r="AR48" s="25" t="str">
        <f>IF(ISNUMBER(AVERAGEIFS(Observed!AR$2:AR$1601,Observed!$A$2:$A$1601,$A48,Observed!$C$2:$C$1601,$C48)),AVERAGEIFS(Observed!AR$2:AR$1601,Observed!$A$2:$A$1601,$A48,Observed!$C$2:$C$1601,$C48),"")</f>
        <v/>
      </c>
      <c r="AS48" s="24" t="str">
        <f>IF(ISNUMBER(AVERAGEIFS(Observed!AS$2:AS$1601,Observed!$A$2:$A$1601,$A48,Observed!$C$2:$C$1601,$C48)),AVERAGEIFS(Observed!AS$2:AS$1601,Observed!$A$2:$A$1601,$A48,Observed!$C$2:$C$1601,$C48),"")</f>
        <v/>
      </c>
      <c r="AT48" s="24" t="str">
        <f>IF(ISNUMBER(AVERAGEIFS(Observed!AT$2:AT$1601,Observed!$A$2:$A$1601,$A48,Observed!$C$2:$C$1601,$C48)),AVERAGEIFS(Observed!AT$2:AT$1601,Observed!$A$2:$A$1601,$A48,Observed!$C$2:$C$1601,$C48),"")</f>
        <v/>
      </c>
      <c r="AU48" s="2">
        <f>COUNTIFS(Observed!$A$2:$A$1601,$A48,Observed!$C$2:$C$1601,$C48)</f>
        <v>3</v>
      </c>
      <c r="AV48" s="2">
        <f t="shared" si="0"/>
        <v>1</v>
      </c>
    </row>
    <row r="49" spans="1:48" x14ac:dyDescent="0.25">
      <c r="A49" s="4" t="s">
        <v>124</v>
      </c>
      <c r="B49" t="s">
        <v>24</v>
      </c>
      <c r="C49" s="3">
        <v>42086</v>
      </c>
      <c r="D49">
        <v>1</v>
      </c>
      <c r="E49">
        <v>500</v>
      </c>
      <c r="H49" s="2" t="s">
        <v>44</v>
      </c>
      <c r="I49" s="2" t="s">
        <v>22</v>
      </c>
      <c r="J49">
        <v>3</v>
      </c>
      <c r="K49" s="2" t="s">
        <v>118</v>
      </c>
      <c r="L49" s="23">
        <f>IF(ISNUMBER(AVERAGEIFS(Observed!L$2:L$1601,Observed!$A$2:$A$1601,$A49,Observed!$C$2:$C$1601,$C49)),AVERAGEIFS(Observed!L$2:L$1601,Observed!$A$2:$A$1601,$A49,Observed!$C$2:$C$1601,$C49),"")</f>
        <v>2766</v>
      </c>
      <c r="M49" s="24">
        <f>IF(ISNUMBER(AVERAGEIFS(Observed!M$2:M$1601,Observed!$A$2:$A$1601,$A49,Observed!$C$2:$C$1601,$C49)),AVERAGEIFS(Observed!M$2:M$1601,Observed!$A$2:$A$1601,$A49,Observed!$C$2:$C$1601,$C49),"")</f>
        <v>276.59999999999997</v>
      </c>
      <c r="N49" s="24" t="str">
        <f>IF(ISNUMBER(AVERAGEIFS(Observed!N$2:N$1601,Observed!$A$2:$A$1601,$A49,Observed!$C$2:$C$1601,$C49)),AVERAGEIFS(Observed!N$2:N$1601,Observed!$A$2:$A$1601,$A49,Observed!$C$2:$C$1601,$C49),"")</f>
        <v/>
      </c>
      <c r="O49" s="24" t="str">
        <f>IF(ISNUMBER(AVERAGEIFS(Observed!O$2:O$1601,Observed!$A$2:$A$1601,$A49,Observed!$C$2:$C$1601,$C49)),AVERAGEIFS(Observed!O$2:O$1601,Observed!$A$2:$A$1601,$A49,Observed!$C$2:$C$1601,$C49),"")</f>
        <v/>
      </c>
      <c r="P49" s="24" t="str">
        <f>IF(ISNUMBER(AVERAGEIFS(Observed!P$2:P$1601,Observed!$A$2:$A$1601,$A49,Observed!$C$2:$C$1601,$C49)),AVERAGEIFS(Observed!P$2:P$1601,Observed!$A$2:$A$1601,$A49,Observed!$C$2:$C$1601,$C49),"")</f>
        <v/>
      </c>
      <c r="Q49" s="25" t="str">
        <f>IF(ISNUMBER(AVERAGEIFS(Observed!Q$2:Q$1601,Observed!$A$2:$A$1601,$A49,Observed!$C$2:$C$1601,$C49)),AVERAGEIFS(Observed!Q$2:Q$1601,Observed!$A$2:$A$1601,$A49,Observed!$C$2:$C$1601,$C49),"")</f>
        <v/>
      </c>
      <c r="R49" s="25" t="str">
        <f>IF(ISNUMBER(AVERAGEIFS(Observed!R$2:R$1601,Observed!$A$2:$A$1601,$A49,Observed!$C$2:$C$1601,$C49)),AVERAGEIFS(Observed!R$2:R$1601,Observed!$A$2:$A$1601,$A49,Observed!$C$2:$C$1601,$C49),"")</f>
        <v/>
      </c>
      <c r="S49" s="25" t="str">
        <f>IF(ISNUMBER(AVERAGEIFS(Observed!S$2:S$1601,Observed!$A$2:$A$1601,$A49,Observed!$C$2:$C$1601,$C49)),AVERAGEIFS(Observed!S$2:S$1601,Observed!$A$2:$A$1601,$A49,Observed!$C$2:$C$1601,$C49),"")</f>
        <v/>
      </c>
      <c r="T49" s="24" t="str">
        <f>IF(ISNUMBER(AVERAGEIFS(Observed!T$2:T$1601,Observed!$A$2:$A$1601,$A49,Observed!$C$2:$C$1601,$C49)),AVERAGEIFS(Observed!T$2:T$1601,Observed!$A$2:$A$1601,$A49,Observed!$C$2:$C$1601,$C49),"")</f>
        <v/>
      </c>
      <c r="U49" s="26" t="str">
        <f>IF(ISNUMBER(AVERAGEIFS(Observed!U$2:U$1601,Observed!$A$2:$A$1601,$A49,Observed!$C$2:$C$1601,$C49)),AVERAGEIFS(Observed!U$2:U$1601,Observed!$A$2:$A$1601,$A49,Observed!$C$2:$C$1601,$C49),"")</f>
        <v/>
      </c>
      <c r="V49" s="26" t="str">
        <f>IF(ISNUMBER(AVERAGEIFS(Observed!V$2:V$1601,Observed!$A$2:$A$1601,$A49,Observed!$C$2:$C$1601,$C49)),AVERAGEIFS(Observed!V$2:V$1601,Observed!$A$2:$A$1601,$A49,Observed!$C$2:$C$1601,$C49),"")</f>
        <v/>
      </c>
      <c r="W49" s="24" t="str">
        <f>IF(ISNUMBER(AVERAGEIFS(Observed!W$2:W$1601,Observed!$A$2:$A$1601,$A49,Observed!$C$2:$C$1601,$C49)),AVERAGEIFS(Observed!W$2:W$1601,Observed!$A$2:$A$1601,$A49,Observed!$C$2:$C$1601,$C49),"")</f>
        <v/>
      </c>
      <c r="X49" s="24" t="str">
        <f>IF(ISNUMBER(AVERAGEIFS(Observed!X$2:X$1601,Observed!$A$2:$A$1601,$A49,Observed!$C$2:$C$1601,$C49)),AVERAGEIFS(Observed!X$2:X$1601,Observed!$A$2:$A$1601,$A49,Observed!$C$2:$C$1601,$C49),"")</f>
        <v/>
      </c>
      <c r="Y49" s="24" t="str">
        <f>IF(ISNUMBER(AVERAGEIFS(Observed!Y$2:Y$1601,Observed!$A$2:$A$1601,$A49,Observed!$C$2:$C$1601,$C49)),AVERAGEIFS(Observed!Y$2:Y$1601,Observed!$A$2:$A$1601,$A49,Observed!$C$2:$C$1601,$C49),"")</f>
        <v/>
      </c>
      <c r="Z49" s="24" t="str">
        <f>IF(ISNUMBER(AVERAGEIFS(Observed!Z$2:Z$1601,Observed!$A$2:$A$1601,$A49,Observed!$C$2:$C$1601,$C49)),AVERAGEIFS(Observed!Z$2:Z$1601,Observed!$A$2:$A$1601,$A49,Observed!$C$2:$C$1601,$C49),"")</f>
        <v/>
      </c>
      <c r="AA49" s="24" t="str">
        <f>IF(ISNUMBER(AVERAGEIFS(Observed!AA$2:AA$1601,Observed!$A$2:$A$1601,$A49,Observed!$C$2:$C$1601,$C49)),AVERAGEIFS(Observed!AA$2:AA$1601,Observed!$A$2:$A$1601,$A49,Observed!$C$2:$C$1601,$C49),"")</f>
        <v/>
      </c>
      <c r="AB49" s="24" t="str">
        <f>IF(ISNUMBER(AVERAGEIFS(Observed!AB$2:AB$1601,Observed!$A$2:$A$1601,$A49,Observed!$C$2:$C$1601,$C49)),AVERAGEIFS(Observed!AB$2:AB$1601,Observed!$A$2:$A$1601,$A49,Observed!$C$2:$C$1601,$C49),"")</f>
        <v/>
      </c>
      <c r="AC49" s="24" t="str">
        <f>IF(ISNUMBER(AVERAGEIFS(Observed!AC$2:AC$1601,Observed!$A$2:$A$1601,$A49,Observed!$C$2:$C$1601,$C49)),AVERAGEIFS(Observed!AC$2:AC$1601,Observed!$A$2:$A$1601,$A49,Observed!$C$2:$C$1601,$C49),"")</f>
        <v/>
      </c>
      <c r="AD49" s="24" t="str">
        <f>IF(ISNUMBER(AVERAGEIFS(Observed!AD$2:AD$1601,Observed!$A$2:$A$1601,$A49,Observed!$C$2:$C$1601,$C49)),AVERAGEIFS(Observed!AD$2:AD$1601,Observed!$A$2:$A$1601,$A49,Observed!$C$2:$C$1601,$C49),"")</f>
        <v/>
      </c>
      <c r="AE49" s="24" t="str">
        <f>IF(ISNUMBER(AVERAGEIFS(Observed!AE$2:AE$1601,Observed!$A$2:$A$1601,$A49,Observed!$C$2:$C$1601,$C49)),AVERAGEIFS(Observed!AE$2:AE$1601,Observed!$A$2:$A$1601,$A49,Observed!$C$2:$C$1601,$C49),"")</f>
        <v/>
      </c>
      <c r="AF49" s="25" t="str">
        <f>IF(ISNUMBER(AVERAGEIFS(Observed!AF$2:AF$1601,Observed!$A$2:$A$1601,$A49,Observed!$C$2:$C$1601,$C49)),AVERAGEIFS(Observed!AF$2:AF$1601,Observed!$A$2:$A$1601,$A49,Observed!$C$2:$C$1601,$C49),"")</f>
        <v/>
      </c>
      <c r="AG49" s="25" t="str">
        <f>IF(ISNUMBER(AVERAGEIFS(Observed!AG$2:AG$1601,Observed!$A$2:$A$1601,$A49,Observed!$C$2:$C$1601,$C49)),AVERAGEIFS(Observed!AG$2:AG$1601,Observed!$A$2:$A$1601,$A49,Observed!$C$2:$C$1601,$C49),"")</f>
        <v/>
      </c>
      <c r="AH49" s="25" t="str">
        <f>IF(ISNUMBER(AVERAGEIFS(Observed!AH$2:AH$1601,Observed!$A$2:$A$1601,$A49,Observed!$C$2:$C$1601,$C49)),AVERAGEIFS(Observed!AH$2:AH$1601,Observed!$A$2:$A$1601,$A49,Observed!$C$2:$C$1601,$C49),"")</f>
        <v/>
      </c>
      <c r="AI49" s="24" t="str">
        <f>IF(ISNUMBER(AVERAGEIFS(Observed!AI$2:AI$1601,Observed!$A$2:$A$1601,$A49,Observed!$C$2:$C$1601,$C49)),AVERAGEIFS(Observed!AI$2:AI$1601,Observed!$A$2:$A$1601,$A49,Observed!$C$2:$C$1601,$C49),"")</f>
        <v/>
      </c>
      <c r="AJ49" s="25" t="str">
        <f>IF(ISNUMBER(AVERAGEIFS(Observed!AJ$2:AJ$1601,Observed!$A$2:$A$1601,$A49,Observed!$C$2:$C$1601,$C49)),AVERAGEIFS(Observed!AJ$2:AJ$1601,Observed!$A$2:$A$1601,$A49,Observed!$C$2:$C$1601,$C49),"")</f>
        <v/>
      </c>
      <c r="AK49" s="25" t="str">
        <f>IF(ISNUMBER(AVERAGEIFS(Observed!AK$2:AK$1601,Observed!$A$2:$A$1601,$A49,Observed!$C$2:$C$1601,$C49)),AVERAGEIFS(Observed!AK$2:AK$1601,Observed!$A$2:$A$1601,$A49,Observed!$C$2:$C$1601,$C49),"")</f>
        <v/>
      </c>
      <c r="AL49" s="25" t="str">
        <f>IF(ISNUMBER(AVERAGEIFS(Observed!AL$2:AL$1601,Observed!$A$2:$A$1601,$A49,Observed!$C$2:$C$1601,$C49)),AVERAGEIFS(Observed!AL$2:AL$1601,Observed!$A$2:$A$1601,$A49,Observed!$C$2:$C$1601,$C49),"")</f>
        <v/>
      </c>
      <c r="AM49" s="25" t="str">
        <f>IF(ISNUMBER(AVERAGEIFS(Observed!AM$2:AM$1601,Observed!$A$2:$A$1601,$A49,Observed!$C$2:$C$1601,$C49)),AVERAGEIFS(Observed!AM$2:AM$1601,Observed!$A$2:$A$1601,$A49,Observed!$C$2:$C$1601,$C49),"")</f>
        <v/>
      </c>
      <c r="AN49" s="25" t="str">
        <f>IF(ISNUMBER(AVERAGEIFS(Observed!AN$2:AN$1601,Observed!$A$2:$A$1601,$A49,Observed!$C$2:$C$1601,$C49)),AVERAGEIFS(Observed!AN$2:AN$1601,Observed!$A$2:$A$1601,$A49,Observed!$C$2:$C$1601,$C49),"")</f>
        <v/>
      </c>
      <c r="AO49" s="25" t="str">
        <f>IF(ISNUMBER(AVERAGEIFS(Observed!AO$2:AO$1601,Observed!$A$2:$A$1601,$A49,Observed!$C$2:$C$1601,$C49)),AVERAGEIFS(Observed!AO$2:AO$1601,Observed!$A$2:$A$1601,$A49,Observed!$C$2:$C$1601,$C49),"")</f>
        <v/>
      </c>
      <c r="AP49" s="25" t="str">
        <f>IF(ISNUMBER(AVERAGEIFS(Observed!AP$2:AP$1601,Observed!$A$2:$A$1601,$A49,Observed!$C$2:$C$1601,$C49)),AVERAGEIFS(Observed!AP$2:AP$1601,Observed!$A$2:$A$1601,$A49,Observed!$C$2:$C$1601,$C49),"")</f>
        <v/>
      </c>
      <c r="AQ49" s="24" t="str">
        <f>IF(ISNUMBER(AVERAGEIFS(Observed!AQ$2:AQ$1601,Observed!$A$2:$A$1601,$A49,Observed!$C$2:$C$1601,$C49)),AVERAGEIFS(Observed!AQ$2:AQ$1601,Observed!$A$2:$A$1601,$A49,Observed!$C$2:$C$1601,$C49),"")</f>
        <v/>
      </c>
      <c r="AR49" s="25" t="str">
        <f>IF(ISNUMBER(AVERAGEIFS(Observed!AR$2:AR$1601,Observed!$A$2:$A$1601,$A49,Observed!$C$2:$C$1601,$C49)),AVERAGEIFS(Observed!AR$2:AR$1601,Observed!$A$2:$A$1601,$A49,Observed!$C$2:$C$1601,$C49),"")</f>
        <v/>
      </c>
      <c r="AS49" s="24" t="str">
        <f>IF(ISNUMBER(AVERAGEIFS(Observed!AS$2:AS$1601,Observed!$A$2:$A$1601,$A49,Observed!$C$2:$C$1601,$C49)),AVERAGEIFS(Observed!AS$2:AS$1601,Observed!$A$2:$A$1601,$A49,Observed!$C$2:$C$1601,$C49),"")</f>
        <v/>
      </c>
      <c r="AT49" s="24" t="str">
        <f>IF(ISNUMBER(AVERAGEIFS(Observed!AT$2:AT$1601,Observed!$A$2:$A$1601,$A49,Observed!$C$2:$C$1601,$C49)),AVERAGEIFS(Observed!AT$2:AT$1601,Observed!$A$2:$A$1601,$A49,Observed!$C$2:$C$1601,$C49),"")</f>
        <v/>
      </c>
      <c r="AU49" s="2">
        <f>COUNTIFS(Observed!$A$2:$A$1601,$A49,Observed!$C$2:$C$1601,$C49)</f>
        <v>3</v>
      </c>
      <c r="AV49" s="2">
        <f t="shared" si="0"/>
        <v>1</v>
      </c>
    </row>
    <row r="50" spans="1:48" x14ac:dyDescent="0.25">
      <c r="A50" s="4" t="s">
        <v>119</v>
      </c>
      <c r="B50" t="s">
        <v>24</v>
      </c>
      <c r="C50" s="3">
        <v>42093</v>
      </c>
      <c r="D50">
        <v>1</v>
      </c>
      <c r="E50">
        <v>0</v>
      </c>
      <c r="H50" s="2" t="s">
        <v>44</v>
      </c>
      <c r="I50" s="2" t="s">
        <v>22</v>
      </c>
      <c r="J50">
        <v>3</v>
      </c>
      <c r="K50" s="2" t="s">
        <v>118</v>
      </c>
      <c r="L50" s="23">
        <f>IF(ISNUMBER(AVERAGEIFS(Observed!L$2:L$1601,Observed!$A$2:$A$1601,$A50,Observed!$C$2:$C$1601,$C50)),AVERAGEIFS(Observed!L$2:L$1601,Observed!$A$2:$A$1601,$A50,Observed!$C$2:$C$1601,$C50),"")</f>
        <v>2380.6666666666665</v>
      </c>
      <c r="M50" s="24">
        <f>IF(ISNUMBER(AVERAGEIFS(Observed!M$2:M$1601,Observed!$A$2:$A$1601,$A50,Observed!$C$2:$C$1601,$C50)),AVERAGEIFS(Observed!M$2:M$1601,Observed!$A$2:$A$1601,$A50,Observed!$C$2:$C$1601,$C50),"")</f>
        <v>238.06666666666669</v>
      </c>
      <c r="N50" s="24" t="str">
        <f>IF(ISNUMBER(AVERAGEIFS(Observed!N$2:N$1601,Observed!$A$2:$A$1601,$A50,Observed!$C$2:$C$1601,$C50)),AVERAGEIFS(Observed!N$2:N$1601,Observed!$A$2:$A$1601,$A50,Observed!$C$2:$C$1601,$C50),"")</f>
        <v/>
      </c>
      <c r="O50" s="24" t="str">
        <f>IF(ISNUMBER(AVERAGEIFS(Observed!O$2:O$1601,Observed!$A$2:$A$1601,$A50,Observed!$C$2:$C$1601,$C50)),AVERAGEIFS(Observed!O$2:O$1601,Observed!$A$2:$A$1601,$A50,Observed!$C$2:$C$1601,$C50),"")</f>
        <v/>
      </c>
      <c r="P50" s="24" t="str">
        <f>IF(ISNUMBER(AVERAGEIFS(Observed!P$2:P$1601,Observed!$A$2:$A$1601,$A50,Observed!$C$2:$C$1601,$C50)),AVERAGEIFS(Observed!P$2:P$1601,Observed!$A$2:$A$1601,$A50,Observed!$C$2:$C$1601,$C50),"")</f>
        <v/>
      </c>
      <c r="Q50" s="25" t="str">
        <f>IF(ISNUMBER(AVERAGEIFS(Observed!Q$2:Q$1601,Observed!$A$2:$A$1601,$A50,Observed!$C$2:$C$1601,$C50)),AVERAGEIFS(Observed!Q$2:Q$1601,Observed!$A$2:$A$1601,$A50,Observed!$C$2:$C$1601,$C50),"")</f>
        <v/>
      </c>
      <c r="R50" s="25" t="str">
        <f>IF(ISNUMBER(AVERAGEIFS(Observed!R$2:R$1601,Observed!$A$2:$A$1601,$A50,Observed!$C$2:$C$1601,$C50)),AVERAGEIFS(Observed!R$2:R$1601,Observed!$A$2:$A$1601,$A50,Observed!$C$2:$C$1601,$C50),"")</f>
        <v/>
      </c>
      <c r="S50" s="25" t="str">
        <f>IF(ISNUMBER(AVERAGEIFS(Observed!S$2:S$1601,Observed!$A$2:$A$1601,$A50,Observed!$C$2:$C$1601,$C50)),AVERAGEIFS(Observed!S$2:S$1601,Observed!$A$2:$A$1601,$A50,Observed!$C$2:$C$1601,$C50),"")</f>
        <v/>
      </c>
      <c r="T50" s="24" t="str">
        <f>IF(ISNUMBER(AVERAGEIFS(Observed!T$2:T$1601,Observed!$A$2:$A$1601,$A50,Observed!$C$2:$C$1601,$C50)),AVERAGEIFS(Observed!T$2:T$1601,Observed!$A$2:$A$1601,$A50,Observed!$C$2:$C$1601,$C50),"")</f>
        <v/>
      </c>
      <c r="U50" s="26" t="str">
        <f>IF(ISNUMBER(AVERAGEIFS(Observed!U$2:U$1601,Observed!$A$2:$A$1601,$A50,Observed!$C$2:$C$1601,$C50)),AVERAGEIFS(Observed!U$2:U$1601,Observed!$A$2:$A$1601,$A50,Observed!$C$2:$C$1601,$C50),"")</f>
        <v/>
      </c>
      <c r="V50" s="26" t="str">
        <f>IF(ISNUMBER(AVERAGEIFS(Observed!V$2:V$1601,Observed!$A$2:$A$1601,$A50,Observed!$C$2:$C$1601,$C50)),AVERAGEIFS(Observed!V$2:V$1601,Observed!$A$2:$A$1601,$A50,Observed!$C$2:$C$1601,$C50),"")</f>
        <v/>
      </c>
      <c r="W50" s="24" t="str">
        <f>IF(ISNUMBER(AVERAGEIFS(Observed!W$2:W$1601,Observed!$A$2:$A$1601,$A50,Observed!$C$2:$C$1601,$C50)),AVERAGEIFS(Observed!W$2:W$1601,Observed!$A$2:$A$1601,$A50,Observed!$C$2:$C$1601,$C50),"")</f>
        <v/>
      </c>
      <c r="X50" s="24" t="str">
        <f>IF(ISNUMBER(AVERAGEIFS(Observed!X$2:X$1601,Observed!$A$2:$A$1601,$A50,Observed!$C$2:$C$1601,$C50)),AVERAGEIFS(Observed!X$2:X$1601,Observed!$A$2:$A$1601,$A50,Observed!$C$2:$C$1601,$C50),"")</f>
        <v/>
      </c>
      <c r="Y50" s="24" t="str">
        <f>IF(ISNUMBER(AVERAGEIFS(Observed!Y$2:Y$1601,Observed!$A$2:$A$1601,$A50,Observed!$C$2:$C$1601,$C50)),AVERAGEIFS(Observed!Y$2:Y$1601,Observed!$A$2:$A$1601,$A50,Observed!$C$2:$C$1601,$C50),"")</f>
        <v/>
      </c>
      <c r="Z50" s="24" t="str">
        <f>IF(ISNUMBER(AVERAGEIFS(Observed!Z$2:Z$1601,Observed!$A$2:$A$1601,$A50,Observed!$C$2:$C$1601,$C50)),AVERAGEIFS(Observed!Z$2:Z$1601,Observed!$A$2:$A$1601,$A50,Observed!$C$2:$C$1601,$C50),"")</f>
        <v/>
      </c>
      <c r="AA50" s="24" t="str">
        <f>IF(ISNUMBER(AVERAGEIFS(Observed!AA$2:AA$1601,Observed!$A$2:$A$1601,$A50,Observed!$C$2:$C$1601,$C50)),AVERAGEIFS(Observed!AA$2:AA$1601,Observed!$A$2:$A$1601,$A50,Observed!$C$2:$C$1601,$C50),"")</f>
        <v/>
      </c>
      <c r="AB50" s="24" t="str">
        <f>IF(ISNUMBER(AVERAGEIFS(Observed!AB$2:AB$1601,Observed!$A$2:$A$1601,$A50,Observed!$C$2:$C$1601,$C50)),AVERAGEIFS(Observed!AB$2:AB$1601,Observed!$A$2:$A$1601,$A50,Observed!$C$2:$C$1601,$C50),"")</f>
        <v/>
      </c>
      <c r="AC50" s="24" t="str">
        <f>IF(ISNUMBER(AVERAGEIFS(Observed!AC$2:AC$1601,Observed!$A$2:$A$1601,$A50,Observed!$C$2:$C$1601,$C50)),AVERAGEIFS(Observed!AC$2:AC$1601,Observed!$A$2:$A$1601,$A50,Observed!$C$2:$C$1601,$C50),"")</f>
        <v/>
      </c>
      <c r="AD50" s="24" t="str">
        <f>IF(ISNUMBER(AVERAGEIFS(Observed!AD$2:AD$1601,Observed!$A$2:$A$1601,$A50,Observed!$C$2:$C$1601,$C50)),AVERAGEIFS(Observed!AD$2:AD$1601,Observed!$A$2:$A$1601,$A50,Observed!$C$2:$C$1601,$C50),"")</f>
        <v/>
      </c>
      <c r="AE50" s="24" t="str">
        <f>IF(ISNUMBER(AVERAGEIFS(Observed!AE$2:AE$1601,Observed!$A$2:$A$1601,$A50,Observed!$C$2:$C$1601,$C50)),AVERAGEIFS(Observed!AE$2:AE$1601,Observed!$A$2:$A$1601,$A50,Observed!$C$2:$C$1601,$C50),"")</f>
        <v/>
      </c>
      <c r="AF50" s="25" t="str">
        <f>IF(ISNUMBER(AVERAGEIFS(Observed!AF$2:AF$1601,Observed!$A$2:$A$1601,$A50,Observed!$C$2:$C$1601,$C50)),AVERAGEIFS(Observed!AF$2:AF$1601,Observed!$A$2:$A$1601,$A50,Observed!$C$2:$C$1601,$C50),"")</f>
        <v/>
      </c>
      <c r="AG50" s="25" t="str">
        <f>IF(ISNUMBER(AVERAGEIFS(Observed!AG$2:AG$1601,Observed!$A$2:$A$1601,$A50,Observed!$C$2:$C$1601,$C50)),AVERAGEIFS(Observed!AG$2:AG$1601,Observed!$A$2:$A$1601,$A50,Observed!$C$2:$C$1601,$C50),"")</f>
        <v/>
      </c>
      <c r="AH50" s="25" t="str">
        <f>IF(ISNUMBER(AVERAGEIFS(Observed!AH$2:AH$1601,Observed!$A$2:$A$1601,$A50,Observed!$C$2:$C$1601,$C50)),AVERAGEIFS(Observed!AH$2:AH$1601,Observed!$A$2:$A$1601,$A50,Observed!$C$2:$C$1601,$C50),"")</f>
        <v/>
      </c>
      <c r="AI50" s="24" t="str">
        <f>IF(ISNUMBER(AVERAGEIFS(Observed!AI$2:AI$1601,Observed!$A$2:$A$1601,$A50,Observed!$C$2:$C$1601,$C50)),AVERAGEIFS(Observed!AI$2:AI$1601,Observed!$A$2:$A$1601,$A50,Observed!$C$2:$C$1601,$C50),"")</f>
        <v/>
      </c>
      <c r="AJ50" s="25" t="str">
        <f>IF(ISNUMBER(AVERAGEIFS(Observed!AJ$2:AJ$1601,Observed!$A$2:$A$1601,$A50,Observed!$C$2:$C$1601,$C50)),AVERAGEIFS(Observed!AJ$2:AJ$1601,Observed!$A$2:$A$1601,$A50,Observed!$C$2:$C$1601,$C50),"")</f>
        <v/>
      </c>
      <c r="AK50" s="25" t="str">
        <f>IF(ISNUMBER(AVERAGEIFS(Observed!AK$2:AK$1601,Observed!$A$2:$A$1601,$A50,Observed!$C$2:$C$1601,$C50)),AVERAGEIFS(Observed!AK$2:AK$1601,Observed!$A$2:$A$1601,$A50,Observed!$C$2:$C$1601,$C50),"")</f>
        <v/>
      </c>
      <c r="AL50" s="25" t="str">
        <f>IF(ISNUMBER(AVERAGEIFS(Observed!AL$2:AL$1601,Observed!$A$2:$A$1601,$A50,Observed!$C$2:$C$1601,$C50)),AVERAGEIFS(Observed!AL$2:AL$1601,Observed!$A$2:$A$1601,$A50,Observed!$C$2:$C$1601,$C50),"")</f>
        <v/>
      </c>
      <c r="AM50" s="25" t="str">
        <f>IF(ISNUMBER(AVERAGEIFS(Observed!AM$2:AM$1601,Observed!$A$2:$A$1601,$A50,Observed!$C$2:$C$1601,$C50)),AVERAGEIFS(Observed!AM$2:AM$1601,Observed!$A$2:$A$1601,$A50,Observed!$C$2:$C$1601,$C50),"")</f>
        <v/>
      </c>
      <c r="AN50" s="25" t="str">
        <f>IF(ISNUMBER(AVERAGEIFS(Observed!AN$2:AN$1601,Observed!$A$2:$A$1601,$A50,Observed!$C$2:$C$1601,$C50)),AVERAGEIFS(Observed!AN$2:AN$1601,Observed!$A$2:$A$1601,$A50,Observed!$C$2:$C$1601,$C50),"")</f>
        <v/>
      </c>
      <c r="AO50" s="25" t="str">
        <f>IF(ISNUMBER(AVERAGEIFS(Observed!AO$2:AO$1601,Observed!$A$2:$A$1601,$A50,Observed!$C$2:$C$1601,$C50)),AVERAGEIFS(Observed!AO$2:AO$1601,Observed!$A$2:$A$1601,$A50,Observed!$C$2:$C$1601,$C50),"")</f>
        <v/>
      </c>
      <c r="AP50" s="25" t="str">
        <f>IF(ISNUMBER(AVERAGEIFS(Observed!AP$2:AP$1601,Observed!$A$2:$A$1601,$A50,Observed!$C$2:$C$1601,$C50)),AVERAGEIFS(Observed!AP$2:AP$1601,Observed!$A$2:$A$1601,$A50,Observed!$C$2:$C$1601,$C50),"")</f>
        <v/>
      </c>
      <c r="AQ50" s="24" t="str">
        <f>IF(ISNUMBER(AVERAGEIFS(Observed!AQ$2:AQ$1601,Observed!$A$2:$A$1601,$A50,Observed!$C$2:$C$1601,$C50)),AVERAGEIFS(Observed!AQ$2:AQ$1601,Observed!$A$2:$A$1601,$A50,Observed!$C$2:$C$1601,$C50),"")</f>
        <v/>
      </c>
      <c r="AR50" s="25" t="str">
        <f>IF(ISNUMBER(AVERAGEIFS(Observed!AR$2:AR$1601,Observed!$A$2:$A$1601,$A50,Observed!$C$2:$C$1601,$C50)),AVERAGEIFS(Observed!AR$2:AR$1601,Observed!$A$2:$A$1601,$A50,Observed!$C$2:$C$1601,$C50),"")</f>
        <v/>
      </c>
      <c r="AS50" s="24" t="str">
        <f>IF(ISNUMBER(AVERAGEIFS(Observed!AS$2:AS$1601,Observed!$A$2:$A$1601,$A50,Observed!$C$2:$C$1601,$C50)),AVERAGEIFS(Observed!AS$2:AS$1601,Observed!$A$2:$A$1601,$A50,Observed!$C$2:$C$1601,$C50),"")</f>
        <v/>
      </c>
      <c r="AT50" s="24" t="str">
        <f>IF(ISNUMBER(AVERAGEIFS(Observed!AT$2:AT$1601,Observed!$A$2:$A$1601,$A50,Observed!$C$2:$C$1601,$C50)),AVERAGEIFS(Observed!AT$2:AT$1601,Observed!$A$2:$A$1601,$A50,Observed!$C$2:$C$1601,$C50),"")</f>
        <v/>
      </c>
      <c r="AU50" s="2">
        <f>COUNTIFS(Observed!$A$2:$A$1601,$A50,Observed!$C$2:$C$1601,$C50)</f>
        <v>3</v>
      </c>
      <c r="AV50" s="2">
        <f t="shared" si="0"/>
        <v>1</v>
      </c>
    </row>
    <row r="51" spans="1:48" x14ac:dyDescent="0.25">
      <c r="A51" s="4" t="s">
        <v>120</v>
      </c>
      <c r="B51" t="s">
        <v>24</v>
      </c>
      <c r="C51" s="3">
        <v>42093</v>
      </c>
      <c r="D51">
        <v>1</v>
      </c>
      <c r="E51">
        <v>50</v>
      </c>
      <c r="H51" s="2" t="s">
        <v>44</v>
      </c>
      <c r="I51" s="2" t="s">
        <v>22</v>
      </c>
      <c r="J51">
        <v>3</v>
      </c>
      <c r="K51" s="2" t="s">
        <v>118</v>
      </c>
      <c r="L51" s="23">
        <f>IF(ISNUMBER(AVERAGEIFS(Observed!L$2:L$1601,Observed!$A$2:$A$1601,$A51,Observed!$C$2:$C$1601,$C51)),AVERAGEIFS(Observed!L$2:L$1601,Observed!$A$2:$A$1601,$A51,Observed!$C$2:$C$1601,$C51),"")</f>
        <v>2426</v>
      </c>
      <c r="M51" s="24">
        <f>IF(ISNUMBER(AVERAGEIFS(Observed!M$2:M$1601,Observed!$A$2:$A$1601,$A51,Observed!$C$2:$C$1601,$C51)),AVERAGEIFS(Observed!M$2:M$1601,Observed!$A$2:$A$1601,$A51,Observed!$C$2:$C$1601,$C51),"")</f>
        <v>242.6</v>
      </c>
      <c r="N51" s="24" t="str">
        <f>IF(ISNUMBER(AVERAGEIFS(Observed!N$2:N$1601,Observed!$A$2:$A$1601,$A51,Observed!$C$2:$C$1601,$C51)),AVERAGEIFS(Observed!N$2:N$1601,Observed!$A$2:$A$1601,$A51,Observed!$C$2:$C$1601,$C51),"")</f>
        <v/>
      </c>
      <c r="O51" s="24" t="str">
        <f>IF(ISNUMBER(AVERAGEIFS(Observed!O$2:O$1601,Observed!$A$2:$A$1601,$A51,Observed!$C$2:$C$1601,$C51)),AVERAGEIFS(Observed!O$2:O$1601,Observed!$A$2:$A$1601,$A51,Observed!$C$2:$C$1601,$C51),"")</f>
        <v/>
      </c>
      <c r="P51" s="24" t="str">
        <f>IF(ISNUMBER(AVERAGEIFS(Observed!P$2:P$1601,Observed!$A$2:$A$1601,$A51,Observed!$C$2:$C$1601,$C51)),AVERAGEIFS(Observed!P$2:P$1601,Observed!$A$2:$A$1601,$A51,Observed!$C$2:$C$1601,$C51),"")</f>
        <v/>
      </c>
      <c r="Q51" s="25" t="str">
        <f>IF(ISNUMBER(AVERAGEIFS(Observed!Q$2:Q$1601,Observed!$A$2:$A$1601,$A51,Observed!$C$2:$C$1601,$C51)),AVERAGEIFS(Observed!Q$2:Q$1601,Observed!$A$2:$A$1601,$A51,Observed!$C$2:$C$1601,$C51),"")</f>
        <v/>
      </c>
      <c r="R51" s="25" t="str">
        <f>IF(ISNUMBER(AVERAGEIFS(Observed!R$2:R$1601,Observed!$A$2:$A$1601,$A51,Observed!$C$2:$C$1601,$C51)),AVERAGEIFS(Observed!R$2:R$1601,Observed!$A$2:$A$1601,$A51,Observed!$C$2:$C$1601,$C51),"")</f>
        <v/>
      </c>
      <c r="S51" s="25" t="str">
        <f>IF(ISNUMBER(AVERAGEIFS(Observed!S$2:S$1601,Observed!$A$2:$A$1601,$A51,Observed!$C$2:$C$1601,$C51)),AVERAGEIFS(Observed!S$2:S$1601,Observed!$A$2:$A$1601,$A51,Observed!$C$2:$C$1601,$C51),"")</f>
        <v/>
      </c>
      <c r="T51" s="24" t="str">
        <f>IF(ISNUMBER(AVERAGEIFS(Observed!T$2:T$1601,Observed!$A$2:$A$1601,$A51,Observed!$C$2:$C$1601,$C51)),AVERAGEIFS(Observed!T$2:T$1601,Observed!$A$2:$A$1601,$A51,Observed!$C$2:$C$1601,$C51),"")</f>
        <v/>
      </c>
      <c r="U51" s="26" t="str">
        <f>IF(ISNUMBER(AVERAGEIFS(Observed!U$2:U$1601,Observed!$A$2:$A$1601,$A51,Observed!$C$2:$C$1601,$C51)),AVERAGEIFS(Observed!U$2:U$1601,Observed!$A$2:$A$1601,$A51,Observed!$C$2:$C$1601,$C51),"")</f>
        <v/>
      </c>
      <c r="V51" s="26" t="str">
        <f>IF(ISNUMBER(AVERAGEIFS(Observed!V$2:V$1601,Observed!$A$2:$A$1601,$A51,Observed!$C$2:$C$1601,$C51)),AVERAGEIFS(Observed!V$2:V$1601,Observed!$A$2:$A$1601,$A51,Observed!$C$2:$C$1601,$C51),"")</f>
        <v/>
      </c>
      <c r="W51" s="24" t="str">
        <f>IF(ISNUMBER(AVERAGEIFS(Observed!W$2:W$1601,Observed!$A$2:$A$1601,$A51,Observed!$C$2:$C$1601,$C51)),AVERAGEIFS(Observed!W$2:W$1601,Observed!$A$2:$A$1601,$A51,Observed!$C$2:$C$1601,$C51),"")</f>
        <v/>
      </c>
      <c r="X51" s="24" t="str">
        <f>IF(ISNUMBER(AVERAGEIFS(Observed!X$2:X$1601,Observed!$A$2:$A$1601,$A51,Observed!$C$2:$C$1601,$C51)),AVERAGEIFS(Observed!X$2:X$1601,Observed!$A$2:$A$1601,$A51,Observed!$C$2:$C$1601,$C51),"")</f>
        <v/>
      </c>
      <c r="Y51" s="24" t="str">
        <f>IF(ISNUMBER(AVERAGEIFS(Observed!Y$2:Y$1601,Observed!$A$2:$A$1601,$A51,Observed!$C$2:$C$1601,$C51)),AVERAGEIFS(Observed!Y$2:Y$1601,Observed!$A$2:$A$1601,$A51,Observed!$C$2:$C$1601,$C51),"")</f>
        <v/>
      </c>
      <c r="Z51" s="24" t="str">
        <f>IF(ISNUMBER(AVERAGEIFS(Observed!Z$2:Z$1601,Observed!$A$2:$A$1601,$A51,Observed!$C$2:$C$1601,$C51)),AVERAGEIFS(Observed!Z$2:Z$1601,Observed!$A$2:$A$1601,$A51,Observed!$C$2:$C$1601,$C51),"")</f>
        <v/>
      </c>
      <c r="AA51" s="24" t="str">
        <f>IF(ISNUMBER(AVERAGEIFS(Observed!AA$2:AA$1601,Observed!$A$2:$A$1601,$A51,Observed!$C$2:$C$1601,$C51)),AVERAGEIFS(Observed!AA$2:AA$1601,Observed!$A$2:$A$1601,$A51,Observed!$C$2:$C$1601,$C51),"")</f>
        <v/>
      </c>
      <c r="AB51" s="24" t="str">
        <f>IF(ISNUMBER(AVERAGEIFS(Observed!AB$2:AB$1601,Observed!$A$2:$A$1601,$A51,Observed!$C$2:$C$1601,$C51)),AVERAGEIFS(Observed!AB$2:AB$1601,Observed!$A$2:$A$1601,$A51,Observed!$C$2:$C$1601,$C51),"")</f>
        <v/>
      </c>
      <c r="AC51" s="24" t="str">
        <f>IF(ISNUMBER(AVERAGEIFS(Observed!AC$2:AC$1601,Observed!$A$2:$A$1601,$A51,Observed!$C$2:$C$1601,$C51)),AVERAGEIFS(Observed!AC$2:AC$1601,Observed!$A$2:$A$1601,$A51,Observed!$C$2:$C$1601,$C51),"")</f>
        <v/>
      </c>
      <c r="AD51" s="24" t="str">
        <f>IF(ISNUMBER(AVERAGEIFS(Observed!AD$2:AD$1601,Observed!$A$2:$A$1601,$A51,Observed!$C$2:$C$1601,$C51)),AVERAGEIFS(Observed!AD$2:AD$1601,Observed!$A$2:$A$1601,$A51,Observed!$C$2:$C$1601,$C51),"")</f>
        <v/>
      </c>
      <c r="AE51" s="24" t="str">
        <f>IF(ISNUMBER(AVERAGEIFS(Observed!AE$2:AE$1601,Observed!$A$2:$A$1601,$A51,Observed!$C$2:$C$1601,$C51)),AVERAGEIFS(Observed!AE$2:AE$1601,Observed!$A$2:$A$1601,$A51,Observed!$C$2:$C$1601,$C51),"")</f>
        <v/>
      </c>
      <c r="AF51" s="25" t="str">
        <f>IF(ISNUMBER(AVERAGEIFS(Observed!AF$2:AF$1601,Observed!$A$2:$A$1601,$A51,Observed!$C$2:$C$1601,$C51)),AVERAGEIFS(Observed!AF$2:AF$1601,Observed!$A$2:$A$1601,$A51,Observed!$C$2:$C$1601,$C51),"")</f>
        <v/>
      </c>
      <c r="AG51" s="25" t="str">
        <f>IF(ISNUMBER(AVERAGEIFS(Observed!AG$2:AG$1601,Observed!$A$2:$A$1601,$A51,Observed!$C$2:$C$1601,$C51)),AVERAGEIFS(Observed!AG$2:AG$1601,Observed!$A$2:$A$1601,$A51,Observed!$C$2:$C$1601,$C51),"")</f>
        <v/>
      </c>
      <c r="AH51" s="25" t="str">
        <f>IF(ISNUMBER(AVERAGEIFS(Observed!AH$2:AH$1601,Observed!$A$2:$A$1601,$A51,Observed!$C$2:$C$1601,$C51)),AVERAGEIFS(Observed!AH$2:AH$1601,Observed!$A$2:$A$1601,$A51,Observed!$C$2:$C$1601,$C51),"")</f>
        <v/>
      </c>
      <c r="AI51" s="24" t="str">
        <f>IF(ISNUMBER(AVERAGEIFS(Observed!AI$2:AI$1601,Observed!$A$2:$A$1601,$A51,Observed!$C$2:$C$1601,$C51)),AVERAGEIFS(Observed!AI$2:AI$1601,Observed!$A$2:$A$1601,$A51,Observed!$C$2:$C$1601,$C51),"")</f>
        <v/>
      </c>
      <c r="AJ51" s="25" t="str">
        <f>IF(ISNUMBER(AVERAGEIFS(Observed!AJ$2:AJ$1601,Observed!$A$2:$A$1601,$A51,Observed!$C$2:$C$1601,$C51)),AVERAGEIFS(Observed!AJ$2:AJ$1601,Observed!$A$2:$A$1601,$A51,Observed!$C$2:$C$1601,$C51),"")</f>
        <v/>
      </c>
      <c r="AK51" s="25" t="str">
        <f>IF(ISNUMBER(AVERAGEIFS(Observed!AK$2:AK$1601,Observed!$A$2:$A$1601,$A51,Observed!$C$2:$C$1601,$C51)),AVERAGEIFS(Observed!AK$2:AK$1601,Observed!$A$2:$A$1601,$A51,Observed!$C$2:$C$1601,$C51),"")</f>
        <v/>
      </c>
      <c r="AL51" s="25" t="str">
        <f>IF(ISNUMBER(AVERAGEIFS(Observed!AL$2:AL$1601,Observed!$A$2:$A$1601,$A51,Observed!$C$2:$C$1601,$C51)),AVERAGEIFS(Observed!AL$2:AL$1601,Observed!$A$2:$A$1601,$A51,Observed!$C$2:$C$1601,$C51),"")</f>
        <v/>
      </c>
      <c r="AM51" s="25" t="str">
        <f>IF(ISNUMBER(AVERAGEIFS(Observed!AM$2:AM$1601,Observed!$A$2:$A$1601,$A51,Observed!$C$2:$C$1601,$C51)),AVERAGEIFS(Observed!AM$2:AM$1601,Observed!$A$2:$A$1601,$A51,Observed!$C$2:$C$1601,$C51),"")</f>
        <v/>
      </c>
      <c r="AN51" s="25" t="str">
        <f>IF(ISNUMBER(AVERAGEIFS(Observed!AN$2:AN$1601,Observed!$A$2:$A$1601,$A51,Observed!$C$2:$C$1601,$C51)),AVERAGEIFS(Observed!AN$2:AN$1601,Observed!$A$2:$A$1601,$A51,Observed!$C$2:$C$1601,$C51),"")</f>
        <v/>
      </c>
      <c r="AO51" s="25" t="str">
        <f>IF(ISNUMBER(AVERAGEIFS(Observed!AO$2:AO$1601,Observed!$A$2:$A$1601,$A51,Observed!$C$2:$C$1601,$C51)),AVERAGEIFS(Observed!AO$2:AO$1601,Observed!$A$2:$A$1601,$A51,Observed!$C$2:$C$1601,$C51),"")</f>
        <v/>
      </c>
      <c r="AP51" s="25" t="str">
        <f>IF(ISNUMBER(AVERAGEIFS(Observed!AP$2:AP$1601,Observed!$A$2:$A$1601,$A51,Observed!$C$2:$C$1601,$C51)),AVERAGEIFS(Observed!AP$2:AP$1601,Observed!$A$2:$A$1601,$A51,Observed!$C$2:$C$1601,$C51),"")</f>
        <v/>
      </c>
      <c r="AQ51" s="24" t="str">
        <f>IF(ISNUMBER(AVERAGEIFS(Observed!AQ$2:AQ$1601,Observed!$A$2:$A$1601,$A51,Observed!$C$2:$C$1601,$C51)),AVERAGEIFS(Observed!AQ$2:AQ$1601,Observed!$A$2:$A$1601,$A51,Observed!$C$2:$C$1601,$C51),"")</f>
        <v/>
      </c>
      <c r="AR51" s="25" t="str">
        <f>IF(ISNUMBER(AVERAGEIFS(Observed!AR$2:AR$1601,Observed!$A$2:$A$1601,$A51,Observed!$C$2:$C$1601,$C51)),AVERAGEIFS(Observed!AR$2:AR$1601,Observed!$A$2:$A$1601,$A51,Observed!$C$2:$C$1601,$C51),"")</f>
        <v/>
      </c>
      <c r="AS51" s="24" t="str">
        <f>IF(ISNUMBER(AVERAGEIFS(Observed!AS$2:AS$1601,Observed!$A$2:$A$1601,$A51,Observed!$C$2:$C$1601,$C51)),AVERAGEIFS(Observed!AS$2:AS$1601,Observed!$A$2:$A$1601,$A51,Observed!$C$2:$C$1601,$C51),"")</f>
        <v/>
      </c>
      <c r="AT51" s="24" t="str">
        <f>IF(ISNUMBER(AVERAGEIFS(Observed!AT$2:AT$1601,Observed!$A$2:$A$1601,$A51,Observed!$C$2:$C$1601,$C51)),AVERAGEIFS(Observed!AT$2:AT$1601,Observed!$A$2:$A$1601,$A51,Observed!$C$2:$C$1601,$C51),"")</f>
        <v/>
      </c>
      <c r="AU51" s="2">
        <f>COUNTIFS(Observed!$A$2:$A$1601,$A51,Observed!$C$2:$C$1601,$C51)</f>
        <v>3</v>
      </c>
      <c r="AV51" s="2">
        <f t="shared" si="0"/>
        <v>1</v>
      </c>
    </row>
    <row r="52" spans="1:48" x14ac:dyDescent="0.25">
      <c r="A52" s="4" t="s">
        <v>121</v>
      </c>
      <c r="B52" t="s">
        <v>24</v>
      </c>
      <c r="C52" s="3">
        <v>42093</v>
      </c>
      <c r="D52">
        <v>1</v>
      </c>
      <c r="E52">
        <v>100</v>
      </c>
      <c r="H52" s="2" t="s">
        <v>44</v>
      </c>
      <c r="I52" s="2" t="s">
        <v>22</v>
      </c>
      <c r="J52">
        <v>3</v>
      </c>
      <c r="K52" s="2" t="s">
        <v>118</v>
      </c>
      <c r="L52" s="23">
        <f>IF(ISNUMBER(AVERAGEIFS(Observed!L$2:L$1601,Observed!$A$2:$A$1601,$A52,Observed!$C$2:$C$1601,$C52)),AVERAGEIFS(Observed!L$2:L$1601,Observed!$A$2:$A$1601,$A52,Observed!$C$2:$C$1601,$C52),"")</f>
        <v>2596</v>
      </c>
      <c r="M52" s="24">
        <f>IF(ISNUMBER(AVERAGEIFS(Observed!M$2:M$1601,Observed!$A$2:$A$1601,$A52,Observed!$C$2:$C$1601,$C52)),AVERAGEIFS(Observed!M$2:M$1601,Observed!$A$2:$A$1601,$A52,Observed!$C$2:$C$1601,$C52),"")</f>
        <v>259.59999999999997</v>
      </c>
      <c r="N52" s="24" t="str">
        <f>IF(ISNUMBER(AVERAGEIFS(Observed!N$2:N$1601,Observed!$A$2:$A$1601,$A52,Observed!$C$2:$C$1601,$C52)),AVERAGEIFS(Observed!N$2:N$1601,Observed!$A$2:$A$1601,$A52,Observed!$C$2:$C$1601,$C52),"")</f>
        <v/>
      </c>
      <c r="O52" s="24" t="str">
        <f>IF(ISNUMBER(AVERAGEIFS(Observed!O$2:O$1601,Observed!$A$2:$A$1601,$A52,Observed!$C$2:$C$1601,$C52)),AVERAGEIFS(Observed!O$2:O$1601,Observed!$A$2:$A$1601,$A52,Observed!$C$2:$C$1601,$C52),"")</f>
        <v/>
      </c>
      <c r="P52" s="24" t="str">
        <f>IF(ISNUMBER(AVERAGEIFS(Observed!P$2:P$1601,Observed!$A$2:$A$1601,$A52,Observed!$C$2:$C$1601,$C52)),AVERAGEIFS(Observed!P$2:P$1601,Observed!$A$2:$A$1601,$A52,Observed!$C$2:$C$1601,$C52),"")</f>
        <v/>
      </c>
      <c r="Q52" s="25" t="str">
        <f>IF(ISNUMBER(AVERAGEIFS(Observed!Q$2:Q$1601,Observed!$A$2:$A$1601,$A52,Observed!$C$2:$C$1601,$C52)),AVERAGEIFS(Observed!Q$2:Q$1601,Observed!$A$2:$A$1601,$A52,Observed!$C$2:$C$1601,$C52),"")</f>
        <v/>
      </c>
      <c r="R52" s="25" t="str">
        <f>IF(ISNUMBER(AVERAGEIFS(Observed!R$2:R$1601,Observed!$A$2:$A$1601,$A52,Observed!$C$2:$C$1601,$C52)),AVERAGEIFS(Observed!R$2:R$1601,Observed!$A$2:$A$1601,$A52,Observed!$C$2:$C$1601,$C52),"")</f>
        <v/>
      </c>
      <c r="S52" s="25" t="str">
        <f>IF(ISNUMBER(AVERAGEIFS(Observed!S$2:S$1601,Observed!$A$2:$A$1601,$A52,Observed!$C$2:$C$1601,$C52)),AVERAGEIFS(Observed!S$2:S$1601,Observed!$A$2:$A$1601,$A52,Observed!$C$2:$C$1601,$C52),"")</f>
        <v/>
      </c>
      <c r="T52" s="24" t="str">
        <f>IF(ISNUMBER(AVERAGEIFS(Observed!T$2:T$1601,Observed!$A$2:$A$1601,$A52,Observed!$C$2:$C$1601,$C52)),AVERAGEIFS(Observed!T$2:T$1601,Observed!$A$2:$A$1601,$A52,Observed!$C$2:$C$1601,$C52),"")</f>
        <v/>
      </c>
      <c r="U52" s="26" t="str">
        <f>IF(ISNUMBER(AVERAGEIFS(Observed!U$2:U$1601,Observed!$A$2:$A$1601,$A52,Observed!$C$2:$C$1601,$C52)),AVERAGEIFS(Observed!U$2:U$1601,Observed!$A$2:$A$1601,$A52,Observed!$C$2:$C$1601,$C52),"")</f>
        <v/>
      </c>
      <c r="V52" s="26" t="str">
        <f>IF(ISNUMBER(AVERAGEIFS(Observed!V$2:V$1601,Observed!$A$2:$A$1601,$A52,Observed!$C$2:$C$1601,$C52)),AVERAGEIFS(Observed!V$2:V$1601,Observed!$A$2:$A$1601,$A52,Observed!$C$2:$C$1601,$C52),"")</f>
        <v/>
      </c>
      <c r="W52" s="24" t="str">
        <f>IF(ISNUMBER(AVERAGEIFS(Observed!W$2:W$1601,Observed!$A$2:$A$1601,$A52,Observed!$C$2:$C$1601,$C52)),AVERAGEIFS(Observed!W$2:W$1601,Observed!$A$2:$A$1601,$A52,Observed!$C$2:$C$1601,$C52),"")</f>
        <v/>
      </c>
      <c r="X52" s="24" t="str">
        <f>IF(ISNUMBER(AVERAGEIFS(Observed!X$2:X$1601,Observed!$A$2:$A$1601,$A52,Observed!$C$2:$C$1601,$C52)),AVERAGEIFS(Observed!X$2:X$1601,Observed!$A$2:$A$1601,$A52,Observed!$C$2:$C$1601,$C52),"")</f>
        <v/>
      </c>
      <c r="Y52" s="24" t="str">
        <f>IF(ISNUMBER(AVERAGEIFS(Observed!Y$2:Y$1601,Observed!$A$2:$A$1601,$A52,Observed!$C$2:$C$1601,$C52)),AVERAGEIFS(Observed!Y$2:Y$1601,Observed!$A$2:$A$1601,$A52,Observed!$C$2:$C$1601,$C52),"")</f>
        <v/>
      </c>
      <c r="Z52" s="24" t="str">
        <f>IF(ISNUMBER(AVERAGEIFS(Observed!Z$2:Z$1601,Observed!$A$2:$A$1601,$A52,Observed!$C$2:$C$1601,$C52)),AVERAGEIFS(Observed!Z$2:Z$1601,Observed!$A$2:$A$1601,$A52,Observed!$C$2:$C$1601,$C52),"")</f>
        <v/>
      </c>
      <c r="AA52" s="24" t="str">
        <f>IF(ISNUMBER(AVERAGEIFS(Observed!AA$2:AA$1601,Observed!$A$2:$A$1601,$A52,Observed!$C$2:$C$1601,$C52)),AVERAGEIFS(Observed!AA$2:AA$1601,Observed!$A$2:$A$1601,$A52,Observed!$C$2:$C$1601,$C52),"")</f>
        <v/>
      </c>
      <c r="AB52" s="24" t="str">
        <f>IF(ISNUMBER(AVERAGEIFS(Observed!AB$2:AB$1601,Observed!$A$2:$A$1601,$A52,Observed!$C$2:$C$1601,$C52)),AVERAGEIFS(Observed!AB$2:AB$1601,Observed!$A$2:$A$1601,$A52,Observed!$C$2:$C$1601,$C52),"")</f>
        <v/>
      </c>
      <c r="AC52" s="24" t="str">
        <f>IF(ISNUMBER(AVERAGEIFS(Observed!AC$2:AC$1601,Observed!$A$2:$A$1601,$A52,Observed!$C$2:$C$1601,$C52)),AVERAGEIFS(Observed!AC$2:AC$1601,Observed!$A$2:$A$1601,$A52,Observed!$C$2:$C$1601,$C52),"")</f>
        <v/>
      </c>
      <c r="AD52" s="24" t="str">
        <f>IF(ISNUMBER(AVERAGEIFS(Observed!AD$2:AD$1601,Observed!$A$2:$A$1601,$A52,Observed!$C$2:$C$1601,$C52)),AVERAGEIFS(Observed!AD$2:AD$1601,Observed!$A$2:$A$1601,$A52,Observed!$C$2:$C$1601,$C52),"")</f>
        <v/>
      </c>
      <c r="AE52" s="24" t="str">
        <f>IF(ISNUMBER(AVERAGEIFS(Observed!AE$2:AE$1601,Observed!$A$2:$A$1601,$A52,Observed!$C$2:$C$1601,$C52)),AVERAGEIFS(Observed!AE$2:AE$1601,Observed!$A$2:$A$1601,$A52,Observed!$C$2:$C$1601,$C52),"")</f>
        <v/>
      </c>
      <c r="AF52" s="25" t="str">
        <f>IF(ISNUMBER(AVERAGEIFS(Observed!AF$2:AF$1601,Observed!$A$2:$A$1601,$A52,Observed!$C$2:$C$1601,$C52)),AVERAGEIFS(Observed!AF$2:AF$1601,Observed!$A$2:$A$1601,$A52,Observed!$C$2:$C$1601,$C52),"")</f>
        <v/>
      </c>
      <c r="AG52" s="25" t="str">
        <f>IF(ISNUMBER(AVERAGEIFS(Observed!AG$2:AG$1601,Observed!$A$2:$A$1601,$A52,Observed!$C$2:$C$1601,$C52)),AVERAGEIFS(Observed!AG$2:AG$1601,Observed!$A$2:$A$1601,$A52,Observed!$C$2:$C$1601,$C52),"")</f>
        <v/>
      </c>
      <c r="AH52" s="25" t="str">
        <f>IF(ISNUMBER(AVERAGEIFS(Observed!AH$2:AH$1601,Observed!$A$2:$A$1601,$A52,Observed!$C$2:$C$1601,$C52)),AVERAGEIFS(Observed!AH$2:AH$1601,Observed!$A$2:$A$1601,$A52,Observed!$C$2:$C$1601,$C52),"")</f>
        <v/>
      </c>
      <c r="AI52" s="24" t="str">
        <f>IF(ISNUMBER(AVERAGEIFS(Observed!AI$2:AI$1601,Observed!$A$2:$A$1601,$A52,Observed!$C$2:$C$1601,$C52)),AVERAGEIFS(Observed!AI$2:AI$1601,Observed!$A$2:$A$1601,$A52,Observed!$C$2:$C$1601,$C52),"")</f>
        <v/>
      </c>
      <c r="AJ52" s="25" t="str">
        <f>IF(ISNUMBER(AVERAGEIFS(Observed!AJ$2:AJ$1601,Observed!$A$2:$A$1601,$A52,Observed!$C$2:$C$1601,$C52)),AVERAGEIFS(Observed!AJ$2:AJ$1601,Observed!$A$2:$A$1601,$A52,Observed!$C$2:$C$1601,$C52),"")</f>
        <v/>
      </c>
      <c r="AK52" s="25" t="str">
        <f>IF(ISNUMBER(AVERAGEIFS(Observed!AK$2:AK$1601,Observed!$A$2:$A$1601,$A52,Observed!$C$2:$C$1601,$C52)),AVERAGEIFS(Observed!AK$2:AK$1601,Observed!$A$2:$A$1601,$A52,Observed!$C$2:$C$1601,$C52),"")</f>
        <v/>
      </c>
      <c r="AL52" s="25" t="str">
        <f>IF(ISNUMBER(AVERAGEIFS(Observed!AL$2:AL$1601,Observed!$A$2:$A$1601,$A52,Observed!$C$2:$C$1601,$C52)),AVERAGEIFS(Observed!AL$2:AL$1601,Observed!$A$2:$A$1601,$A52,Observed!$C$2:$C$1601,$C52),"")</f>
        <v/>
      </c>
      <c r="AM52" s="25" t="str">
        <f>IF(ISNUMBER(AVERAGEIFS(Observed!AM$2:AM$1601,Observed!$A$2:$A$1601,$A52,Observed!$C$2:$C$1601,$C52)),AVERAGEIFS(Observed!AM$2:AM$1601,Observed!$A$2:$A$1601,$A52,Observed!$C$2:$C$1601,$C52),"")</f>
        <v/>
      </c>
      <c r="AN52" s="25" t="str">
        <f>IF(ISNUMBER(AVERAGEIFS(Observed!AN$2:AN$1601,Observed!$A$2:$A$1601,$A52,Observed!$C$2:$C$1601,$C52)),AVERAGEIFS(Observed!AN$2:AN$1601,Observed!$A$2:$A$1601,$A52,Observed!$C$2:$C$1601,$C52),"")</f>
        <v/>
      </c>
      <c r="AO52" s="25" t="str">
        <f>IF(ISNUMBER(AVERAGEIFS(Observed!AO$2:AO$1601,Observed!$A$2:$A$1601,$A52,Observed!$C$2:$C$1601,$C52)),AVERAGEIFS(Observed!AO$2:AO$1601,Observed!$A$2:$A$1601,$A52,Observed!$C$2:$C$1601,$C52),"")</f>
        <v/>
      </c>
      <c r="AP52" s="25" t="str">
        <f>IF(ISNUMBER(AVERAGEIFS(Observed!AP$2:AP$1601,Observed!$A$2:$A$1601,$A52,Observed!$C$2:$C$1601,$C52)),AVERAGEIFS(Observed!AP$2:AP$1601,Observed!$A$2:$A$1601,$A52,Observed!$C$2:$C$1601,$C52),"")</f>
        <v/>
      </c>
      <c r="AQ52" s="24" t="str">
        <f>IF(ISNUMBER(AVERAGEIFS(Observed!AQ$2:AQ$1601,Observed!$A$2:$A$1601,$A52,Observed!$C$2:$C$1601,$C52)),AVERAGEIFS(Observed!AQ$2:AQ$1601,Observed!$A$2:$A$1601,$A52,Observed!$C$2:$C$1601,$C52),"")</f>
        <v/>
      </c>
      <c r="AR52" s="25" t="str">
        <f>IF(ISNUMBER(AVERAGEIFS(Observed!AR$2:AR$1601,Observed!$A$2:$A$1601,$A52,Observed!$C$2:$C$1601,$C52)),AVERAGEIFS(Observed!AR$2:AR$1601,Observed!$A$2:$A$1601,$A52,Observed!$C$2:$C$1601,$C52),"")</f>
        <v/>
      </c>
      <c r="AS52" s="24" t="str">
        <f>IF(ISNUMBER(AVERAGEIFS(Observed!AS$2:AS$1601,Observed!$A$2:$A$1601,$A52,Observed!$C$2:$C$1601,$C52)),AVERAGEIFS(Observed!AS$2:AS$1601,Observed!$A$2:$A$1601,$A52,Observed!$C$2:$C$1601,$C52),"")</f>
        <v/>
      </c>
      <c r="AT52" s="24" t="str">
        <f>IF(ISNUMBER(AVERAGEIFS(Observed!AT$2:AT$1601,Observed!$A$2:$A$1601,$A52,Observed!$C$2:$C$1601,$C52)),AVERAGEIFS(Observed!AT$2:AT$1601,Observed!$A$2:$A$1601,$A52,Observed!$C$2:$C$1601,$C52),"")</f>
        <v/>
      </c>
      <c r="AU52" s="2">
        <f>COUNTIFS(Observed!$A$2:$A$1601,$A52,Observed!$C$2:$C$1601,$C52)</f>
        <v>3</v>
      </c>
      <c r="AV52" s="2">
        <f t="shared" si="0"/>
        <v>1</v>
      </c>
    </row>
    <row r="53" spans="1:48" x14ac:dyDescent="0.25">
      <c r="A53" s="4" t="s">
        <v>122</v>
      </c>
      <c r="B53" t="s">
        <v>24</v>
      </c>
      <c r="C53" s="3">
        <v>42093</v>
      </c>
      <c r="D53">
        <v>1</v>
      </c>
      <c r="E53">
        <v>200</v>
      </c>
      <c r="H53" s="2" t="s">
        <v>44</v>
      </c>
      <c r="I53" s="2" t="s">
        <v>22</v>
      </c>
      <c r="J53">
        <v>3</v>
      </c>
      <c r="K53" s="2" t="s">
        <v>118</v>
      </c>
      <c r="L53" s="23">
        <f>IF(ISNUMBER(AVERAGEIFS(Observed!L$2:L$1601,Observed!$A$2:$A$1601,$A53,Observed!$C$2:$C$1601,$C53)),AVERAGEIFS(Observed!L$2:L$1601,Observed!$A$2:$A$1601,$A53,Observed!$C$2:$C$1601,$C53),"")</f>
        <v>2528</v>
      </c>
      <c r="M53" s="24">
        <f>IF(ISNUMBER(AVERAGEIFS(Observed!M$2:M$1601,Observed!$A$2:$A$1601,$A53,Observed!$C$2:$C$1601,$C53)),AVERAGEIFS(Observed!M$2:M$1601,Observed!$A$2:$A$1601,$A53,Observed!$C$2:$C$1601,$C53),"")</f>
        <v>252.79999999999998</v>
      </c>
      <c r="N53" s="24" t="str">
        <f>IF(ISNUMBER(AVERAGEIFS(Observed!N$2:N$1601,Observed!$A$2:$A$1601,$A53,Observed!$C$2:$C$1601,$C53)),AVERAGEIFS(Observed!N$2:N$1601,Observed!$A$2:$A$1601,$A53,Observed!$C$2:$C$1601,$C53),"")</f>
        <v/>
      </c>
      <c r="O53" s="24" t="str">
        <f>IF(ISNUMBER(AVERAGEIFS(Observed!O$2:O$1601,Observed!$A$2:$A$1601,$A53,Observed!$C$2:$C$1601,$C53)),AVERAGEIFS(Observed!O$2:O$1601,Observed!$A$2:$A$1601,$A53,Observed!$C$2:$C$1601,$C53),"")</f>
        <v/>
      </c>
      <c r="P53" s="24" t="str">
        <f>IF(ISNUMBER(AVERAGEIFS(Observed!P$2:P$1601,Observed!$A$2:$A$1601,$A53,Observed!$C$2:$C$1601,$C53)),AVERAGEIFS(Observed!P$2:P$1601,Observed!$A$2:$A$1601,$A53,Observed!$C$2:$C$1601,$C53),"")</f>
        <v/>
      </c>
      <c r="Q53" s="25" t="str">
        <f>IF(ISNUMBER(AVERAGEIFS(Observed!Q$2:Q$1601,Observed!$A$2:$A$1601,$A53,Observed!$C$2:$C$1601,$C53)),AVERAGEIFS(Observed!Q$2:Q$1601,Observed!$A$2:$A$1601,$A53,Observed!$C$2:$C$1601,$C53),"")</f>
        <v/>
      </c>
      <c r="R53" s="25" t="str">
        <f>IF(ISNUMBER(AVERAGEIFS(Observed!R$2:R$1601,Observed!$A$2:$A$1601,$A53,Observed!$C$2:$C$1601,$C53)),AVERAGEIFS(Observed!R$2:R$1601,Observed!$A$2:$A$1601,$A53,Observed!$C$2:$C$1601,$C53),"")</f>
        <v/>
      </c>
      <c r="S53" s="25" t="str">
        <f>IF(ISNUMBER(AVERAGEIFS(Observed!S$2:S$1601,Observed!$A$2:$A$1601,$A53,Observed!$C$2:$C$1601,$C53)),AVERAGEIFS(Observed!S$2:S$1601,Observed!$A$2:$A$1601,$A53,Observed!$C$2:$C$1601,$C53),"")</f>
        <v/>
      </c>
      <c r="T53" s="24" t="str">
        <f>IF(ISNUMBER(AVERAGEIFS(Observed!T$2:T$1601,Observed!$A$2:$A$1601,$A53,Observed!$C$2:$C$1601,$C53)),AVERAGEIFS(Observed!T$2:T$1601,Observed!$A$2:$A$1601,$A53,Observed!$C$2:$C$1601,$C53),"")</f>
        <v/>
      </c>
      <c r="U53" s="26" t="str">
        <f>IF(ISNUMBER(AVERAGEIFS(Observed!U$2:U$1601,Observed!$A$2:$A$1601,$A53,Observed!$C$2:$C$1601,$C53)),AVERAGEIFS(Observed!U$2:U$1601,Observed!$A$2:$A$1601,$A53,Observed!$C$2:$C$1601,$C53),"")</f>
        <v/>
      </c>
      <c r="V53" s="26" t="str">
        <f>IF(ISNUMBER(AVERAGEIFS(Observed!V$2:V$1601,Observed!$A$2:$A$1601,$A53,Observed!$C$2:$C$1601,$C53)),AVERAGEIFS(Observed!V$2:V$1601,Observed!$A$2:$A$1601,$A53,Observed!$C$2:$C$1601,$C53),"")</f>
        <v/>
      </c>
      <c r="W53" s="24" t="str">
        <f>IF(ISNUMBER(AVERAGEIFS(Observed!W$2:W$1601,Observed!$A$2:$A$1601,$A53,Observed!$C$2:$C$1601,$C53)),AVERAGEIFS(Observed!W$2:W$1601,Observed!$A$2:$A$1601,$A53,Observed!$C$2:$C$1601,$C53),"")</f>
        <v/>
      </c>
      <c r="X53" s="24" t="str">
        <f>IF(ISNUMBER(AVERAGEIFS(Observed!X$2:X$1601,Observed!$A$2:$A$1601,$A53,Observed!$C$2:$C$1601,$C53)),AVERAGEIFS(Observed!X$2:X$1601,Observed!$A$2:$A$1601,$A53,Observed!$C$2:$C$1601,$C53),"")</f>
        <v/>
      </c>
      <c r="Y53" s="24" t="str">
        <f>IF(ISNUMBER(AVERAGEIFS(Observed!Y$2:Y$1601,Observed!$A$2:$A$1601,$A53,Observed!$C$2:$C$1601,$C53)),AVERAGEIFS(Observed!Y$2:Y$1601,Observed!$A$2:$A$1601,$A53,Observed!$C$2:$C$1601,$C53),"")</f>
        <v/>
      </c>
      <c r="Z53" s="24" t="str">
        <f>IF(ISNUMBER(AVERAGEIFS(Observed!Z$2:Z$1601,Observed!$A$2:$A$1601,$A53,Observed!$C$2:$C$1601,$C53)),AVERAGEIFS(Observed!Z$2:Z$1601,Observed!$A$2:$A$1601,$A53,Observed!$C$2:$C$1601,$C53),"")</f>
        <v/>
      </c>
      <c r="AA53" s="24" t="str">
        <f>IF(ISNUMBER(AVERAGEIFS(Observed!AA$2:AA$1601,Observed!$A$2:$A$1601,$A53,Observed!$C$2:$C$1601,$C53)),AVERAGEIFS(Observed!AA$2:AA$1601,Observed!$A$2:$A$1601,$A53,Observed!$C$2:$C$1601,$C53),"")</f>
        <v/>
      </c>
      <c r="AB53" s="24" t="str">
        <f>IF(ISNUMBER(AVERAGEIFS(Observed!AB$2:AB$1601,Observed!$A$2:$A$1601,$A53,Observed!$C$2:$C$1601,$C53)),AVERAGEIFS(Observed!AB$2:AB$1601,Observed!$A$2:$A$1601,$A53,Observed!$C$2:$C$1601,$C53),"")</f>
        <v/>
      </c>
      <c r="AC53" s="24" t="str">
        <f>IF(ISNUMBER(AVERAGEIFS(Observed!AC$2:AC$1601,Observed!$A$2:$A$1601,$A53,Observed!$C$2:$C$1601,$C53)),AVERAGEIFS(Observed!AC$2:AC$1601,Observed!$A$2:$A$1601,$A53,Observed!$C$2:$C$1601,$C53),"")</f>
        <v/>
      </c>
      <c r="AD53" s="24" t="str">
        <f>IF(ISNUMBER(AVERAGEIFS(Observed!AD$2:AD$1601,Observed!$A$2:$A$1601,$A53,Observed!$C$2:$C$1601,$C53)),AVERAGEIFS(Observed!AD$2:AD$1601,Observed!$A$2:$A$1601,$A53,Observed!$C$2:$C$1601,$C53),"")</f>
        <v/>
      </c>
      <c r="AE53" s="24" t="str">
        <f>IF(ISNUMBER(AVERAGEIFS(Observed!AE$2:AE$1601,Observed!$A$2:$A$1601,$A53,Observed!$C$2:$C$1601,$C53)),AVERAGEIFS(Observed!AE$2:AE$1601,Observed!$A$2:$A$1601,$A53,Observed!$C$2:$C$1601,$C53),"")</f>
        <v/>
      </c>
      <c r="AF53" s="25" t="str">
        <f>IF(ISNUMBER(AVERAGEIFS(Observed!AF$2:AF$1601,Observed!$A$2:$A$1601,$A53,Observed!$C$2:$C$1601,$C53)),AVERAGEIFS(Observed!AF$2:AF$1601,Observed!$A$2:$A$1601,$A53,Observed!$C$2:$C$1601,$C53),"")</f>
        <v/>
      </c>
      <c r="AG53" s="25" t="str">
        <f>IF(ISNUMBER(AVERAGEIFS(Observed!AG$2:AG$1601,Observed!$A$2:$A$1601,$A53,Observed!$C$2:$C$1601,$C53)),AVERAGEIFS(Observed!AG$2:AG$1601,Observed!$A$2:$A$1601,$A53,Observed!$C$2:$C$1601,$C53),"")</f>
        <v/>
      </c>
      <c r="AH53" s="25" t="str">
        <f>IF(ISNUMBER(AVERAGEIFS(Observed!AH$2:AH$1601,Observed!$A$2:$A$1601,$A53,Observed!$C$2:$C$1601,$C53)),AVERAGEIFS(Observed!AH$2:AH$1601,Observed!$A$2:$A$1601,$A53,Observed!$C$2:$C$1601,$C53),"")</f>
        <v/>
      </c>
      <c r="AI53" s="24" t="str">
        <f>IF(ISNUMBER(AVERAGEIFS(Observed!AI$2:AI$1601,Observed!$A$2:$A$1601,$A53,Observed!$C$2:$C$1601,$C53)),AVERAGEIFS(Observed!AI$2:AI$1601,Observed!$A$2:$A$1601,$A53,Observed!$C$2:$C$1601,$C53),"")</f>
        <v/>
      </c>
      <c r="AJ53" s="25" t="str">
        <f>IF(ISNUMBER(AVERAGEIFS(Observed!AJ$2:AJ$1601,Observed!$A$2:$A$1601,$A53,Observed!$C$2:$C$1601,$C53)),AVERAGEIFS(Observed!AJ$2:AJ$1601,Observed!$A$2:$A$1601,$A53,Observed!$C$2:$C$1601,$C53),"")</f>
        <v/>
      </c>
      <c r="AK53" s="25" t="str">
        <f>IF(ISNUMBER(AVERAGEIFS(Observed!AK$2:AK$1601,Observed!$A$2:$A$1601,$A53,Observed!$C$2:$C$1601,$C53)),AVERAGEIFS(Observed!AK$2:AK$1601,Observed!$A$2:$A$1601,$A53,Observed!$C$2:$C$1601,$C53),"")</f>
        <v/>
      </c>
      <c r="AL53" s="25" t="str">
        <f>IF(ISNUMBER(AVERAGEIFS(Observed!AL$2:AL$1601,Observed!$A$2:$A$1601,$A53,Observed!$C$2:$C$1601,$C53)),AVERAGEIFS(Observed!AL$2:AL$1601,Observed!$A$2:$A$1601,$A53,Observed!$C$2:$C$1601,$C53),"")</f>
        <v/>
      </c>
      <c r="AM53" s="25" t="str">
        <f>IF(ISNUMBER(AVERAGEIFS(Observed!AM$2:AM$1601,Observed!$A$2:$A$1601,$A53,Observed!$C$2:$C$1601,$C53)),AVERAGEIFS(Observed!AM$2:AM$1601,Observed!$A$2:$A$1601,$A53,Observed!$C$2:$C$1601,$C53),"")</f>
        <v/>
      </c>
      <c r="AN53" s="25" t="str">
        <f>IF(ISNUMBER(AVERAGEIFS(Observed!AN$2:AN$1601,Observed!$A$2:$A$1601,$A53,Observed!$C$2:$C$1601,$C53)),AVERAGEIFS(Observed!AN$2:AN$1601,Observed!$A$2:$A$1601,$A53,Observed!$C$2:$C$1601,$C53),"")</f>
        <v/>
      </c>
      <c r="AO53" s="25" t="str">
        <f>IF(ISNUMBER(AVERAGEIFS(Observed!AO$2:AO$1601,Observed!$A$2:$A$1601,$A53,Observed!$C$2:$C$1601,$C53)),AVERAGEIFS(Observed!AO$2:AO$1601,Observed!$A$2:$A$1601,$A53,Observed!$C$2:$C$1601,$C53),"")</f>
        <v/>
      </c>
      <c r="AP53" s="25" t="str">
        <f>IF(ISNUMBER(AVERAGEIFS(Observed!AP$2:AP$1601,Observed!$A$2:$A$1601,$A53,Observed!$C$2:$C$1601,$C53)),AVERAGEIFS(Observed!AP$2:AP$1601,Observed!$A$2:$A$1601,$A53,Observed!$C$2:$C$1601,$C53),"")</f>
        <v/>
      </c>
      <c r="AQ53" s="24" t="str">
        <f>IF(ISNUMBER(AVERAGEIFS(Observed!AQ$2:AQ$1601,Observed!$A$2:$A$1601,$A53,Observed!$C$2:$C$1601,$C53)),AVERAGEIFS(Observed!AQ$2:AQ$1601,Observed!$A$2:$A$1601,$A53,Observed!$C$2:$C$1601,$C53),"")</f>
        <v/>
      </c>
      <c r="AR53" s="25" t="str">
        <f>IF(ISNUMBER(AVERAGEIFS(Observed!AR$2:AR$1601,Observed!$A$2:$A$1601,$A53,Observed!$C$2:$C$1601,$C53)),AVERAGEIFS(Observed!AR$2:AR$1601,Observed!$A$2:$A$1601,$A53,Observed!$C$2:$C$1601,$C53),"")</f>
        <v/>
      </c>
      <c r="AS53" s="24" t="str">
        <f>IF(ISNUMBER(AVERAGEIFS(Observed!AS$2:AS$1601,Observed!$A$2:$A$1601,$A53,Observed!$C$2:$C$1601,$C53)),AVERAGEIFS(Observed!AS$2:AS$1601,Observed!$A$2:$A$1601,$A53,Observed!$C$2:$C$1601,$C53),"")</f>
        <v/>
      </c>
      <c r="AT53" s="24" t="str">
        <f>IF(ISNUMBER(AVERAGEIFS(Observed!AT$2:AT$1601,Observed!$A$2:$A$1601,$A53,Observed!$C$2:$C$1601,$C53)),AVERAGEIFS(Observed!AT$2:AT$1601,Observed!$A$2:$A$1601,$A53,Observed!$C$2:$C$1601,$C53),"")</f>
        <v/>
      </c>
      <c r="AU53" s="2">
        <f>COUNTIFS(Observed!$A$2:$A$1601,$A53,Observed!$C$2:$C$1601,$C53)</f>
        <v>3</v>
      </c>
      <c r="AV53" s="2">
        <f t="shared" si="0"/>
        <v>1</v>
      </c>
    </row>
    <row r="54" spans="1:48" x14ac:dyDescent="0.25">
      <c r="A54" s="4" t="s">
        <v>123</v>
      </c>
      <c r="B54" t="s">
        <v>24</v>
      </c>
      <c r="C54" s="3">
        <v>42093</v>
      </c>
      <c r="D54">
        <v>1</v>
      </c>
      <c r="E54">
        <v>350</v>
      </c>
      <c r="H54" s="2" t="s">
        <v>44</v>
      </c>
      <c r="I54" s="2" t="s">
        <v>22</v>
      </c>
      <c r="J54">
        <v>3</v>
      </c>
      <c r="K54" s="2" t="s">
        <v>118</v>
      </c>
      <c r="L54" s="23">
        <f>IF(ISNUMBER(AVERAGEIFS(Observed!L$2:L$1601,Observed!$A$2:$A$1601,$A54,Observed!$C$2:$C$1601,$C54)),AVERAGEIFS(Observed!L$2:L$1601,Observed!$A$2:$A$1601,$A54,Observed!$C$2:$C$1601,$C54),"")</f>
        <v>2596</v>
      </c>
      <c r="M54" s="24">
        <f>IF(ISNUMBER(AVERAGEIFS(Observed!M$2:M$1601,Observed!$A$2:$A$1601,$A54,Observed!$C$2:$C$1601,$C54)),AVERAGEIFS(Observed!M$2:M$1601,Observed!$A$2:$A$1601,$A54,Observed!$C$2:$C$1601,$C54),"")</f>
        <v>259.59999999999997</v>
      </c>
      <c r="N54" s="24" t="str">
        <f>IF(ISNUMBER(AVERAGEIFS(Observed!N$2:N$1601,Observed!$A$2:$A$1601,$A54,Observed!$C$2:$C$1601,$C54)),AVERAGEIFS(Observed!N$2:N$1601,Observed!$A$2:$A$1601,$A54,Observed!$C$2:$C$1601,$C54),"")</f>
        <v/>
      </c>
      <c r="O54" s="24" t="str">
        <f>IF(ISNUMBER(AVERAGEIFS(Observed!O$2:O$1601,Observed!$A$2:$A$1601,$A54,Observed!$C$2:$C$1601,$C54)),AVERAGEIFS(Observed!O$2:O$1601,Observed!$A$2:$A$1601,$A54,Observed!$C$2:$C$1601,$C54),"")</f>
        <v/>
      </c>
      <c r="P54" s="24" t="str">
        <f>IF(ISNUMBER(AVERAGEIFS(Observed!P$2:P$1601,Observed!$A$2:$A$1601,$A54,Observed!$C$2:$C$1601,$C54)),AVERAGEIFS(Observed!P$2:P$1601,Observed!$A$2:$A$1601,$A54,Observed!$C$2:$C$1601,$C54),"")</f>
        <v/>
      </c>
      <c r="Q54" s="25" t="str">
        <f>IF(ISNUMBER(AVERAGEIFS(Observed!Q$2:Q$1601,Observed!$A$2:$A$1601,$A54,Observed!$C$2:$C$1601,$C54)),AVERAGEIFS(Observed!Q$2:Q$1601,Observed!$A$2:$A$1601,$A54,Observed!$C$2:$C$1601,$C54),"")</f>
        <v/>
      </c>
      <c r="R54" s="25" t="str">
        <f>IF(ISNUMBER(AVERAGEIFS(Observed!R$2:R$1601,Observed!$A$2:$A$1601,$A54,Observed!$C$2:$C$1601,$C54)),AVERAGEIFS(Observed!R$2:R$1601,Observed!$A$2:$A$1601,$A54,Observed!$C$2:$C$1601,$C54),"")</f>
        <v/>
      </c>
      <c r="S54" s="25" t="str">
        <f>IF(ISNUMBER(AVERAGEIFS(Observed!S$2:S$1601,Observed!$A$2:$A$1601,$A54,Observed!$C$2:$C$1601,$C54)),AVERAGEIFS(Observed!S$2:S$1601,Observed!$A$2:$A$1601,$A54,Observed!$C$2:$C$1601,$C54),"")</f>
        <v/>
      </c>
      <c r="T54" s="24" t="str">
        <f>IF(ISNUMBER(AVERAGEIFS(Observed!T$2:T$1601,Observed!$A$2:$A$1601,$A54,Observed!$C$2:$C$1601,$C54)),AVERAGEIFS(Observed!T$2:T$1601,Observed!$A$2:$A$1601,$A54,Observed!$C$2:$C$1601,$C54),"")</f>
        <v/>
      </c>
      <c r="U54" s="26" t="str">
        <f>IF(ISNUMBER(AVERAGEIFS(Observed!U$2:U$1601,Observed!$A$2:$A$1601,$A54,Observed!$C$2:$C$1601,$C54)),AVERAGEIFS(Observed!U$2:U$1601,Observed!$A$2:$A$1601,$A54,Observed!$C$2:$C$1601,$C54),"")</f>
        <v/>
      </c>
      <c r="V54" s="26" t="str">
        <f>IF(ISNUMBER(AVERAGEIFS(Observed!V$2:V$1601,Observed!$A$2:$A$1601,$A54,Observed!$C$2:$C$1601,$C54)),AVERAGEIFS(Observed!V$2:V$1601,Observed!$A$2:$A$1601,$A54,Observed!$C$2:$C$1601,$C54),"")</f>
        <v/>
      </c>
      <c r="W54" s="24" t="str">
        <f>IF(ISNUMBER(AVERAGEIFS(Observed!W$2:W$1601,Observed!$A$2:$A$1601,$A54,Observed!$C$2:$C$1601,$C54)),AVERAGEIFS(Observed!W$2:W$1601,Observed!$A$2:$A$1601,$A54,Observed!$C$2:$C$1601,$C54),"")</f>
        <v/>
      </c>
      <c r="X54" s="24" t="str">
        <f>IF(ISNUMBER(AVERAGEIFS(Observed!X$2:X$1601,Observed!$A$2:$A$1601,$A54,Observed!$C$2:$C$1601,$C54)),AVERAGEIFS(Observed!X$2:X$1601,Observed!$A$2:$A$1601,$A54,Observed!$C$2:$C$1601,$C54),"")</f>
        <v/>
      </c>
      <c r="Y54" s="24" t="str">
        <f>IF(ISNUMBER(AVERAGEIFS(Observed!Y$2:Y$1601,Observed!$A$2:$A$1601,$A54,Observed!$C$2:$C$1601,$C54)),AVERAGEIFS(Observed!Y$2:Y$1601,Observed!$A$2:$A$1601,$A54,Observed!$C$2:$C$1601,$C54),"")</f>
        <v/>
      </c>
      <c r="Z54" s="24" t="str">
        <f>IF(ISNUMBER(AVERAGEIFS(Observed!Z$2:Z$1601,Observed!$A$2:$A$1601,$A54,Observed!$C$2:$C$1601,$C54)),AVERAGEIFS(Observed!Z$2:Z$1601,Observed!$A$2:$A$1601,$A54,Observed!$C$2:$C$1601,$C54),"")</f>
        <v/>
      </c>
      <c r="AA54" s="24" t="str">
        <f>IF(ISNUMBER(AVERAGEIFS(Observed!AA$2:AA$1601,Observed!$A$2:$A$1601,$A54,Observed!$C$2:$C$1601,$C54)),AVERAGEIFS(Observed!AA$2:AA$1601,Observed!$A$2:$A$1601,$A54,Observed!$C$2:$C$1601,$C54),"")</f>
        <v/>
      </c>
      <c r="AB54" s="24" t="str">
        <f>IF(ISNUMBER(AVERAGEIFS(Observed!AB$2:AB$1601,Observed!$A$2:$A$1601,$A54,Observed!$C$2:$C$1601,$C54)),AVERAGEIFS(Observed!AB$2:AB$1601,Observed!$A$2:$A$1601,$A54,Observed!$C$2:$C$1601,$C54),"")</f>
        <v/>
      </c>
      <c r="AC54" s="24" t="str">
        <f>IF(ISNUMBER(AVERAGEIFS(Observed!AC$2:AC$1601,Observed!$A$2:$A$1601,$A54,Observed!$C$2:$C$1601,$C54)),AVERAGEIFS(Observed!AC$2:AC$1601,Observed!$A$2:$A$1601,$A54,Observed!$C$2:$C$1601,$C54),"")</f>
        <v/>
      </c>
      <c r="AD54" s="24" t="str">
        <f>IF(ISNUMBER(AVERAGEIFS(Observed!AD$2:AD$1601,Observed!$A$2:$A$1601,$A54,Observed!$C$2:$C$1601,$C54)),AVERAGEIFS(Observed!AD$2:AD$1601,Observed!$A$2:$A$1601,$A54,Observed!$C$2:$C$1601,$C54),"")</f>
        <v/>
      </c>
      <c r="AE54" s="24" t="str">
        <f>IF(ISNUMBER(AVERAGEIFS(Observed!AE$2:AE$1601,Observed!$A$2:$A$1601,$A54,Observed!$C$2:$C$1601,$C54)),AVERAGEIFS(Observed!AE$2:AE$1601,Observed!$A$2:$A$1601,$A54,Observed!$C$2:$C$1601,$C54),"")</f>
        <v/>
      </c>
      <c r="AF54" s="25" t="str">
        <f>IF(ISNUMBER(AVERAGEIFS(Observed!AF$2:AF$1601,Observed!$A$2:$A$1601,$A54,Observed!$C$2:$C$1601,$C54)),AVERAGEIFS(Observed!AF$2:AF$1601,Observed!$A$2:$A$1601,$A54,Observed!$C$2:$C$1601,$C54),"")</f>
        <v/>
      </c>
      <c r="AG54" s="25" t="str">
        <f>IF(ISNUMBER(AVERAGEIFS(Observed!AG$2:AG$1601,Observed!$A$2:$A$1601,$A54,Observed!$C$2:$C$1601,$C54)),AVERAGEIFS(Observed!AG$2:AG$1601,Observed!$A$2:$A$1601,$A54,Observed!$C$2:$C$1601,$C54),"")</f>
        <v/>
      </c>
      <c r="AH54" s="25" t="str">
        <f>IF(ISNUMBER(AVERAGEIFS(Observed!AH$2:AH$1601,Observed!$A$2:$A$1601,$A54,Observed!$C$2:$C$1601,$C54)),AVERAGEIFS(Observed!AH$2:AH$1601,Observed!$A$2:$A$1601,$A54,Observed!$C$2:$C$1601,$C54),"")</f>
        <v/>
      </c>
      <c r="AI54" s="24" t="str">
        <f>IF(ISNUMBER(AVERAGEIFS(Observed!AI$2:AI$1601,Observed!$A$2:$A$1601,$A54,Observed!$C$2:$C$1601,$C54)),AVERAGEIFS(Observed!AI$2:AI$1601,Observed!$A$2:$A$1601,$A54,Observed!$C$2:$C$1601,$C54),"")</f>
        <v/>
      </c>
      <c r="AJ54" s="25" t="str">
        <f>IF(ISNUMBER(AVERAGEIFS(Observed!AJ$2:AJ$1601,Observed!$A$2:$A$1601,$A54,Observed!$C$2:$C$1601,$C54)),AVERAGEIFS(Observed!AJ$2:AJ$1601,Observed!$A$2:$A$1601,$A54,Observed!$C$2:$C$1601,$C54),"")</f>
        <v/>
      </c>
      <c r="AK54" s="25" t="str">
        <f>IF(ISNUMBER(AVERAGEIFS(Observed!AK$2:AK$1601,Observed!$A$2:$A$1601,$A54,Observed!$C$2:$C$1601,$C54)),AVERAGEIFS(Observed!AK$2:AK$1601,Observed!$A$2:$A$1601,$A54,Observed!$C$2:$C$1601,$C54),"")</f>
        <v/>
      </c>
      <c r="AL54" s="25" t="str">
        <f>IF(ISNUMBER(AVERAGEIFS(Observed!AL$2:AL$1601,Observed!$A$2:$A$1601,$A54,Observed!$C$2:$C$1601,$C54)),AVERAGEIFS(Observed!AL$2:AL$1601,Observed!$A$2:$A$1601,$A54,Observed!$C$2:$C$1601,$C54),"")</f>
        <v/>
      </c>
      <c r="AM54" s="25" t="str">
        <f>IF(ISNUMBER(AVERAGEIFS(Observed!AM$2:AM$1601,Observed!$A$2:$A$1601,$A54,Observed!$C$2:$C$1601,$C54)),AVERAGEIFS(Observed!AM$2:AM$1601,Observed!$A$2:$A$1601,$A54,Observed!$C$2:$C$1601,$C54),"")</f>
        <v/>
      </c>
      <c r="AN54" s="25" t="str">
        <f>IF(ISNUMBER(AVERAGEIFS(Observed!AN$2:AN$1601,Observed!$A$2:$A$1601,$A54,Observed!$C$2:$C$1601,$C54)),AVERAGEIFS(Observed!AN$2:AN$1601,Observed!$A$2:$A$1601,$A54,Observed!$C$2:$C$1601,$C54),"")</f>
        <v/>
      </c>
      <c r="AO54" s="25" t="str">
        <f>IF(ISNUMBER(AVERAGEIFS(Observed!AO$2:AO$1601,Observed!$A$2:$A$1601,$A54,Observed!$C$2:$C$1601,$C54)),AVERAGEIFS(Observed!AO$2:AO$1601,Observed!$A$2:$A$1601,$A54,Observed!$C$2:$C$1601,$C54),"")</f>
        <v/>
      </c>
      <c r="AP54" s="25" t="str">
        <f>IF(ISNUMBER(AVERAGEIFS(Observed!AP$2:AP$1601,Observed!$A$2:$A$1601,$A54,Observed!$C$2:$C$1601,$C54)),AVERAGEIFS(Observed!AP$2:AP$1601,Observed!$A$2:$A$1601,$A54,Observed!$C$2:$C$1601,$C54),"")</f>
        <v/>
      </c>
      <c r="AQ54" s="24" t="str">
        <f>IF(ISNUMBER(AVERAGEIFS(Observed!AQ$2:AQ$1601,Observed!$A$2:$A$1601,$A54,Observed!$C$2:$C$1601,$C54)),AVERAGEIFS(Observed!AQ$2:AQ$1601,Observed!$A$2:$A$1601,$A54,Observed!$C$2:$C$1601,$C54),"")</f>
        <v/>
      </c>
      <c r="AR54" s="25" t="str">
        <f>IF(ISNUMBER(AVERAGEIFS(Observed!AR$2:AR$1601,Observed!$A$2:$A$1601,$A54,Observed!$C$2:$C$1601,$C54)),AVERAGEIFS(Observed!AR$2:AR$1601,Observed!$A$2:$A$1601,$A54,Observed!$C$2:$C$1601,$C54),"")</f>
        <v/>
      </c>
      <c r="AS54" s="24" t="str">
        <f>IF(ISNUMBER(AVERAGEIFS(Observed!AS$2:AS$1601,Observed!$A$2:$A$1601,$A54,Observed!$C$2:$C$1601,$C54)),AVERAGEIFS(Observed!AS$2:AS$1601,Observed!$A$2:$A$1601,$A54,Observed!$C$2:$C$1601,$C54),"")</f>
        <v/>
      </c>
      <c r="AT54" s="24" t="str">
        <f>IF(ISNUMBER(AVERAGEIFS(Observed!AT$2:AT$1601,Observed!$A$2:$A$1601,$A54,Observed!$C$2:$C$1601,$C54)),AVERAGEIFS(Observed!AT$2:AT$1601,Observed!$A$2:$A$1601,$A54,Observed!$C$2:$C$1601,$C54),"")</f>
        <v/>
      </c>
      <c r="AU54" s="2">
        <f>COUNTIFS(Observed!$A$2:$A$1601,$A54,Observed!$C$2:$C$1601,$C54)</f>
        <v>3</v>
      </c>
      <c r="AV54" s="2">
        <f t="shared" si="0"/>
        <v>1</v>
      </c>
    </row>
    <row r="55" spans="1:48" x14ac:dyDescent="0.25">
      <c r="A55" s="4" t="s">
        <v>124</v>
      </c>
      <c r="B55" t="s">
        <v>24</v>
      </c>
      <c r="C55" s="3">
        <v>42093</v>
      </c>
      <c r="D55">
        <v>1</v>
      </c>
      <c r="E55">
        <v>500</v>
      </c>
      <c r="H55" s="2" t="s">
        <v>44</v>
      </c>
      <c r="I55" s="2" t="s">
        <v>22</v>
      </c>
      <c r="J55">
        <v>3</v>
      </c>
      <c r="K55" s="2" t="s">
        <v>118</v>
      </c>
      <c r="L55" s="23">
        <f>IF(ISNUMBER(AVERAGEIFS(Observed!L$2:L$1601,Observed!$A$2:$A$1601,$A55,Observed!$C$2:$C$1601,$C55)),AVERAGEIFS(Observed!L$2:L$1601,Observed!$A$2:$A$1601,$A55,Observed!$C$2:$C$1601,$C55),"")</f>
        <v>2675.3333333333335</v>
      </c>
      <c r="M55" s="24">
        <f>IF(ISNUMBER(AVERAGEIFS(Observed!M$2:M$1601,Observed!$A$2:$A$1601,$A55,Observed!$C$2:$C$1601,$C55)),AVERAGEIFS(Observed!M$2:M$1601,Observed!$A$2:$A$1601,$A55,Observed!$C$2:$C$1601,$C55),"")</f>
        <v>267.53333333333336</v>
      </c>
      <c r="N55" s="24" t="str">
        <f>IF(ISNUMBER(AVERAGEIFS(Observed!N$2:N$1601,Observed!$A$2:$A$1601,$A55,Observed!$C$2:$C$1601,$C55)),AVERAGEIFS(Observed!N$2:N$1601,Observed!$A$2:$A$1601,$A55,Observed!$C$2:$C$1601,$C55),"")</f>
        <v/>
      </c>
      <c r="O55" s="24" t="str">
        <f>IF(ISNUMBER(AVERAGEIFS(Observed!O$2:O$1601,Observed!$A$2:$A$1601,$A55,Observed!$C$2:$C$1601,$C55)),AVERAGEIFS(Observed!O$2:O$1601,Observed!$A$2:$A$1601,$A55,Observed!$C$2:$C$1601,$C55),"")</f>
        <v/>
      </c>
      <c r="P55" s="24" t="str">
        <f>IF(ISNUMBER(AVERAGEIFS(Observed!P$2:P$1601,Observed!$A$2:$A$1601,$A55,Observed!$C$2:$C$1601,$C55)),AVERAGEIFS(Observed!P$2:P$1601,Observed!$A$2:$A$1601,$A55,Observed!$C$2:$C$1601,$C55),"")</f>
        <v/>
      </c>
      <c r="Q55" s="25" t="str">
        <f>IF(ISNUMBER(AVERAGEIFS(Observed!Q$2:Q$1601,Observed!$A$2:$A$1601,$A55,Observed!$C$2:$C$1601,$C55)),AVERAGEIFS(Observed!Q$2:Q$1601,Observed!$A$2:$A$1601,$A55,Observed!$C$2:$C$1601,$C55),"")</f>
        <v/>
      </c>
      <c r="R55" s="25" t="str">
        <f>IF(ISNUMBER(AVERAGEIFS(Observed!R$2:R$1601,Observed!$A$2:$A$1601,$A55,Observed!$C$2:$C$1601,$C55)),AVERAGEIFS(Observed!R$2:R$1601,Observed!$A$2:$A$1601,$A55,Observed!$C$2:$C$1601,$C55),"")</f>
        <v/>
      </c>
      <c r="S55" s="25" t="str">
        <f>IF(ISNUMBER(AVERAGEIFS(Observed!S$2:S$1601,Observed!$A$2:$A$1601,$A55,Observed!$C$2:$C$1601,$C55)),AVERAGEIFS(Observed!S$2:S$1601,Observed!$A$2:$A$1601,$A55,Observed!$C$2:$C$1601,$C55),"")</f>
        <v/>
      </c>
      <c r="T55" s="24" t="str">
        <f>IF(ISNUMBER(AVERAGEIFS(Observed!T$2:T$1601,Observed!$A$2:$A$1601,$A55,Observed!$C$2:$C$1601,$C55)),AVERAGEIFS(Observed!T$2:T$1601,Observed!$A$2:$A$1601,$A55,Observed!$C$2:$C$1601,$C55),"")</f>
        <v/>
      </c>
      <c r="U55" s="26" t="str">
        <f>IF(ISNUMBER(AVERAGEIFS(Observed!U$2:U$1601,Observed!$A$2:$A$1601,$A55,Observed!$C$2:$C$1601,$C55)),AVERAGEIFS(Observed!U$2:U$1601,Observed!$A$2:$A$1601,$A55,Observed!$C$2:$C$1601,$C55),"")</f>
        <v/>
      </c>
      <c r="V55" s="26" t="str">
        <f>IF(ISNUMBER(AVERAGEIFS(Observed!V$2:V$1601,Observed!$A$2:$A$1601,$A55,Observed!$C$2:$C$1601,$C55)),AVERAGEIFS(Observed!V$2:V$1601,Observed!$A$2:$A$1601,$A55,Observed!$C$2:$C$1601,$C55),"")</f>
        <v/>
      </c>
      <c r="W55" s="24" t="str">
        <f>IF(ISNUMBER(AVERAGEIFS(Observed!W$2:W$1601,Observed!$A$2:$A$1601,$A55,Observed!$C$2:$C$1601,$C55)),AVERAGEIFS(Observed!W$2:W$1601,Observed!$A$2:$A$1601,$A55,Observed!$C$2:$C$1601,$C55),"")</f>
        <v/>
      </c>
      <c r="X55" s="24" t="str">
        <f>IF(ISNUMBER(AVERAGEIFS(Observed!X$2:X$1601,Observed!$A$2:$A$1601,$A55,Observed!$C$2:$C$1601,$C55)),AVERAGEIFS(Observed!X$2:X$1601,Observed!$A$2:$A$1601,$A55,Observed!$C$2:$C$1601,$C55),"")</f>
        <v/>
      </c>
      <c r="Y55" s="24" t="str">
        <f>IF(ISNUMBER(AVERAGEIFS(Observed!Y$2:Y$1601,Observed!$A$2:$A$1601,$A55,Observed!$C$2:$C$1601,$C55)),AVERAGEIFS(Observed!Y$2:Y$1601,Observed!$A$2:$A$1601,$A55,Observed!$C$2:$C$1601,$C55),"")</f>
        <v/>
      </c>
      <c r="Z55" s="24" t="str">
        <f>IF(ISNUMBER(AVERAGEIFS(Observed!Z$2:Z$1601,Observed!$A$2:$A$1601,$A55,Observed!$C$2:$C$1601,$C55)),AVERAGEIFS(Observed!Z$2:Z$1601,Observed!$A$2:$A$1601,$A55,Observed!$C$2:$C$1601,$C55),"")</f>
        <v/>
      </c>
      <c r="AA55" s="24" t="str">
        <f>IF(ISNUMBER(AVERAGEIFS(Observed!AA$2:AA$1601,Observed!$A$2:$A$1601,$A55,Observed!$C$2:$C$1601,$C55)),AVERAGEIFS(Observed!AA$2:AA$1601,Observed!$A$2:$A$1601,$A55,Observed!$C$2:$C$1601,$C55),"")</f>
        <v/>
      </c>
      <c r="AB55" s="24" t="str">
        <f>IF(ISNUMBER(AVERAGEIFS(Observed!AB$2:AB$1601,Observed!$A$2:$A$1601,$A55,Observed!$C$2:$C$1601,$C55)),AVERAGEIFS(Observed!AB$2:AB$1601,Observed!$A$2:$A$1601,$A55,Observed!$C$2:$C$1601,$C55),"")</f>
        <v/>
      </c>
      <c r="AC55" s="24" t="str">
        <f>IF(ISNUMBER(AVERAGEIFS(Observed!AC$2:AC$1601,Observed!$A$2:$A$1601,$A55,Observed!$C$2:$C$1601,$C55)),AVERAGEIFS(Observed!AC$2:AC$1601,Observed!$A$2:$A$1601,$A55,Observed!$C$2:$C$1601,$C55),"")</f>
        <v/>
      </c>
      <c r="AD55" s="24" t="str">
        <f>IF(ISNUMBER(AVERAGEIFS(Observed!AD$2:AD$1601,Observed!$A$2:$A$1601,$A55,Observed!$C$2:$C$1601,$C55)),AVERAGEIFS(Observed!AD$2:AD$1601,Observed!$A$2:$A$1601,$A55,Observed!$C$2:$C$1601,$C55),"")</f>
        <v/>
      </c>
      <c r="AE55" s="24" t="str">
        <f>IF(ISNUMBER(AVERAGEIFS(Observed!AE$2:AE$1601,Observed!$A$2:$A$1601,$A55,Observed!$C$2:$C$1601,$C55)),AVERAGEIFS(Observed!AE$2:AE$1601,Observed!$A$2:$A$1601,$A55,Observed!$C$2:$C$1601,$C55),"")</f>
        <v/>
      </c>
      <c r="AF55" s="25" t="str">
        <f>IF(ISNUMBER(AVERAGEIFS(Observed!AF$2:AF$1601,Observed!$A$2:$A$1601,$A55,Observed!$C$2:$C$1601,$C55)),AVERAGEIFS(Observed!AF$2:AF$1601,Observed!$A$2:$A$1601,$A55,Observed!$C$2:$C$1601,$C55),"")</f>
        <v/>
      </c>
      <c r="AG55" s="25" t="str">
        <f>IF(ISNUMBER(AVERAGEIFS(Observed!AG$2:AG$1601,Observed!$A$2:$A$1601,$A55,Observed!$C$2:$C$1601,$C55)),AVERAGEIFS(Observed!AG$2:AG$1601,Observed!$A$2:$A$1601,$A55,Observed!$C$2:$C$1601,$C55),"")</f>
        <v/>
      </c>
      <c r="AH55" s="25" t="str">
        <f>IF(ISNUMBER(AVERAGEIFS(Observed!AH$2:AH$1601,Observed!$A$2:$A$1601,$A55,Observed!$C$2:$C$1601,$C55)),AVERAGEIFS(Observed!AH$2:AH$1601,Observed!$A$2:$A$1601,$A55,Observed!$C$2:$C$1601,$C55),"")</f>
        <v/>
      </c>
      <c r="AI55" s="24" t="str">
        <f>IF(ISNUMBER(AVERAGEIFS(Observed!AI$2:AI$1601,Observed!$A$2:$A$1601,$A55,Observed!$C$2:$C$1601,$C55)),AVERAGEIFS(Observed!AI$2:AI$1601,Observed!$A$2:$A$1601,$A55,Observed!$C$2:$C$1601,$C55),"")</f>
        <v/>
      </c>
      <c r="AJ55" s="25" t="str">
        <f>IF(ISNUMBER(AVERAGEIFS(Observed!AJ$2:AJ$1601,Observed!$A$2:$A$1601,$A55,Observed!$C$2:$C$1601,$C55)),AVERAGEIFS(Observed!AJ$2:AJ$1601,Observed!$A$2:$A$1601,$A55,Observed!$C$2:$C$1601,$C55),"")</f>
        <v/>
      </c>
      <c r="AK55" s="25" t="str">
        <f>IF(ISNUMBER(AVERAGEIFS(Observed!AK$2:AK$1601,Observed!$A$2:$A$1601,$A55,Observed!$C$2:$C$1601,$C55)),AVERAGEIFS(Observed!AK$2:AK$1601,Observed!$A$2:$A$1601,$A55,Observed!$C$2:$C$1601,$C55),"")</f>
        <v/>
      </c>
      <c r="AL55" s="25" t="str">
        <f>IF(ISNUMBER(AVERAGEIFS(Observed!AL$2:AL$1601,Observed!$A$2:$A$1601,$A55,Observed!$C$2:$C$1601,$C55)),AVERAGEIFS(Observed!AL$2:AL$1601,Observed!$A$2:$A$1601,$A55,Observed!$C$2:$C$1601,$C55),"")</f>
        <v/>
      </c>
      <c r="AM55" s="25" t="str">
        <f>IF(ISNUMBER(AVERAGEIFS(Observed!AM$2:AM$1601,Observed!$A$2:$A$1601,$A55,Observed!$C$2:$C$1601,$C55)),AVERAGEIFS(Observed!AM$2:AM$1601,Observed!$A$2:$A$1601,$A55,Observed!$C$2:$C$1601,$C55),"")</f>
        <v/>
      </c>
      <c r="AN55" s="25" t="str">
        <f>IF(ISNUMBER(AVERAGEIFS(Observed!AN$2:AN$1601,Observed!$A$2:$A$1601,$A55,Observed!$C$2:$C$1601,$C55)),AVERAGEIFS(Observed!AN$2:AN$1601,Observed!$A$2:$A$1601,$A55,Observed!$C$2:$C$1601,$C55),"")</f>
        <v/>
      </c>
      <c r="AO55" s="25" t="str">
        <f>IF(ISNUMBER(AVERAGEIFS(Observed!AO$2:AO$1601,Observed!$A$2:$A$1601,$A55,Observed!$C$2:$C$1601,$C55)),AVERAGEIFS(Observed!AO$2:AO$1601,Observed!$A$2:$A$1601,$A55,Observed!$C$2:$C$1601,$C55),"")</f>
        <v/>
      </c>
      <c r="AP55" s="25" t="str">
        <f>IF(ISNUMBER(AVERAGEIFS(Observed!AP$2:AP$1601,Observed!$A$2:$A$1601,$A55,Observed!$C$2:$C$1601,$C55)),AVERAGEIFS(Observed!AP$2:AP$1601,Observed!$A$2:$A$1601,$A55,Observed!$C$2:$C$1601,$C55),"")</f>
        <v/>
      </c>
      <c r="AQ55" s="24" t="str">
        <f>IF(ISNUMBER(AVERAGEIFS(Observed!AQ$2:AQ$1601,Observed!$A$2:$A$1601,$A55,Observed!$C$2:$C$1601,$C55)),AVERAGEIFS(Observed!AQ$2:AQ$1601,Observed!$A$2:$A$1601,$A55,Observed!$C$2:$C$1601,$C55),"")</f>
        <v/>
      </c>
      <c r="AR55" s="25" t="str">
        <f>IF(ISNUMBER(AVERAGEIFS(Observed!AR$2:AR$1601,Observed!$A$2:$A$1601,$A55,Observed!$C$2:$C$1601,$C55)),AVERAGEIFS(Observed!AR$2:AR$1601,Observed!$A$2:$A$1601,$A55,Observed!$C$2:$C$1601,$C55),"")</f>
        <v/>
      </c>
      <c r="AS55" s="24" t="str">
        <f>IF(ISNUMBER(AVERAGEIFS(Observed!AS$2:AS$1601,Observed!$A$2:$A$1601,$A55,Observed!$C$2:$C$1601,$C55)),AVERAGEIFS(Observed!AS$2:AS$1601,Observed!$A$2:$A$1601,$A55,Observed!$C$2:$C$1601,$C55),"")</f>
        <v/>
      </c>
      <c r="AT55" s="24" t="str">
        <f>IF(ISNUMBER(AVERAGEIFS(Observed!AT$2:AT$1601,Observed!$A$2:$A$1601,$A55,Observed!$C$2:$C$1601,$C55)),AVERAGEIFS(Observed!AT$2:AT$1601,Observed!$A$2:$A$1601,$A55,Observed!$C$2:$C$1601,$C55),"")</f>
        <v/>
      </c>
      <c r="AU55" s="2">
        <f>COUNTIFS(Observed!$A$2:$A$1601,$A55,Observed!$C$2:$C$1601,$C55)</f>
        <v>3</v>
      </c>
      <c r="AV55" s="2">
        <f t="shared" si="0"/>
        <v>1</v>
      </c>
    </row>
    <row r="56" spans="1:48" x14ac:dyDescent="0.25">
      <c r="A56" s="4" t="s">
        <v>119</v>
      </c>
      <c r="B56" t="s">
        <v>24</v>
      </c>
      <c r="C56" s="3">
        <v>42103</v>
      </c>
      <c r="D56">
        <v>1</v>
      </c>
      <c r="E56">
        <v>0</v>
      </c>
      <c r="H56" s="2" t="s">
        <v>44</v>
      </c>
      <c r="I56" s="2" t="s">
        <v>22</v>
      </c>
      <c r="J56">
        <v>3</v>
      </c>
      <c r="K56" s="2" t="s">
        <v>118</v>
      </c>
      <c r="L56" s="23">
        <f>IF(ISNUMBER(AVERAGEIFS(Observed!L$2:L$1601,Observed!$A$2:$A$1601,$A56,Observed!$C$2:$C$1601,$C56)),AVERAGEIFS(Observed!L$2:L$1601,Observed!$A$2:$A$1601,$A56,Observed!$C$2:$C$1601,$C56),"")</f>
        <v>2482.6666666666665</v>
      </c>
      <c r="M56" s="24">
        <f>IF(ISNUMBER(AVERAGEIFS(Observed!M$2:M$1601,Observed!$A$2:$A$1601,$A56,Observed!$C$2:$C$1601,$C56)),AVERAGEIFS(Observed!M$2:M$1601,Observed!$A$2:$A$1601,$A56,Observed!$C$2:$C$1601,$C56),"")</f>
        <v>248.26666666666665</v>
      </c>
      <c r="N56" s="24" t="str">
        <f>IF(ISNUMBER(AVERAGEIFS(Observed!N$2:N$1601,Observed!$A$2:$A$1601,$A56,Observed!$C$2:$C$1601,$C56)),AVERAGEIFS(Observed!N$2:N$1601,Observed!$A$2:$A$1601,$A56,Observed!$C$2:$C$1601,$C56),"")</f>
        <v/>
      </c>
      <c r="O56" s="24" t="str">
        <f>IF(ISNUMBER(AVERAGEIFS(Observed!O$2:O$1601,Observed!$A$2:$A$1601,$A56,Observed!$C$2:$C$1601,$C56)),AVERAGEIFS(Observed!O$2:O$1601,Observed!$A$2:$A$1601,$A56,Observed!$C$2:$C$1601,$C56),"")</f>
        <v/>
      </c>
      <c r="P56" s="24" t="str">
        <f>IF(ISNUMBER(AVERAGEIFS(Observed!P$2:P$1601,Observed!$A$2:$A$1601,$A56,Observed!$C$2:$C$1601,$C56)),AVERAGEIFS(Observed!P$2:P$1601,Observed!$A$2:$A$1601,$A56,Observed!$C$2:$C$1601,$C56),"")</f>
        <v/>
      </c>
      <c r="Q56" s="25" t="str">
        <f>IF(ISNUMBER(AVERAGEIFS(Observed!Q$2:Q$1601,Observed!$A$2:$A$1601,$A56,Observed!$C$2:$C$1601,$C56)),AVERAGEIFS(Observed!Q$2:Q$1601,Observed!$A$2:$A$1601,$A56,Observed!$C$2:$C$1601,$C56),"")</f>
        <v/>
      </c>
      <c r="R56" s="25" t="str">
        <f>IF(ISNUMBER(AVERAGEIFS(Observed!R$2:R$1601,Observed!$A$2:$A$1601,$A56,Observed!$C$2:$C$1601,$C56)),AVERAGEIFS(Observed!R$2:R$1601,Observed!$A$2:$A$1601,$A56,Observed!$C$2:$C$1601,$C56),"")</f>
        <v/>
      </c>
      <c r="S56" s="25" t="str">
        <f>IF(ISNUMBER(AVERAGEIFS(Observed!S$2:S$1601,Observed!$A$2:$A$1601,$A56,Observed!$C$2:$C$1601,$C56)),AVERAGEIFS(Observed!S$2:S$1601,Observed!$A$2:$A$1601,$A56,Observed!$C$2:$C$1601,$C56),"")</f>
        <v/>
      </c>
      <c r="T56" s="24" t="str">
        <f>IF(ISNUMBER(AVERAGEIFS(Observed!T$2:T$1601,Observed!$A$2:$A$1601,$A56,Observed!$C$2:$C$1601,$C56)),AVERAGEIFS(Observed!T$2:T$1601,Observed!$A$2:$A$1601,$A56,Observed!$C$2:$C$1601,$C56),"")</f>
        <v/>
      </c>
      <c r="U56" s="26" t="str">
        <f>IF(ISNUMBER(AVERAGEIFS(Observed!U$2:U$1601,Observed!$A$2:$A$1601,$A56,Observed!$C$2:$C$1601,$C56)),AVERAGEIFS(Observed!U$2:U$1601,Observed!$A$2:$A$1601,$A56,Observed!$C$2:$C$1601,$C56),"")</f>
        <v/>
      </c>
      <c r="V56" s="26" t="str">
        <f>IF(ISNUMBER(AVERAGEIFS(Observed!V$2:V$1601,Observed!$A$2:$A$1601,$A56,Observed!$C$2:$C$1601,$C56)),AVERAGEIFS(Observed!V$2:V$1601,Observed!$A$2:$A$1601,$A56,Observed!$C$2:$C$1601,$C56),"")</f>
        <v/>
      </c>
      <c r="W56" s="24" t="str">
        <f>IF(ISNUMBER(AVERAGEIFS(Observed!W$2:W$1601,Observed!$A$2:$A$1601,$A56,Observed!$C$2:$C$1601,$C56)),AVERAGEIFS(Observed!W$2:W$1601,Observed!$A$2:$A$1601,$A56,Observed!$C$2:$C$1601,$C56),"")</f>
        <v/>
      </c>
      <c r="X56" s="24" t="str">
        <f>IF(ISNUMBER(AVERAGEIFS(Observed!X$2:X$1601,Observed!$A$2:$A$1601,$A56,Observed!$C$2:$C$1601,$C56)),AVERAGEIFS(Observed!X$2:X$1601,Observed!$A$2:$A$1601,$A56,Observed!$C$2:$C$1601,$C56),"")</f>
        <v/>
      </c>
      <c r="Y56" s="24" t="str">
        <f>IF(ISNUMBER(AVERAGEIFS(Observed!Y$2:Y$1601,Observed!$A$2:$A$1601,$A56,Observed!$C$2:$C$1601,$C56)),AVERAGEIFS(Observed!Y$2:Y$1601,Observed!$A$2:$A$1601,$A56,Observed!$C$2:$C$1601,$C56),"")</f>
        <v/>
      </c>
      <c r="Z56" s="24" t="str">
        <f>IF(ISNUMBER(AVERAGEIFS(Observed!Z$2:Z$1601,Observed!$A$2:$A$1601,$A56,Observed!$C$2:$C$1601,$C56)),AVERAGEIFS(Observed!Z$2:Z$1601,Observed!$A$2:$A$1601,$A56,Observed!$C$2:$C$1601,$C56),"")</f>
        <v/>
      </c>
      <c r="AA56" s="24" t="str">
        <f>IF(ISNUMBER(AVERAGEIFS(Observed!AA$2:AA$1601,Observed!$A$2:$A$1601,$A56,Observed!$C$2:$C$1601,$C56)),AVERAGEIFS(Observed!AA$2:AA$1601,Observed!$A$2:$A$1601,$A56,Observed!$C$2:$C$1601,$C56),"")</f>
        <v/>
      </c>
      <c r="AB56" s="24" t="str">
        <f>IF(ISNUMBER(AVERAGEIFS(Observed!AB$2:AB$1601,Observed!$A$2:$A$1601,$A56,Observed!$C$2:$C$1601,$C56)),AVERAGEIFS(Observed!AB$2:AB$1601,Observed!$A$2:$A$1601,$A56,Observed!$C$2:$C$1601,$C56),"")</f>
        <v/>
      </c>
      <c r="AC56" s="24" t="str">
        <f>IF(ISNUMBER(AVERAGEIFS(Observed!AC$2:AC$1601,Observed!$A$2:$A$1601,$A56,Observed!$C$2:$C$1601,$C56)),AVERAGEIFS(Observed!AC$2:AC$1601,Observed!$A$2:$A$1601,$A56,Observed!$C$2:$C$1601,$C56),"")</f>
        <v/>
      </c>
      <c r="AD56" s="24" t="str">
        <f>IF(ISNUMBER(AVERAGEIFS(Observed!AD$2:AD$1601,Observed!$A$2:$A$1601,$A56,Observed!$C$2:$C$1601,$C56)),AVERAGEIFS(Observed!AD$2:AD$1601,Observed!$A$2:$A$1601,$A56,Observed!$C$2:$C$1601,$C56),"")</f>
        <v/>
      </c>
      <c r="AE56" s="24" t="str">
        <f>IF(ISNUMBER(AVERAGEIFS(Observed!AE$2:AE$1601,Observed!$A$2:$A$1601,$A56,Observed!$C$2:$C$1601,$C56)),AVERAGEIFS(Observed!AE$2:AE$1601,Observed!$A$2:$A$1601,$A56,Observed!$C$2:$C$1601,$C56),"")</f>
        <v/>
      </c>
      <c r="AF56" s="25" t="str">
        <f>IF(ISNUMBER(AVERAGEIFS(Observed!AF$2:AF$1601,Observed!$A$2:$A$1601,$A56,Observed!$C$2:$C$1601,$C56)),AVERAGEIFS(Observed!AF$2:AF$1601,Observed!$A$2:$A$1601,$A56,Observed!$C$2:$C$1601,$C56),"")</f>
        <v/>
      </c>
      <c r="AG56" s="25" t="str">
        <f>IF(ISNUMBER(AVERAGEIFS(Observed!AG$2:AG$1601,Observed!$A$2:$A$1601,$A56,Observed!$C$2:$C$1601,$C56)),AVERAGEIFS(Observed!AG$2:AG$1601,Observed!$A$2:$A$1601,$A56,Observed!$C$2:$C$1601,$C56),"")</f>
        <v/>
      </c>
      <c r="AH56" s="25" t="str">
        <f>IF(ISNUMBER(AVERAGEIFS(Observed!AH$2:AH$1601,Observed!$A$2:$A$1601,$A56,Observed!$C$2:$C$1601,$C56)),AVERAGEIFS(Observed!AH$2:AH$1601,Observed!$A$2:$A$1601,$A56,Observed!$C$2:$C$1601,$C56),"")</f>
        <v/>
      </c>
      <c r="AI56" s="24" t="str">
        <f>IF(ISNUMBER(AVERAGEIFS(Observed!AI$2:AI$1601,Observed!$A$2:$A$1601,$A56,Observed!$C$2:$C$1601,$C56)),AVERAGEIFS(Observed!AI$2:AI$1601,Observed!$A$2:$A$1601,$A56,Observed!$C$2:$C$1601,$C56),"")</f>
        <v/>
      </c>
      <c r="AJ56" s="25" t="str">
        <f>IF(ISNUMBER(AVERAGEIFS(Observed!AJ$2:AJ$1601,Observed!$A$2:$A$1601,$A56,Observed!$C$2:$C$1601,$C56)),AVERAGEIFS(Observed!AJ$2:AJ$1601,Observed!$A$2:$A$1601,$A56,Observed!$C$2:$C$1601,$C56),"")</f>
        <v/>
      </c>
      <c r="AK56" s="25" t="str">
        <f>IF(ISNUMBER(AVERAGEIFS(Observed!AK$2:AK$1601,Observed!$A$2:$A$1601,$A56,Observed!$C$2:$C$1601,$C56)),AVERAGEIFS(Observed!AK$2:AK$1601,Observed!$A$2:$A$1601,$A56,Observed!$C$2:$C$1601,$C56),"")</f>
        <v/>
      </c>
      <c r="AL56" s="25" t="str">
        <f>IF(ISNUMBER(AVERAGEIFS(Observed!AL$2:AL$1601,Observed!$A$2:$A$1601,$A56,Observed!$C$2:$C$1601,$C56)),AVERAGEIFS(Observed!AL$2:AL$1601,Observed!$A$2:$A$1601,$A56,Observed!$C$2:$C$1601,$C56),"")</f>
        <v/>
      </c>
      <c r="AM56" s="25" t="str">
        <f>IF(ISNUMBER(AVERAGEIFS(Observed!AM$2:AM$1601,Observed!$A$2:$A$1601,$A56,Observed!$C$2:$C$1601,$C56)),AVERAGEIFS(Observed!AM$2:AM$1601,Observed!$A$2:$A$1601,$A56,Observed!$C$2:$C$1601,$C56),"")</f>
        <v/>
      </c>
      <c r="AN56" s="25" t="str">
        <f>IF(ISNUMBER(AVERAGEIFS(Observed!AN$2:AN$1601,Observed!$A$2:$A$1601,$A56,Observed!$C$2:$C$1601,$C56)),AVERAGEIFS(Observed!AN$2:AN$1601,Observed!$A$2:$A$1601,$A56,Observed!$C$2:$C$1601,$C56),"")</f>
        <v/>
      </c>
      <c r="AO56" s="25" t="str">
        <f>IF(ISNUMBER(AVERAGEIFS(Observed!AO$2:AO$1601,Observed!$A$2:$A$1601,$A56,Observed!$C$2:$C$1601,$C56)),AVERAGEIFS(Observed!AO$2:AO$1601,Observed!$A$2:$A$1601,$A56,Observed!$C$2:$C$1601,$C56),"")</f>
        <v/>
      </c>
      <c r="AP56" s="25" t="str">
        <f>IF(ISNUMBER(AVERAGEIFS(Observed!AP$2:AP$1601,Observed!$A$2:$A$1601,$A56,Observed!$C$2:$C$1601,$C56)),AVERAGEIFS(Observed!AP$2:AP$1601,Observed!$A$2:$A$1601,$A56,Observed!$C$2:$C$1601,$C56),"")</f>
        <v/>
      </c>
      <c r="AQ56" s="24" t="str">
        <f>IF(ISNUMBER(AVERAGEIFS(Observed!AQ$2:AQ$1601,Observed!$A$2:$A$1601,$A56,Observed!$C$2:$C$1601,$C56)),AVERAGEIFS(Observed!AQ$2:AQ$1601,Observed!$A$2:$A$1601,$A56,Observed!$C$2:$C$1601,$C56),"")</f>
        <v/>
      </c>
      <c r="AR56" s="25" t="str">
        <f>IF(ISNUMBER(AVERAGEIFS(Observed!AR$2:AR$1601,Observed!$A$2:$A$1601,$A56,Observed!$C$2:$C$1601,$C56)),AVERAGEIFS(Observed!AR$2:AR$1601,Observed!$A$2:$A$1601,$A56,Observed!$C$2:$C$1601,$C56),"")</f>
        <v/>
      </c>
      <c r="AS56" s="24" t="str">
        <f>IF(ISNUMBER(AVERAGEIFS(Observed!AS$2:AS$1601,Observed!$A$2:$A$1601,$A56,Observed!$C$2:$C$1601,$C56)),AVERAGEIFS(Observed!AS$2:AS$1601,Observed!$A$2:$A$1601,$A56,Observed!$C$2:$C$1601,$C56),"")</f>
        <v/>
      </c>
      <c r="AT56" s="24" t="str">
        <f>IF(ISNUMBER(AVERAGEIFS(Observed!AT$2:AT$1601,Observed!$A$2:$A$1601,$A56,Observed!$C$2:$C$1601,$C56)),AVERAGEIFS(Observed!AT$2:AT$1601,Observed!$A$2:$A$1601,$A56,Observed!$C$2:$C$1601,$C56),"")</f>
        <v/>
      </c>
      <c r="AU56" s="2">
        <f>COUNTIFS(Observed!$A$2:$A$1601,$A56,Observed!$C$2:$C$1601,$C56)</f>
        <v>3</v>
      </c>
      <c r="AV56" s="2">
        <f t="shared" si="0"/>
        <v>1</v>
      </c>
    </row>
    <row r="57" spans="1:48" x14ac:dyDescent="0.25">
      <c r="A57" s="4" t="s">
        <v>120</v>
      </c>
      <c r="B57" t="s">
        <v>24</v>
      </c>
      <c r="C57" s="3">
        <v>42103</v>
      </c>
      <c r="D57">
        <v>1</v>
      </c>
      <c r="E57">
        <v>50</v>
      </c>
      <c r="H57" s="2" t="s">
        <v>44</v>
      </c>
      <c r="I57" s="2" t="s">
        <v>22</v>
      </c>
      <c r="J57">
        <v>3</v>
      </c>
      <c r="K57" s="2" t="s">
        <v>118</v>
      </c>
      <c r="L57" s="23">
        <f>IF(ISNUMBER(AVERAGEIFS(Observed!L$2:L$1601,Observed!$A$2:$A$1601,$A57,Observed!$C$2:$C$1601,$C57)),AVERAGEIFS(Observed!L$2:L$1601,Observed!$A$2:$A$1601,$A57,Observed!$C$2:$C$1601,$C57),"")</f>
        <v>2607.3333333333335</v>
      </c>
      <c r="M57" s="24">
        <f>IF(ISNUMBER(AVERAGEIFS(Observed!M$2:M$1601,Observed!$A$2:$A$1601,$A57,Observed!$C$2:$C$1601,$C57)),AVERAGEIFS(Observed!M$2:M$1601,Observed!$A$2:$A$1601,$A57,Observed!$C$2:$C$1601,$C57),"")</f>
        <v>260.73333333333335</v>
      </c>
      <c r="N57" s="24" t="str">
        <f>IF(ISNUMBER(AVERAGEIFS(Observed!N$2:N$1601,Observed!$A$2:$A$1601,$A57,Observed!$C$2:$C$1601,$C57)),AVERAGEIFS(Observed!N$2:N$1601,Observed!$A$2:$A$1601,$A57,Observed!$C$2:$C$1601,$C57),"")</f>
        <v/>
      </c>
      <c r="O57" s="24" t="str">
        <f>IF(ISNUMBER(AVERAGEIFS(Observed!O$2:O$1601,Observed!$A$2:$A$1601,$A57,Observed!$C$2:$C$1601,$C57)),AVERAGEIFS(Observed!O$2:O$1601,Observed!$A$2:$A$1601,$A57,Observed!$C$2:$C$1601,$C57),"")</f>
        <v/>
      </c>
      <c r="P57" s="24" t="str">
        <f>IF(ISNUMBER(AVERAGEIFS(Observed!P$2:P$1601,Observed!$A$2:$A$1601,$A57,Observed!$C$2:$C$1601,$C57)),AVERAGEIFS(Observed!P$2:P$1601,Observed!$A$2:$A$1601,$A57,Observed!$C$2:$C$1601,$C57),"")</f>
        <v/>
      </c>
      <c r="Q57" s="25" t="str">
        <f>IF(ISNUMBER(AVERAGEIFS(Observed!Q$2:Q$1601,Observed!$A$2:$A$1601,$A57,Observed!$C$2:$C$1601,$C57)),AVERAGEIFS(Observed!Q$2:Q$1601,Observed!$A$2:$A$1601,$A57,Observed!$C$2:$C$1601,$C57),"")</f>
        <v/>
      </c>
      <c r="R57" s="25" t="str">
        <f>IF(ISNUMBER(AVERAGEIFS(Observed!R$2:R$1601,Observed!$A$2:$A$1601,$A57,Observed!$C$2:$C$1601,$C57)),AVERAGEIFS(Observed!R$2:R$1601,Observed!$A$2:$A$1601,$A57,Observed!$C$2:$C$1601,$C57),"")</f>
        <v/>
      </c>
      <c r="S57" s="25" t="str">
        <f>IF(ISNUMBER(AVERAGEIFS(Observed!S$2:S$1601,Observed!$A$2:$A$1601,$A57,Observed!$C$2:$C$1601,$C57)),AVERAGEIFS(Observed!S$2:S$1601,Observed!$A$2:$A$1601,$A57,Observed!$C$2:$C$1601,$C57),"")</f>
        <v/>
      </c>
      <c r="T57" s="24" t="str">
        <f>IF(ISNUMBER(AVERAGEIFS(Observed!T$2:T$1601,Observed!$A$2:$A$1601,$A57,Observed!$C$2:$C$1601,$C57)),AVERAGEIFS(Observed!T$2:T$1601,Observed!$A$2:$A$1601,$A57,Observed!$C$2:$C$1601,$C57),"")</f>
        <v/>
      </c>
      <c r="U57" s="26" t="str">
        <f>IF(ISNUMBER(AVERAGEIFS(Observed!U$2:U$1601,Observed!$A$2:$A$1601,$A57,Observed!$C$2:$C$1601,$C57)),AVERAGEIFS(Observed!U$2:U$1601,Observed!$A$2:$A$1601,$A57,Observed!$C$2:$C$1601,$C57),"")</f>
        <v/>
      </c>
      <c r="V57" s="26" t="str">
        <f>IF(ISNUMBER(AVERAGEIFS(Observed!V$2:V$1601,Observed!$A$2:$A$1601,$A57,Observed!$C$2:$C$1601,$C57)),AVERAGEIFS(Observed!V$2:V$1601,Observed!$A$2:$A$1601,$A57,Observed!$C$2:$C$1601,$C57),"")</f>
        <v/>
      </c>
      <c r="W57" s="24" t="str">
        <f>IF(ISNUMBER(AVERAGEIFS(Observed!W$2:W$1601,Observed!$A$2:$A$1601,$A57,Observed!$C$2:$C$1601,$C57)),AVERAGEIFS(Observed!W$2:W$1601,Observed!$A$2:$A$1601,$A57,Observed!$C$2:$C$1601,$C57),"")</f>
        <v/>
      </c>
      <c r="X57" s="24" t="str">
        <f>IF(ISNUMBER(AVERAGEIFS(Observed!X$2:X$1601,Observed!$A$2:$A$1601,$A57,Observed!$C$2:$C$1601,$C57)),AVERAGEIFS(Observed!X$2:X$1601,Observed!$A$2:$A$1601,$A57,Observed!$C$2:$C$1601,$C57),"")</f>
        <v/>
      </c>
      <c r="Y57" s="24" t="str">
        <f>IF(ISNUMBER(AVERAGEIFS(Observed!Y$2:Y$1601,Observed!$A$2:$A$1601,$A57,Observed!$C$2:$C$1601,$C57)),AVERAGEIFS(Observed!Y$2:Y$1601,Observed!$A$2:$A$1601,$A57,Observed!$C$2:$C$1601,$C57),"")</f>
        <v/>
      </c>
      <c r="Z57" s="24" t="str">
        <f>IF(ISNUMBER(AVERAGEIFS(Observed!Z$2:Z$1601,Observed!$A$2:$A$1601,$A57,Observed!$C$2:$C$1601,$C57)),AVERAGEIFS(Observed!Z$2:Z$1601,Observed!$A$2:$A$1601,$A57,Observed!$C$2:$C$1601,$C57),"")</f>
        <v/>
      </c>
      <c r="AA57" s="24" t="str">
        <f>IF(ISNUMBER(AVERAGEIFS(Observed!AA$2:AA$1601,Observed!$A$2:$A$1601,$A57,Observed!$C$2:$C$1601,$C57)),AVERAGEIFS(Observed!AA$2:AA$1601,Observed!$A$2:$A$1601,$A57,Observed!$C$2:$C$1601,$C57),"")</f>
        <v/>
      </c>
      <c r="AB57" s="24" t="str">
        <f>IF(ISNUMBER(AVERAGEIFS(Observed!AB$2:AB$1601,Observed!$A$2:$A$1601,$A57,Observed!$C$2:$C$1601,$C57)),AVERAGEIFS(Observed!AB$2:AB$1601,Observed!$A$2:$A$1601,$A57,Observed!$C$2:$C$1601,$C57),"")</f>
        <v/>
      </c>
      <c r="AC57" s="24" t="str">
        <f>IF(ISNUMBER(AVERAGEIFS(Observed!AC$2:AC$1601,Observed!$A$2:$A$1601,$A57,Observed!$C$2:$C$1601,$C57)),AVERAGEIFS(Observed!AC$2:AC$1601,Observed!$A$2:$A$1601,$A57,Observed!$C$2:$C$1601,$C57),"")</f>
        <v/>
      </c>
      <c r="AD57" s="24" t="str">
        <f>IF(ISNUMBER(AVERAGEIFS(Observed!AD$2:AD$1601,Observed!$A$2:$A$1601,$A57,Observed!$C$2:$C$1601,$C57)),AVERAGEIFS(Observed!AD$2:AD$1601,Observed!$A$2:$A$1601,$A57,Observed!$C$2:$C$1601,$C57),"")</f>
        <v/>
      </c>
      <c r="AE57" s="24" t="str">
        <f>IF(ISNUMBER(AVERAGEIFS(Observed!AE$2:AE$1601,Observed!$A$2:$A$1601,$A57,Observed!$C$2:$C$1601,$C57)),AVERAGEIFS(Observed!AE$2:AE$1601,Observed!$A$2:$A$1601,$A57,Observed!$C$2:$C$1601,$C57),"")</f>
        <v/>
      </c>
      <c r="AF57" s="25" t="str">
        <f>IF(ISNUMBER(AVERAGEIFS(Observed!AF$2:AF$1601,Observed!$A$2:$A$1601,$A57,Observed!$C$2:$C$1601,$C57)),AVERAGEIFS(Observed!AF$2:AF$1601,Observed!$A$2:$A$1601,$A57,Observed!$C$2:$C$1601,$C57),"")</f>
        <v/>
      </c>
      <c r="AG57" s="25" t="str">
        <f>IF(ISNUMBER(AVERAGEIFS(Observed!AG$2:AG$1601,Observed!$A$2:$A$1601,$A57,Observed!$C$2:$C$1601,$C57)),AVERAGEIFS(Observed!AG$2:AG$1601,Observed!$A$2:$A$1601,$A57,Observed!$C$2:$C$1601,$C57),"")</f>
        <v/>
      </c>
      <c r="AH57" s="25" t="str">
        <f>IF(ISNUMBER(AVERAGEIFS(Observed!AH$2:AH$1601,Observed!$A$2:$A$1601,$A57,Observed!$C$2:$C$1601,$C57)),AVERAGEIFS(Observed!AH$2:AH$1601,Observed!$A$2:$A$1601,$A57,Observed!$C$2:$C$1601,$C57),"")</f>
        <v/>
      </c>
      <c r="AI57" s="24" t="str">
        <f>IF(ISNUMBER(AVERAGEIFS(Observed!AI$2:AI$1601,Observed!$A$2:$A$1601,$A57,Observed!$C$2:$C$1601,$C57)),AVERAGEIFS(Observed!AI$2:AI$1601,Observed!$A$2:$A$1601,$A57,Observed!$C$2:$C$1601,$C57),"")</f>
        <v/>
      </c>
      <c r="AJ57" s="25" t="str">
        <f>IF(ISNUMBER(AVERAGEIFS(Observed!AJ$2:AJ$1601,Observed!$A$2:$A$1601,$A57,Observed!$C$2:$C$1601,$C57)),AVERAGEIFS(Observed!AJ$2:AJ$1601,Observed!$A$2:$A$1601,$A57,Observed!$C$2:$C$1601,$C57),"")</f>
        <v/>
      </c>
      <c r="AK57" s="25" t="str">
        <f>IF(ISNUMBER(AVERAGEIFS(Observed!AK$2:AK$1601,Observed!$A$2:$A$1601,$A57,Observed!$C$2:$C$1601,$C57)),AVERAGEIFS(Observed!AK$2:AK$1601,Observed!$A$2:$A$1601,$A57,Observed!$C$2:$C$1601,$C57),"")</f>
        <v/>
      </c>
      <c r="AL57" s="25" t="str">
        <f>IF(ISNUMBER(AVERAGEIFS(Observed!AL$2:AL$1601,Observed!$A$2:$A$1601,$A57,Observed!$C$2:$C$1601,$C57)),AVERAGEIFS(Observed!AL$2:AL$1601,Observed!$A$2:$A$1601,$A57,Observed!$C$2:$C$1601,$C57),"")</f>
        <v/>
      </c>
      <c r="AM57" s="25" t="str">
        <f>IF(ISNUMBER(AVERAGEIFS(Observed!AM$2:AM$1601,Observed!$A$2:$A$1601,$A57,Observed!$C$2:$C$1601,$C57)),AVERAGEIFS(Observed!AM$2:AM$1601,Observed!$A$2:$A$1601,$A57,Observed!$C$2:$C$1601,$C57),"")</f>
        <v/>
      </c>
      <c r="AN57" s="25" t="str">
        <f>IF(ISNUMBER(AVERAGEIFS(Observed!AN$2:AN$1601,Observed!$A$2:$A$1601,$A57,Observed!$C$2:$C$1601,$C57)),AVERAGEIFS(Observed!AN$2:AN$1601,Observed!$A$2:$A$1601,$A57,Observed!$C$2:$C$1601,$C57),"")</f>
        <v/>
      </c>
      <c r="AO57" s="25" t="str">
        <f>IF(ISNUMBER(AVERAGEIFS(Observed!AO$2:AO$1601,Observed!$A$2:$A$1601,$A57,Observed!$C$2:$C$1601,$C57)),AVERAGEIFS(Observed!AO$2:AO$1601,Observed!$A$2:$A$1601,$A57,Observed!$C$2:$C$1601,$C57),"")</f>
        <v/>
      </c>
      <c r="AP57" s="25" t="str">
        <f>IF(ISNUMBER(AVERAGEIFS(Observed!AP$2:AP$1601,Observed!$A$2:$A$1601,$A57,Observed!$C$2:$C$1601,$C57)),AVERAGEIFS(Observed!AP$2:AP$1601,Observed!$A$2:$A$1601,$A57,Observed!$C$2:$C$1601,$C57),"")</f>
        <v/>
      </c>
      <c r="AQ57" s="24" t="str">
        <f>IF(ISNUMBER(AVERAGEIFS(Observed!AQ$2:AQ$1601,Observed!$A$2:$A$1601,$A57,Observed!$C$2:$C$1601,$C57)),AVERAGEIFS(Observed!AQ$2:AQ$1601,Observed!$A$2:$A$1601,$A57,Observed!$C$2:$C$1601,$C57),"")</f>
        <v/>
      </c>
      <c r="AR57" s="25" t="str">
        <f>IF(ISNUMBER(AVERAGEIFS(Observed!AR$2:AR$1601,Observed!$A$2:$A$1601,$A57,Observed!$C$2:$C$1601,$C57)),AVERAGEIFS(Observed!AR$2:AR$1601,Observed!$A$2:$A$1601,$A57,Observed!$C$2:$C$1601,$C57),"")</f>
        <v/>
      </c>
      <c r="AS57" s="24" t="str">
        <f>IF(ISNUMBER(AVERAGEIFS(Observed!AS$2:AS$1601,Observed!$A$2:$A$1601,$A57,Observed!$C$2:$C$1601,$C57)),AVERAGEIFS(Observed!AS$2:AS$1601,Observed!$A$2:$A$1601,$A57,Observed!$C$2:$C$1601,$C57),"")</f>
        <v/>
      </c>
      <c r="AT57" s="24" t="str">
        <f>IF(ISNUMBER(AVERAGEIFS(Observed!AT$2:AT$1601,Observed!$A$2:$A$1601,$A57,Observed!$C$2:$C$1601,$C57)),AVERAGEIFS(Observed!AT$2:AT$1601,Observed!$A$2:$A$1601,$A57,Observed!$C$2:$C$1601,$C57),"")</f>
        <v/>
      </c>
      <c r="AU57" s="2">
        <f>COUNTIFS(Observed!$A$2:$A$1601,$A57,Observed!$C$2:$C$1601,$C57)</f>
        <v>3</v>
      </c>
      <c r="AV57" s="2">
        <f t="shared" si="0"/>
        <v>1</v>
      </c>
    </row>
    <row r="58" spans="1:48" x14ac:dyDescent="0.25">
      <c r="A58" s="4" t="s">
        <v>121</v>
      </c>
      <c r="B58" t="s">
        <v>24</v>
      </c>
      <c r="C58" s="3">
        <v>42103</v>
      </c>
      <c r="D58">
        <v>1</v>
      </c>
      <c r="E58">
        <v>100</v>
      </c>
      <c r="H58" s="2" t="s">
        <v>44</v>
      </c>
      <c r="I58" s="2" t="s">
        <v>22</v>
      </c>
      <c r="J58">
        <v>3</v>
      </c>
      <c r="K58" s="2" t="s">
        <v>118</v>
      </c>
      <c r="L58" s="23">
        <f>IF(ISNUMBER(AVERAGEIFS(Observed!L$2:L$1601,Observed!$A$2:$A$1601,$A58,Observed!$C$2:$C$1601,$C58)),AVERAGEIFS(Observed!L$2:L$1601,Observed!$A$2:$A$1601,$A58,Observed!$C$2:$C$1601,$C58),"")</f>
        <v>2766</v>
      </c>
      <c r="M58" s="24">
        <f>IF(ISNUMBER(AVERAGEIFS(Observed!M$2:M$1601,Observed!$A$2:$A$1601,$A58,Observed!$C$2:$C$1601,$C58)),AVERAGEIFS(Observed!M$2:M$1601,Observed!$A$2:$A$1601,$A58,Observed!$C$2:$C$1601,$C58),"")</f>
        <v>276.59999999999997</v>
      </c>
      <c r="N58" s="24" t="str">
        <f>IF(ISNUMBER(AVERAGEIFS(Observed!N$2:N$1601,Observed!$A$2:$A$1601,$A58,Observed!$C$2:$C$1601,$C58)),AVERAGEIFS(Observed!N$2:N$1601,Observed!$A$2:$A$1601,$A58,Observed!$C$2:$C$1601,$C58),"")</f>
        <v/>
      </c>
      <c r="O58" s="24" t="str">
        <f>IF(ISNUMBER(AVERAGEIFS(Observed!O$2:O$1601,Observed!$A$2:$A$1601,$A58,Observed!$C$2:$C$1601,$C58)),AVERAGEIFS(Observed!O$2:O$1601,Observed!$A$2:$A$1601,$A58,Observed!$C$2:$C$1601,$C58),"")</f>
        <v/>
      </c>
      <c r="P58" s="24" t="str">
        <f>IF(ISNUMBER(AVERAGEIFS(Observed!P$2:P$1601,Observed!$A$2:$A$1601,$A58,Observed!$C$2:$C$1601,$C58)),AVERAGEIFS(Observed!P$2:P$1601,Observed!$A$2:$A$1601,$A58,Observed!$C$2:$C$1601,$C58),"")</f>
        <v/>
      </c>
      <c r="Q58" s="25" t="str">
        <f>IF(ISNUMBER(AVERAGEIFS(Observed!Q$2:Q$1601,Observed!$A$2:$A$1601,$A58,Observed!$C$2:$C$1601,$C58)),AVERAGEIFS(Observed!Q$2:Q$1601,Observed!$A$2:$A$1601,$A58,Observed!$C$2:$C$1601,$C58),"")</f>
        <v/>
      </c>
      <c r="R58" s="25" t="str">
        <f>IF(ISNUMBER(AVERAGEIFS(Observed!R$2:R$1601,Observed!$A$2:$A$1601,$A58,Observed!$C$2:$C$1601,$C58)),AVERAGEIFS(Observed!R$2:R$1601,Observed!$A$2:$A$1601,$A58,Observed!$C$2:$C$1601,$C58),"")</f>
        <v/>
      </c>
      <c r="S58" s="25" t="str">
        <f>IF(ISNUMBER(AVERAGEIFS(Observed!S$2:S$1601,Observed!$A$2:$A$1601,$A58,Observed!$C$2:$C$1601,$C58)),AVERAGEIFS(Observed!S$2:S$1601,Observed!$A$2:$A$1601,$A58,Observed!$C$2:$C$1601,$C58),"")</f>
        <v/>
      </c>
      <c r="T58" s="24" t="str">
        <f>IF(ISNUMBER(AVERAGEIFS(Observed!T$2:T$1601,Observed!$A$2:$A$1601,$A58,Observed!$C$2:$C$1601,$C58)),AVERAGEIFS(Observed!T$2:T$1601,Observed!$A$2:$A$1601,$A58,Observed!$C$2:$C$1601,$C58),"")</f>
        <v/>
      </c>
      <c r="U58" s="26" t="str">
        <f>IF(ISNUMBER(AVERAGEIFS(Observed!U$2:U$1601,Observed!$A$2:$A$1601,$A58,Observed!$C$2:$C$1601,$C58)),AVERAGEIFS(Observed!U$2:U$1601,Observed!$A$2:$A$1601,$A58,Observed!$C$2:$C$1601,$C58),"")</f>
        <v/>
      </c>
      <c r="V58" s="26" t="str">
        <f>IF(ISNUMBER(AVERAGEIFS(Observed!V$2:V$1601,Observed!$A$2:$A$1601,$A58,Observed!$C$2:$C$1601,$C58)),AVERAGEIFS(Observed!V$2:V$1601,Observed!$A$2:$A$1601,$A58,Observed!$C$2:$C$1601,$C58),"")</f>
        <v/>
      </c>
      <c r="W58" s="24" t="str">
        <f>IF(ISNUMBER(AVERAGEIFS(Observed!W$2:W$1601,Observed!$A$2:$A$1601,$A58,Observed!$C$2:$C$1601,$C58)),AVERAGEIFS(Observed!W$2:W$1601,Observed!$A$2:$A$1601,$A58,Observed!$C$2:$C$1601,$C58),"")</f>
        <v/>
      </c>
      <c r="X58" s="24" t="str">
        <f>IF(ISNUMBER(AVERAGEIFS(Observed!X$2:X$1601,Observed!$A$2:$A$1601,$A58,Observed!$C$2:$C$1601,$C58)),AVERAGEIFS(Observed!X$2:X$1601,Observed!$A$2:$A$1601,$A58,Observed!$C$2:$C$1601,$C58),"")</f>
        <v/>
      </c>
      <c r="Y58" s="24" t="str">
        <f>IF(ISNUMBER(AVERAGEIFS(Observed!Y$2:Y$1601,Observed!$A$2:$A$1601,$A58,Observed!$C$2:$C$1601,$C58)),AVERAGEIFS(Observed!Y$2:Y$1601,Observed!$A$2:$A$1601,$A58,Observed!$C$2:$C$1601,$C58),"")</f>
        <v/>
      </c>
      <c r="Z58" s="24" t="str">
        <f>IF(ISNUMBER(AVERAGEIFS(Observed!Z$2:Z$1601,Observed!$A$2:$A$1601,$A58,Observed!$C$2:$C$1601,$C58)),AVERAGEIFS(Observed!Z$2:Z$1601,Observed!$A$2:$A$1601,$A58,Observed!$C$2:$C$1601,$C58),"")</f>
        <v/>
      </c>
      <c r="AA58" s="24" t="str">
        <f>IF(ISNUMBER(AVERAGEIFS(Observed!AA$2:AA$1601,Observed!$A$2:$A$1601,$A58,Observed!$C$2:$C$1601,$C58)),AVERAGEIFS(Observed!AA$2:AA$1601,Observed!$A$2:$A$1601,$A58,Observed!$C$2:$C$1601,$C58),"")</f>
        <v/>
      </c>
      <c r="AB58" s="24" t="str">
        <f>IF(ISNUMBER(AVERAGEIFS(Observed!AB$2:AB$1601,Observed!$A$2:$A$1601,$A58,Observed!$C$2:$C$1601,$C58)),AVERAGEIFS(Observed!AB$2:AB$1601,Observed!$A$2:$A$1601,$A58,Observed!$C$2:$C$1601,$C58),"")</f>
        <v/>
      </c>
      <c r="AC58" s="24" t="str">
        <f>IF(ISNUMBER(AVERAGEIFS(Observed!AC$2:AC$1601,Observed!$A$2:$A$1601,$A58,Observed!$C$2:$C$1601,$C58)),AVERAGEIFS(Observed!AC$2:AC$1601,Observed!$A$2:$A$1601,$A58,Observed!$C$2:$C$1601,$C58),"")</f>
        <v/>
      </c>
      <c r="AD58" s="24" t="str">
        <f>IF(ISNUMBER(AVERAGEIFS(Observed!AD$2:AD$1601,Observed!$A$2:$A$1601,$A58,Observed!$C$2:$C$1601,$C58)),AVERAGEIFS(Observed!AD$2:AD$1601,Observed!$A$2:$A$1601,$A58,Observed!$C$2:$C$1601,$C58),"")</f>
        <v/>
      </c>
      <c r="AE58" s="24" t="str">
        <f>IF(ISNUMBER(AVERAGEIFS(Observed!AE$2:AE$1601,Observed!$A$2:$A$1601,$A58,Observed!$C$2:$C$1601,$C58)),AVERAGEIFS(Observed!AE$2:AE$1601,Observed!$A$2:$A$1601,$A58,Observed!$C$2:$C$1601,$C58),"")</f>
        <v/>
      </c>
      <c r="AF58" s="25" t="str">
        <f>IF(ISNUMBER(AVERAGEIFS(Observed!AF$2:AF$1601,Observed!$A$2:$A$1601,$A58,Observed!$C$2:$C$1601,$C58)),AVERAGEIFS(Observed!AF$2:AF$1601,Observed!$A$2:$A$1601,$A58,Observed!$C$2:$C$1601,$C58),"")</f>
        <v/>
      </c>
      <c r="AG58" s="25" t="str">
        <f>IF(ISNUMBER(AVERAGEIFS(Observed!AG$2:AG$1601,Observed!$A$2:$A$1601,$A58,Observed!$C$2:$C$1601,$C58)),AVERAGEIFS(Observed!AG$2:AG$1601,Observed!$A$2:$A$1601,$A58,Observed!$C$2:$C$1601,$C58),"")</f>
        <v/>
      </c>
      <c r="AH58" s="25" t="str">
        <f>IF(ISNUMBER(AVERAGEIFS(Observed!AH$2:AH$1601,Observed!$A$2:$A$1601,$A58,Observed!$C$2:$C$1601,$C58)),AVERAGEIFS(Observed!AH$2:AH$1601,Observed!$A$2:$A$1601,$A58,Observed!$C$2:$C$1601,$C58),"")</f>
        <v/>
      </c>
      <c r="AI58" s="24" t="str">
        <f>IF(ISNUMBER(AVERAGEIFS(Observed!AI$2:AI$1601,Observed!$A$2:$A$1601,$A58,Observed!$C$2:$C$1601,$C58)),AVERAGEIFS(Observed!AI$2:AI$1601,Observed!$A$2:$A$1601,$A58,Observed!$C$2:$C$1601,$C58),"")</f>
        <v/>
      </c>
      <c r="AJ58" s="25" t="str">
        <f>IF(ISNUMBER(AVERAGEIFS(Observed!AJ$2:AJ$1601,Observed!$A$2:$A$1601,$A58,Observed!$C$2:$C$1601,$C58)),AVERAGEIFS(Observed!AJ$2:AJ$1601,Observed!$A$2:$A$1601,$A58,Observed!$C$2:$C$1601,$C58),"")</f>
        <v/>
      </c>
      <c r="AK58" s="25" t="str">
        <f>IF(ISNUMBER(AVERAGEIFS(Observed!AK$2:AK$1601,Observed!$A$2:$A$1601,$A58,Observed!$C$2:$C$1601,$C58)),AVERAGEIFS(Observed!AK$2:AK$1601,Observed!$A$2:$A$1601,$A58,Observed!$C$2:$C$1601,$C58),"")</f>
        <v/>
      </c>
      <c r="AL58" s="25" t="str">
        <f>IF(ISNUMBER(AVERAGEIFS(Observed!AL$2:AL$1601,Observed!$A$2:$A$1601,$A58,Observed!$C$2:$C$1601,$C58)),AVERAGEIFS(Observed!AL$2:AL$1601,Observed!$A$2:$A$1601,$A58,Observed!$C$2:$C$1601,$C58),"")</f>
        <v/>
      </c>
      <c r="AM58" s="25" t="str">
        <f>IF(ISNUMBER(AVERAGEIFS(Observed!AM$2:AM$1601,Observed!$A$2:$A$1601,$A58,Observed!$C$2:$C$1601,$C58)),AVERAGEIFS(Observed!AM$2:AM$1601,Observed!$A$2:$A$1601,$A58,Observed!$C$2:$C$1601,$C58),"")</f>
        <v/>
      </c>
      <c r="AN58" s="25" t="str">
        <f>IF(ISNUMBER(AVERAGEIFS(Observed!AN$2:AN$1601,Observed!$A$2:$A$1601,$A58,Observed!$C$2:$C$1601,$C58)),AVERAGEIFS(Observed!AN$2:AN$1601,Observed!$A$2:$A$1601,$A58,Observed!$C$2:$C$1601,$C58),"")</f>
        <v/>
      </c>
      <c r="AO58" s="25" t="str">
        <f>IF(ISNUMBER(AVERAGEIFS(Observed!AO$2:AO$1601,Observed!$A$2:$A$1601,$A58,Observed!$C$2:$C$1601,$C58)),AVERAGEIFS(Observed!AO$2:AO$1601,Observed!$A$2:$A$1601,$A58,Observed!$C$2:$C$1601,$C58),"")</f>
        <v/>
      </c>
      <c r="AP58" s="25" t="str">
        <f>IF(ISNUMBER(AVERAGEIFS(Observed!AP$2:AP$1601,Observed!$A$2:$A$1601,$A58,Observed!$C$2:$C$1601,$C58)),AVERAGEIFS(Observed!AP$2:AP$1601,Observed!$A$2:$A$1601,$A58,Observed!$C$2:$C$1601,$C58),"")</f>
        <v/>
      </c>
      <c r="AQ58" s="24" t="str">
        <f>IF(ISNUMBER(AVERAGEIFS(Observed!AQ$2:AQ$1601,Observed!$A$2:$A$1601,$A58,Observed!$C$2:$C$1601,$C58)),AVERAGEIFS(Observed!AQ$2:AQ$1601,Observed!$A$2:$A$1601,$A58,Observed!$C$2:$C$1601,$C58),"")</f>
        <v/>
      </c>
      <c r="AR58" s="25" t="str">
        <f>IF(ISNUMBER(AVERAGEIFS(Observed!AR$2:AR$1601,Observed!$A$2:$A$1601,$A58,Observed!$C$2:$C$1601,$C58)),AVERAGEIFS(Observed!AR$2:AR$1601,Observed!$A$2:$A$1601,$A58,Observed!$C$2:$C$1601,$C58),"")</f>
        <v/>
      </c>
      <c r="AS58" s="24" t="str">
        <f>IF(ISNUMBER(AVERAGEIFS(Observed!AS$2:AS$1601,Observed!$A$2:$A$1601,$A58,Observed!$C$2:$C$1601,$C58)),AVERAGEIFS(Observed!AS$2:AS$1601,Observed!$A$2:$A$1601,$A58,Observed!$C$2:$C$1601,$C58),"")</f>
        <v/>
      </c>
      <c r="AT58" s="24" t="str">
        <f>IF(ISNUMBER(AVERAGEIFS(Observed!AT$2:AT$1601,Observed!$A$2:$A$1601,$A58,Observed!$C$2:$C$1601,$C58)),AVERAGEIFS(Observed!AT$2:AT$1601,Observed!$A$2:$A$1601,$A58,Observed!$C$2:$C$1601,$C58),"")</f>
        <v/>
      </c>
      <c r="AU58" s="2">
        <f>COUNTIFS(Observed!$A$2:$A$1601,$A58,Observed!$C$2:$C$1601,$C58)</f>
        <v>3</v>
      </c>
      <c r="AV58" s="2">
        <f t="shared" si="0"/>
        <v>1</v>
      </c>
    </row>
    <row r="59" spans="1:48" x14ac:dyDescent="0.25">
      <c r="A59" s="4" t="s">
        <v>122</v>
      </c>
      <c r="B59" t="s">
        <v>24</v>
      </c>
      <c r="C59" s="3">
        <v>42103</v>
      </c>
      <c r="D59">
        <v>1</v>
      </c>
      <c r="E59">
        <v>200</v>
      </c>
      <c r="H59" s="2" t="s">
        <v>44</v>
      </c>
      <c r="I59" s="2" t="s">
        <v>22</v>
      </c>
      <c r="J59">
        <v>3</v>
      </c>
      <c r="K59" s="2" t="s">
        <v>118</v>
      </c>
      <c r="L59" s="23">
        <f>IF(ISNUMBER(AVERAGEIFS(Observed!L$2:L$1601,Observed!$A$2:$A$1601,$A59,Observed!$C$2:$C$1601,$C59)),AVERAGEIFS(Observed!L$2:L$1601,Observed!$A$2:$A$1601,$A59,Observed!$C$2:$C$1601,$C59),"")</f>
        <v>2822.6666666666665</v>
      </c>
      <c r="M59" s="24">
        <f>IF(ISNUMBER(AVERAGEIFS(Observed!M$2:M$1601,Observed!$A$2:$A$1601,$A59,Observed!$C$2:$C$1601,$C59)),AVERAGEIFS(Observed!M$2:M$1601,Observed!$A$2:$A$1601,$A59,Observed!$C$2:$C$1601,$C59),"")</f>
        <v>282.26666666666665</v>
      </c>
      <c r="N59" s="24" t="str">
        <f>IF(ISNUMBER(AVERAGEIFS(Observed!N$2:N$1601,Observed!$A$2:$A$1601,$A59,Observed!$C$2:$C$1601,$C59)),AVERAGEIFS(Observed!N$2:N$1601,Observed!$A$2:$A$1601,$A59,Observed!$C$2:$C$1601,$C59),"")</f>
        <v/>
      </c>
      <c r="O59" s="24" t="str">
        <f>IF(ISNUMBER(AVERAGEIFS(Observed!O$2:O$1601,Observed!$A$2:$A$1601,$A59,Observed!$C$2:$C$1601,$C59)),AVERAGEIFS(Observed!O$2:O$1601,Observed!$A$2:$A$1601,$A59,Observed!$C$2:$C$1601,$C59),"")</f>
        <v/>
      </c>
      <c r="P59" s="24" t="str">
        <f>IF(ISNUMBER(AVERAGEIFS(Observed!P$2:P$1601,Observed!$A$2:$A$1601,$A59,Observed!$C$2:$C$1601,$C59)),AVERAGEIFS(Observed!P$2:P$1601,Observed!$A$2:$A$1601,$A59,Observed!$C$2:$C$1601,$C59),"")</f>
        <v/>
      </c>
      <c r="Q59" s="25" t="str">
        <f>IF(ISNUMBER(AVERAGEIFS(Observed!Q$2:Q$1601,Observed!$A$2:$A$1601,$A59,Observed!$C$2:$C$1601,$C59)),AVERAGEIFS(Observed!Q$2:Q$1601,Observed!$A$2:$A$1601,$A59,Observed!$C$2:$C$1601,$C59),"")</f>
        <v/>
      </c>
      <c r="R59" s="25" t="str">
        <f>IF(ISNUMBER(AVERAGEIFS(Observed!R$2:R$1601,Observed!$A$2:$A$1601,$A59,Observed!$C$2:$C$1601,$C59)),AVERAGEIFS(Observed!R$2:R$1601,Observed!$A$2:$A$1601,$A59,Observed!$C$2:$C$1601,$C59),"")</f>
        <v/>
      </c>
      <c r="S59" s="25" t="str">
        <f>IF(ISNUMBER(AVERAGEIFS(Observed!S$2:S$1601,Observed!$A$2:$A$1601,$A59,Observed!$C$2:$C$1601,$C59)),AVERAGEIFS(Observed!S$2:S$1601,Observed!$A$2:$A$1601,$A59,Observed!$C$2:$C$1601,$C59),"")</f>
        <v/>
      </c>
      <c r="T59" s="24" t="str">
        <f>IF(ISNUMBER(AVERAGEIFS(Observed!T$2:T$1601,Observed!$A$2:$A$1601,$A59,Observed!$C$2:$C$1601,$C59)),AVERAGEIFS(Observed!T$2:T$1601,Observed!$A$2:$A$1601,$A59,Observed!$C$2:$C$1601,$C59),"")</f>
        <v/>
      </c>
      <c r="U59" s="26" t="str">
        <f>IF(ISNUMBER(AVERAGEIFS(Observed!U$2:U$1601,Observed!$A$2:$A$1601,$A59,Observed!$C$2:$C$1601,$C59)),AVERAGEIFS(Observed!U$2:U$1601,Observed!$A$2:$A$1601,$A59,Observed!$C$2:$C$1601,$C59),"")</f>
        <v/>
      </c>
      <c r="V59" s="26" t="str">
        <f>IF(ISNUMBER(AVERAGEIFS(Observed!V$2:V$1601,Observed!$A$2:$A$1601,$A59,Observed!$C$2:$C$1601,$C59)),AVERAGEIFS(Observed!V$2:V$1601,Observed!$A$2:$A$1601,$A59,Observed!$C$2:$C$1601,$C59),"")</f>
        <v/>
      </c>
      <c r="W59" s="24" t="str">
        <f>IF(ISNUMBER(AVERAGEIFS(Observed!W$2:W$1601,Observed!$A$2:$A$1601,$A59,Observed!$C$2:$C$1601,$C59)),AVERAGEIFS(Observed!W$2:W$1601,Observed!$A$2:$A$1601,$A59,Observed!$C$2:$C$1601,$C59),"")</f>
        <v/>
      </c>
      <c r="X59" s="24" t="str">
        <f>IF(ISNUMBER(AVERAGEIFS(Observed!X$2:X$1601,Observed!$A$2:$A$1601,$A59,Observed!$C$2:$C$1601,$C59)),AVERAGEIFS(Observed!X$2:X$1601,Observed!$A$2:$A$1601,$A59,Observed!$C$2:$C$1601,$C59),"")</f>
        <v/>
      </c>
      <c r="Y59" s="24" t="str">
        <f>IF(ISNUMBER(AVERAGEIFS(Observed!Y$2:Y$1601,Observed!$A$2:$A$1601,$A59,Observed!$C$2:$C$1601,$C59)),AVERAGEIFS(Observed!Y$2:Y$1601,Observed!$A$2:$A$1601,$A59,Observed!$C$2:$C$1601,$C59),"")</f>
        <v/>
      </c>
      <c r="Z59" s="24" t="str">
        <f>IF(ISNUMBER(AVERAGEIFS(Observed!Z$2:Z$1601,Observed!$A$2:$A$1601,$A59,Observed!$C$2:$C$1601,$C59)),AVERAGEIFS(Observed!Z$2:Z$1601,Observed!$A$2:$A$1601,$A59,Observed!$C$2:$C$1601,$C59),"")</f>
        <v/>
      </c>
      <c r="AA59" s="24" t="str">
        <f>IF(ISNUMBER(AVERAGEIFS(Observed!AA$2:AA$1601,Observed!$A$2:$A$1601,$A59,Observed!$C$2:$C$1601,$C59)),AVERAGEIFS(Observed!AA$2:AA$1601,Observed!$A$2:$A$1601,$A59,Observed!$C$2:$C$1601,$C59),"")</f>
        <v/>
      </c>
      <c r="AB59" s="24" t="str">
        <f>IF(ISNUMBER(AVERAGEIFS(Observed!AB$2:AB$1601,Observed!$A$2:$A$1601,$A59,Observed!$C$2:$C$1601,$C59)),AVERAGEIFS(Observed!AB$2:AB$1601,Observed!$A$2:$A$1601,$A59,Observed!$C$2:$C$1601,$C59),"")</f>
        <v/>
      </c>
      <c r="AC59" s="24" t="str">
        <f>IF(ISNUMBER(AVERAGEIFS(Observed!AC$2:AC$1601,Observed!$A$2:$A$1601,$A59,Observed!$C$2:$C$1601,$C59)),AVERAGEIFS(Observed!AC$2:AC$1601,Observed!$A$2:$A$1601,$A59,Observed!$C$2:$C$1601,$C59),"")</f>
        <v/>
      </c>
      <c r="AD59" s="24" t="str">
        <f>IF(ISNUMBER(AVERAGEIFS(Observed!AD$2:AD$1601,Observed!$A$2:$A$1601,$A59,Observed!$C$2:$C$1601,$C59)),AVERAGEIFS(Observed!AD$2:AD$1601,Observed!$A$2:$A$1601,$A59,Observed!$C$2:$C$1601,$C59),"")</f>
        <v/>
      </c>
      <c r="AE59" s="24" t="str">
        <f>IF(ISNUMBER(AVERAGEIFS(Observed!AE$2:AE$1601,Observed!$A$2:$A$1601,$A59,Observed!$C$2:$C$1601,$C59)),AVERAGEIFS(Observed!AE$2:AE$1601,Observed!$A$2:$A$1601,$A59,Observed!$C$2:$C$1601,$C59),"")</f>
        <v/>
      </c>
      <c r="AF59" s="25" t="str">
        <f>IF(ISNUMBER(AVERAGEIFS(Observed!AF$2:AF$1601,Observed!$A$2:$A$1601,$A59,Observed!$C$2:$C$1601,$C59)),AVERAGEIFS(Observed!AF$2:AF$1601,Observed!$A$2:$A$1601,$A59,Observed!$C$2:$C$1601,$C59),"")</f>
        <v/>
      </c>
      <c r="AG59" s="25" t="str">
        <f>IF(ISNUMBER(AVERAGEIFS(Observed!AG$2:AG$1601,Observed!$A$2:$A$1601,$A59,Observed!$C$2:$C$1601,$C59)),AVERAGEIFS(Observed!AG$2:AG$1601,Observed!$A$2:$A$1601,$A59,Observed!$C$2:$C$1601,$C59),"")</f>
        <v/>
      </c>
      <c r="AH59" s="25" t="str">
        <f>IF(ISNUMBER(AVERAGEIFS(Observed!AH$2:AH$1601,Observed!$A$2:$A$1601,$A59,Observed!$C$2:$C$1601,$C59)),AVERAGEIFS(Observed!AH$2:AH$1601,Observed!$A$2:$A$1601,$A59,Observed!$C$2:$C$1601,$C59),"")</f>
        <v/>
      </c>
      <c r="AI59" s="24" t="str">
        <f>IF(ISNUMBER(AVERAGEIFS(Observed!AI$2:AI$1601,Observed!$A$2:$A$1601,$A59,Observed!$C$2:$C$1601,$C59)),AVERAGEIFS(Observed!AI$2:AI$1601,Observed!$A$2:$A$1601,$A59,Observed!$C$2:$C$1601,$C59),"")</f>
        <v/>
      </c>
      <c r="AJ59" s="25" t="str">
        <f>IF(ISNUMBER(AVERAGEIFS(Observed!AJ$2:AJ$1601,Observed!$A$2:$A$1601,$A59,Observed!$C$2:$C$1601,$C59)),AVERAGEIFS(Observed!AJ$2:AJ$1601,Observed!$A$2:$A$1601,$A59,Observed!$C$2:$C$1601,$C59),"")</f>
        <v/>
      </c>
      <c r="AK59" s="25" t="str">
        <f>IF(ISNUMBER(AVERAGEIFS(Observed!AK$2:AK$1601,Observed!$A$2:$A$1601,$A59,Observed!$C$2:$C$1601,$C59)),AVERAGEIFS(Observed!AK$2:AK$1601,Observed!$A$2:$A$1601,$A59,Observed!$C$2:$C$1601,$C59),"")</f>
        <v/>
      </c>
      <c r="AL59" s="25" t="str">
        <f>IF(ISNUMBER(AVERAGEIFS(Observed!AL$2:AL$1601,Observed!$A$2:$A$1601,$A59,Observed!$C$2:$C$1601,$C59)),AVERAGEIFS(Observed!AL$2:AL$1601,Observed!$A$2:$A$1601,$A59,Observed!$C$2:$C$1601,$C59),"")</f>
        <v/>
      </c>
      <c r="AM59" s="25" t="str">
        <f>IF(ISNUMBER(AVERAGEIFS(Observed!AM$2:AM$1601,Observed!$A$2:$A$1601,$A59,Observed!$C$2:$C$1601,$C59)),AVERAGEIFS(Observed!AM$2:AM$1601,Observed!$A$2:$A$1601,$A59,Observed!$C$2:$C$1601,$C59),"")</f>
        <v/>
      </c>
      <c r="AN59" s="25" t="str">
        <f>IF(ISNUMBER(AVERAGEIFS(Observed!AN$2:AN$1601,Observed!$A$2:$A$1601,$A59,Observed!$C$2:$C$1601,$C59)),AVERAGEIFS(Observed!AN$2:AN$1601,Observed!$A$2:$A$1601,$A59,Observed!$C$2:$C$1601,$C59),"")</f>
        <v/>
      </c>
      <c r="AO59" s="25" t="str">
        <f>IF(ISNUMBER(AVERAGEIFS(Observed!AO$2:AO$1601,Observed!$A$2:$A$1601,$A59,Observed!$C$2:$C$1601,$C59)),AVERAGEIFS(Observed!AO$2:AO$1601,Observed!$A$2:$A$1601,$A59,Observed!$C$2:$C$1601,$C59),"")</f>
        <v/>
      </c>
      <c r="AP59" s="25" t="str">
        <f>IF(ISNUMBER(AVERAGEIFS(Observed!AP$2:AP$1601,Observed!$A$2:$A$1601,$A59,Observed!$C$2:$C$1601,$C59)),AVERAGEIFS(Observed!AP$2:AP$1601,Observed!$A$2:$A$1601,$A59,Observed!$C$2:$C$1601,$C59),"")</f>
        <v/>
      </c>
      <c r="AQ59" s="24" t="str">
        <f>IF(ISNUMBER(AVERAGEIFS(Observed!AQ$2:AQ$1601,Observed!$A$2:$A$1601,$A59,Observed!$C$2:$C$1601,$C59)),AVERAGEIFS(Observed!AQ$2:AQ$1601,Observed!$A$2:$A$1601,$A59,Observed!$C$2:$C$1601,$C59),"")</f>
        <v/>
      </c>
      <c r="AR59" s="25" t="str">
        <f>IF(ISNUMBER(AVERAGEIFS(Observed!AR$2:AR$1601,Observed!$A$2:$A$1601,$A59,Observed!$C$2:$C$1601,$C59)),AVERAGEIFS(Observed!AR$2:AR$1601,Observed!$A$2:$A$1601,$A59,Observed!$C$2:$C$1601,$C59),"")</f>
        <v/>
      </c>
      <c r="AS59" s="24" t="str">
        <f>IF(ISNUMBER(AVERAGEIFS(Observed!AS$2:AS$1601,Observed!$A$2:$A$1601,$A59,Observed!$C$2:$C$1601,$C59)),AVERAGEIFS(Observed!AS$2:AS$1601,Observed!$A$2:$A$1601,$A59,Observed!$C$2:$C$1601,$C59),"")</f>
        <v/>
      </c>
      <c r="AT59" s="24" t="str">
        <f>IF(ISNUMBER(AVERAGEIFS(Observed!AT$2:AT$1601,Observed!$A$2:$A$1601,$A59,Observed!$C$2:$C$1601,$C59)),AVERAGEIFS(Observed!AT$2:AT$1601,Observed!$A$2:$A$1601,$A59,Observed!$C$2:$C$1601,$C59),"")</f>
        <v/>
      </c>
      <c r="AU59" s="2">
        <f>COUNTIFS(Observed!$A$2:$A$1601,$A59,Observed!$C$2:$C$1601,$C59)</f>
        <v>3</v>
      </c>
      <c r="AV59" s="2">
        <f t="shared" si="0"/>
        <v>1</v>
      </c>
    </row>
    <row r="60" spans="1:48" x14ac:dyDescent="0.25">
      <c r="A60" s="4" t="s">
        <v>123</v>
      </c>
      <c r="B60" t="s">
        <v>24</v>
      </c>
      <c r="C60" s="3">
        <v>42103</v>
      </c>
      <c r="D60">
        <v>1</v>
      </c>
      <c r="E60">
        <v>350</v>
      </c>
      <c r="H60" s="2" t="s">
        <v>44</v>
      </c>
      <c r="I60" s="2" t="s">
        <v>22</v>
      </c>
      <c r="J60">
        <v>3</v>
      </c>
      <c r="K60" s="2" t="s">
        <v>118</v>
      </c>
      <c r="L60" s="23">
        <f>IF(ISNUMBER(AVERAGEIFS(Observed!L$2:L$1601,Observed!$A$2:$A$1601,$A60,Observed!$C$2:$C$1601,$C60)),AVERAGEIFS(Observed!L$2:L$1601,Observed!$A$2:$A$1601,$A60,Observed!$C$2:$C$1601,$C60),"")</f>
        <v>3083.3333333333335</v>
      </c>
      <c r="M60" s="24">
        <f>IF(ISNUMBER(AVERAGEIFS(Observed!M$2:M$1601,Observed!$A$2:$A$1601,$A60,Observed!$C$2:$C$1601,$C60)),AVERAGEIFS(Observed!M$2:M$1601,Observed!$A$2:$A$1601,$A60,Observed!$C$2:$C$1601,$C60),"")</f>
        <v>308.33333333333331</v>
      </c>
      <c r="N60" s="24" t="str">
        <f>IF(ISNUMBER(AVERAGEIFS(Observed!N$2:N$1601,Observed!$A$2:$A$1601,$A60,Observed!$C$2:$C$1601,$C60)),AVERAGEIFS(Observed!N$2:N$1601,Observed!$A$2:$A$1601,$A60,Observed!$C$2:$C$1601,$C60),"")</f>
        <v/>
      </c>
      <c r="O60" s="24" t="str">
        <f>IF(ISNUMBER(AVERAGEIFS(Observed!O$2:O$1601,Observed!$A$2:$A$1601,$A60,Observed!$C$2:$C$1601,$C60)),AVERAGEIFS(Observed!O$2:O$1601,Observed!$A$2:$A$1601,$A60,Observed!$C$2:$C$1601,$C60),"")</f>
        <v/>
      </c>
      <c r="P60" s="24" t="str">
        <f>IF(ISNUMBER(AVERAGEIFS(Observed!P$2:P$1601,Observed!$A$2:$A$1601,$A60,Observed!$C$2:$C$1601,$C60)),AVERAGEIFS(Observed!P$2:P$1601,Observed!$A$2:$A$1601,$A60,Observed!$C$2:$C$1601,$C60),"")</f>
        <v/>
      </c>
      <c r="Q60" s="25" t="str">
        <f>IF(ISNUMBER(AVERAGEIFS(Observed!Q$2:Q$1601,Observed!$A$2:$A$1601,$A60,Observed!$C$2:$C$1601,$C60)),AVERAGEIFS(Observed!Q$2:Q$1601,Observed!$A$2:$A$1601,$A60,Observed!$C$2:$C$1601,$C60),"")</f>
        <v/>
      </c>
      <c r="R60" s="25" t="str">
        <f>IF(ISNUMBER(AVERAGEIFS(Observed!R$2:R$1601,Observed!$A$2:$A$1601,$A60,Observed!$C$2:$C$1601,$C60)),AVERAGEIFS(Observed!R$2:R$1601,Observed!$A$2:$A$1601,$A60,Observed!$C$2:$C$1601,$C60),"")</f>
        <v/>
      </c>
      <c r="S60" s="25" t="str">
        <f>IF(ISNUMBER(AVERAGEIFS(Observed!S$2:S$1601,Observed!$A$2:$A$1601,$A60,Observed!$C$2:$C$1601,$C60)),AVERAGEIFS(Observed!S$2:S$1601,Observed!$A$2:$A$1601,$A60,Observed!$C$2:$C$1601,$C60),"")</f>
        <v/>
      </c>
      <c r="T60" s="24" t="str">
        <f>IF(ISNUMBER(AVERAGEIFS(Observed!T$2:T$1601,Observed!$A$2:$A$1601,$A60,Observed!$C$2:$C$1601,$C60)),AVERAGEIFS(Observed!T$2:T$1601,Observed!$A$2:$A$1601,$A60,Observed!$C$2:$C$1601,$C60),"")</f>
        <v/>
      </c>
      <c r="U60" s="26" t="str">
        <f>IF(ISNUMBER(AVERAGEIFS(Observed!U$2:U$1601,Observed!$A$2:$A$1601,$A60,Observed!$C$2:$C$1601,$C60)),AVERAGEIFS(Observed!U$2:U$1601,Observed!$A$2:$A$1601,$A60,Observed!$C$2:$C$1601,$C60),"")</f>
        <v/>
      </c>
      <c r="V60" s="26" t="str">
        <f>IF(ISNUMBER(AVERAGEIFS(Observed!V$2:V$1601,Observed!$A$2:$A$1601,$A60,Observed!$C$2:$C$1601,$C60)),AVERAGEIFS(Observed!V$2:V$1601,Observed!$A$2:$A$1601,$A60,Observed!$C$2:$C$1601,$C60),"")</f>
        <v/>
      </c>
      <c r="W60" s="24" t="str">
        <f>IF(ISNUMBER(AVERAGEIFS(Observed!W$2:W$1601,Observed!$A$2:$A$1601,$A60,Observed!$C$2:$C$1601,$C60)),AVERAGEIFS(Observed!W$2:W$1601,Observed!$A$2:$A$1601,$A60,Observed!$C$2:$C$1601,$C60),"")</f>
        <v/>
      </c>
      <c r="X60" s="24" t="str">
        <f>IF(ISNUMBER(AVERAGEIFS(Observed!X$2:X$1601,Observed!$A$2:$A$1601,$A60,Observed!$C$2:$C$1601,$C60)),AVERAGEIFS(Observed!X$2:X$1601,Observed!$A$2:$A$1601,$A60,Observed!$C$2:$C$1601,$C60),"")</f>
        <v/>
      </c>
      <c r="Y60" s="24" t="str">
        <f>IF(ISNUMBER(AVERAGEIFS(Observed!Y$2:Y$1601,Observed!$A$2:$A$1601,$A60,Observed!$C$2:$C$1601,$C60)),AVERAGEIFS(Observed!Y$2:Y$1601,Observed!$A$2:$A$1601,$A60,Observed!$C$2:$C$1601,$C60),"")</f>
        <v/>
      </c>
      <c r="Z60" s="24" t="str">
        <f>IF(ISNUMBER(AVERAGEIFS(Observed!Z$2:Z$1601,Observed!$A$2:$A$1601,$A60,Observed!$C$2:$C$1601,$C60)),AVERAGEIFS(Observed!Z$2:Z$1601,Observed!$A$2:$A$1601,$A60,Observed!$C$2:$C$1601,$C60),"")</f>
        <v/>
      </c>
      <c r="AA60" s="24" t="str">
        <f>IF(ISNUMBER(AVERAGEIFS(Observed!AA$2:AA$1601,Observed!$A$2:$A$1601,$A60,Observed!$C$2:$C$1601,$C60)),AVERAGEIFS(Observed!AA$2:AA$1601,Observed!$A$2:$A$1601,$A60,Observed!$C$2:$C$1601,$C60),"")</f>
        <v/>
      </c>
      <c r="AB60" s="24" t="str">
        <f>IF(ISNUMBER(AVERAGEIFS(Observed!AB$2:AB$1601,Observed!$A$2:$A$1601,$A60,Observed!$C$2:$C$1601,$C60)),AVERAGEIFS(Observed!AB$2:AB$1601,Observed!$A$2:$A$1601,$A60,Observed!$C$2:$C$1601,$C60),"")</f>
        <v/>
      </c>
      <c r="AC60" s="24" t="str">
        <f>IF(ISNUMBER(AVERAGEIFS(Observed!AC$2:AC$1601,Observed!$A$2:$A$1601,$A60,Observed!$C$2:$C$1601,$C60)),AVERAGEIFS(Observed!AC$2:AC$1601,Observed!$A$2:$A$1601,$A60,Observed!$C$2:$C$1601,$C60),"")</f>
        <v/>
      </c>
      <c r="AD60" s="24" t="str">
        <f>IF(ISNUMBER(AVERAGEIFS(Observed!AD$2:AD$1601,Observed!$A$2:$A$1601,$A60,Observed!$C$2:$C$1601,$C60)),AVERAGEIFS(Observed!AD$2:AD$1601,Observed!$A$2:$A$1601,$A60,Observed!$C$2:$C$1601,$C60),"")</f>
        <v/>
      </c>
      <c r="AE60" s="24" t="str">
        <f>IF(ISNUMBER(AVERAGEIFS(Observed!AE$2:AE$1601,Observed!$A$2:$A$1601,$A60,Observed!$C$2:$C$1601,$C60)),AVERAGEIFS(Observed!AE$2:AE$1601,Observed!$A$2:$A$1601,$A60,Observed!$C$2:$C$1601,$C60),"")</f>
        <v/>
      </c>
      <c r="AF60" s="25" t="str">
        <f>IF(ISNUMBER(AVERAGEIFS(Observed!AF$2:AF$1601,Observed!$A$2:$A$1601,$A60,Observed!$C$2:$C$1601,$C60)),AVERAGEIFS(Observed!AF$2:AF$1601,Observed!$A$2:$A$1601,$A60,Observed!$C$2:$C$1601,$C60),"")</f>
        <v/>
      </c>
      <c r="AG60" s="25" t="str">
        <f>IF(ISNUMBER(AVERAGEIFS(Observed!AG$2:AG$1601,Observed!$A$2:$A$1601,$A60,Observed!$C$2:$C$1601,$C60)),AVERAGEIFS(Observed!AG$2:AG$1601,Observed!$A$2:$A$1601,$A60,Observed!$C$2:$C$1601,$C60),"")</f>
        <v/>
      </c>
      <c r="AH60" s="25" t="str">
        <f>IF(ISNUMBER(AVERAGEIFS(Observed!AH$2:AH$1601,Observed!$A$2:$A$1601,$A60,Observed!$C$2:$C$1601,$C60)),AVERAGEIFS(Observed!AH$2:AH$1601,Observed!$A$2:$A$1601,$A60,Observed!$C$2:$C$1601,$C60),"")</f>
        <v/>
      </c>
      <c r="AI60" s="24" t="str">
        <f>IF(ISNUMBER(AVERAGEIFS(Observed!AI$2:AI$1601,Observed!$A$2:$A$1601,$A60,Observed!$C$2:$C$1601,$C60)),AVERAGEIFS(Observed!AI$2:AI$1601,Observed!$A$2:$A$1601,$A60,Observed!$C$2:$C$1601,$C60),"")</f>
        <v/>
      </c>
      <c r="AJ60" s="25" t="str">
        <f>IF(ISNUMBER(AVERAGEIFS(Observed!AJ$2:AJ$1601,Observed!$A$2:$A$1601,$A60,Observed!$C$2:$C$1601,$C60)),AVERAGEIFS(Observed!AJ$2:AJ$1601,Observed!$A$2:$A$1601,$A60,Observed!$C$2:$C$1601,$C60),"")</f>
        <v/>
      </c>
      <c r="AK60" s="25" t="str">
        <f>IF(ISNUMBER(AVERAGEIFS(Observed!AK$2:AK$1601,Observed!$A$2:$A$1601,$A60,Observed!$C$2:$C$1601,$C60)),AVERAGEIFS(Observed!AK$2:AK$1601,Observed!$A$2:$A$1601,$A60,Observed!$C$2:$C$1601,$C60),"")</f>
        <v/>
      </c>
      <c r="AL60" s="25" t="str">
        <f>IF(ISNUMBER(AVERAGEIFS(Observed!AL$2:AL$1601,Observed!$A$2:$A$1601,$A60,Observed!$C$2:$C$1601,$C60)),AVERAGEIFS(Observed!AL$2:AL$1601,Observed!$A$2:$A$1601,$A60,Observed!$C$2:$C$1601,$C60),"")</f>
        <v/>
      </c>
      <c r="AM60" s="25" t="str">
        <f>IF(ISNUMBER(AVERAGEIFS(Observed!AM$2:AM$1601,Observed!$A$2:$A$1601,$A60,Observed!$C$2:$C$1601,$C60)),AVERAGEIFS(Observed!AM$2:AM$1601,Observed!$A$2:$A$1601,$A60,Observed!$C$2:$C$1601,$C60),"")</f>
        <v/>
      </c>
      <c r="AN60" s="25" t="str">
        <f>IF(ISNUMBER(AVERAGEIFS(Observed!AN$2:AN$1601,Observed!$A$2:$A$1601,$A60,Observed!$C$2:$C$1601,$C60)),AVERAGEIFS(Observed!AN$2:AN$1601,Observed!$A$2:$A$1601,$A60,Observed!$C$2:$C$1601,$C60),"")</f>
        <v/>
      </c>
      <c r="AO60" s="25" t="str">
        <f>IF(ISNUMBER(AVERAGEIFS(Observed!AO$2:AO$1601,Observed!$A$2:$A$1601,$A60,Observed!$C$2:$C$1601,$C60)),AVERAGEIFS(Observed!AO$2:AO$1601,Observed!$A$2:$A$1601,$A60,Observed!$C$2:$C$1601,$C60),"")</f>
        <v/>
      </c>
      <c r="AP60" s="25" t="str">
        <f>IF(ISNUMBER(AVERAGEIFS(Observed!AP$2:AP$1601,Observed!$A$2:$A$1601,$A60,Observed!$C$2:$C$1601,$C60)),AVERAGEIFS(Observed!AP$2:AP$1601,Observed!$A$2:$A$1601,$A60,Observed!$C$2:$C$1601,$C60),"")</f>
        <v/>
      </c>
      <c r="AQ60" s="24" t="str">
        <f>IF(ISNUMBER(AVERAGEIFS(Observed!AQ$2:AQ$1601,Observed!$A$2:$A$1601,$A60,Observed!$C$2:$C$1601,$C60)),AVERAGEIFS(Observed!AQ$2:AQ$1601,Observed!$A$2:$A$1601,$A60,Observed!$C$2:$C$1601,$C60),"")</f>
        <v/>
      </c>
      <c r="AR60" s="25" t="str">
        <f>IF(ISNUMBER(AVERAGEIFS(Observed!AR$2:AR$1601,Observed!$A$2:$A$1601,$A60,Observed!$C$2:$C$1601,$C60)),AVERAGEIFS(Observed!AR$2:AR$1601,Observed!$A$2:$A$1601,$A60,Observed!$C$2:$C$1601,$C60),"")</f>
        <v/>
      </c>
      <c r="AS60" s="24" t="str">
        <f>IF(ISNUMBER(AVERAGEIFS(Observed!AS$2:AS$1601,Observed!$A$2:$A$1601,$A60,Observed!$C$2:$C$1601,$C60)),AVERAGEIFS(Observed!AS$2:AS$1601,Observed!$A$2:$A$1601,$A60,Observed!$C$2:$C$1601,$C60),"")</f>
        <v/>
      </c>
      <c r="AT60" s="24" t="str">
        <f>IF(ISNUMBER(AVERAGEIFS(Observed!AT$2:AT$1601,Observed!$A$2:$A$1601,$A60,Observed!$C$2:$C$1601,$C60)),AVERAGEIFS(Observed!AT$2:AT$1601,Observed!$A$2:$A$1601,$A60,Observed!$C$2:$C$1601,$C60),"")</f>
        <v/>
      </c>
      <c r="AU60" s="2">
        <f>COUNTIFS(Observed!$A$2:$A$1601,$A60,Observed!$C$2:$C$1601,$C60)</f>
        <v>3</v>
      </c>
      <c r="AV60" s="2">
        <f t="shared" si="0"/>
        <v>1</v>
      </c>
    </row>
    <row r="61" spans="1:48" x14ac:dyDescent="0.25">
      <c r="A61" s="4" t="s">
        <v>124</v>
      </c>
      <c r="B61" t="s">
        <v>24</v>
      </c>
      <c r="C61" s="3">
        <v>42103</v>
      </c>
      <c r="D61">
        <v>1</v>
      </c>
      <c r="E61">
        <v>500</v>
      </c>
      <c r="H61" s="2" t="s">
        <v>44</v>
      </c>
      <c r="I61" s="2" t="s">
        <v>22</v>
      </c>
      <c r="J61">
        <v>3</v>
      </c>
      <c r="K61" s="2" t="s">
        <v>118</v>
      </c>
      <c r="L61" s="23">
        <f>IF(ISNUMBER(AVERAGEIFS(Observed!L$2:L$1601,Observed!$A$2:$A$1601,$A61,Observed!$C$2:$C$1601,$C61)),AVERAGEIFS(Observed!L$2:L$1601,Observed!$A$2:$A$1601,$A61,Observed!$C$2:$C$1601,$C61),"")</f>
        <v>3185.3333333333335</v>
      </c>
      <c r="M61" s="24">
        <f>IF(ISNUMBER(AVERAGEIFS(Observed!M$2:M$1601,Observed!$A$2:$A$1601,$A61,Observed!$C$2:$C$1601,$C61)),AVERAGEIFS(Observed!M$2:M$1601,Observed!$A$2:$A$1601,$A61,Observed!$C$2:$C$1601,$C61),"")</f>
        <v>318.53333333333336</v>
      </c>
      <c r="N61" s="24" t="str">
        <f>IF(ISNUMBER(AVERAGEIFS(Observed!N$2:N$1601,Observed!$A$2:$A$1601,$A61,Observed!$C$2:$C$1601,$C61)),AVERAGEIFS(Observed!N$2:N$1601,Observed!$A$2:$A$1601,$A61,Observed!$C$2:$C$1601,$C61),"")</f>
        <v/>
      </c>
      <c r="O61" s="24" t="str">
        <f>IF(ISNUMBER(AVERAGEIFS(Observed!O$2:O$1601,Observed!$A$2:$A$1601,$A61,Observed!$C$2:$C$1601,$C61)),AVERAGEIFS(Observed!O$2:O$1601,Observed!$A$2:$A$1601,$A61,Observed!$C$2:$C$1601,$C61),"")</f>
        <v/>
      </c>
      <c r="P61" s="24" t="str">
        <f>IF(ISNUMBER(AVERAGEIFS(Observed!P$2:P$1601,Observed!$A$2:$A$1601,$A61,Observed!$C$2:$C$1601,$C61)),AVERAGEIFS(Observed!P$2:P$1601,Observed!$A$2:$A$1601,$A61,Observed!$C$2:$C$1601,$C61),"")</f>
        <v/>
      </c>
      <c r="Q61" s="25" t="str">
        <f>IF(ISNUMBER(AVERAGEIFS(Observed!Q$2:Q$1601,Observed!$A$2:$A$1601,$A61,Observed!$C$2:$C$1601,$C61)),AVERAGEIFS(Observed!Q$2:Q$1601,Observed!$A$2:$A$1601,$A61,Observed!$C$2:$C$1601,$C61),"")</f>
        <v/>
      </c>
      <c r="R61" s="25" t="str">
        <f>IF(ISNUMBER(AVERAGEIFS(Observed!R$2:R$1601,Observed!$A$2:$A$1601,$A61,Observed!$C$2:$C$1601,$C61)),AVERAGEIFS(Observed!R$2:R$1601,Observed!$A$2:$A$1601,$A61,Observed!$C$2:$C$1601,$C61),"")</f>
        <v/>
      </c>
      <c r="S61" s="25" t="str">
        <f>IF(ISNUMBER(AVERAGEIFS(Observed!S$2:S$1601,Observed!$A$2:$A$1601,$A61,Observed!$C$2:$C$1601,$C61)),AVERAGEIFS(Observed!S$2:S$1601,Observed!$A$2:$A$1601,$A61,Observed!$C$2:$C$1601,$C61),"")</f>
        <v/>
      </c>
      <c r="T61" s="24" t="str">
        <f>IF(ISNUMBER(AVERAGEIFS(Observed!T$2:T$1601,Observed!$A$2:$A$1601,$A61,Observed!$C$2:$C$1601,$C61)),AVERAGEIFS(Observed!T$2:T$1601,Observed!$A$2:$A$1601,$A61,Observed!$C$2:$C$1601,$C61),"")</f>
        <v/>
      </c>
      <c r="U61" s="26" t="str">
        <f>IF(ISNUMBER(AVERAGEIFS(Observed!U$2:U$1601,Observed!$A$2:$A$1601,$A61,Observed!$C$2:$C$1601,$C61)),AVERAGEIFS(Observed!U$2:U$1601,Observed!$A$2:$A$1601,$A61,Observed!$C$2:$C$1601,$C61),"")</f>
        <v/>
      </c>
      <c r="V61" s="26" t="str">
        <f>IF(ISNUMBER(AVERAGEIFS(Observed!V$2:V$1601,Observed!$A$2:$A$1601,$A61,Observed!$C$2:$C$1601,$C61)),AVERAGEIFS(Observed!V$2:V$1601,Observed!$A$2:$A$1601,$A61,Observed!$C$2:$C$1601,$C61),"")</f>
        <v/>
      </c>
      <c r="W61" s="24" t="str">
        <f>IF(ISNUMBER(AVERAGEIFS(Observed!W$2:W$1601,Observed!$A$2:$A$1601,$A61,Observed!$C$2:$C$1601,$C61)),AVERAGEIFS(Observed!W$2:W$1601,Observed!$A$2:$A$1601,$A61,Observed!$C$2:$C$1601,$C61),"")</f>
        <v/>
      </c>
      <c r="X61" s="24" t="str">
        <f>IF(ISNUMBER(AVERAGEIFS(Observed!X$2:X$1601,Observed!$A$2:$A$1601,$A61,Observed!$C$2:$C$1601,$C61)),AVERAGEIFS(Observed!X$2:X$1601,Observed!$A$2:$A$1601,$A61,Observed!$C$2:$C$1601,$C61),"")</f>
        <v/>
      </c>
      <c r="Y61" s="24" t="str">
        <f>IF(ISNUMBER(AVERAGEIFS(Observed!Y$2:Y$1601,Observed!$A$2:$A$1601,$A61,Observed!$C$2:$C$1601,$C61)),AVERAGEIFS(Observed!Y$2:Y$1601,Observed!$A$2:$A$1601,$A61,Observed!$C$2:$C$1601,$C61),"")</f>
        <v/>
      </c>
      <c r="Z61" s="24" t="str">
        <f>IF(ISNUMBER(AVERAGEIFS(Observed!Z$2:Z$1601,Observed!$A$2:$A$1601,$A61,Observed!$C$2:$C$1601,$C61)),AVERAGEIFS(Observed!Z$2:Z$1601,Observed!$A$2:$A$1601,$A61,Observed!$C$2:$C$1601,$C61),"")</f>
        <v/>
      </c>
      <c r="AA61" s="24" t="str">
        <f>IF(ISNUMBER(AVERAGEIFS(Observed!AA$2:AA$1601,Observed!$A$2:$A$1601,$A61,Observed!$C$2:$C$1601,$C61)),AVERAGEIFS(Observed!AA$2:AA$1601,Observed!$A$2:$A$1601,$A61,Observed!$C$2:$C$1601,$C61),"")</f>
        <v/>
      </c>
      <c r="AB61" s="24" t="str">
        <f>IF(ISNUMBER(AVERAGEIFS(Observed!AB$2:AB$1601,Observed!$A$2:$A$1601,$A61,Observed!$C$2:$C$1601,$C61)),AVERAGEIFS(Observed!AB$2:AB$1601,Observed!$A$2:$A$1601,$A61,Observed!$C$2:$C$1601,$C61),"")</f>
        <v/>
      </c>
      <c r="AC61" s="24" t="str">
        <f>IF(ISNUMBER(AVERAGEIFS(Observed!AC$2:AC$1601,Observed!$A$2:$A$1601,$A61,Observed!$C$2:$C$1601,$C61)),AVERAGEIFS(Observed!AC$2:AC$1601,Observed!$A$2:$A$1601,$A61,Observed!$C$2:$C$1601,$C61),"")</f>
        <v/>
      </c>
      <c r="AD61" s="24" t="str">
        <f>IF(ISNUMBER(AVERAGEIFS(Observed!AD$2:AD$1601,Observed!$A$2:$A$1601,$A61,Observed!$C$2:$C$1601,$C61)),AVERAGEIFS(Observed!AD$2:AD$1601,Observed!$A$2:$A$1601,$A61,Observed!$C$2:$C$1601,$C61),"")</f>
        <v/>
      </c>
      <c r="AE61" s="24" t="str">
        <f>IF(ISNUMBER(AVERAGEIFS(Observed!AE$2:AE$1601,Observed!$A$2:$A$1601,$A61,Observed!$C$2:$C$1601,$C61)),AVERAGEIFS(Observed!AE$2:AE$1601,Observed!$A$2:$A$1601,$A61,Observed!$C$2:$C$1601,$C61),"")</f>
        <v/>
      </c>
      <c r="AF61" s="25" t="str">
        <f>IF(ISNUMBER(AVERAGEIFS(Observed!AF$2:AF$1601,Observed!$A$2:$A$1601,$A61,Observed!$C$2:$C$1601,$C61)),AVERAGEIFS(Observed!AF$2:AF$1601,Observed!$A$2:$A$1601,$A61,Observed!$C$2:$C$1601,$C61),"")</f>
        <v/>
      </c>
      <c r="AG61" s="25" t="str">
        <f>IF(ISNUMBER(AVERAGEIFS(Observed!AG$2:AG$1601,Observed!$A$2:$A$1601,$A61,Observed!$C$2:$C$1601,$C61)),AVERAGEIFS(Observed!AG$2:AG$1601,Observed!$A$2:$A$1601,$A61,Observed!$C$2:$C$1601,$C61),"")</f>
        <v/>
      </c>
      <c r="AH61" s="25" t="str">
        <f>IF(ISNUMBER(AVERAGEIFS(Observed!AH$2:AH$1601,Observed!$A$2:$A$1601,$A61,Observed!$C$2:$C$1601,$C61)),AVERAGEIFS(Observed!AH$2:AH$1601,Observed!$A$2:$A$1601,$A61,Observed!$C$2:$C$1601,$C61),"")</f>
        <v/>
      </c>
      <c r="AI61" s="24" t="str">
        <f>IF(ISNUMBER(AVERAGEIFS(Observed!AI$2:AI$1601,Observed!$A$2:$A$1601,$A61,Observed!$C$2:$C$1601,$C61)),AVERAGEIFS(Observed!AI$2:AI$1601,Observed!$A$2:$A$1601,$A61,Observed!$C$2:$C$1601,$C61),"")</f>
        <v/>
      </c>
      <c r="AJ61" s="25" t="str">
        <f>IF(ISNUMBER(AVERAGEIFS(Observed!AJ$2:AJ$1601,Observed!$A$2:$A$1601,$A61,Observed!$C$2:$C$1601,$C61)),AVERAGEIFS(Observed!AJ$2:AJ$1601,Observed!$A$2:$A$1601,$A61,Observed!$C$2:$C$1601,$C61),"")</f>
        <v/>
      </c>
      <c r="AK61" s="25" t="str">
        <f>IF(ISNUMBER(AVERAGEIFS(Observed!AK$2:AK$1601,Observed!$A$2:$A$1601,$A61,Observed!$C$2:$C$1601,$C61)),AVERAGEIFS(Observed!AK$2:AK$1601,Observed!$A$2:$A$1601,$A61,Observed!$C$2:$C$1601,$C61),"")</f>
        <v/>
      </c>
      <c r="AL61" s="25" t="str">
        <f>IF(ISNUMBER(AVERAGEIFS(Observed!AL$2:AL$1601,Observed!$A$2:$A$1601,$A61,Observed!$C$2:$C$1601,$C61)),AVERAGEIFS(Observed!AL$2:AL$1601,Observed!$A$2:$A$1601,$A61,Observed!$C$2:$C$1601,$C61),"")</f>
        <v/>
      </c>
      <c r="AM61" s="25" t="str">
        <f>IF(ISNUMBER(AVERAGEIFS(Observed!AM$2:AM$1601,Observed!$A$2:$A$1601,$A61,Observed!$C$2:$C$1601,$C61)),AVERAGEIFS(Observed!AM$2:AM$1601,Observed!$A$2:$A$1601,$A61,Observed!$C$2:$C$1601,$C61),"")</f>
        <v/>
      </c>
      <c r="AN61" s="25" t="str">
        <f>IF(ISNUMBER(AVERAGEIFS(Observed!AN$2:AN$1601,Observed!$A$2:$A$1601,$A61,Observed!$C$2:$C$1601,$C61)),AVERAGEIFS(Observed!AN$2:AN$1601,Observed!$A$2:$A$1601,$A61,Observed!$C$2:$C$1601,$C61),"")</f>
        <v/>
      </c>
      <c r="AO61" s="25" t="str">
        <f>IF(ISNUMBER(AVERAGEIFS(Observed!AO$2:AO$1601,Observed!$A$2:$A$1601,$A61,Observed!$C$2:$C$1601,$C61)),AVERAGEIFS(Observed!AO$2:AO$1601,Observed!$A$2:$A$1601,$A61,Observed!$C$2:$C$1601,$C61),"")</f>
        <v/>
      </c>
      <c r="AP61" s="25" t="str">
        <f>IF(ISNUMBER(AVERAGEIFS(Observed!AP$2:AP$1601,Observed!$A$2:$A$1601,$A61,Observed!$C$2:$C$1601,$C61)),AVERAGEIFS(Observed!AP$2:AP$1601,Observed!$A$2:$A$1601,$A61,Observed!$C$2:$C$1601,$C61),"")</f>
        <v/>
      </c>
      <c r="AQ61" s="24" t="str">
        <f>IF(ISNUMBER(AVERAGEIFS(Observed!AQ$2:AQ$1601,Observed!$A$2:$A$1601,$A61,Observed!$C$2:$C$1601,$C61)),AVERAGEIFS(Observed!AQ$2:AQ$1601,Observed!$A$2:$A$1601,$A61,Observed!$C$2:$C$1601,$C61),"")</f>
        <v/>
      </c>
      <c r="AR61" s="25" t="str">
        <f>IF(ISNUMBER(AVERAGEIFS(Observed!AR$2:AR$1601,Observed!$A$2:$A$1601,$A61,Observed!$C$2:$C$1601,$C61)),AVERAGEIFS(Observed!AR$2:AR$1601,Observed!$A$2:$A$1601,$A61,Observed!$C$2:$C$1601,$C61),"")</f>
        <v/>
      </c>
      <c r="AS61" s="24" t="str">
        <f>IF(ISNUMBER(AVERAGEIFS(Observed!AS$2:AS$1601,Observed!$A$2:$A$1601,$A61,Observed!$C$2:$C$1601,$C61)),AVERAGEIFS(Observed!AS$2:AS$1601,Observed!$A$2:$A$1601,$A61,Observed!$C$2:$C$1601,$C61),"")</f>
        <v/>
      </c>
      <c r="AT61" s="24" t="str">
        <f>IF(ISNUMBER(AVERAGEIFS(Observed!AT$2:AT$1601,Observed!$A$2:$A$1601,$A61,Observed!$C$2:$C$1601,$C61)),AVERAGEIFS(Observed!AT$2:AT$1601,Observed!$A$2:$A$1601,$A61,Observed!$C$2:$C$1601,$C61),"")</f>
        <v/>
      </c>
      <c r="AU61" s="2">
        <f>COUNTIFS(Observed!$A$2:$A$1601,$A61,Observed!$C$2:$C$1601,$C61)</f>
        <v>3</v>
      </c>
      <c r="AV61" s="2">
        <f t="shared" si="0"/>
        <v>1</v>
      </c>
    </row>
    <row r="62" spans="1:48" x14ac:dyDescent="0.25">
      <c r="A62" s="4" t="s">
        <v>119</v>
      </c>
      <c r="B62" t="s">
        <v>24</v>
      </c>
      <c r="C62" s="3">
        <v>42108</v>
      </c>
      <c r="D62">
        <v>1</v>
      </c>
      <c r="E62">
        <v>0</v>
      </c>
      <c r="H62" s="2" t="s">
        <v>44</v>
      </c>
      <c r="I62" s="2" t="s">
        <v>22</v>
      </c>
      <c r="J62">
        <v>3</v>
      </c>
      <c r="K62" s="2" t="s">
        <v>118</v>
      </c>
      <c r="L62" s="23">
        <f>IF(ISNUMBER(AVERAGEIFS(Observed!L$2:L$1601,Observed!$A$2:$A$1601,$A62,Observed!$C$2:$C$1601,$C62)),AVERAGEIFS(Observed!L$2:L$1601,Observed!$A$2:$A$1601,$A62,Observed!$C$2:$C$1601,$C62),"")</f>
        <v>2505.3333333333335</v>
      </c>
      <c r="M62" s="24">
        <f>IF(ISNUMBER(AVERAGEIFS(Observed!M$2:M$1601,Observed!$A$2:$A$1601,$A62,Observed!$C$2:$C$1601,$C62)),AVERAGEIFS(Observed!M$2:M$1601,Observed!$A$2:$A$1601,$A62,Observed!$C$2:$C$1601,$C62),"")</f>
        <v>250.5333333333333</v>
      </c>
      <c r="N62" s="24" t="str">
        <f>IF(ISNUMBER(AVERAGEIFS(Observed!N$2:N$1601,Observed!$A$2:$A$1601,$A62,Observed!$C$2:$C$1601,$C62)),AVERAGEIFS(Observed!N$2:N$1601,Observed!$A$2:$A$1601,$A62,Observed!$C$2:$C$1601,$C62),"")</f>
        <v/>
      </c>
      <c r="O62" s="24" t="str">
        <f>IF(ISNUMBER(AVERAGEIFS(Observed!O$2:O$1601,Observed!$A$2:$A$1601,$A62,Observed!$C$2:$C$1601,$C62)),AVERAGEIFS(Observed!O$2:O$1601,Observed!$A$2:$A$1601,$A62,Observed!$C$2:$C$1601,$C62),"")</f>
        <v/>
      </c>
      <c r="P62" s="24" t="str">
        <f>IF(ISNUMBER(AVERAGEIFS(Observed!P$2:P$1601,Observed!$A$2:$A$1601,$A62,Observed!$C$2:$C$1601,$C62)),AVERAGEIFS(Observed!P$2:P$1601,Observed!$A$2:$A$1601,$A62,Observed!$C$2:$C$1601,$C62),"")</f>
        <v/>
      </c>
      <c r="Q62" s="25" t="str">
        <f>IF(ISNUMBER(AVERAGEIFS(Observed!Q$2:Q$1601,Observed!$A$2:$A$1601,$A62,Observed!$C$2:$C$1601,$C62)),AVERAGEIFS(Observed!Q$2:Q$1601,Observed!$A$2:$A$1601,$A62,Observed!$C$2:$C$1601,$C62),"")</f>
        <v/>
      </c>
      <c r="R62" s="25" t="str">
        <f>IF(ISNUMBER(AVERAGEIFS(Observed!R$2:R$1601,Observed!$A$2:$A$1601,$A62,Observed!$C$2:$C$1601,$C62)),AVERAGEIFS(Observed!R$2:R$1601,Observed!$A$2:$A$1601,$A62,Observed!$C$2:$C$1601,$C62),"")</f>
        <v/>
      </c>
      <c r="S62" s="25" t="str">
        <f>IF(ISNUMBER(AVERAGEIFS(Observed!S$2:S$1601,Observed!$A$2:$A$1601,$A62,Observed!$C$2:$C$1601,$C62)),AVERAGEIFS(Observed!S$2:S$1601,Observed!$A$2:$A$1601,$A62,Observed!$C$2:$C$1601,$C62),"")</f>
        <v/>
      </c>
      <c r="T62" s="24" t="str">
        <f>IF(ISNUMBER(AVERAGEIFS(Observed!T$2:T$1601,Observed!$A$2:$A$1601,$A62,Observed!$C$2:$C$1601,$C62)),AVERAGEIFS(Observed!T$2:T$1601,Observed!$A$2:$A$1601,$A62,Observed!$C$2:$C$1601,$C62),"")</f>
        <v/>
      </c>
      <c r="U62" s="26" t="str">
        <f>IF(ISNUMBER(AVERAGEIFS(Observed!U$2:U$1601,Observed!$A$2:$A$1601,$A62,Observed!$C$2:$C$1601,$C62)),AVERAGEIFS(Observed!U$2:U$1601,Observed!$A$2:$A$1601,$A62,Observed!$C$2:$C$1601,$C62),"")</f>
        <v/>
      </c>
      <c r="V62" s="26" t="str">
        <f>IF(ISNUMBER(AVERAGEIFS(Observed!V$2:V$1601,Observed!$A$2:$A$1601,$A62,Observed!$C$2:$C$1601,$C62)),AVERAGEIFS(Observed!V$2:V$1601,Observed!$A$2:$A$1601,$A62,Observed!$C$2:$C$1601,$C62),"")</f>
        <v/>
      </c>
      <c r="W62" s="24" t="str">
        <f>IF(ISNUMBER(AVERAGEIFS(Observed!W$2:W$1601,Observed!$A$2:$A$1601,$A62,Observed!$C$2:$C$1601,$C62)),AVERAGEIFS(Observed!W$2:W$1601,Observed!$A$2:$A$1601,$A62,Observed!$C$2:$C$1601,$C62),"")</f>
        <v/>
      </c>
      <c r="X62" s="24" t="str">
        <f>IF(ISNUMBER(AVERAGEIFS(Observed!X$2:X$1601,Observed!$A$2:$A$1601,$A62,Observed!$C$2:$C$1601,$C62)),AVERAGEIFS(Observed!X$2:X$1601,Observed!$A$2:$A$1601,$A62,Observed!$C$2:$C$1601,$C62),"")</f>
        <v/>
      </c>
      <c r="Y62" s="24" t="str">
        <f>IF(ISNUMBER(AVERAGEIFS(Observed!Y$2:Y$1601,Observed!$A$2:$A$1601,$A62,Observed!$C$2:$C$1601,$C62)),AVERAGEIFS(Observed!Y$2:Y$1601,Observed!$A$2:$A$1601,$A62,Observed!$C$2:$C$1601,$C62),"")</f>
        <v/>
      </c>
      <c r="Z62" s="24" t="str">
        <f>IF(ISNUMBER(AVERAGEIFS(Observed!Z$2:Z$1601,Observed!$A$2:$A$1601,$A62,Observed!$C$2:$C$1601,$C62)),AVERAGEIFS(Observed!Z$2:Z$1601,Observed!$A$2:$A$1601,$A62,Observed!$C$2:$C$1601,$C62),"")</f>
        <v/>
      </c>
      <c r="AA62" s="24" t="str">
        <f>IF(ISNUMBER(AVERAGEIFS(Observed!AA$2:AA$1601,Observed!$A$2:$A$1601,$A62,Observed!$C$2:$C$1601,$C62)),AVERAGEIFS(Observed!AA$2:AA$1601,Observed!$A$2:$A$1601,$A62,Observed!$C$2:$C$1601,$C62),"")</f>
        <v/>
      </c>
      <c r="AB62" s="24" t="str">
        <f>IF(ISNUMBER(AVERAGEIFS(Observed!AB$2:AB$1601,Observed!$A$2:$A$1601,$A62,Observed!$C$2:$C$1601,$C62)),AVERAGEIFS(Observed!AB$2:AB$1601,Observed!$A$2:$A$1601,$A62,Observed!$C$2:$C$1601,$C62),"")</f>
        <v/>
      </c>
      <c r="AC62" s="24" t="str">
        <f>IF(ISNUMBER(AVERAGEIFS(Observed!AC$2:AC$1601,Observed!$A$2:$A$1601,$A62,Observed!$C$2:$C$1601,$C62)),AVERAGEIFS(Observed!AC$2:AC$1601,Observed!$A$2:$A$1601,$A62,Observed!$C$2:$C$1601,$C62),"")</f>
        <v/>
      </c>
      <c r="AD62" s="24" t="str">
        <f>IF(ISNUMBER(AVERAGEIFS(Observed!AD$2:AD$1601,Observed!$A$2:$A$1601,$A62,Observed!$C$2:$C$1601,$C62)),AVERAGEIFS(Observed!AD$2:AD$1601,Observed!$A$2:$A$1601,$A62,Observed!$C$2:$C$1601,$C62),"")</f>
        <v/>
      </c>
      <c r="AE62" s="24" t="str">
        <f>IF(ISNUMBER(AVERAGEIFS(Observed!AE$2:AE$1601,Observed!$A$2:$A$1601,$A62,Observed!$C$2:$C$1601,$C62)),AVERAGEIFS(Observed!AE$2:AE$1601,Observed!$A$2:$A$1601,$A62,Observed!$C$2:$C$1601,$C62),"")</f>
        <v/>
      </c>
      <c r="AF62" s="25" t="str">
        <f>IF(ISNUMBER(AVERAGEIFS(Observed!AF$2:AF$1601,Observed!$A$2:$A$1601,$A62,Observed!$C$2:$C$1601,$C62)),AVERAGEIFS(Observed!AF$2:AF$1601,Observed!$A$2:$A$1601,$A62,Observed!$C$2:$C$1601,$C62),"")</f>
        <v/>
      </c>
      <c r="AG62" s="25" t="str">
        <f>IF(ISNUMBER(AVERAGEIFS(Observed!AG$2:AG$1601,Observed!$A$2:$A$1601,$A62,Observed!$C$2:$C$1601,$C62)),AVERAGEIFS(Observed!AG$2:AG$1601,Observed!$A$2:$A$1601,$A62,Observed!$C$2:$C$1601,$C62),"")</f>
        <v/>
      </c>
      <c r="AH62" s="25" t="str">
        <f>IF(ISNUMBER(AVERAGEIFS(Observed!AH$2:AH$1601,Observed!$A$2:$A$1601,$A62,Observed!$C$2:$C$1601,$C62)),AVERAGEIFS(Observed!AH$2:AH$1601,Observed!$A$2:$A$1601,$A62,Observed!$C$2:$C$1601,$C62),"")</f>
        <v/>
      </c>
      <c r="AI62" s="24" t="str">
        <f>IF(ISNUMBER(AVERAGEIFS(Observed!AI$2:AI$1601,Observed!$A$2:$A$1601,$A62,Observed!$C$2:$C$1601,$C62)),AVERAGEIFS(Observed!AI$2:AI$1601,Observed!$A$2:$A$1601,$A62,Observed!$C$2:$C$1601,$C62),"")</f>
        <v/>
      </c>
      <c r="AJ62" s="25" t="str">
        <f>IF(ISNUMBER(AVERAGEIFS(Observed!AJ$2:AJ$1601,Observed!$A$2:$A$1601,$A62,Observed!$C$2:$C$1601,$C62)),AVERAGEIFS(Observed!AJ$2:AJ$1601,Observed!$A$2:$A$1601,$A62,Observed!$C$2:$C$1601,$C62),"")</f>
        <v/>
      </c>
      <c r="AK62" s="25" t="str">
        <f>IF(ISNUMBER(AVERAGEIFS(Observed!AK$2:AK$1601,Observed!$A$2:$A$1601,$A62,Observed!$C$2:$C$1601,$C62)),AVERAGEIFS(Observed!AK$2:AK$1601,Observed!$A$2:$A$1601,$A62,Observed!$C$2:$C$1601,$C62),"")</f>
        <v/>
      </c>
      <c r="AL62" s="25" t="str">
        <f>IF(ISNUMBER(AVERAGEIFS(Observed!AL$2:AL$1601,Observed!$A$2:$A$1601,$A62,Observed!$C$2:$C$1601,$C62)),AVERAGEIFS(Observed!AL$2:AL$1601,Observed!$A$2:$A$1601,$A62,Observed!$C$2:$C$1601,$C62),"")</f>
        <v/>
      </c>
      <c r="AM62" s="25" t="str">
        <f>IF(ISNUMBER(AVERAGEIFS(Observed!AM$2:AM$1601,Observed!$A$2:$A$1601,$A62,Observed!$C$2:$C$1601,$C62)),AVERAGEIFS(Observed!AM$2:AM$1601,Observed!$A$2:$A$1601,$A62,Observed!$C$2:$C$1601,$C62),"")</f>
        <v/>
      </c>
      <c r="AN62" s="25" t="str">
        <f>IF(ISNUMBER(AVERAGEIFS(Observed!AN$2:AN$1601,Observed!$A$2:$A$1601,$A62,Observed!$C$2:$C$1601,$C62)),AVERAGEIFS(Observed!AN$2:AN$1601,Observed!$A$2:$A$1601,$A62,Observed!$C$2:$C$1601,$C62),"")</f>
        <v/>
      </c>
      <c r="AO62" s="25" t="str">
        <f>IF(ISNUMBER(AVERAGEIFS(Observed!AO$2:AO$1601,Observed!$A$2:$A$1601,$A62,Observed!$C$2:$C$1601,$C62)),AVERAGEIFS(Observed!AO$2:AO$1601,Observed!$A$2:$A$1601,$A62,Observed!$C$2:$C$1601,$C62),"")</f>
        <v/>
      </c>
      <c r="AP62" s="25" t="str">
        <f>IF(ISNUMBER(AVERAGEIFS(Observed!AP$2:AP$1601,Observed!$A$2:$A$1601,$A62,Observed!$C$2:$C$1601,$C62)),AVERAGEIFS(Observed!AP$2:AP$1601,Observed!$A$2:$A$1601,$A62,Observed!$C$2:$C$1601,$C62),"")</f>
        <v/>
      </c>
      <c r="AQ62" s="24" t="str">
        <f>IF(ISNUMBER(AVERAGEIFS(Observed!AQ$2:AQ$1601,Observed!$A$2:$A$1601,$A62,Observed!$C$2:$C$1601,$C62)),AVERAGEIFS(Observed!AQ$2:AQ$1601,Observed!$A$2:$A$1601,$A62,Observed!$C$2:$C$1601,$C62),"")</f>
        <v/>
      </c>
      <c r="AR62" s="25" t="str">
        <f>IF(ISNUMBER(AVERAGEIFS(Observed!AR$2:AR$1601,Observed!$A$2:$A$1601,$A62,Observed!$C$2:$C$1601,$C62)),AVERAGEIFS(Observed!AR$2:AR$1601,Observed!$A$2:$A$1601,$A62,Observed!$C$2:$C$1601,$C62),"")</f>
        <v/>
      </c>
      <c r="AS62" s="24" t="str">
        <f>IF(ISNUMBER(AVERAGEIFS(Observed!AS$2:AS$1601,Observed!$A$2:$A$1601,$A62,Observed!$C$2:$C$1601,$C62)),AVERAGEIFS(Observed!AS$2:AS$1601,Observed!$A$2:$A$1601,$A62,Observed!$C$2:$C$1601,$C62),"")</f>
        <v/>
      </c>
      <c r="AT62" s="24" t="str">
        <f>IF(ISNUMBER(AVERAGEIFS(Observed!AT$2:AT$1601,Observed!$A$2:$A$1601,$A62,Observed!$C$2:$C$1601,$C62)),AVERAGEIFS(Observed!AT$2:AT$1601,Observed!$A$2:$A$1601,$A62,Observed!$C$2:$C$1601,$C62),"")</f>
        <v/>
      </c>
      <c r="AU62" s="2">
        <f>COUNTIFS(Observed!$A$2:$A$1601,$A62,Observed!$C$2:$C$1601,$C62)</f>
        <v>3</v>
      </c>
      <c r="AV62" s="2">
        <f t="shared" si="0"/>
        <v>1</v>
      </c>
    </row>
    <row r="63" spans="1:48" x14ac:dyDescent="0.25">
      <c r="A63" s="4" t="s">
        <v>120</v>
      </c>
      <c r="B63" t="s">
        <v>24</v>
      </c>
      <c r="C63" s="3">
        <v>42108</v>
      </c>
      <c r="D63">
        <v>1</v>
      </c>
      <c r="E63">
        <v>50</v>
      </c>
      <c r="H63" s="2" t="s">
        <v>44</v>
      </c>
      <c r="I63" s="2" t="s">
        <v>22</v>
      </c>
      <c r="J63">
        <v>3</v>
      </c>
      <c r="K63" s="2" t="s">
        <v>118</v>
      </c>
      <c r="L63" s="23">
        <f>IF(ISNUMBER(AVERAGEIFS(Observed!L$2:L$1601,Observed!$A$2:$A$1601,$A63,Observed!$C$2:$C$1601,$C63)),AVERAGEIFS(Observed!L$2:L$1601,Observed!$A$2:$A$1601,$A63,Observed!$C$2:$C$1601,$C63),"")</f>
        <v>2664</v>
      </c>
      <c r="M63" s="24">
        <f>IF(ISNUMBER(AVERAGEIFS(Observed!M$2:M$1601,Observed!$A$2:$A$1601,$A63,Observed!$C$2:$C$1601,$C63)),AVERAGEIFS(Observed!M$2:M$1601,Observed!$A$2:$A$1601,$A63,Observed!$C$2:$C$1601,$C63),"")</f>
        <v>266.40000000000003</v>
      </c>
      <c r="N63" s="24" t="str">
        <f>IF(ISNUMBER(AVERAGEIFS(Observed!N$2:N$1601,Observed!$A$2:$A$1601,$A63,Observed!$C$2:$C$1601,$C63)),AVERAGEIFS(Observed!N$2:N$1601,Observed!$A$2:$A$1601,$A63,Observed!$C$2:$C$1601,$C63),"")</f>
        <v/>
      </c>
      <c r="O63" s="24" t="str">
        <f>IF(ISNUMBER(AVERAGEIFS(Observed!O$2:O$1601,Observed!$A$2:$A$1601,$A63,Observed!$C$2:$C$1601,$C63)),AVERAGEIFS(Observed!O$2:O$1601,Observed!$A$2:$A$1601,$A63,Observed!$C$2:$C$1601,$C63),"")</f>
        <v/>
      </c>
      <c r="P63" s="24" t="str">
        <f>IF(ISNUMBER(AVERAGEIFS(Observed!P$2:P$1601,Observed!$A$2:$A$1601,$A63,Observed!$C$2:$C$1601,$C63)),AVERAGEIFS(Observed!P$2:P$1601,Observed!$A$2:$A$1601,$A63,Observed!$C$2:$C$1601,$C63),"")</f>
        <v/>
      </c>
      <c r="Q63" s="25" t="str">
        <f>IF(ISNUMBER(AVERAGEIFS(Observed!Q$2:Q$1601,Observed!$A$2:$A$1601,$A63,Observed!$C$2:$C$1601,$C63)),AVERAGEIFS(Observed!Q$2:Q$1601,Observed!$A$2:$A$1601,$A63,Observed!$C$2:$C$1601,$C63),"")</f>
        <v/>
      </c>
      <c r="R63" s="25" t="str">
        <f>IF(ISNUMBER(AVERAGEIFS(Observed!R$2:R$1601,Observed!$A$2:$A$1601,$A63,Observed!$C$2:$C$1601,$C63)),AVERAGEIFS(Observed!R$2:R$1601,Observed!$A$2:$A$1601,$A63,Observed!$C$2:$C$1601,$C63),"")</f>
        <v/>
      </c>
      <c r="S63" s="25" t="str">
        <f>IF(ISNUMBER(AVERAGEIFS(Observed!S$2:S$1601,Observed!$A$2:$A$1601,$A63,Observed!$C$2:$C$1601,$C63)),AVERAGEIFS(Observed!S$2:S$1601,Observed!$A$2:$A$1601,$A63,Observed!$C$2:$C$1601,$C63),"")</f>
        <v/>
      </c>
      <c r="T63" s="24" t="str">
        <f>IF(ISNUMBER(AVERAGEIFS(Observed!T$2:T$1601,Observed!$A$2:$A$1601,$A63,Observed!$C$2:$C$1601,$C63)),AVERAGEIFS(Observed!T$2:T$1601,Observed!$A$2:$A$1601,$A63,Observed!$C$2:$C$1601,$C63),"")</f>
        <v/>
      </c>
      <c r="U63" s="26" t="str">
        <f>IF(ISNUMBER(AVERAGEIFS(Observed!U$2:U$1601,Observed!$A$2:$A$1601,$A63,Observed!$C$2:$C$1601,$C63)),AVERAGEIFS(Observed!U$2:U$1601,Observed!$A$2:$A$1601,$A63,Observed!$C$2:$C$1601,$C63),"")</f>
        <v/>
      </c>
      <c r="V63" s="26" t="str">
        <f>IF(ISNUMBER(AVERAGEIFS(Observed!V$2:V$1601,Observed!$A$2:$A$1601,$A63,Observed!$C$2:$C$1601,$C63)),AVERAGEIFS(Observed!V$2:V$1601,Observed!$A$2:$A$1601,$A63,Observed!$C$2:$C$1601,$C63),"")</f>
        <v/>
      </c>
      <c r="W63" s="24" t="str">
        <f>IF(ISNUMBER(AVERAGEIFS(Observed!W$2:W$1601,Observed!$A$2:$A$1601,$A63,Observed!$C$2:$C$1601,$C63)),AVERAGEIFS(Observed!W$2:W$1601,Observed!$A$2:$A$1601,$A63,Observed!$C$2:$C$1601,$C63),"")</f>
        <v/>
      </c>
      <c r="X63" s="24" t="str">
        <f>IF(ISNUMBER(AVERAGEIFS(Observed!X$2:X$1601,Observed!$A$2:$A$1601,$A63,Observed!$C$2:$C$1601,$C63)),AVERAGEIFS(Observed!X$2:X$1601,Observed!$A$2:$A$1601,$A63,Observed!$C$2:$C$1601,$C63),"")</f>
        <v/>
      </c>
      <c r="Y63" s="24" t="str">
        <f>IF(ISNUMBER(AVERAGEIFS(Observed!Y$2:Y$1601,Observed!$A$2:$A$1601,$A63,Observed!$C$2:$C$1601,$C63)),AVERAGEIFS(Observed!Y$2:Y$1601,Observed!$A$2:$A$1601,$A63,Observed!$C$2:$C$1601,$C63),"")</f>
        <v/>
      </c>
      <c r="Z63" s="24" t="str">
        <f>IF(ISNUMBER(AVERAGEIFS(Observed!Z$2:Z$1601,Observed!$A$2:$A$1601,$A63,Observed!$C$2:$C$1601,$C63)),AVERAGEIFS(Observed!Z$2:Z$1601,Observed!$A$2:$A$1601,$A63,Observed!$C$2:$C$1601,$C63),"")</f>
        <v/>
      </c>
      <c r="AA63" s="24" t="str">
        <f>IF(ISNUMBER(AVERAGEIFS(Observed!AA$2:AA$1601,Observed!$A$2:$A$1601,$A63,Observed!$C$2:$C$1601,$C63)),AVERAGEIFS(Observed!AA$2:AA$1601,Observed!$A$2:$A$1601,$A63,Observed!$C$2:$C$1601,$C63),"")</f>
        <v/>
      </c>
      <c r="AB63" s="24" t="str">
        <f>IF(ISNUMBER(AVERAGEIFS(Observed!AB$2:AB$1601,Observed!$A$2:$A$1601,$A63,Observed!$C$2:$C$1601,$C63)),AVERAGEIFS(Observed!AB$2:AB$1601,Observed!$A$2:$A$1601,$A63,Observed!$C$2:$C$1601,$C63),"")</f>
        <v/>
      </c>
      <c r="AC63" s="24" t="str">
        <f>IF(ISNUMBER(AVERAGEIFS(Observed!AC$2:AC$1601,Observed!$A$2:$A$1601,$A63,Observed!$C$2:$C$1601,$C63)),AVERAGEIFS(Observed!AC$2:AC$1601,Observed!$A$2:$A$1601,$A63,Observed!$C$2:$C$1601,$C63),"")</f>
        <v/>
      </c>
      <c r="AD63" s="24" t="str">
        <f>IF(ISNUMBER(AVERAGEIFS(Observed!AD$2:AD$1601,Observed!$A$2:$A$1601,$A63,Observed!$C$2:$C$1601,$C63)),AVERAGEIFS(Observed!AD$2:AD$1601,Observed!$A$2:$A$1601,$A63,Observed!$C$2:$C$1601,$C63),"")</f>
        <v/>
      </c>
      <c r="AE63" s="24" t="str">
        <f>IF(ISNUMBER(AVERAGEIFS(Observed!AE$2:AE$1601,Observed!$A$2:$A$1601,$A63,Observed!$C$2:$C$1601,$C63)),AVERAGEIFS(Observed!AE$2:AE$1601,Observed!$A$2:$A$1601,$A63,Observed!$C$2:$C$1601,$C63),"")</f>
        <v/>
      </c>
      <c r="AF63" s="25" t="str">
        <f>IF(ISNUMBER(AVERAGEIFS(Observed!AF$2:AF$1601,Observed!$A$2:$A$1601,$A63,Observed!$C$2:$C$1601,$C63)),AVERAGEIFS(Observed!AF$2:AF$1601,Observed!$A$2:$A$1601,$A63,Observed!$C$2:$C$1601,$C63),"")</f>
        <v/>
      </c>
      <c r="AG63" s="25" t="str">
        <f>IF(ISNUMBER(AVERAGEIFS(Observed!AG$2:AG$1601,Observed!$A$2:$A$1601,$A63,Observed!$C$2:$C$1601,$C63)),AVERAGEIFS(Observed!AG$2:AG$1601,Observed!$A$2:$A$1601,$A63,Observed!$C$2:$C$1601,$C63),"")</f>
        <v/>
      </c>
      <c r="AH63" s="25" t="str">
        <f>IF(ISNUMBER(AVERAGEIFS(Observed!AH$2:AH$1601,Observed!$A$2:$A$1601,$A63,Observed!$C$2:$C$1601,$C63)),AVERAGEIFS(Observed!AH$2:AH$1601,Observed!$A$2:$A$1601,$A63,Observed!$C$2:$C$1601,$C63),"")</f>
        <v/>
      </c>
      <c r="AI63" s="24" t="str">
        <f>IF(ISNUMBER(AVERAGEIFS(Observed!AI$2:AI$1601,Observed!$A$2:$A$1601,$A63,Observed!$C$2:$C$1601,$C63)),AVERAGEIFS(Observed!AI$2:AI$1601,Observed!$A$2:$A$1601,$A63,Observed!$C$2:$C$1601,$C63),"")</f>
        <v/>
      </c>
      <c r="AJ63" s="25" t="str">
        <f>IF(ISNUMBER(AVERAGEIFS(Observed!AJ$2:AJ$1601,Observed!$A$2:$A$1601,$A63,Observed!$C$2:$C$1601,$C63)),AVERAGEIFS(Observed!AJ$2:AJ$1601,Observed!$A$2:$A$1601,$A63,Observed!$C$2:$C$1601,$C63),"")</f>
        <v/>
      </c>
      <c r="AK63" s="25" t="str">
        <f>IF(ISNUMBER(AVERAGEIFS(Observed!AK$2:AK$1601,Observed!$A$2:$A$1601,$A63,Observed!$C$2:$C$1601,$C63)),AVERAGEIFS(Observed!AK$2:AK$1601,Observed!$A$2:$A$1601,$A63,Observed!$C$2:$C$1601,$C63),"")</f>
        <v/>
      </c>
      <c r="AL63" s="25" t="str">
        <f>IF(ISNUMBER(AVERAGEIFS(Observed!AL$2:AL$1601,Observed!$A$2:$A$1601,$A63,Observed!$C$2:$C$1601,$C63)),AVERAGEIFS(Observed!AL$2:AL$1601,Observed!$A$2:$A$1601,$A63,Observed!$C$2:$C$1601,$C63),"")</f>
        <v/>
      </c>
      <c r="AM63" s="25" t="str">
        <f>IF(ISNUMBER(AVERAGEIFS(Observed!AM$2:AM$1601,Observed!$A$2:$A$1601,$A63,Observed!$C$2:$C$1601,$C63)),AVERAGEIFS(Observed!AM$2:AM$1601,Observed!$A$2:$A$1601,$A63,Observed!$C$2:$C$1601,$C63),"")</f>
        <v/>
      </c>
      <c r="AN63" s="25" t="str">
        <f>IF(ISNUMBER(AVERAGEIFS(Observed!AN$2:AN$1601,Observed!$A$2:$A$1601,$A63,Observed!$C$2:$C$1601,$C63)),AVERAGEIFS(Observed!AN$2:AN$1601,Observed!$A$2:$A$1601,$A63,Observed!$C$2:$C$1601,$C63),"")</f>
        <v/>
      </c>
      <c r="AO63" s="25" t="str">
        <f>IF(ISNUMBER(AVERAGEIFS(Observed!AO$2:AO$1601,Observed!$A$2:$A$1601,$A63,Observed!$C$2:$C$1601,$C63)),AVERAGEIFS(Observed!AO$2:AO$1601,Observed!$A$2:$A$1601,$A63,Observed!$C$2:$C$1601,$C63),"")</f>
        <v/>
      </c>
      <c r="AP63" s="25" t="str">
        <f>IF(ISNUMBER(AVERAGEIFS(Observed!AP$2:AP$1601,Observed!$A$2:$A$1601,$A63,Observed!$C$2:$C$1601,$C63)),AVERAGEIFS(Observed!AP$2:AP$1601,Observed!$A$2:$A$1601,$A63,Observed!$C$2:$C$1601,$C63),"")</f>
        <v/>
      </c>
      <c r="AQ63" s="24" t="str">
        <f>IF(ISNUMBER(AVERAGEIFS(Observed!AQ$2:AQ$1601,Observed!$A$2:$A$1601,$A63,Observed!$C$2:$C$1601,$C63)),AVERAGEIFS(Observed!AQ$2:AQ$1601,Observed!$A$2:$A$1601,$A63,Observed!$C$2:$C$1601,$C63),"")</f>
        <v/>
      </c>
      <c r="AR63" s="25" t="str">
        <f>IF(ISNUMBER(AVERAGEIFS(Observed!AR$2:AR$1601,Observed!$A$2:$A$1601,$A63,Observed!$C$2:$C$1601,$C63)),AVERAGEIFS(Observed!AR$2:AR$1601,Observed!$A$2:$A$1601,$A63,Observed!$C$2:$C$1601,$C63),"")</f>
        <v/>
      </c>
      <c r="AS63" s="24" t="str">
        <f>IF(ISNUMBER(AVERAGEIFS(Observed!AS$2:AS$1601,Observed!$A$2:$A$1601,$A63,Observed!$C$2:$C$1601,$C63)),AVERAGEIFS(Observed!AS$2:AS$1601,Observed!$A$2:$A$1601,$A63,Observed!$C$2:$C$1601,$C63),"")</f>
        <v/>
      </c>
      <c r="AT63" s="24" t="str">
        <f>IF(ISNUMBER(AVERAGEIFS(Observed!AT$2:AT$1601,Observed!$A$2:$A$1601,$A63,Observed!$C$2:$C$1601,$C63)),AVERAGEIFS(Observed!AT$2:AT$1601,Observed!$A$2:$A$1601,$A63,Observed!$C$2:$C$1601,$C63),"")</f>
        <v/>
      </c>
      <c r="AU63" s="2">
        <f>COUNTIFS(Observed!$A$2:$A$1601,$A63,Observed!$C$2:$C$1601,$C63)</f>
        <v>3</v>
      </c>
      <c r="AV63" s="2">
        <f t="shared" si="0"/>
        <v>1</v>
      </c>
    </row>
    <row r="64" spans="1:48" x14ac:dyDescent="0.25">
      <c r="A64" s="4" t="s">
        <v>121</v>
      </c>
      <c r="B64" t="s">
        <v>24</v>
      </c>
      <c r="C64" s="3">
        <v>42108</v>
      </c>
      <c r="D64">
        <v>1</v>
      </c>
      <c r="E64">
        <v>100</v>
      </c>
      <c r="H64" s="2" t="s">
        <v>44</v>
      </c>
      <c r="I64" s="2" t="s">
        <v>22</v>
      </c>
      <c r="J64">
        <v>3</v>
      </c>
      <c r="K64" s="2" t="s">
        <v>118</v>
      </c>
      <c r="L64" s="23">
        <f>IF(ISNUMBER(AVERAGEIFS(Observed!L$2:L$1601,Observed!$A$2:$A$1601,$A64,Observed!$C$2:$C$1601,$C64)),AVERAGEIFS(Observed!L$2:L$1601,Observed!$A$2:$A$1601,$A64,Observed!$C$2:$C$1601,$C64),"")</f>
        <v>2856.6666666666665</v>
      </c>
      <c r="M64" s="24">
        <f>IF(ISNUMBER(AVERAGEIFS(Observed!M$2:M$1601,Observed!$A$2:$A$1601,$A64,Observed!$C$2:$C$1601,$C64)),AVERAGEIFS(Observed!M$2:M$1601,Observed!$A$2:$A$1601,$A64,Observed!$C$2:$C$1601,$C64),"")</f>
        <v>285.66666666666669</v>
      </c>
      <c r="N64" s="24" t="str">
        <f>IF(ISNUMBER(AVERAGEIFS(Observed!N$2:N$1601,Observed!$A$2:$A$1601,$A64,Observed!$C$2:$C$1601,$C64)),AVERAGEIFS(Observed!N$2:N$1601,Observed!$A$2:$A$1601,$A64,Observed!$C$2:$C$1601,$C64),"")</f>
        <v/>
      </c>
      <c r="O64" s="24" t="str">
        <f>IF(ISNUMBER(AVERAGEIFS(Observed!O$2:O$1601,Observed!$A$2:$A$1601,$A64,Observed!$C$2:$C$1601,$C64)),AVERAGEIFS(Observed!O$2:O$1601,Observed!$A$2:$A$1601,$A64,Observed!$C$2:$C$1601,$C64),"")</f>
        <v/>
      </c>
      <c r="P64" s="24" t="str">
        <f>IF(ISNUMBER(AVERAGEIFS(Observed!P$2:P$1601,Observed!$A$2:$A$1601,$A64,Observed!$C$2:$C$1601,$C64)),AVERAGEIFS(Observed!P$2:P$1601,Observed!$A$2:$A$1601,$A64,Observed!$C$2:$C$1601,$C64),"")</f>
        <v/>
      </c>
      <c r="Q64" s="25" t="str">
        <f>IF(ISNUMBER(AVERAGEIFS(Observed!Q$2:Q$1601,Observed!$A$2:$A$1601,$A64,Observed!$C$2:$C$1601,$C64)),AVERAGEIFS(Observed!Q$2:Q$1601,Observed!$A$2:$A$1601,$A64,Observed!$C$2:$C$1601,$C64),"")</f>
        <v/>
      </c>
      <c r="R64" s="25" t="str">
        <f>IF(ISNUMBER(AVERAGEIFS(Observed!R$2:R$1601,Observed!$A$2:$A$1601,$A64,Observed!$C$2:$C$1601,$C64)),AVERAGEIFS(Observed!R$2:R$1601,Observed!$A$2:$A$1601,$A64,Observed!$C$2:$C$1601,$C64),"")</f>
        <v/>
      </c>
      <c r="S64" s="25" t="str">
        <f>IF(ISNUMBER(AVERAGEIFS(Observed!S$2:S$1601,Observed!$A$2:$A$1601,$A64,Observed!$C$2:$C$1601,$C64)),AVERAGEIFS(Observed!S$2:S$1601,Observed!$A$2:$A$1601,$A64,Observed!$C$2:$C$1601,$C64),"")</f>
        <v/>
      </c>
      <c r="T64" s="24" t="str">
        <f>IF(ISNUMBER(AVERAGEIFS(Observed!T$2:T$1601,Observed!$A$2:$A$1601,$A64,Observed!$C$2:$C$1601,$C64)),AVERAGEIFS(Observed!T$2:T$1601,Observed!$A$2:$A$1601,$A64,Observed!$C$2:$C$1601,$C64),"")</f>
        <v/>
      </c>
      <c r="U64" s="26" t="str">
        <f>IF(ISNUMBER(AVERAGEIFS(Observed!U$2:U$1601,Observed!$A$2:$A$1601,$A64,Observed!$C$2:$C$1601,$C64)),AVERAGEIFS(Observed!U$2:U$1601,Observed!$A$2:$A$1601,$A64,Observed!$C$2:$C$1601,$C64),"")</f>
        <v/>
      </c>
      <c r="V64" s="26" t="str">
        <f>IF(ISNUMBER(AVERAGEIFS(Observed!V$2:V$1601,Observed!$A$2:$A$1601,$A64,Observed!$C$2:$C$1601,$C64)),AVERAGEIFS(Observed!V$2:V$1601,Observed!$A$2:$A$1601,$A64,Observed!$C$2:$C$1601,$C64),"")</f>
        <v/>
      </c>
      <c r="W64" s="24" t="str">
        <f>IF(ISNUMBER(AVERAGEIFS(Observed!W$2:W$1601,Observed!$A$2:$A$1601,$A64,Observed!$C$2:$C$1601,$C64)),AVERAGEIFS(Observed!W$2:W$1601,Observed!$A$2:$A$1601,$A64,Observed!$C$2:$C$1601,$C64),"")</f>
        <v/>
      </c>
      <c r="X64" s="24" t="str">
        <f>IF(ISNUMBER(AVERAGEIFS(Observed!X$2:X$1601,Observed!$A$2:$A$1601,$A64,Observed!$C$2:$C$1601,$C64)),AVERAGEIFS(Observed!X$2:X$1601,Observed!$A$2:$A$1601,$A64,Observed!$C$2:$C$1601,$C64),"")</f>
        <v/>
      </c>
      <c r="Y64" s="24" t="str">
        <f>IF(ISNUMBER(AVERAGEIFS(Observed!Y$2:Y$1601,Observed!$A$2:$A$1601,$A64,Observed!$C$2:$C$1601,$C64)),AVERAGEIFS(Observed!Y$2:Y$1601,Observed!$A$2:$A$1601,$A64,Observed!$C$2:$C$1601,$C64),"")</f>
        <v/>
      </c>
      <c r="Z64" s="24" t="str">
        <f>IF(ISNUMBER(AVERAGEIFS(Observed!Z$2:Z$1601,Observed!$A$2:$A$1601,$A64,Observed!$C$2:$C$1601,$C64)),AVERAGEIFS(Observed!Z$2:Z$1601,Observed!$A$2:$A$1601,$A64,Observed!$C$2:$C$1601,$C64),"")</f>
        <v/>
      </c>
      <c r="AA64" s="24" t="str">
        <f>IF(ISNUMBER(AVERAGEIFS(Observed!AA$2:AA$1601,Observed!$A$2:$A$1601,$A64,Observed!$C$2:$C$1601,$C64)),AVERAGEIFS(Observed!AA$2:AA$1601,Observed!$A$2:$A$1601,$A64,Observed!$C$2:$C$1601,$C64),"")</f>
        <v/>
      </c>
      <c r="AB64" s="24" t="str">
        <f>IF(ISNUMBER(AVERAGEIFS(Observed!AB$2:AB$1601,Observed!$A$2:$A$1601,$A64,Observed!$C$2:$C$1601,$C64)),AVERAGEIFS(Observed!AB$2:AB$1601,Observed!$A$2:$A$1601,$A64,Observed!$C$2:$C$1601,$C64),"")</f>
        <v/>
      </c>
      <c r="AC64" s="24" t="str">
        <f>IF(ISNUMBER(AVERAGEIFS(Observed!AC$2:AC$1601,Observed!$A$2:$A$1601,$A64,Observed!$C$2:$C$1601,$C64)),AVERAGEIFS(Observed!AC$2:AC$1601,Observed!$A$2:$A$1601,$A64,Observed!$C$2:$C$1601,$C64),"")</f>
        <v/>
      </c>
      <c r="AD64" s="24" t="str">
        <f>IF(ISNUMBER(AVERAGEIFS(Observed!AD$2:AD$1601,Observed!$A$2:$A$1601,$A64,Observed!$C$2:$C$1601,$C64)),AVERAGEIFS(Observed!AD$2:AD$1601,Observed!$A$2:$A$1601,$A64,Observed!$C$2:$C$1601,$C64),"")</f>
        <v/>
      </c>
      <c r="AE64" s="24" t="str">
        <f>IF(ISNUMBER(AVERAGEIFS(Observed!AE$2:AE$1601,Observed!$A$2:$A$1601,$A64,Observed!$C$2:$C$1601,$C64)),AVERAGEIFS(Observed!AE$2:AE$1601,Observed!$A$2:$A$1601,$A64,Observed!$C$2:$C$1601,$C64),"")</f>
        <v/>
      </c>
      <c r="AF64" s="25" t="str">
        <f>IF(ISNUMBER(AVERAGEIFS(Observed!AF$2:AF$1601,Observed!$A$2:$A$1601,$A64,Observed!$C$2:$C$1601,$C64)),AVERAGEIFS(Observed!AF$2:AF$1601,Observed!$A$2:$A$1601,$A64,Observed!$C$2:$C$1601,$C64),"")</f>
        <v/>
      </c>
      <c r="AG64" s="25" t="str">
        <f>IF(ISNUMBER(AVERAGEIFS(Observed!AG$2:AG$1601,Observed!$A$2:$A$1601,$A64,Observed!$C$2:$C$1601,$C64)),AVERAGEIFS(Observed!AG$2:AG$1601,Observed!$A$2:$A$1601,$A64,Observed!$C$2:$C$1601,$C64),"")</f>
        <v/>
      </c>
      <c r="AH64" s="25" t="str">
        <f>IF(ISNUMBER(AVERAGEIFS(Observed!AH$2:AH$1601,Observed!$A$2:$A$1601,$A64,Observed!$C$2:$C$1601,$C64)),AVERAGEIFS(Observed!AH$2:AH$1601,Observed!$A$2:$A$1601,$A64,Observed!$C$2:$C$1601,$C64),"")</f>
        <v/>
      </c>
      <c r="AI64" s="24" t="str">
        <f>IF(ISNUMBER(AVERAGEIFS(Observed!AI$2:AI$1601,Observed!$A$2:$A$1601,$A64,Observed!$C$2:$C$1601,$C64)),AVERAGEIFS(Observed!AI$2:AI$1601,Observed!$A$2:$A$1601,$A64,Observed!$C$2:$C$1601,$C64),"")</f>
        <v/>
      </c>
      <c r="AJ64" s="25" t="str">
        <f>IF(ISNUMBER(AVERAGEIFS(Observed!AJ$2:AJ$1601,Observed!$A$2:$A$1601,$A64,Observed!$C$2:$C$1601,$C64)),AVERAGEIFS(Observed!AJ$2:AJ$1601,Observed!$A$2:$A$1601,$A64,Observed!$C$2:$C$1601,$C64),"")</f>
        <v/>
      </c>
      <c r="AK64" s="25" t="str">
        <f>IF(ISNUMBER(AVERAGEIFS(Observed!AK$2:AK$1601,Observed!$A$2:$A$1601,$A64,Observed!$C$2:$C$1601,$C64)),AVERAGEIFS(Observed!AK$2:AK$1601,Observed!$A$2:$A$1601,$A64,Observed!$C$2:$C$1601,$C64),"")</f>
        <v/>
      </c>
      <c r="AL64" s="25" t="str">
        <f>IF(ISNUMBER(AVERAGEIFS(Observed!AL$2:AL$1601,Observed!$A$2:$A$1601,$A64,Observed!$C$2:$C$1601,$C64)),AVERAGEIFS(Observed!AL$2:AL$1601,Observed!$A$2:$A$1601,$A64,Observed!$C$2:$C$1601,$C64),"")</f>
        <v/>
      </c>
      <c r="AM64" s="25" t="str">
        <f>IF(ISNUMBER(AVERAGEIFS(Observed!AM$2:AM$1601,Observed!$A$2:$A$1601,$A64,Observed!$C$2:$C$1601,$C64)),AVERAGEIFS(Observed!AM$2:AM$1601,Observed!$A$2:$A$1601,$A64,Observed!$C$2:$C$1601,$C64),"")</f>
        <v/>
      </c>
      <c r="AN64" s="25" t="str">
        <f>IF(ISNUMBER(AVERAGEIFS(Observed!AN$2:AN$1601,Observed!$A$2:$A$1601,$A64,Observed!$C$2:$C$1601,$C64)),AVERAGEIFS(Observed!AN$2:AN$1601,Observed!$A$2:$A$1601,$A64,Observed!$C$2:$C$1601,$C64),"")</f>
        <v/>
      </c>
      <c r="AO64" s="25" t="str">
        <f>IF(ISNUMBER(AVERAGEIFS(Observed!AO$2:AO$1601,Observed!$A$2:$A$1601,$A64,Observed!$C$2:$C$1601,$C64)),AVERAGEIFS(Observed!AO$2:AO$1601,Observed!$A$2:$A$1601,$A64,Observed!$C$2:$C$1601,$C64),"")</f>
        <v/>
      </c>
      <c r="AP64" s="25" t="str">
        <f>IF(ISNUMBER(AVERAGEIFS(Observed!AP$2:AP$1601,Observed!$A$2:$A$1601,$A64,Observed!$C$2:$C$1601,$C64)),AVERAGEIFS(Observed!AP$2:AP$1601,Observed!$A$2:$A$1601,$A64,Observed!$C$2:$C$1601,$C64),"")</f>
        <v/>
      </c>
      <c r="AQ64" s="24" t="str">
        <f>IF(ISNUMBER(AVERAGEIFS(Observed!AQ$2:AQ$1601,Observed!$A$2:$A$1601,$A64,Observed!$C$2:$C$1601,$C64)),AVERAGEIFS(Observed!AQ$2:AQ$1601,Observed!$A$2:$A$1601,$A64,Observed!$C$2:$C$1601,$C64),"")</f>
        <v/>
      </c>
      <c r="AR64" s="25" t="str">
        <f>IF(ISNUMBER(AVERAGEIFS(Observed!AR$2:AR$1601,Observed!$A$2:$A$1601,$A64,Observed!$C$2:$C$1601,$C64)),AVERAGEIFS(Observed!AR$2:AR$1601,Observed!$A$2:$A$1601,$A64,Observed!$C$2:$C$1601,$C64),"")</f>
        <v/>
      </c>
      <c r="AS64" s="24" t="str">
        <f>IF(ISNUMBER(AVERAGEIFS(Observed!AS$2:AS$1601,Observed!$A$2:$A$1601,$A64,Observed!$C$2:$C$1601,$C64)),AVERAGEIFS(Observed!AS$2:AS$1601,Observed!$A$2:$A$1601,$A64,Observed!$C$2:$C$1601,$C64),"")</f>
        <v/>
      </c>
      <c r="AT64" s="24" t="str">
        <f>IF(ISNUMBER(AVERAGEIFS(Observed!AT$2:AT$1601,Observed!$A$2:$A$1601,$A64,Observed!$C$2:$C$1601,$C64)),AVERAGEIFS(Observed!AT$2:AT$1601,Observed!$A$2:$A$1601,$A64,Observed!$C$2:$C$1601,$C64),"")</f>
        <v/>
      </c>
      <c r="AU64" s="2">
        <f>COUNTIFS(Observed!$A$2:$A$1601,$A64,Observed!$C$2:$C$1601,$C64)</f>
        <v>3</v>
      </c>
      <c r="AV64" s="2">
        <f t="shared" si="0"/>
        <v>1</v>
      </c>
    </row>
    <row r="65" spans="1:48" x14ac:dyDescent="0.25">
      <c r="A65" s="4" t="s">
        <v>122</v>
      </c>
      <c r="B65" t="s">
        <v>24</v>
      </c>
      <c r="C65" s="3">
        <v>42108</v>
      </c>
      <c r="D65">
        <v>1</v>
      </c>
      <c r="E65">
        <v>200</v>
      </c>
      <c r="H65" s="2" t="s">
        <v>44</v>
      </c>
      <c r="I65" s="2" t="s">
        <v>22</v>
      </c>
      <c r="J65">
        <v>3</v>
      </c>
      <c r="K65" s="2" t="s">
        <v>118</v>
      </c>
      <c r="L65" s="23">
        <f>IF(ISNUMBER(AVERAGEIFS(Observed!L$2:L$1601,Observed!$A$2:$A$1601,$A65,Observed!$C$2:$C$1601,$C65)),AVERAGEIFS(Observed!L$2:L$1601,Observed!$A$2:$A$1601,$A65,Observed!$C$2:$C$1601,$C65),"")</f>
        <v>2913.3333333333335</v>
      </c>
      <c r="M65" s="24">
        <f>IF(ISNUMBER(AVERAGEIFS(Observed!M$2:M$1601,Observed!$A$2:$A$1601,$A65,Observed!$C$2:$C$1601,$C65)),AVERAGEIFS(Observed!M$2:M$1601,Observed!$A$2:$A$1601,$A65,Observed!$C$2:$C$1601,$C65),"")</f>
        <v>291.33333333333331</v>
      </c>
      <c r="N65" s="24" t="str">
        <f>IF(ISNUMBER(AVERAGEIFS(Observed!N$2:N$1601,Observed!$A$2:$A$1601,$A65,Observed!$C$2:$C$1601,$C65)),AVERAGEIFS(Observed!N$2:N$1601,Observed!$A$2:$A$1601,$A65,Observed!$C$2:$C$1601,$C65),"")</f>
        <v/>
      </c>
      <c r="O65" s="24" t="str">
        <f>IF(ISNUMBER(AVERAGEIFS(Observed!O$2:O$1601,Observed!$A$2:$A$1601,$A65,Observed!$C$2:$C$1601,$C65)),AVERAGEIFS(Observed!O$2:O$1601,Observed!$A$2:$A$1601,$A65,Observed!$C$2:$C$1601,$C65),"")</f>
        <v/>
      </c>
      <c r="P65" s="24" t="str">
        <f>IF(ISNUMBER(AVERAGEIFS(Observed!P$2:P$1601,Observed!$A$2:$A$1601,$A65,Observed!$C$2:$C$1601,$C65)),AVERAGEIFS(Observed!P$2:P$1601,Observed!$A$2:$A$1601,$A65,Observed!$C$2:$C$1601,$C65),"")</f>
        <v/>
      </c>
      <c r="Q65" s="25" t="str">
        <f>IF(ISNUMBER(AVERAGEIFS(Observed!Q$2:Q$1601,Observed!$A$2:$A$1601,$A65,Observed!$C$2:$C$1601,$C65)),AVERAGEIFS(Observed!Q$2:Q$1601,Observed!$A$2:$A$1601,$A65,Observed!$C$2:$C$1601,$C65),"")</f>
        <v/>
      </c>
      <c r="R65" s="25" t="str">
        <f>IF(ISNUMBER(AVERAGEIFS(Observed!R$2:R$1601,Observed!$A$2:$A$1601,$A65,Observed!$C$2:$C$1601,$C65)),AVERAGEIFS(Observed!R$2:R$1601,Observed!$A$2:$A$1601,$A65,Observed!$C$2:$C$1601,$C65),"")</f>
        <v/>
      </c>
      <c r="S65" s="25" t="str">
        <f>IF(ISNUMBER(AVERAGEIFS(Observed!S$2:S$1601,Observed!$A$2:$A$1601,$A65,Observed!$C$2:$C$1601,$C65)),AVERAGEIFS(Observed!S$2:S$1601,Observed!$A$2:$A$1601,$A65,Observed!$C$2:$C$1601,$C65),"")</f>
        <v/>
      </c>
      <c r="T65" s="24" t="str">
        <f>IF(ISNUMBER(AVERAGEIFS(Observed!T$2:T$1601,Observed!$A$2:$A$1601,$A65,Observed!$C$2:$C$1601,$C65)),AVERAGEIFS(Observed!T$2:T$1601,Observed!$A$2:$A$1601,$A65,Observed!$C$2:$C$1601,$C65),"")</f>
        <v/>
      </c>
      <c r="U65" s="26" t="str">
        <f>IF(ISNUMBER(AVERAGEIFS(Observed!U$2:U$1601,Observed!$A$2:$A$1601,$A65,Observed!$C$2:$C$1601,$C65)),AVERAGEIFS(Observed!U$2:U$1601,Observed!$A$2:$A$1601,$A65,Observed!$C$2:$C$1601,$C65),"")</f>
        <v/>
      </c>
      <c r="V65" s="26" t="str">
        <f>IF(ISNUMBER(AVERAGEIFS(Observed!V$2:V$1601,Observed!$A$2:$A$1601,$A65,Observed!$C$2:$C$1601,$C65)),AVERAGEIFS(Observed!V$2:V$1601,Observed!$A$2:$A$1601,$A65,Observed!$C$2:$C$1601,$C65),"")</f>
        <v/>
      </c>
      <c r="W65" s="24" t="str">
        <f>IF(ISNUMBER(AVERAGEIFS(Observed!W$2:W$1601,Observed!$A$2:$A$1601,$A65,Observed!$C$2:$C$1601,$C65)),AVERAGEIFS(Observed!W$2:W$1601,Observed!$A$2:$A$1601,$A65,Observed!$C$2:$C$1601,$C65),"")</f>
        <v/>
      </c>
      <c r="X65" s="24" t="str">
        <f>IF(ISNUMBER(AVERAGEIFS(Observed!X$2:X$1601,Observed!$A$2:$A$1601,$A65,Observed!$C$2:$C$1601,$C65)),AVERAGEIFS(Observed!X$2:X$1601,Observed!$A$2:$A$1601,$A65,Observed!$C$2:$C$1601,$C65),"")</f>
        <v/>
      </c>
      <c r="Y65" s="24" t="str">
        <f>IF(ISNUMBER(AVERAGEIFS(Observed!Y$2:Y$1601,Observed!$A$2:$A$1601,$A65,Observed!$C$2:$C$1601,$C65)),AVERAGEIFS(Observed!Y$2:Y$1601,Observed!$A$2:$A$1601,$A65,Observed!$C$2:$C$1601,$C65),"")</f>
        <v/>
      </c>
      <c r="Z65" s="24" t="str">
        <f>IF(ISNUMBER(AVERAGEIFS(Observed!Z$2:Z$1601,Observed!$A$2:$A$1601,$A65,Observed!$C$2:$C$1601,$C65)),AVERAGEIFS(Observed!Z$2:Z$1601,Observed!$A$2:$A$1601,$A65,Observed!$C$2:$C$1601,$C65),"")</f>
        <v/>
      </c>
      <c r="AA65" s="24" t="str">
        <f>IF(ISNUMBER(AVERAGEIFS(Observed!AA$2:AA$1601,Observed!$A$2:$A$1601,$A65,Observed!$C$2:$C$1601,$C65)),AVERAGEIFS(Observed!AA$2:AA$1601,Observed!$A$2:$A$1601,$A65,Observed!$C$2:$C$1601,$C65),"")</f>
        <v/>
      </c>
      <c r="AB65" s="24" t="str">
        <f>IF(ISNUMBER(AVERAGEIFS(Observed!AB$2:AB$1601,Observed!$A$2:$A$1601,$A65,Observed!$C$2:$C$1601,$C65)),AVERAGEIFS(Observed!AB$2:AB$1601,Observed!$A$2:$A$1601,$A65,Observed!$C$2:$C$1601,$C65),"")</f>
        <v/>
      </c>
      <c r="AC65" s="24" t="str">
        <f>IF(ISNUMBER(AVERAGEIFS(Observed!AC$2:AC$1601,Observed!$A$2:$A$1601,$A65,Observed!$C$2:$C$1601,$C65)),AVERAGEIFS(Observed!AC$2:AC$1601,Observed!$A$2:$A$1601,$A65,Observed!$C$2:$C$1601,$C65),"")</f>
        <v/>
      </c>
      <c r="AD65" s="24" t="str">
        <f>IF(ISNUMBER(AVERAGEIFS(Observed!AD$2:AD$1601,Observed!$A$2:$A$1601,$A65,Observed!$C$2:$C$1601,$C65)),AVERAGEIFS(Observed!AD$2:AD$1601,Observed!$A$2:$A$1601,$A65,Observed!$C$2:$C$1601,$C65),"")</f>
        <v/>
      </c>
      <c r="AE65" s="24" t="str">
        <f>IF(ISNUMBER(AVERAGEIFS(Observed!AE$2:AE$1601,Observed!$A$2:$A$1601,$A65,Observed!$C$2:$C$1601,$C65)),AVERAGEIFS(Observed!AE$2:AE$1601,Observed!$A$2:$A$1601,$A65,Observed!$C$2:$C$1601,$C65),"")</f>
        <v/>
      </c>
      <c r="AF65" s="25" t="str">
        <f>IF(ISNUMBER(AVERAGEIFS(Observed!AF$2:AF$1601,Observed!$A$2:$A$1601,$A65,Observed!$C$2:$C$1601,$C65)),AVERAGEIFS(Observed!AF$2:AF$1601,Observed!$A$2:$A$1601,$A65,Observed!$C$2:$C$1601,$C65),"")</f>
        <v/>
      </c>
      <c r="AG65" s="25" t="str">
        <f>IF(ISNUMBER(AVERAGEIFS(Observed!AG$2:AG$1601,Observed!$A$2:$A$1601,$A65,Observed!$C$2:$C$1601,$C65)),AVERAGEIFS(Observed!AG$2:AG$1601,Observed!$A$2:$A$1601,$A65,Observed!$C$2:$C$1601,$C65),"")</f>
        <v/>
      </c>
      <c r="AH65" s="25" t="str">
        <f>IF(ISNUMBER(AVERAGEIFS(Observed!AH$2:AH$1601,Observed!$A$2:$A$1601,$A65,Observed!$C$2:$C$1601,$C65)),AVERAGEIFS(Observed!AH$2:AH$1601,Observed!$A$2:$A$1601,$A65,Observed!$C$2:$C$1601,$C65),"")</f>
        <v/>
      </c>
      <c r="AI65" s="24" t="str">
        <f>IF(ISNUMBER(AVERAGEIFS(Observed!AI$2:AI$1601,Observed!$A$2:$A$1601,$A65,Observed!$C$2:$C$1601,$C65)),AVERAGEIFS(Observed!AI$2:AI$1601,Observed!$A$2:$A$1601,$A65,Observed!$C$2:$C$1601,$C65),"")</f>
        <v/>
      </c>
      <c r="AJ65" s="25" t="str">
        <f>IF(ISNUMBER(AVERAGEIFS(Observed!AJ$2:AJ$1601,Observed!$A$2:$A$1601,$A65,Observed!$C$2:$C$1601,$C65)),AVERAGEIFS(Observed!AJ$2:AJ$1601,Observed!$A$2:$A$1601,$A65,Observed!$C$2:$C$1601,$C65),"")</f>
        <v/>
      </c>
      <c r="AK65" s="25" t="str">
        <f>IF(ISNUMBER(AVERAGEIFS(Observed!AK$2:AK$1601,Observed!$A$2:$A$1601,$A65,Observed!$C$2:$C$1601,$C65)),AVERAGEIFS(Observed!AK$2:AK$1601,Observed!$A$2:$A$1601,$A65,Observed!$C$2:$C$1601,$C65),"")</f>
        <v/>
      </c>
      <c r="AL65" s="25" t="str">
        <f>IF(ISNUMBER(AVERAGEIFS(Observed!AL$2:AL$1601,Observed!$A$2:$A$1601,$A65,Observed!$C$2:$C$1601,$C65)),AVERAGEIFS(Observed!AL$2:AL$1601,Observed!$A$2:$A$1601,$A65,Observed!$C$2:$C$1601,$C65),"")</f>
        <v/>
      </c>
      <c r="AM65" s="25" t="str">
        <f>IF(ISNUMBER(AVERAGEIFS(Observed!AM$2:AM$1601,Observed!$A$2:$A$1601,$A65,Observed!$C$2:$C$1601,$C65)),AVERAGEIFS(Observed!AM$2:AM$1601,Observed!$A$2:$A$1601,$A65,Observed!$C$2:$C$1601,$C65),"")</f>
        <v/>
      </c>
      <c r="AN65" s="25" t="str">
        <f>IF(ISNUMBER(AVERAGEIFS(Observed!AN$2:AN$1601,Observed!$A$2:$A$1601,$A65,Observed!$C$2:$C$1601,$C65)),AVERAGEIFS(Observed!AN$2:AN$1601,Observed!$A$2:$A$1601,$A65,Observed!$C$2:$C$1601,$C65),"")</f>
        <v/>
      </c>
      <c r="AO65" s="25" t="str">
        <f>IF(ISNUMBER(AVERAGEIFS(Observed!AO$2:AO$1601,Observed!$A$2:$A$1601,$A65,Observed!$C$2:$C$1601,$C65)),AVERAGEIFS(Observed!AO$2:AO$1601,Observed!$A$2:$A$1601,$A65,Observed!$C$2:$C$1601,$C65),"")</f>
        <v/>
      </c>
      <c r="AP65" s="25" t="str">
        <f>IF(ISNUMBER(AVERAGEIFS(Observed!AP$2:AP$1601,Observed!$A$2:$A$1601,$A65,Observed!$C$2:$C$1601,$C65)),AVERAGEIFS(Observed!AP$2:AP$1601,Observed!$A$2:$A$1601,$A65,Observed!$C$2:$C$1601,$C65),"")</f>
        <v/>
      </c>
      <c r="AQ65" s="24" t="str">
        <f>IF(ISNUMBER(AVERAGEIFS(Observed!AQ$2:AQ$1601,Observed!$A$2:$A$1601,$A65,Observed!$C$2:$C$1601,$C65)),AVERAGEIFS(Observed!AQ$2:AQ$1601,Observed!$A$2:$A$1601,$A65,Observed!$C$2:$C$1601,$C65),"")</f>
        <v/>
      </c>
      <c r="AR65" s="25" t="str">
        <f>IF(ISNUMBER(AVERAGEIFS(Observed!AR$2:AR$1601,Observed!$A$2:$A$1601,$A65,Observed!$C$2:$C$1601,$C65)),AVERAGEIFS(Observed!AR$2:AR$1601,Observed!$A$2:$A$1601,$A65,Observed!$C$2:$C$1601,$C65),"")</f>
        <v/>
      </c>
      <c r="AS65" s="24" t="str">
        <f>IF(ISNUMBER(AVERAGEIFS(Observed!AS$2:AS$1601,Observed!$A$2:$A$1601,$A65,Observed!$C$2:$C$1601,$C65)),AVERAGEIFS(Observed!AS$2:AS$1601,Observed!$A$2:$A$1601,$A65,Observed!$C$2:$C$1601,$C65),"")</f>
        <v/>
      </c>
      <c r="AT65" s="24" t="str">
        <f>IF(ISNUMBER(AVERAGEIFS(Observed!AT$2:AT$1601,Observed!$A$2:$A$1601,$A65,Observed!$C$2:$C$1601,$C65)),AVERAGEIFS(Observed!AT$2:AT$1601,Observed!$A$2:$A$1601,$A65,Observed!$C$2:$C$1601,$C65),"")</f>
        <v/>
      </c>
      <c r="AU65" s="2">
        <f>COUNTIFS(Observed!$A$2:$A$1601,$A65,Observed!$C$2:$C$1601,$C65)</f>
        <v>3</v>
      </c>
      <c r="AV65" s="2">
        <f t="shared" si="0"/>
        <v>1</v>
      </c>
    </row>
    <row r="66" spans="1:48" x14ac:dyDescent="0.25">
      <c r="A66" s="4" t="s">
        <v>123</v>
      </c>
      <c r="B66" t="s">
        <v>24</v>
      </c>
      <c r="C66" s="3">
        <v>42108</v>
      </c>
      <c r="D66">
        <v>1</v>
      </c>
      <c r="E66">
        <v>350</v>
      </c>
      <c r="H66" s="2" t="s">
        <v>44</v>
      </c>
      <c r="I66" s="2" t="s">
        <v>22</v>
      </c>
      <c r="J66">
        <v>3</v>
      </c>
      <c r="K66" s="2" t="s">
        <v>118</v>
      </c>
      <c r="L66" s="23">
        <f>IF(ISNUMBER(AVERAGEIFS(Observed!L$2:L$1601,Observed!$A$2:$A$1601,$A66,Observed!$C$2:$C$1601,$C66)),AVERAGEIFS(Observed!L$2:L$1601,Observed!$A$2:$A$1601,$A66,Observed!$C$2:$C$1601,$C66),"")</f>
        <v>3276</v>
      </c>
      <c r="M66" s="24">
        <f>IF(ISNUMBER(AVERAGEIFS(Observed!M$2:M$1601,Observed!$A$2:$A$1601,$A66,Observed!$C$2:$C$1601,$C66)),AVERAGEIFS(Observed!M$2:M$1601,Observed!$A$2:$A$1601,$A66,Observed!$C$2:$C$1601,$C66),"")</f>
        <v>327.59999999999997</v>
      </c>
      <c r="N66" s="24" t="str">
        <f>IF(ISNUMBER(AVERAGEIFS(Observed!N$2:N$1601,Observed!$A$2:$A$1601,$A66,Observed!$C$2:$C$1601,$C66)),AVERAGEIFS(Observed!N$2:N$1601,Observed!$A$2:$A$1601,$A66,Observed!$C$2:$C$1601,$C66),"")</f>
        <v/>
      </c>
      <c r="O66" s="24" t="str">
        <f>IF(ISNUMBER(AVERAGEIFS(Observed!O$2:O$1601,Observed!$A$2:$A$1601,$A66,Observed!$C$2:$C$1601,$C66)),AVERAGEIFS(Observed!O$2:O$1601,Observed!$A$2:$A$1601,$A66,Observed!$C$2:$C$1601,$C66),"")</f>
        <v/>
      </c>
      <c r="P66" s="24" t="str">
        <f>IF(ISNUMBER(AVERAGEIFS(Observed!P$2:P$1601,Observed!$A$2:$A$1601,$A66,Observed!$C$2:$C$1601,$C66)),AVERAGEIFS(Observed!P$2:P$1601,Observed!$A$2:$A$1601,$A66,Observed!$C$2:$C$1601,$C66),"")</f>
        <v/>
      </c>
      <c r="Q66" s="25" t="str">
        <f>IF(ISNUMBER(AVERAGEIFS(Observed!Q$2:Q$1601,Observed!$A$2:$A$1601,$A66,Observed!$C$2:$C$1601,$C66)),AVERAGEIFS(Observed!Q$2:Q$1601,Observed!$A$2:$A$1601,$A66,Observed!$C$2:$C$1601,$C66),"")</f>
        <v/>
      </c>
      <c r="R66" s="25" t="str">
        <f>IF(ISNUMBER(AVERAGEIFS(Observed!R$2:R$1601,Observed!$A$2:$A$1601,$A66,Observed!$C$2:$C$1601,$C66)),AVERAGEIFS(Observed!R$2:R$1601,Observed!$A$2:$A$1601,$A66,Observed!$C$2:$C$1601,$C66),"")</f>
        <v/>
      </c>
      <c r="S66" s="25" t="str">
        <f>IF(ISNUMBER(AVERAGEIFS(Observed!S$2:S$1601,Observed!$A$2:$A$1601,$A66,Observed!$C$2:$C$1601,$C66)),AVERAGEIFS(Observed!S$2:S$1601,Observed!$A$2:$A$1601,$A66,Observed!$C$2:$C$1601,$C66),"")</f>
        <v/>
      </c>
      <c r="T66" s="24" t="str">
        <f>IF(ISNUMBER(AVERAGEIFS(Observed!T$2:T$1601,Observed!$A$2:$A$1601,$A66,Observed!$C$2:$C$1601,$C66)),AVERAGEIFS(Observed!T$2:T$1601,Observed!$A$2:$A$1601,$A66,Observed!$C$2:$C$1601,$C66),"")</f>
        <v/>
      </c>
      <c r="U66" s="26" t="str">
        <f>IF(ISNUMBER(AVERAGEIFS(Observed!U$2:U$1601,Observed!$A$2:$A$1601,$A66,Observed!$C$2:$C$1601,$C66)),AVERAGEIFS(Observed!U$2:U$1601,Observed!$A$2:$A$1601,$A66,Observed!$C$2:$C$1601,$C66),"")</f>
        <v/>
      </c>
      <c r="V66" s="26" t="str">
        <f>IF(ISNUMBER(AVERAGEIFS(Observed!V$2:V$1601,Observed!$A$2:$A$1601,$A66,Observed!$C$2:$C$1601,$C66)),AVERAGEIFS(Observed!V$2:V$1601,Observed!$A$2:$A$1601,$A66,Observed!$C$2:$C$1601,$C66),"")</f>
        <v/>
      </c>
      <c r="W66" s="24" t="str">
        <f>IF(ISNUMBER(AVERAGEIFS(Observed!W$2:W$1601,Observed!$A$2:$A$1601,$A66,Observed!$C$2:$C$1601,$C66)),AVERAGEIFS(Observed!W$2:W$1601,Observed!$A$2:$A$1601,$A66,Observed!$C$2:$C$1601,$C66),"")</f>
        <v/>
      </c>
      <c r="X66" s="24" t="str">
        <f>IF(ISNUMBER(AVERAGEIFS(Observed!X$2:X$1601,Observed!$A$2:$A$1601,$A66,Observed!$C$2:$C$1601,$C66)),AVERAGEIFS(Observed!X$2:X$1601,Observed!$A$2:$A$1601,$A66,Observed!$C$2:$C$1601,$C66),"")</f>
        <v/>
      </c>
      <c r="Y66" s="24" t="str">
        <f>IF(ISNUMBER(AVERAGEIFS(Observed!Y$2:Y$1601,Observed!$A$2:$A$1601,$A66,Observed!$C$2:$C$1601,$C66)),AVERAGEIFS(Observed!Y$2:Y$1601,Observed!$A$2:$A$1601,$A66,Observed!$C$2:$C$1601,$C66),"")</f>
        <v/>
      </c>
      <c r="Z66" s="24" t="str">
        <f>IF(ISNUMBER(AVERAGEIFS(Observed!Z$2:Z$1601,Observed!$A$2:$A$1601,$A66,Observed!$C$2:$C$1601,$C66)),AVERAGEIFS(Observed!Z$2:Z$1601,Observed!$A$2:$A$1601,$A66,Observed!$C$2:$C$1601,$C66),"")</f>
        <v/>
      </c>
      <c r="AA66" s="24" t="str">
        <f>IF(ISNUMBER(AVERAGEIFS(Observed!AA$2:AA$1601,Observed!$A$2:$A$1601,$A66,Observed!$C$2:$C$1601,$C66)),AVERAGEIFS(Observed!AA$2:AA$1601,Observed!$A$2:$A$1601,$A66,Observed!$C$2:$C$1601,$C66),"")</f>
        <v/>
      </c>
      <c r="AB66" s="24" t="str">
        <f>IF(ISNUMBER(AVERAGEIFS(Observed!AB$2:AB$1601,Observed!$A$2:$A$1601,$A66,Observed!$C$2:$C$1601,$C66)),AVERAGEIFS(Observed!AB$2:AB$1601,Observed!$A$2:$A$1601,$A66,Observed!$C$2:$C$1601,$C66),"")</f>
        <v/>
      </c>
      <c r="AC66" s="24" t="str">
        <f>IF(ISNUMBER(AVERAGEIFS(Observed!AC$2:AC$1601,Observed!$A$2:$A$1601,$A66,Observed!$C$2:$C$1601,$C66)),AVERAGEIFS(Observed!AC$2:AC$1601,Observed!$A$2:$A$1601,$A66,Observed!$C$2:$C$1601,$C66),"")</f>
        <v/>
      </c>
      <c r="AD66" s="24" t="str">
        <f>IF(ISNUMBER(AVERAGEIFS(Observed!AD$2:AD$1601,Observed!$A$2:$A$1601,$A66,Observed!$C$2:$C$1601,$C66)),AVERAGEIFS(Observed!AD$2:AD$1601,Observed!$A$2:$A$1601,$A66,Observed!$C$2:$C$1601,$C66),"")</f>
        <v/>
      </c>
      <c r="AE66" s="24" t="str">
        <f>IF(ISNUMBER(AVERAGEIFS(Observed!AE$2:AE$1601,Observed!$A$2:$A$1601,$A66,Observed!$C$2:$C$1601,$C66)),AVERAGEIFS(Observed!AE$2:AE$1601,Observed!$A$2:$A$1601,$A66,Observed!$C$2:$C$1601,$C66),"")</f>
        <v/>
      </c>
      <c r="AF66" s="25" t="str">
        <f>IF(ISNUMBER(AVERAGEIFS(Observed!AF$2:AF$1601,Observed!$A$2:$A$1601,$A66,Observed!$C$2:$C$1601,$C66)),AVERAGEIFS(Observed!AF$2:AF$1601,Observed!$A$2:$A$1601,$A66,Observed!$C$2:$C$1601,$C66),"")</f>
        <v/>
      </c>
      <c r="AG66" s="25" t="str">
        <f>IF(ISNUMBER(AVERAGEIFS(Observed!AG$2:AG$1601,Observed!$A$2:$A$1601,$A66,Observed!$C$2:$C$1601,$C66)),AVERAGEIFS(Observed!AG$2:AG$1601,Observed!$A$2:$A$1601,$A66,Observed!$C$2:$C$1601,$C66),"")</f>
        <v/>
      </c>
      <c r="AH66" s="25" t="str">
        <f>IF(ISNUMBER(AVERAGEIFS(Observed!AH$2:AH$1601,Observed!$A$2:$A$1601,$A66,Observed!$C$2:$C$1601,$C66)),AVERAGEIFS(Observed!AH$2:AH$1601,Observed!$A$2:$A$1601,$A66,Observed!$C$2:$C$1601,$C66),"")</f>
        <v/>
      </c>
      <c r="AI66" s="24" t="str">
        <f>IF(ISNUMBER(AVERAGEIFS(Observed!AI$2:AI$1601,Observed!$A$2:$A$1601,$A66,Observed!$C$2:$C$1601,$C66)),AVERAGEIFS(Observed!AI$2:AI$1601,Observed!$A$2:$A$1601,$A66,Observed!$C$2:$C$1601,$C66),"")</f>
        <v/>
      </c>
      <c r="AJ66" s="25" t="str">
        <f>IF(ISNUMBER(AVERAGEIFS(Observed!AJ$2:AJ$1601,Observed!$A$2:$A$1601,$A66,Observed!$C$2:$C$1601,$C66)),AVERAGEIFS(Observed!AJ$2:AJ$1601,Observed!$A$2:$A$1601,$A66,Observed!$C$2:$C$1601,$C66),"")</f>
        <v/>
      </c>
      <c r="AK66" s="25" t="str">
        <f>IF(ISNUMBER(AVERAGEIFS(Observed!AK$2:AK$1601,Observed!$A$2:$A$1601,$A66,Observed!$C$2:$C$1601,$C66)),AVERAGEIFS(Observed!AK$2:AK$1601,Observed!$A$2:$A$1601,$A66,Observed!$C$2:$C$1601,$C66),"")</f>
        <v/>
      </c>
      <c r="AL66" s="25" t="str">
        <f>IF(ISNUMBER(AVERAGEIFS(Observed!AL$2:AL$1601,Observed!$A$2:$A$1601,$A66,Observed!$C$2:$C$1601,$C66)),AVERAGEIFS(Observed!AL$2:AL$1601,Observed!$A$2:$A$1601,$A66,Observed!$C$2:$C$1601,$C66),"")</f>
        <v/>
      </c>
      <c r="AM66" s="25" t="str">
        <f>IF(ISNUMBER(AVERAGEIFS(Observed!AM$2:AM$1601,Observed!$A$2:$A$1601,$A66,Observed!$C$2:$C$1601,$C66)),AVERAGEIFS(Observed!AM$2:AM$1601,Observed!$A$2:$A$1601,$A66,Observed!$C$2:$C$1601,$C66),"")</f>
        <v/>
      </c>
      <c r="AN66" s="25" t="str">
        <f>IF(ISNUMBER(AVERAGEIFS(Observed!AN$2:AN$1601,Observed!$A$2:$A$1601,$A66,Observed!$C$2:$C$1601,$C66)),AVERAGEIFS(Observed!AN$2:AN$1601,Observed!$A$2:$A$1601,$A66,Observed!$C$2:$C$1601,$C66),"")</f>
        <v/>
      </c>
      <c r="AO66" s="25" t="str">
        <f>IF(ISNUMBER(AVERAGEIFS(Observed!AO$2:AO$1601,Observed!$A$2:$A$1601,$A66,Observed!$C$2:$C$1601,$C66)),AVERAGEIFS(Observed!AO$2:AO$1601,Observed!$A$2:$A$1601,$A66,Observed!$C$2:$C$1601,$C66),"")</f>
        <v/>
      </c>
      <c r="AP66" s="25" t="str">
        <f>IF(ISNUMBER(AVERAGEIFS(Observed!AP$2:AP$1601,Observed!$A$2:$A$1601,$A66,Observed!$C$2:$C$1601,$C66)),AVERAGEIFS(Observed!AP$2:AP$1601,Observed!$A$2:$A$1601,$A66,Observed!$C$2:$C$1601,$C66),"")</f>
        <v/>
      </c>
      <c r="AQ66" s="24" t="str">
        <f>IF(ISNUMBER(AVERAGEIFS(Observed!AQ$2:AQ$1601,Observed!$A$2:$A$1601,$A66,Observed!$C$2:$C$1601,$C66)),AVERAGEIFS(Observed!AQ$2:AQ$1601,Observed!$A$2:$A$1601,$A66,Observed!$C$2:$C$1601,$C66),"")</f>
        <v/>
      </c>
      <c r="AR66" s="25" t="str">
        <f>IF(ISNUMBER(AVERAGEIFS(Observed!AR$2:AR$1601,Observed!$A$2:$A$1601,$A66,Observed!$C$2:$C$1601,$C66)),AVERAGEIFS(Observed!AR$2:AR$1601,Observed!$A$2:$A$1601,$A66,Observed!$C$2:$C$1601,$C66),"")</f>
        <v/>
      </c>
      <c r="AS66" s="24" t="str">
        <f>IF(ISNUMBER(AVERAGEIFS(Observed!AS$2:AS$1601,Observed!$A$2:$A$1601,$A66,Observed!$C$2:$C$1601,$C66)),AVERAGEIFS(Observed!AS$2:AS$1601,Observed!$A$2:$A$1601,$A66,Observed!$C$2:$C$1601,$C66),"")</f>
        <v/>
      </c>
      <c r="AT66" s="24" t="str">
        <f>IF(ISNUMBER(AVERAGEIFS(Observed!AT$2:AT$1601,Observed!$A$2:$A$1601,$A66,Observed!$C$2:$C$1601,$C66)),AVERAGEIFS(Observed!AT$2:AT$1601,Observed!$A$2:$A$1601,$A66,Observed!$C$2:$C$1601,$C66),"")</f>
        <v/>
      </c>
      <c r="AU66" s="2">
        <f>COUNTIFS(Observed!$A$2:$A$1601,$A66,Observed!$C$2:$C$1601,$C66)</f>
        <v>3</v>
      </c>
      <c r="AV66" s="2">
        <f t="shared" ref="AV66:AV129" si="1">COUNT(M66:AT66)</f>
        <v>1</v>
      </c>
    </row>
    <row r="67" spans="1:48" x14ac:dyDescent="0.25">
      <c r="A67" s="4" t="s">
        <v>124</v>
      </c>
      <c r="B67" t="s">
        <v>24</v>
      </c>
      <c r="C67" s="3">
        <v>42108</v>
      </c>
      <c r="D67">
        <v>1</v>
      </c>
      <c r="E67">
        <v>500</v>
      </c>
      <c r="H67" s="2" t="s">
        <v>44</v>
      </c>
      <c r="I67" s="2" t="s">
        <v>22</v>
      </c>
      <c r="J67">
        <v>3</v>
      </c>
      <c r="K67" s="2" t="s">
        <v>118</v>
      </c>
      <c r="L67" s="23">
        <f>IF(ISNUMBER(AVERAGEIFS(Observed!L$2:L$1601,Observed!$A$2:$A$1601,$A67,Observed!$C$2:$C$1601,$C67)),AVERAGEIFS(Observed!L$2:L$1601,Observed!$A$2:$A$1601,$A67,Observed!$C$2:$C$1601,$C67),"")</f>
        <v>3446</v>
      </c>
      <c r="M67" s="24">
        <f>IF(ISNUMBER(AVERAGEIFS(Observed!M$2:M$1601,Observed!$A$2:$A$1601,$A67,Observed!$C$2:$C$1601,$C67)),AVERAGEIFS(Observed!M$2:M$1601,Observed!$A$2:$A$1601,$A67,Observed!$C$2:$C$1601,$C67),"")</f>
        <v>344.60000000000008</v>
      </c>
      <c r="N67" s="24" t="str">
        <f>IF(ISNUMBER(AVERAGEIFS(Observed!N$2:N$1601,Observed!$A$2:$A$1601,$A67,Observed!$C$2:$C$1601,$C67)),AVERAGEIFS(Observed!N$2:N$1601,Observed!$A$2:$A$1601,$A67,Observed!$C$2:$C$1601,$C67),"")</f>
        <v/>
      </c>
      <c r="O67" s="24" t="str">
        <f>IF(ISNUMBER(AVERAGEIFS(Observed!O$2:O$1601,Observed!$A$2:$A$1601,$A67,Observed!$C$2:$C$1601,$C67)),AVERAGEIFS(Observed!O$2:O$1601,Observed!$A$2:$A$1601,$A67,Observed!$C$2:$C$1601,$C67),"")</f>
        <v/>
      </c>
      <c r="P67" s="24" t="str">
        <f>IF(ISNUMBER(AVERAGEIFS(Observed!P$2:P$1601,Observed!$A$2:$A$1601,$A67,Observed!$C$2:$C$1601,$C67)),AVERAGEIFS(Observed!P$2:P$1601,Observed!$A$2:$A$1601,$A67,Observed!$C$2:$C$1601,$C67),"")</f>
        <v/>
      </c>
      <c r="Q67" s="25" t="str">
        <f>IF(ISNUMBER(AVERAGEIFS(Observed!Q$2:Q$1601,Observed!$A$2:$A$1601,$A67,Observed!$C$2:$C$1601,$C67)),AVERAGEIFS(Observed!Q$2:Q$1601,Observed!$A$2:$A$1601,$A67,Observed!$C$2:$C$1601,$C67),"")</f>
        <v/>
      </c>
      <c r="R67" s="25" t="str">
        <f>IF(ISNUMBER(AVERAGEIFS(Observed!R$2:R$1601,Observed!$A$2:$A$1601,$A67,Observed!$C$2:$C$1601,$C67)),AVERAGEIFS(Observed!R$2:R$1601,Observed!$A$2:$A$1601,$A67,Observed!$C$2:$C$1601,$C67),"")</f>
        <v/>
      </c>
      <c r="S67" s="25" t="str">
        <f>IF(ISNUMBER(AVERAGEIFS(Observed!S$2:S$1601,Observed!$A$2:$A$1601,$A67,Observed!$C$2:$C$1601,$C67)),AVERAGEIFS(Observed!S$2:S$1601,Observed!$A$2:$A$1601,$A67,Observed!$C$2:$C$1601,$C67),"")</f>
        <v/>
      </c>
      <c r="T67" s="24" t="str">
        <f>IF(ISNUMBER(AVERAGEIFS(Observed!T$2:T$1601,Observed!$A$2:$A$1601,$A67,Observed!$C$2:$C$1601,$C67)),AVERAGEIFS(Observed!T$2:T$1601,Observed!$A$2:$A$1601,$A67,Observed!$C$2:$C$1601,$C67),"")</f>
        <v/>
      </c>
      <c r="U67" s="26" t="str">
        <f>IF(ISNUMBER(AVERAGEIFS(Observed!U$2:U$1601,Observed!$A$2:$A$1601,$A67,Observed!$C$2:$C$1601,$C67)),AVERAGEIFS(Observed!U$2:U$1601,Observed!$A$2:$A$1601,$A67,Observed!$C$2:$C$1601,$C67),"")</f>
        <v/>
      </c>
      <c r="V67" s="26" t="str">
        <f>IF(ISNUMBER(AVERAGEIFS(Observed!V$2:V$1601,Observed!$A$2:$A$1601,$A67,Observed!$C$2:$C$1601,$C67)),AVERAGEIFS(Observed!V$2:V$1601,Observed!$A$2:$A$1601,$A67,Observed!$C$2:$C$1601,$C67),"")</f>
        <v/>
      </c>
      <c r="W67" s="24" t="str">
        <f>IF(ISNUMBER(AVERAGEIFS(Observed!W$2:W$1601,Observed!$A$2:$A$1601,$A67,Observed!$C$2:$C$1601,$C67)),AVERAGEIFS(Observed!W$2:W$1601,Observed!$A$2:$A$1601,$A67,Observed!$C$2:$C$1601,$C67),"")</f>
        <v/>
      </c>
      <c r="X67" s="24" t="str">
        <f>IF(ISNUMBER(AVERAGEIFS(Observed!X$2:X$1601,Observed!$A$2:$A$1601,$A67,Observed!$C$2:$C$1601,$C67)),AVERAGEIFS(Observed!X$2:X$1601,Observed!$A$2:$A$1601,$A67,Observed!$C$2:$C$1601,$C67),"")</f>
        <v/>
      </c>
      <c r="Y67" s="24" t="str">
        <f>IF(ISNUMBER(AVERAGEIFS(Observed!Y$2:Y$1601,Observed!$A$2:$A$1601,$A67,Observed!$C$2:$C$1601,$C67)),AVERAGEIFS(Observed!Y$2:Y$1601,Observed!$A$2:$A$1601,$A67,Observed!$C$2:$C$1601,$C67),"")</f>
        <v/>
      </c>
      <c r="Z67" s="24" t="str">
        <f>IF(ISNUMBER(AVERAGEIFS(Observed!Z$2:Z$1601,Observed!$A$2:$A$1601,$A67,Observed!$C$2:$C$1601,$C67)),AVERAGEIFS(Observed!Z$2:Z$1601,Observed!$A$2:$A$1601,$A67,Observed!$C$2:$C$1601,$C67),"")</f>
        <v/>
      </c>
      <c r="AA67" s="24" t="str">
        <f>IF(ISNUMBER(AVERAGEIFS(Observed!AA$2:AA$1601,Observed!$A$2:$A$1601,$A67,Observed!$C$2:$C$1601,$C67)),AVERAGEIFS(Observed!AA$2:AA$1601,Observed!$A$2:$A$1601,$A67,Observed!$C$2:$C$1601,$C67),"")</f>
        <v/>
      </c>
      <c r="AB67" s="24" t="str">
        <f>IF(ISNUMBER(AVERAGEIFS(Observed!AB$2:AB$1601,Observed!$A$2:$A$1601,$A67,Observed!$C$2:$C$1601,$C67)),AVERAGEIFS(Observed!AB$2:AB$1601,Observed!$A$2:$A$1601,$A67,Observed!$C$2:$C$1601,$C67),"")</f>
        <v/>
      </c>
      <c r="AC67" s="24" t="str">
        <f>IF(ISNUMBER(AVERAGEIFS(Observed!AC$2:AC$1601,Observed!$A$2:$A$1601,$A67,Observed!$C$2:$C$1601,$C67)),AVERAGEIFS(Observed!AC$2:AC$1601,Observed!$A$2:$A$1601,$A67,Observed!$C$2:$C$1601,$C67),"")</f>
        <v/>
      </c>
      <c r="AD67" s="24" t="str">
        <f>IF(ISNUMBER(AVERAGEIFS(Observed!AD$2:AD$1601,Observed!$A$2:$A$1601,$A67,Observed!$C$2:$C$1601,$C67)),AVERAGEIFS(Observed!AD$2:AD$1601,Observed!$A$2:$A$1601,$A67,Observed!$C$2:$C$1601,$C67),"")</f>
        <v/>
      </c>
      <c r="AE67" s="24" t="str">
        <f>IF(ISNUMBER(AVERAGEIFS(Observed!AE$2:AE$1601,Observed!$A$2:$A$1601,$A67,Observed!$C$2:$C$1601,$C67)),AVERAGEIFS(Observed!AE$2:AE$1601,Observed!$A$2:$A$1601,$A67,Observed!$C$2:$C$1601,$C67),"")</f>
        <v/>
      </c>
      <c r="AF67" s="25" t="str">
        <f>IF(ISNUMBER(AVERAGEIFS(Observed!AF$2:AF$1601,Observed!$A$2:$A$1601,$A67,Observed!$C$2:$C$1601,$C67)),AVERAGEIFS(Observed!AF$2:AF$1601,Observed!$A$2:$A$1601,$A67,Observed!$C$2:$C$1601,$C67),"")</f>
        <v/>
      </c>
      <c r="AG67" s="25" t="str">
        <f>IF(ISNUMBER(AVERAGEIFS(Observed!AG$2:AG$1601,Observed!$A$2:$A$1601,$A67,Observed!$C$2:$C$1601,$C67)),AVERAGEIFS(Observed!AG$2:AG$1601,Observed!$A$2:$A$1601,$A67,Observed!$C$2:$C$1601,$C67),"")</f>
        <v/>
      </c>
      <c r="AH67" s="25" t="str">
        <f>IF(ISNUMBER(AVERAGEIFS(Observed!AH$2:AH$1601,Observed!$A$2:$A$1601,$A67,Observed!$C$2:$C$1601,$C67)),AVERAGEIFS(Observed!AH$2:AH$1601,Observed!$A$2:$A$1601,$A67,Observed!$C$2:$C$1601,$C67),"")</f>
        <v/>
      </c>
      <c r="AI67" s="24" t="str">
        <f>IF(ISNUMBER(AVERAGEIFS(Observed!AI$2:AI$1601,Observed!$A$2:$A$1601,$A67,Observed!$C$2:$C$1601,$C67)),AVERAGEIFS(Observed!AI$2:AI$1601,Observed!$A$2:$A$1601,$A67,Observed!$C$2:$C$1601,$C67),"")</f>
        <v/>
      </c>
      <c r="AJ67" s="25" t="str">
        <f>IF(ISNUMBER(AVERAGEIFS(Observed!AJ$2:AJ$1601,Observed!$A$2:$A$1601,$A67,Observed!$C$2:$C$1601,$C67)),AVERAGEIFS(Observed!AJ$2:AJ$1601,Observed!$A$2:$A$1601,$A67,Observed!$C$2:$C$1601,$C67),"")</f>
        <v/>
      </c>
      <c r="AK67" s="25" t="str">
        <f>IF(ISNUMBER(AVERAGEIFS(Observed!AK$2:AK$1601,Observed!$A$2:$A$1601,$A67,Observed!$C$2:$C$1601,$C67)),AVERAGEIFS(Observed!AK$2:AK$1601,Observed!$A$2:$A$1601,$A67,Observed!$C$2:$C$1601,$C67),"")</f>
        <v/>
      </c>
      <c r="AL67" s="25" t="str">
        <f>IF(ISNUMBER(AVERAGEIFS(Observed!AL$2:AL$1601,Observed!$A$2:$A$1601,$A67,Observed!$C$2:$C$1601,$C67)),AVERAGEIFS(Observed!AL$2:AL$1601,Observed!$A$2:$A$1601,$A67,Observed!$C$2:$C$1601,$C67),"")</f>
        <v/>
      </c>
      <c r="AM67" s="25" t="str">
        <f>IF(ISNUMBER(AVERAGEIFS(Observed!AM$2:AM$1601,Observed!$A$2:$A$1601,$A67,Observed!$C$2:$C$1601,$C67)),AVERAGEIFS(Observed!AM$2:AM$1601,Observed!$A$2:$A$1601,$A67,Observed!$C$2:$C$1601,$C67),"")</f>
        <v/>
      </c>
      <c r="AN67" s="25" t="str">
        <f>IF(ISNUMBER(AVERAGEIFS(Observed!AN$2:AN$1601,Observed!$A$2:$A$1601,$A67,Observed!$C$2:$C$1601,$C67)),AVERAGEIFS(Observed!AN$2:AN$1601,Observed!$A$2:$A$1601,$A67,Observed!$C$2:$C$1601,$C67),"")</f>
        <v/>
      </c>
      <c r="AO67" s="25" t="str">
        <f>IF(ISNUMBER(AVERAGEIFS(Observed!AO$2:AO$1601,Observed!$A$2:$A$1601,$A67,Observed!$C$2:$C$1601,$C67)),AVERAGEIFS(Observed!AO$2:AO$1601,Observed!$A$2:$A$1601,$A67,Observed!$C$2:$C$1601,$C67),"")</f>
        <v/>
      </c>
      <c r="AP67" s="25" t="str">
        <f>IF(ISNUMBER(AVERAGEIFS(Observed!AP$2:AP$1601,Observed!$A$2:$A$1601,$A67,Observed!$C$2:$C$1601,$C67)),AVERAGEIFS(Observed!AP$2:AP$1601,Observed!$A$2:$A$1601,$A67,Observed!$C$2:$C$1601,$C67),"")</f>
        <v/>
      </c>
      <c r="AQ67" s="24" t="str">
        <f>IF(ISNUMBER(AVERAGEIFS(Observed!AQ$2:AQ$1601,Observed!$A$2:$A$1601,$A67,Observed!$C$2:$C$1601,$C67)),AVERAGEIFS(Observed!AQ$2:AQ$1601,Observed!$A$2:$A$1601,$A67,Observed!$C$2:$C$1601,$C67),"")</f>
        <v/>
      </c>
      <c r="AR67" s="25" t="str">
        <f>IF(ISNUMBER(AVERAGEIFS(Observed!AR$2:AR$1601,Observed!$A$2:$A$1601,$A67,Observed!$C$2:$C$1601,$C67)),AVERAGEIFS(Observed!AR$2:AR$1601,Observed!$A$2:$A$1601,$A67,Observed!$C$2:$C$1601,$C67),"")</f>
        <v/>
      </c>
      <c r="AS67" s="24" t="str">
        <f>IF(ISNUMBER(AVERAGEIFS(Observed!AS$2:AS$1601,Observed!$A$2:$A$1601,$A67,Observed!$C$2:$C$1601,$C67)),AVERAGEIFS(Observed!AS$2:AS$1601,Observed!$A$2:$A$1601,$A67,Observed!$C$2:$C$1601,$C67),"")</f>
        <v/>
      </c>
      <c r="AT67" s="24" t="str">
        <f>IF(ISNUMBER(AVERAGEIFS(Observed!AT$2:AT$1601,Observed!$A$2:$A$1601,$A67,Observed!$C$2:$C$1601,$C67)),AVERAGEIFS(Observed!AT$2:AT$1601,Observed!$A$2:$A$1601,$A67,Observed!$C$2:$C$1601,$C67),"")</f>
        <v/>
      </c>
      <c r="AU67" s="2">
        <f>COUNTIFS(Observed!$A$2:$A$1601,$A67,Observed!$C$2:$C$1601,$C67)</f>
        <v>3</v>
      </c>
      <c r="AV67" s="2">
        <f t="shared" si="1"/>
        <v>1</v>
      </c>
    </row>
    <row r="68" spans="1:48" x14ac:dyDescent="0.25">
      <c r="A68" s="4" t="s">
        <v>119</v>
      </c>
      <c r="B68" t="s">
        <v>24</v>
      </c>
      <c r="C68" s="3">
        <v>42109</v>
      </c>
      <c r="D68">
        <v>1</v>
      </c>
      <c r="E68">
        <v>0</v>
      </c>
      <c r="H68" s="2" t="s">
        <v>44</v>
      </c>
      <c r="I68" s="2" t="s">
        <v>23</v>
      </c>
      <c r="J68">
        <v>4</v>
      </c>
      <c r="K68" s="2" t="s">
        <v>21</v>
      </c>
      <c r="L68" s="23" t="str">
        <f>IF(ISNUMBER(AVERAGEIFS(Observed!L$2:L$1601,Observed!$A$2:$A$1601,$A68,Observed!$C$2:$C$1601,$C68)),AVERAGEIFS(Observed!L$2:L$1601,Observed!$A$2:$A$1601,$A68,Observed!$C$2:$C$1601,$C68),"")</f>
        <v/>
      </c>
      <c r="M68" s="24" t="str">
        <f>IF(ISNUMBER(AVERAGEIFS(Observed!M$2:M$1601,Observed!$A$2:$A$1601,$A68,Observed!$C$2:$C$1601,$C68)),AVERAGEIFS(Observed!M$2:M$1601,Observed!$A$2:$A$1601,$A68,Observed!$C$2:$C$1601,$C68),"")</f>
        <v/>
      </c>
      <c r="N68" s="24">
        <f>IF(ISNUMBER(AVERAGEIFS(Observed!N$2:N$1601,Observed!$A$2:$A$1601,$A68,Observed!$C$2:$C$1601,$C68)),AVERAGEIFS(Observed!N$2:N$1601,Observed!$A$2:$A$1601,$A68,Observed!$C$2:$C$1601,$C68),"")</f>
        <v>39.726666666666667</v>
      </c>
      <c r="O68" s="24">
        <f>IF(ISNUMBER(AVERAGEIFS(Observed!O$2:O$1601,Observed!$A$2:$A$1601,$A68,Observed!$C$2:$C$1601,$C68)),AVERAGEIFS(Observed!O$2:O$1601,Observed!$A$2:$A$1601,$A68,Observed!$C$2:$C$1601,$C68),"")</f>
        <v>39.726666666666667</v>
      </c>
      <c r="P68" s="24">
        <f>IF(ISNUMBER(AVERAGEIFS(Observed!P$2:P$1601,Observed!$A$2:$A$1601,$A68,Observed!$C$2:$C$1601,$C68)),AVERAGEIFS(Observed!P$2:P$1601,Observed!$A$2:$A$1601,$A68,Observed!$C$2:$C$1601,$C68),"")</f>
        <v>486.69333333333333</v>
      </c>
      <c r="Q68" s="25" t="str">
        <f>IF(ISNUMBER(AVERAGEIFS(Observed!Q$2:Q$1601,Observed!$A$2:$A$1601,$A68,Observed!$C$2:$C$1601,$C68)),AVERAGEIFS(Observed!Q$2:Q$1601,Observed!$A$2:$A$1601,$A68,Observed!$C$2:$C$1601,$C68),"")</f>
        <v/>
      </c>
      <c r="R68" s="25" t="str">
        <f>IF(ISNUMBER(AVERAGEIFS(Observed!R$2:R$1601,Observed!$A$2:$A$1601,$A68,Observed!$C$2:$C$1601,$C68)),AVERAGEIFS(Observed!R$2:R$1601,Observed!$A$2:$A$1601,$A68,Observed!$C$2:$C$1601,$C68),"")</f>
        <v/>
      </c>
      <c r="S68" s="25" t="str">
        <f>IF(ISNUMBER(AVERAGEIFS(Observed!S$2:S$1601,Observed!$A$2:$A$1601,$A68,Observed!$C$2:$C$1601,$C68)),AVERAGEIFS(Observed!S$2:S$1601,Observed!$A$2:$A$1601,$A68,Observed!$C$2:$C$1601,$C68),"")</f>
        <v/>
      </c>
      <c r="T68" s="24" t="str">
        <f>IF(ISNUMBER(AVERAGEIFS(Observed!T$2:T$1601,Observed!$A$2:$A$1601,$A68,Observed!$C$2:$C$1601,$C68)),AVERAGEIFS(Observed!T$2:T$1601,Observed!$A$2:$A$1601,$A68,Observed!$C$2:$C$1601,$C68),"")</f>
        <v/>
      </c>
      <c r="U68" s="26" t="str">
        <f>IF(ISNUMBER(AVERAGEIFS(Observed!U$2:U$1601,Observed!$A$2:$A$1601,$A68,Observed!$C$2:$C$1601,$C68)),AVERAGEIFS(Observed!U$2:U$1601,Observed!$A$2:$A$1601,$A68,Observed!$C$2:$C$1601,$C68),"")</f>
        <v/>
      </c>
      <c r="V68" s="26" t="str">
        <f>IF(ISNUMBER(AVERAGEIFS(Observed!V$2:V$1601,Observed!$A$2:$A$1601,$A68,Observed!$C$2:$C$1601,$C68)),AVERAGEIFS(Observed!V$2:V$1601,Observed!$A$2:$A$1601,$A68,Observed!$C$2:$C$1601,$C68),"")</f>
        <v/>
      </c>
      <c r="W68" s="24" t="str">
        <f>IF(ISNUMBER(AVERAGEIFS(Observed!W$2:W$1601,Observed!$A$2:$A$1601,$A68,Observed!$C$2:$C$1601,$C68)),AVERAGEIFS(Observed!W$2:W$1601,Observed!$A$2:$A$1601,$A68,Observed!$C$2:$C$1601,$C68),"")</f>
        <v/>
      </c>
      <c r="X68" s="24" t="str">
        <f>IF(ISNUMBER(AVERAGEIFS(Observed!X$2:X$1601,Observed!$A$2:$A$1601,$A68,Observed!$C$2:$C$1601,$C68)),AVERAGEIFS(Observed!X$2:X$1601,Observed!$A$2:$A$1601,$A68,Observed!$C$2:$C$1601,$C68),"")</f>
        <v/>
      </c>
      <c r="Y68" s="24" t="str">
        <f>IF(ISNUMBER(AVERAGEIFS(Observed!Y$2:Y$1601,Observed!$A$2:$A$1601,$A68,Observed!$C$2:$C$1601,$C68)),AVERAGEIFS(Observed!Y$2:Y$1601,Observed!$A$2:$A$1601,$A68,Observed!$C$2:$C$1601,$C68),"")</f>
        <v/>
      </c>
      <c r="Z68" s="24" t="str">
        <f>IF(ISNUMBER(AVERAGEIFS(Observed!Z$2:Z$1601,Observed!$A$2:$A$1601,$A68,Observed!$C$2:$C$1601,$C68)),AVERAGEIFS(Observed!Z$2:Z$1601,Observed!$A$2:$A$1601,$A68,Observed!$C$2:$C$1601,$C68),"")</f>
        <v/>
      </c>
      <c r="AA68" s="24" t="str">
        <f>IF(ISNUMBER(AVERAGEIFS(Observed!AA$2:AA$1601,Observed!$A$2:$A$1601,$A68,Observed!$C$2:$C$1601,$C68)),AVERAGEIFS(Observed!AA$2:AA$1601,Observed!$A$2:$A$1601,$A68,Observed!$C$2:$C$1601,$C68),"")</f>
        <v/>
      </c>
      <c r="AB68" s="24" t="str">
        <f>IF(ISNUMBER(AVERAGEIFS(Observed!AB$2:AB$1601,Observed!$A$2:$A$1601,$A68,Observed!$C$2:$C$1601,$C68)),AVERAGEIFS(Observed!AB$2:AB$1601,Observed!$A$2:$A$1601,$A68,Observed!$C$2:$C$1601,$C68),"")</f>
        <v/>
      </c>
      <c r="AC68" s="24" t="str">
        <f>IF(ISNUMBER(AVERAGEIFS(Observed!AC$2:AC$1601,Observed!$A$2:$A$1601,$A68,Observed!$C$2:$C$1601,$C68)),AVERAGEIFS(Observed!AC$2:AC$1601,Observed!$A$2:$A$1601,$A68,Observed!$C$2:$C$1601,$C68),"")</f>
        <v/>
      </c>
      <c r="AD68" s="24" t="str">
        <f>IF(ISNUMBER(AVERAGEIFS(Observed!AD$2:AD$1601,Observed!$A$2:$A$1601,$A68,Observed!$C$2:$C$1601,$C68)),AVERAGEIFS(Observed!AD$2:AD$1601,Observed!$A$2:$A$1601,$A68,Observed!$C$2:$C$1601,$C68),"")</f>
        <v/>
      </c>
      <c r="AE68" s="24">
        <f>IF(ISNUMBER(AVERAGEIFS(Observed!AE$2:AE$1601,Observed!$A$2:$A$1601,$A68,Observed!$C$2:$C$1601,$C68)),AVERAGEIFS(Observed!AE$2:AE$1601,Observed!$A$2:$A$1601,$A68,Observed!$C$2:$C$1601,$C68),"")</f>
        <v>20.599999999999998</v>
      </c>
      <c r="AF68" s="25" t="str">
        <f>IF(ISNUMBER(AVERAGEIFS(Observed!AF$2:AF$1601,Observed!$A$2:$A$1601,$A68,Observed!$C$2:$C$1601,$C68)),AVERAGEIFS(Observed!AF$2:AF$1601,Observed!$A$2:$A$1601,$A68,Observed!$C$2:$C$1601,$C68),"")</f>
        <v/>
      </c>
      <c r="AG68" s="25">
        <f>IF(ISNUMBER(AVERAGEIFS(Observed!AG$2:AG$1601,Observed!$A$2:$A$1601,$A68,Observed!$C$2:$C$1601,$C68)),AVERAGEIFS(Observed!AG$2:AG$1601,Observed!$A$2:$A$1601,$A68,Observed!$C$2:$C$1601,$C68),"")</f>
        <v>3.1666666666666669E-2</v>
      </c>
      <c r="AH68" s="25" t="str">
        <f>IF(ISNUMBER(AVERAGEIFS(Observed!AH$2:AH$1601,Observed!$A$2:$A$1601,$A68,Observed!$C$2:$C$1601,$C68)),AVERAGEIFS(Observed!AH$2:AH$1601,Observed!$A$2:$A$1601,$A68,Observed!$C$2:$C$1601,$C68),"")</f>
        <v/>
      </c>
      <c r="AI68" s="24" t="str">
        <f>IF(ISNUMBER(AVERAGEIFS(Observed!AI$2:AI$1601,Observed!$A$2:$A$1601,$A68,Observed!$C$2:$C$1601,$C68)),AVERAGEIFS(Observed!AI$2:AI$1601,Observed!$A$2:$A$1601,$A68,Observed!$C$2:$C$1601,$C68),"")</f>
        <v/>
      </c>
      <c r="AJ68" s="25">
        <f>IF(ISNUMBER(AVERAGEIFS(Observed!AJ$2:AJ$1601,Observed!$A$2:$A$1601,$A68,Observed!$C$2:$C$1601,$C68)),AVERAGEIFS(Observed!AJ$2:AJ$1601,Observed!$A$2:$A$1601,$A68,Observed!$C$2:$C$1601,$C68),"")</f>
        <v>0.76466666666666672</v>
      </c>
      <c r="AK68" s="25">
        <f>IF(ISNUMBER(AVERAGEIFS(Observed!AK$2:AK$1601,Observed!$A$2:$A$1601,$A68,Observed!$C$2:$C$1601,$C68)),AVERAGEIFS(Observed!AK$2:AK$1601,Observed!$A$2:$A$1601,$A68,Observed!$C$2:$C$1601,$C68),"")</f>
        <v>0.12266666666666666</v>
      </c>
      <c r="AL68" s="25" t="str">
        <f>IF(ISNUMBER(AVERAGEIFS(Observed!AL$2:AL$1601,Observed!$A$2:$A$1601,$A68,Observed!$C$2:$C$1601,$C68)),AVERAGEIFS(Observed!AL$2:AL$1601,Observed!$A$2:$A$1601,$A68,Observed!$C$2:$C$1601,$C68),"")</f>
        <v/>
      </c>
      <c r="AM68" s="25" t="str">
        <f>IF(ISNUMBER(AVERAGEIFS(Observed!AM$2:AM$1601,Observed!$A$2:$A$1601,$A68,Observed!$C$2:$C$1601,$C68)),AVERAGEIFS(Observed!AM$2:AM$1601,Observed!$A$2:$A$1601,$A68,Observed!$C$2:$C$1601,$C68),"")</f>
        <v/>
      </c>
      <c r="AN68" s="25" t="str">
        <f>IF(ISNUMBER(AVERAGEIFS(Observed!AN$2:AN$1601,Observed!$A$2:$A$1601,$A68,Observed!$C$2:$C$1601,$C68)),AVERAGEIFS(Observed!AN$2:AN$1601,Observed!$A$2:$A$1601,$A68,Observed!$C$2:$C$1601,$C68),"")</f>
        <v/>
      </c>
      <c r="AO68" s="25" t="str">
        <f>IF(ISNUMBER(AVERAGEIFS(Observed!AO$2:AO$1601,Observed!$A$2:$A$1601,$A68,Observed!$C$2:$C$1601,$C68)),AVERAGEIFS(Observed!AO$2:AO$1601,Observed!$A$2:$A$1601,$A68,Observed!$C$2:$C$1601,$C68),"")</f>
        <v/>
      </c>
      <c r="AP68" s="25">
        <f>IF(ISNUMBER(AVERAGEIFS(Observed!AP$2:AP$1601,Observed!$A$2:$A$1601,$A68,Observed!$C$2:$C$1601,$C68)),AVERAGEIFS(Observed!AP$2:AP$1601,Observed!$A$2:$A$1601,$A68,Observed!$C$2:$C$1601,$C68),"")</f>
        <v>3.3333333333333332E-4</v>
      </c>
      <c r="AQ68" s="24" t="str">
        <f>IF(ISNUMBER(AVERAGEIFS(Observed!AQ$2:AQ$1601,Observed!$A$2:$A$1601,$A68,Observed!$C$2:$C$1601,$C68)),AVERAGEIFS(Observed!AQ$2:AQ$1601,Observed!$A$2:$A$1601,$A68,Observed!$C$2:$C$1601,$C68),"")</f>
        <v/>
      </c>
      <c r="AR68" s="25" t="str">
        <f>IF(ISNUMBER(AVERAGEIFS(Observed!AR$2:AR$1601,Observed!$A$2:$A$1601,$A68,Observed!$C$2:$C$1601,$C68)),AVERAGEIFS(Observed!AR$2:AR$1601,Observed!$A$2:$A$1601,$A68,Observed!$C$2:$C$1601,$C68),"")</f>
        <v/>
      </c>
      <c r="AS68" s="24">
        <f>IF(ISNUMBER(AVERAGEIFS(Observed!AS$2:AS$1601,Observed!$A$2:$A$1601,$A68,Observed!$C$2:$C$1601,$C68)),AVERAGEIFS(Observed!AS$2:AS$1601,Observed!$A$2:$A$1601,$A68,Observed!$C$2:$C$1601,$C68),"")</f>
        <v>1.2609999999999999</v>
      </c>
      <c r="AT68" s="24">
        <f>IF(ISNUMBER(AVERAGEIFS(Observed!AT$2:AT$1601,Observed!$A$2:$A$1601,$A68,Observed!$C$2:$C$1601,$C68)),AVERAGEIFS(Observed!AT$2:AT$1601,Observed!$A$2:$A$1601,$A68,Observed!$C$2:$C$1601,$C68),"")</f>
        <v>12.008000000000001</v>
      </c>
      <c r="AU68" s="2">
        <f>COUNTIFS(Observed!$A$2:$A$1601,$A68,Observed!$C$2:$C$1601,$C68)</f>
        <v>3</v>
      </c>
      <c r="AV68" s="2">
        <f t="shared" si="1"/>
        <v>10</v>
      </c>
    </row>
    <row r="69" spans="1:48" x14ac:dyDescent="0.25">
      <c r="A69" s="4" t="s">
        <v>120</v>
      </c>
      <c r="B69" t="s">
        <v>24</v>
      </c>
      <c r="C69" s="3">
        <v>42109</v>
      </c>
      <c r="D69">
        <v>1</v>
      </c>
      <c r="E69">
        <v>50</v>
      </c>
      <c r="H69" s="2" t="s">
        <v>44</v>
      </c>
      <c r="I69" s="2" t="s">
        <v>23</v>
      </c>
      <c r="J69">
        <v>4</v>
      </c>
      <c r="K69" s="2" t="s">
        <v>21</v>
      </c>
      <c r="L69" s="23" t="str">
        <f>IF(ISNUMBER(AVERAGEIFS(Observed!L$2:L$1601,Observed!$A$2:$A$1601,$A69,Observed!$C$2:$C$1601,$C69)),AVERAGEIFS(Observed!L$2:L$1601,Observed!$A$2:$A$1601,$A69,Observed!$C$2:$C$1601,$C69),"")</f>
        <v/>
      </c>
      <c r="M69" s="24" t="str">
        <f>IF(ISNUMBER(AVERAGEIFS(Observed!M$2:M$1601,Observed!$A$2:$A$1601,$A69,Observed!$C$2:$C$1601,$C69)),AVERAGEIFS(Observed!M$2:M$1601,Observed!$A$2:$A$1601,$A69,Observed!$C$2:$C$1601,$C69),"")</f>
        <v/>
      </c>
      <c r="N69" s="24">
        <f>IF(ISNUMBER(AVERAGEIFS(Observed!N$2:N$1601,Observed!$A$2:$A$1601,$A69,Observed!$C$2:$C$1601,$C69)),AVERAGEIFS(Observed!N$2:N$1601,Observed!$A$2:$A$1601,$A69,Observed!$C$2:$C$1601,$C69),"")</f>
        <v>34.163333333333334</v>
      </c>
      <c r="O69" s="24">
        <f>IF(ISNUMBER(AVERAGEIFS(Observed!O$2:O$1601,Observed!$A$2:$A$1601,$A69,Observed!$C$2:$C$1601,$C69)),AVERAGEIFS(Observed!O$2:O$1601,Observed!$A$2:$A$1601,$A69,Observed!$C$2:$C$1601,$C69),"")</f>
        <v>34.163333333333334</v>
      </c>
      <c r="P69" s="24">
        <f>IF(ISNUMBER(AVERAGEIFS(Observed!P$2:P$1601,Observed!$A$2:$A$1601,$A69,Observed!$C$2:$C$1601,$C69)),AVERAGEIFS(Observed!P$2:P$1601,Observed!$A$2:$A$1601,$A69,Observed!$C$2:$C$1601,$C69),"")</f>
        <v>487.44333333333333</v>
      </c>
      <c r="Q69" s="25" t="str">
        <f>IF(ISNUMBER(AVERAGEIFS(Observed!Q$2:Q$1601,Observed!$A$2:$A$1601,$A69,Observed!$C$2:$C$1601,$C69)),AVERAGEIFS(Observed!Q$2:Q$1601,Observed!$A$2:$A$1601,$A69,Observed!$C$2:$C$1601,$C69),"")</f>
        <v/>
      </c>
      <c r="R69" s="25" t="str">
        <f>IF(ISNUMBER(AVERAGEIFS(Observed!R$2:R$1601,Observed!$A$2:$A$1601,$A69,Observed!$C$2:$C$1601,$C69)),AVERAGEIFS(Observed!R$2:R$1601,Observed!$A$2:$A$1601,$A69,Observed!$C$2:$C$1601,$C69),"")</f>
        <v/>
      </c>
      <c r="S69" s="25" t="str">
        <f>IF(ISNUMBER(AVERAGEIFS(Observed!S$2:S$1601,Observed!$A$2:$A$1601,$A69,Observed!$C$2:$C$1601,$C69)),AVERAGEIFS(Observed!S$2:S$1601,Observed!$A$2:$A$1601,$A69,Observed!$C$2:$C$1601,$C69),"")</f>
        <v/>
      </c>
      <c r="T69" s="24" t="str">
        <f>IF(ISNUMBER(AVERAGEIFS(Observed!T$2:T$1601,Observed!$A$2:$A$1601,$A69,Observed!$C$2:$C$1601,$C69)),AVERAGEIFS(Observed!T$2:T$1601,Observed!$A$2:$A$1601,$A69,Observed!$C$2:$C$1601,$C69),"")</f>
        <v/>
      </c>
      <c r="U69" s="26" t="str">
        <f>IF(ISNUMBER(AVERAGEIFS(Observed!U$2:U$1601,Observed!$A$2:$A$1601,$A69,Observed!$C$2:$C$1601,$C69)),AVERAGEIFS(Observed!U$2:U$1601,Observed!$A$2:$A$1601,$A69,Observed!$C$2:$C$1601,$C69),"")</f>
        <v/>
      </c>
      <c r="V69" s="26" t="str">
        <f>IF(ISNUMBER(AVERAGEIFS(Observed!V$2:V$1601,Observed!$A$2:$A$1601,$A69,Observed!$C$2:$C$1601,$C69)),AVERAGEIFS(Observed!V$2:V$1601,Observed!$A$2:$A$1601,$A69,Observed!$C$2:$C$1601,$C69),"")</f>
        <v/>
      </c>
      <c r="W69" s="24" t="str">
        <f>IF(ISNUMBER(AVERAGEIFS(Observed!W$2:W$1601,Observed!$A$2:$A$1601,$A69,Observed!$C$2:$C$1601,$C69)),AVERAGEIFS(Observed!W$2:W$1601,Observed!$A$2:$A$1601,$A69,Observed!$C$2:$C$1601,$C69),"")</f>
        <v/>
      </c>
      <c r="X69" s="24" t="str">
        <f>IF(ISNUMBER(AVERAGEIFS(Observed!X$2:X$1601,Observed!$A$2:$A$1601,$A69,Observed!$C$2:$C$1601,$C69)),AVERAGEIFS(Observed!X$2:X$1601,Observed!$A$2:$A$1601,$A69,Observed!$C$2:$C$1601,$C69),"")</f>
        <v/>
      </c>
      <c r="Y69" s="24" t="str">
        <f>IF(ISNUMBER(AVERAGEIFS(Observed!Y$2:Y$1601,Observed!$A$2:$A$1601,$A69,Observed!$C$2:$C$1601,$C69)),AVERAGEIFS(Observed!Y$2:Y$1601,Observed!$A$2:$A$1601,$A69,Observed!$C$2:$C$1601,$C69),"")</f>
        <v/>
      </c>
      <c r="Z69" s="24" t="str">
        <f>IF(ISNUMBER(AVERAGEIFS(Observed!Z$2:Z$1601,Observed!$A$2:$A$1601,$A69,Observed!$C$2:$C$1601,$C69)),AVERAGEIFS(Observed!Z$2:Z$1601,Observed!$A$2:$A$1601,$A69,Observed!$C$2:$C$1601,$C69),"")</f>
        <v/>
      </c>
      <c r="AA69" s="24" t="str">
        <f>IF(ISNUMBER(AVERAGEIFS(Observed!AA$2:AA$1601,Observed!$A$2:$A$1601,$A69,Observed!$C$2:$C$1601,$C69)),AVERAGEIFS(Observed!AA$2:AA$1601,Observed!$A$2:$A$1601,$A69,Observed!$C$2:$C$1601,$C69),"")</f>
        <v/>
      </c>
      <c r="AB69" s="24" t="str">
        <f>IF(ISNUMBER(AVERAGEIFS(Observed!AB$2:AB$1601,Observed!$A$2:$A$1601,$A69,Observed!$C$2:$C$1601,$C69)),AVERAGEIFS(Observed!AB$2:AB$1601,Observed!$A$2:$A$1601,$A69,Observed!$C$2:$C$1601,$C69),"")</f>
        <v/>
      </c>
      <c r="AC69" s="24" t="str">
        <f>IF(ISNUMBER(AVERAGEIFS(Observed!AC$2:AC$1601,Observed!$A$2:$A$1601,$A69,Observed!$C$2:$C$1601,$C69)),AVERAGEIFS(Observed!AC$2:AC$1601,Observed!$A$2:$A$1601,$A69,Observed!$C$2:$C$1601,$C69),"")</f>
        <v/>
      </c>
      <c r="AD69" s="24" t="str">
        <f>IF(ISNUMBER(AVERAGEIFS(Observed!AD$2:AD$1601,Observed!$A$2:$A$1601,$A69,Observed!$C$2:$C$1601,$C69)),AVERAGEIFS(Observed!AD$2:AD$1601,Observed!$A$2:$A$1601,$A69,Observed!$C$2:$C$1601,$C69),"")</f>
        <v/>
      </c>
      <c r="AE69" s="24">
        <f>IF(ISNUMBER(AVERAGEIFS(Observed!AE$2:AE$1601,Observed!$A$2:$A$1601,$A69,Observed!$C$2:$C$1601,$C69)),AVERAGEIFS(Observed!AE$2:AE$1601,Observed!$A$2:$A$1601,$A69,Observed!$C$2:$C$1601,$C69),"")</f>
        <v>19.400000000000002</v>
      </c>
      <c r="AF69" s="25" t="str">
        <f>IF(ISNUMBER(AVERAGEIFS(Observed!AF$2:AF$1601,Observed!$A$2:$A$1601,$A69,Observed!$C$2:$C$1601,$C69)),AVERAGEIFS(Observed!AF$2:AF$1601,Observed!$A$2:$A$1601,$A69,Observed!$C$2:$C$1601,$C69),"")</f>
        <v/>
      </c>
      <c r="AG69" s="25">
        <f>IF(ISNUMBER(AVERAGEIFS(Observed!AG$2:AG$1601,Observed!$A$2:$A$1601,$A69,Observed!$C$2:$C$1601,$C69)),AVERAGEIFS(Observed!AG$2:AG$1601,Observed!$A$2:$A$1601,$A69,Observed!$C$2:$C$1601,$C69),"")</f>
        <v>0.03</v>
      </c>
      <c r="AH69" s="25" t="str">
        <f>IF(ISNUMBER(AVERAGEIFS(Observed!AH$2:AH$1601,Observed!$A$2:$A$1601,$A69,Observed!$C$2:$C$1601,$C69)),AVERAGEIFS(Observed!AH$2:AH$1601,Observed!$A$2:$A$1601,$A69,Observed!$C$2:$C$1601,$C69),"")</f>
        <v/>
      </c>
      <c r="AI69" s="24" t="str">
        <f>IF(ISNUMBER(AVERAGEIFS(Observed!AI$2:AI$1601,Observed!$A$2:$A$1601,$A69,Observed!$C$2:$C$1601,$C69)),AVERAGEIFS(Observed!AI$2:AI$1601,Observed!$A$2:$A$1601,$A69,Observed!$C$2:$C$1601,$C69),"")</f>
        <v/>
      </c>
      <c r="AJ69" s="25">
        <f>IF(ISNUMBER(AVERAGEIFS(Observed!AJ$2:AJ$1601,Observed!$A$2:$A$1601,$A69,Observed!$C$2:$C$1601,$C69)),AVERAGEIFS(Observed!AJ$2:AJ$1601,Observed!$A$2:$A$1601,$A69,Observed!$C$2:$C$1601,$C69),"")</f>
        <v>0.84899999999999987</v>
      </c>
      <c r="AK69" s="25">
        <f>IF(ISNUMBER(AVERAGEIFS(Observed!AK$2:AK$1601,Observed!$A$2:$A$1601,$A69,Observed!$C$2:$C$1601,$C69)),AVERAGEIFS(Observed!AK$2:AK$1601,Observed!$A$2:$A$1601,$A69,Observed!$C$2:$C$1601,$C69),"")</f>
        <v>2.2333333333333334E-2</v>
      </c>
      <c r="AL69" s="25" t="str">
        <f>IF(ISNUMBER(AVERAGEIFS(Observed!AL$2:AL$1601,Observed!$A$2:$A$1601,$A69,Observed!$C$2:$C$1601,$C69)),AVERAGEIFS(Observed!AL$2:AL$1601,Observed!$A$2:$A$1601,$A69,Observed!$C$2:$C$1601,$C69),"")</f>
        <v/>
      </c>
      <c r="AM69" s="25" t="str">
        <f>IF(ISNUMBER(AVERAGEIFS(Observed!AM$2:AM$1601,Observed!$A$2:$A$1601,$A69,Observed!$C$2:$C$1601,$C69)),AVERAGEIFS(Observed!AM$2:AM$1601,Observed!$A$2:$A$1601,$A69,Observed!$C$2:$C$1601,$C69),"")</f>
        <v/>
      </c>
      <c r="AN69" s="25" t="str">
        <f>IF(ISNUMBER(AVERAGEIFS(Observed!AN$2:AN$1601,Observed!$A$2:$A$1601,$A69,Observed!$C$2:$C$1601,$C69)),AVERAGEIFS(Observed!AN$2:AN$1601,Observed!$A$2:$A$1601,$A69,Observed!$C$2:$C$1601,$C69),"")</f>
        <v/>
      </c>
      <c r="AO69" s="25" t="str">
        <f>IF(ISNUMBER(AVERAGEIFS(Observed!AO$2:AO$1601,Observed!$A$2:$A$1601,$A69,Observed!$C$2:$C$1601,$C69)),AVERAGEIFS(Observed!AO$2:AO$1601,Observed!$A$2:$A$1601,$A69,Observed!$C$2:$C$1601,$C69),"")</f>
        <v/>
      </c>
      <c r="AP69" s="25">
        <f>IF(ISNUMBER(AVERAGEIFS(Observed!AP$2:AP$1601,Observed!$A$2:$A$1601,$A69,Observed!$C$2:$C$1601,$C69)),AVERAGEIFS(Observed!AP$2:AP$1601,Observed!$A$2:$A$1601,$A69,Observed!$C$2:$C$1601,$C69),"")</f>
        <v>0</v>
      </c>
      <c r="AQ69" s="24" t="str">
        <f>IF(ISNUMBER(AVERAGEIFS(Observed!AQ$2:AQ$1601,Observed!$A$2:$A$1601,$A69,Observed!$C$2:$C$1601,$C69)),AVERAGEIFS(Observed!AQ$2:AQ$1601,Observed!$A$2:$A$1601,$A69,Observed!$C$2:$C$1601,$C69),"")</f>
        <v/>
      </c>
      <c r="AR69" s="25" t="str">
        <f>IF(ISNUMBER(AVERAGEIFS(Observed!AR$2:AR$1601,Observed!$A$2:$A$1601,$A69,Observed!$C$2:$C$1601,$C69)),AVERAGEIFS(Observed!AR$2:AR$1601,Observed!$A$2:$A$1601,$A69,Observed!$C$2:$C$1601,$C69),"")</f>
        <v/>
      </c>
      <c r="AS69" s="24">
        <f>IF(ISNUMBER(AVERAGEIFS(Observed!AS$2:AS$1601,Observed!$A$2:$A$1601,$A69,Observed!$C$2:$C$1601,$C69)),AVERAGEIFS(Observed!AS$2:AS$1601,Observed!$A$2:$A$1601,$A69,Observed!$C$2:$C$1601,$C69),"")</f>
        <v>1.0333333333333334</v>
      </c>
      <c r="AT69" s="24">
        <f>IF(ISNUMBER(AVERAGEIFS(Observed!AT$2:AT$1601,Observed!$A$2:$A$1601,$A69,Observed!$C$2:$C$1601,$C69)),AVERAGEIFS(Observed!AT$2:AT$1601,Observed!$A$2:$A$1601,$A69,Observed!$C$2:$C$1601,$C69),"")</f>
        <v>12.049999999999999</v>
      </c>
      <c r="AU69" s="2">
        <f>COUNTIFS(Observed!$A$2:$A$1601,$A69,Observed!$C$2:$C$1601,$C69)</f>
        <v>3</v>
      </c>
      <c r="AV69" s="2">
        <f t="shared" si="1"/>
        <v>10</v>
      </c>
    </row>
    <row r="70" spans="1:48" x14ac:dyDescent="0.25">
      <c r="A70" s="4" t="s">
        <v>121</v>
      </c>
      <c r="B70" t="s">
        <v>24</v>
      </c>
      <c r="C70" s="3">
        <v>42109</v>
      </c>
      <c r="D70">
        <v>1</v>
      </c>
      <c r="E70">
        <v>100</v>
      </c>
      <c r="H70" s="2" t="s">
        <v>44</v>
      </c>
      <c r="I70" s="2" t="s">
        <v>23</v>
      </c>
      <c r="J70">
        <v>4</v>
      </c>
      <c r="K70" s="2" t="s">
        <v>21</v>
      </c>
      <c r="L70" s="23" t="str">
        <f>IF(ISNUMBER(AVERAGEIFS(Observed!L$2:L$1601,Observed!$A$2:$A$1601,$A70,Observed!$C$2:$C$1601,$C70)),AVERAGEIFS(Observed!L$2:L$1601,Observed!$A$2:$A$1601,$A70,Observed!$C$2:$C$1601,$C70),"")</f>
        <v/>
      </c>
      <c r="M70" s="24" t="str">
        <f>IF(ISNUMBER(AVERAGEIFS(Observed!M$2:M$1601,Observed!$A$2:$A$1601,$A70,Observed!$C$2:$C$1601,$C70)),AVERAGEIFS(Observed!M$2:M$1601,Observed!$A$2:$A$1601,$A70,Observed!$C$2:$C$1601,$C70),"")</f>
        <v/>
      </c>
      <c r="N70" s="24">
        <f>IF(ISNUMBER(AVERAGEIFS(Observed!N$2:N$1601,Observed!$A$2:$A$1601,$A70,Observed!$C$2:$C$1601,$C70)),AVERAGEIFS(Observed!N$2:N$1601,Observed!$A$2:$A$1601,$A70,Observed!$C$2:$C$1601,$C70),"")</f>
        <v>63.693333333333328</v>
      </c>
      <c r="O70" s="24">
        <f>IF(ISNUMBER(AVERAGEIFS(Observed!O$2:O$1601,Observed!$A$2:$A$1601,$A70,Observed!$C$2:$C$1601,$C70)),AVERAGEIFS(Observed!O$2:O$1601,Observed!$A$2:$A$1601,$A70,Observed!$C$2:$C$1601,$C70),"")</f>
        <v>63.693333333333328</v>
      </c>
      <c r="P70" s="24">
        <f>IF(ISNUMBER(AVERAGEIFS(Observed!P$2:P$1601,Observed!$A$2:$A$1601,$A70,Observed!$C$2:$C$1601,$C70)),AVERAGEIFS(Observed!P$2:P$1601,Observed!$A$2:$A$1601,$A70,Observed!$C$2:$C$1601,$C70),"")</f>
        <v>623.37333333333333</v>
      </c>
      <c r="Q70" s="25" t="str">
        <f>IF(ISNUMBER(AVERAGEIFS(Observed!Q$2:Q$1601,Observed!$A$2:$A$1601,$A70,Observed!$C$2:$C$1601,$C70)),AVERAGEIFS(Observed!Q$2:Q$1601,Observed!$A$2:$A$1601,$A70,Observed!$C$2:$C$1601,$C70),"")</f>
        <v/>
      </c>
      <c r="R70" s="25" t="str">
        <f>IF(ISNUMBER(AVERAGEIFS(Observed!R$2:R$1601,Observed!$A$2:$A$1601,$A70,Observed!$C$2:$C$1601,$C70)),AVERAGEIFS(Observed!R$2:R$1601,Observed!$A$2:$A$1601,$A70,Observed!$C$2:$C$1601,$C70),"")</f>
        <v/>
      </c>
      <c r="S70" s="25" t="str">
        <f>IF(ISNUMBER(AVERAGEIFS(Observed!S$2:S$1601,Observed!$A$2:$A$1601,$A70,Observed!$C$2:$C$1601,$C70)),AVERAGEIFS(Observed!S$2:S$1601,Observed!$A$2:$A$1601,$A70,Observed!$C$2:$C$1601,$C70),"")</f>
        <v/>
      </c>
      <c r="T70" s="24" t="str">
        <f>IF(ISNUMBER(AVERAGEIFS(Observed!T$2:T$1601,Observed!$A$2:$A$1601,$A70,Observed!$C$2:$C$1601,$C70)),AVERAGEIFS(Observed!T$2:T$1601,Observed!$A$2:$A$1601,$A70,Observed!$C$2:$C$1601,$C70),"")</f>
        <v/>
      </c>
      <c r="U70" s="26" t="str">
        <f>IF(ISNUMBER(AVERAGEIFS(Observed!U$2:U$1601,Observed!$A$2:$A$1601,$A70,Observed!$C$2:$C$1601,$C70)),AVERAGEIFS(Observed!U$2:U$1601,Observed!$A$2:$A$1601,$A70,Observed!$C$2:$C$1601,$C70),"")</f>
        <v/>
      </c>
      <c r="V70" s="26" t="str">
        <f>IF(ISNUMBER(AVERAGEIFS(Observed!V$2:V$1601,Observed!$A$2:$A$1601,$A70,Observed!$C$2:$C$1601,$C70)),AVERAGEIFS(Observed!V$2:V$1601,Observed!$A$2:$A$1601,$A70,Observed!$C$2:$C$1601,$C70),"")</f>
        <v/>
      </c>
      <c r="W70" s="24" t="str">
        <f>IF(ISNUMBER(AVERAGEIFS(Observed!W$2:W$1601,Observed!$A$2:$A$1601,$A70,Observed!$C$2:$C$1601,$C70)),AVERAGEIFS(Observed!W$2:W$1601,Observed!$A$2:$A$1601,$A70,Observed!$C$2:$C$1601,$C70),"")</f>
        <v/>
      </c>
      <c r="X70" s="24" t="str">
        <f>IF(ISNUMBER(AVERAGEIFS(Observed!X$2:X$1601,Observed!$A$2:$A$1601,$A70,Observed!$C$2:$C$1601,$C70)),AVERAGEIFS(Observed!X$2:X$1601,Observed!$A$2:$A$1601,$A70,Observed!$C$2:$C$1601,$C70),"")</f>
        <v/>
      </c>
      <c r="Y70" s="24" t="str">
        <f>IF(ISNUMBER(AVERAGEIFS(Observed!Y$2:Y$1601,Observed!$A$2:$A$1601,$A70,Observed!$C$2:$C$1601,$C70)),AVERAGEIFS(Observed!Y$2:Y$1601,Observed!$A$2:$A$1601,$A70,Observed!$C$2:$C$1601,$C70),"")</f>
        <v/>
      </c>
      <c r="Z70" s="24" t="str">
        <f>IF(ISNUMBER(AVERAGEIFS(Observed!Z$2:Z$1601,Observed!$A$2:$A$1601,$A70,Observed!$C$2:$C$1601,$C70)),AVERAGEIFS(Observed!Z$2:Z$1601,Observed!$A$2:$A$1601,$A70,Observed!$C$2:$C$1601,$C70),"")</f>
        <v/>
      </c>
      <c r="AA70" s="24" t="str">
        <f>IF(ISNUMBER(AVERAGEIFS(Observed!AA$2:AA$1601,Observed!$A$2:$A$1601,$A70,Observed!$C$2:$C$1601,$C70)),AVERAGEIFS(Observed!AA$2:AA$1601,Observed!$A$2:$A$1601,$A70,Observed!$C$2:$C$1601,$C70),"")</f>
        <v/>
      </c>
      <c r="AB70" s="24" t="str">
        <f>IF(ISNUMBER(AVERAGEIFS(Observed!AB$2:AB$1601,Observed!$A$2:$A$1601,$A70,Observed!$C$2:$C$1601,$C70)),AVERAGEIFS(Observed!AB$2:AB$1601,Observed!$A$2:$A$1601,$A70,Observed!$C$2:$C$1601,$C70),"")</f>
        <v/>
      </c>
      <c r="AC70" s="24" t="str">
        <f>IF(ISNUMBER(AVERAGEIFS(Observed!AC$2:AC$1601,Observed!$A$2:$A$1601,$A70,Observed!$C$2:$C$1601,$C70)),AVERAGEIFS(Observed!AC$2:AC$1601,Observed!$A$2:$A$1601,$A70,Observed!$C$2:$C$1601,$C70),"")</f>
        <v/>
      </c>
      <c r="AD70" s="24" t="str">
        <f>IF(ISNUMBER(AVERAGEIFS(Observed!AD$2:AD$1601,Observed!$A$2:$A$1601,$A70,Observed!$C$2:$C$1601,$C70)),AVERAGEIFS(Observed!AD$2:AD$1601,Observed!$A$2:$A$1601,$A70,Observed!$C$2:$C$1601,$C70),"")</f>
        <v/>
      </c>
      <c r="AE70" s="24">
        <f>IF(ISNUMBER(AVERAGEIFS(Observed!AE$2:AE$1601,Observed!$A$2:$A$1601,$A70,Observed!$C$2:$C$1601,$C70)),AVERAGEIFS(Observed!AE$2:AE$1601,Observed!$A$2:$A$1601,$A70,Observed!$C$2:$C$1601,$C70),"")</f>
        <v>20.733333333333331</v>
      </c>
      <c r="AF70" s="25" t="str">
        <f>IF(ISNUMBER(AVERAGEIFS(Observed!AF$2:AF$1601,Observed!$A$2:$A$1601,$A70,Observed!$C$2:$C$1601,$C70)),AVERAGEIFS(Observed!AF$2:AF$1601,Observed!$A$2:$A$1601,$A70,Observed!$C$2:$C$1601,$C70),"")</f>
        <v/>
      </c>
      <c r="AG70" s="25">
        <f>IF(ISNUMBER(AVERAGEIFS(Observed!AG$2:AG$1601,Observed!$A$2:$A$1601,$A70,Observed!$C$2:$C$1601,$C70)),AVERAGEIFS(Observed!AG$2:AG$1601,Observed!$A$2:$A$1601,$A70,Observed!$C$2:$C$1601,$C70),"")</f>
        <v>3.2000000000000001E-2</v>
      </c>
      <c r="AH70" s="25" t="str">
        <f>IF(ISNUMBER(AVERAGEIFS(Observed!AH$2:AH$1601,Observed!$A$2:$A$1601,$A70,Observed!$C$2:$C$1601,$C70)),AVERAGEIFS(Observed!AH$2:AH$1601,Observed!$A$2:$A$1601,$A70,Observed!$C$2:$C$1601,$C70),"")</f>
        <v/>
      </c>
      <c r="AI70" s="24" t="str">
        <f>IF(ISNUMBER(AVERAGEIFS(Observed!AI$2:AI$1601,Observed!$A$2:$A$1601,$A70,Observed!$C$2:$C$1601,$C70)),AVERAGEIFS(Observed!AI$2:AI$1601,Observed!$A$2:$A$1601,$A70,Observed!$C$2:$C$1601,$C70),"")</f>
        <v/>
      </c>
      <c r="AJ70" s="25">
        <f>IF(ISNUMBER(AVERAGEIFS(Observed!AJ$2:AJ$1601,Observed!$A$2:$A$1601,$A70,Observed!$C$2:$C$1601,$C70)),AVERAGEIFS(Observed!AJ$2:AJ$1601,Observed!$A$2:$A$1601,$A70,Observed!$C$2:$C$1601,$C70),"")</f>
        <v>0.81700000000000006</v>
      </c>
      <c r="AK70" s="25">
        <f>IF(ISNUMBER(AVERAGEIFS(Observed!AK$2:AK$1601,Observed!$A$2:$A$1601,$A70,Observed!$C$2:$C$1601,$C70)),AVERAGEIFS(Observed!AK$2:AK$1601,Observed!$A$2:$A$1601,$A70,Observed!$C$2:$C$1601,$C70),"")</f>
        <v>4.0333333333333332E-2</v>
      </c>
      <c r="AL70" s="25" t="str">
        <f>IF(ISNUMBER(AVERAGEIFS(Observed!AL$2:AL$1601,Observed!$A$2:$A$1601,$A70,Observed!$C$2:$C$1601,$C70)),AVERAGEIFS(Observed!AL$2:AL$1601,Observed!$A$2:$A$1601,$A70,Observed!$C$2:$C$1601,$C70),"")</f>
        <v/>
      </c>
      <c r="AM70" s="25" t="str">
        <f>IF(ISNUMBER(AVERAGEIFS(Observed!AM$2:AM$1601,Observed!$A$2:$A$1601,$A70,Observed!$C$2:$C$1601,$C70)),AVERAGEIFS(Observed!AM$2:AM$1601,Observed!$A$2:$A$1601,$A70,Observed!$C$2:$C$1601,$C70),"")</f>
        <v/>
      </c>
      <c r="AN70" s="25" t="str">
        <f>IF(ISNUMBER(AVERAGEIFS(Observed!AN$2:AN$1601,Observed!$A$2:$A$1601,$A70,Observed!$C$2:$C$1601,$C70)),AVERAGEIFS(Observed!AN$2:AN$1601,Observed!$A$2:$A$1601,$A70,Observed!$C$2:$C$1601,$C70),"")</f>
        <v/>
      </c>
      <c r="AO70" s="25" t="str">
        <f>IF(ISNUMBER(AVERAGEIFS(Observed!AO$2:AO$1601,Observed!$A$2:$A$1601,$A70,Observed!$C$2:$C$1601,$C70)),AVERAGEIFS(Observed!AO$2:AO$1601,Observed!$A$2:$A$1601,$A70,Observed!$C$2:$C$1601,$C70),"")</f>
        <v/>
      </c>
      <c r="AP70" s="25">
        <f>IF(ISNUMBER(AVERAGEIFS(Observed!AP$2:AP$1601,Observed!$A$2:$A$1601,$A70,Observed!$C$2:$C$1601,$C70)),AVERAGEIFS(Observed!AP$2:AP$1601,Observed!$A$2:$A$1601,$A70,Observed!$C$2:$C$1601,$C70),"")</f>
        <v>0</v>
      </c>
      <c r="AQ70" s="24" t="str">
        <f>IF(ISNUMBER(AVERAGEIFS(Observed!AQ$2:AQ$1601,Observed!$A$2:$A$1601,$A70,Observed!$C$2:$C$1601,$C70)),AVERAGEIFS(Observed!AQ$2:AQ$1601,Observed!$A$2:$A$1601,$A70,Observed!$C$2:$C$1601,$C70),"")</f>
        <v/>
      </c>
      <c r="AR70" s="25" t="str">
        <f>IF(ISNUMBER(AVERAGEIFS(Observed!AR$2:AR$1601,Observed!$A$2:$A$1601,$A70,Observed!$C$2:$C$1601,$C70)),AVERAGEIFS(Observed!AR$2:AR$1601,Observed!$A$2:$A$1601,$A70,Observed!$C$2:$C$1601,$C70),"")</f>
        <v/>
      </c>
      <c r="AS70" s="24">
        <f>IF(ISNUMBER(AVERAGEIFS(Observed!AS$2:AS$1601,Observed!$A$2:$A$1601,$A70,Observed!$C$2:$C$1601,$C70)),AVERAGEIFS(Observed!AS$2:AS$1601,Observed!$A$2:$A$1601,$A70,Observed!$C$2:$C$1601,$C70),"")</f>
        <v>2.0853333333333333</v>
      </c>
      <c r="AT70" s="24">
        <f>IF(ISNUMBER(AVERAGEIFS(Observed!AT$2:AT$1601,Observed!$A$2:$A$1601,$A70,Observed!$C$2:$C$1601,$C70)),AVERAGEIFS(Observed!AT$2:AT$1601,Observed!$A$2:$A$1601,$A70,Observed!$C$2:$C$1601,$C70),"")</f>
        <v>16.951666666666668</v>
      </c>
      <c r="AU70" s="2">
        <f>COUNTIFS(Observed!$A$2:$A$1601,$A70,Observed!$C$2:$C$1601,$C70)</f>
        <v>3</v>
      </c>
      <c r="AV70" s="2">
        <f t="shared" si="1"/>
        <v>10</v>
      </c>
    </row>
    <row r="71" spans="1:48" x14ac:dyDescent="0.25">
      <c r="A71" s="4" t="s">
        <v>122</v>
      </c>
      <c r="B71" t="s">
        <v>24</v>
      </c>
      <c r="C71" s="3">
        <v>42109</v>
      </c>
      <c r="D71">
        <v>1</v>
      </c>
      <c r="E71">
        <v>200</v>
      </c>
      <c r="H71" s="2" t="s">
        <v>44</v>
      </c>
      <c r="I71" s="2" t="s">
        <v>23</v>
      </c>
      <c r="J71">
        <v>4</v>
      </c>
      <c r="K71" s="2" t="s">
        <v>21</v>
      </c>
      <c r="L71" s="23" t="str">
        <f>IF(ISNUMBER(AVERAGEIFS(Observed!L$2:L$1601,Observed!$A$2:$A$1601,$A71,Observed!$C$2:$C$1601,$C71)),AVERAGEIFS(Observed!L$2:L$1601,Observed!$A$2:$A$1601,$A71,Observed!$C$2:$C$1601,$C71),"")</f>
        <v/>
      </c>
      <c r="M71" s="24" t="str">
        <f>IF(ISNUMBER(AVERAGEIFS(Observed!M$2:M$1601,Observed!$A$2:$A$1601,$A71,Observed!$C$2:$C$1601,$C71)),AVERAGEIFS(Observed!M$2:M$1601,Observed!$A$2:$A$1601,$A71,Observed!$C$2:$C$1601,$C71),"")</f>
        <v/>
      </c>
      <c r="N71" s="24">
        <f>IF(ISNUMBER(AVERAGEIFS(Observed!N$2:N$1601,Observed!$A$2:$A$1601,$A71,Observed!$C$2:$C$1601,$C71)),AVERAGEIFS(Observed!N$2:N$1601,Observed!$A$2:$A$1601,$A71,Observed!$C$2:$C$1601,$C71),"")</f>
        <v>59.083333333333336</v>
      </c>
      <c r="O71" s="24">
        <f>IF(ISNUMBER(AVERAGEIFS(Observed!O$2:O$1601,Observed!$A$2:$A$1601,$A71,Observed!$C$2:$C$1601,$C71)),AVERAGEIFS(Observed!O$2:O$1601,Observed!$A$2:$A$1601,$A71,Observed!$C$2:$C$1601,$C71),"")</f>
        <v>59.083333333333336</v>
      </c>
      <c r="P71" s="24">
        <f>IF(ISNUMBER(AVERAGEIFS(Observed!P$2:P$1601,Observed!$A$2:$A$1601,$A71,Observed!$C$2:$C$1601,$C71)),AVERAGEIFS(Observed!P$2:P$1601,Observed!$A$2:$A$1601,$A71,Observed!$C$2:$C$1601,$C71),"")</f>
        <v>505.90333333333336</v>
      </c>
      <c r="Q71" s="25" t="str">
        <f>IF(ISNUMBER(AVERAGEIFS(Observed!Q$2:Q$1601,Observed!$A$2:$A$1601,$A71,Observed!$C$2:$C$1601,$C71)),AVERAGEIFS(Observed!Q$2:Q$1601,Observed!$A$2:$A$1601,$A71,Observed!$C$2:$C$1601,$C71),"")</f>
        <v/>
      </c>
      <c r="R71" s="25" t="str">
        <f>IF(ISNUMBER(AVERAGEIFS(Observed!R$2:R$1601,Observed!$A$2:$A$1601,$A71,Observed!$C$2:$C$1601,$C71)),AVERAGEIFS(Observed!R$2:R$1601,Observed!$A$2:$A$1601,$A71,Observed!$C$2:$C$1601,$C71),"")</f>
        <v/>
      </c>
      <c r="S71" s="25" t="str">
        <f>IF(ISNUMBER(AVERAGEIFS(Observed!S$2:S$1601,Observed!$A$2:$A$1601,$A71,Observed!$C$2:$C$1601,$C71)),AVERAGEIFS(Observed!S$2:S$1601,Observed!$A$2:$A$1601,$A71,Observed!$C$2:$C$1601,$C71),"")</f>
        <v/>
      </c>
      <c r="T71" s="24" t="str">
        <f>IF(ISNUMBER(AVERAGEIFS(Observed!T$2:T$1601,Observed!$A$2:$A$1601,$A71,Observed!$C$2:$C$1601,$C71)),AVERAGEIFS(Observed!T$2:T$1601,Observed!$A$2:$A$1601,$A71,Observed!$C$2:$C$1601,$C71),"")</f>
        <v/>
      </c>
      <c r="U71" s="26" t="str">
        <f>IF(ISNUMBER(AVERAGEIFS(Observed!U$2:U$1601,Observed!$A$2:$A$1601,$A71,Observed!$C$2:$C$1601,$C71)),AVERAGEIFS(Observed!U$2:U$1601,Observed!$A$2:$A$1601,$A71,Observed!$C$2:$C$1601,$C71),"")</f>
        <v/>
      </c>
      <c r="V71" s="26" t="str">
        <f>IF(ISNUMBER(AVERAGEIFS(Observed!V$2:V$1601,Observed!$A$2:$A$1601,$A71,Observed!$C$2:$C$1601,$C71)),AVERAGEIFS(Observed!V$2:V$1601,Observed!$A$2:$A$1601,$A71,Observed!$C$2:$C$1601,$C71),"")</f>
        <v/>
      </c>
      <c r="W71" s="24" t="str">
        <f>IF(ISNUMBER(AVERAGEIFS(Observed!W$2:W$1601,Observed!$A$2:$A$1601,$A71,Observed!$C$2:$C$1601,$C71)),AVERAGEIFS(Observed!W$2:W$1601,Observed!$A$2:$A$1601,$A71,Observed!$C$2:$C$1601,$C71),"")</f>
        <v/>
      </c>
      <c r="X71" s="24" t="str">
        <f>IF(ISNUMBER(AVERAGEIFS(Observed!X$2:X$1601,Observed!$A$2:$A$1601,$A71,Observed!$C$2:$C$1601,$C71)),AVERAGEIFS(Observed!X$2:X$1601,Observed!$A$2:$A$1601,$A71,Observed!$C$2:$C$1601,$C71),"")</f>
        <v/>
      </c>
      <c r="Y71" s="24" t="str">
        <f>IF(ISNUMBER(AVERAGEIFS(Observed!Y$2:Y$1601,Observed!$A$2:$A$1601,$A71,Observed!$C$2:$C$1601,$C71)),AVERAGEIFS(Observed!Y$2:Y$1601,Observed!$A$2:$A$1601,$A71,Observed!$C$2:$C$1601,$C71),"")</f>
        <v/>
      </c>
      <c r="Z71" s="24" t="str">
        <f>IF(ISNUMBER(AVERAGEIFS(Observed!Z$2:Z$1601,Observed!$A$2:$A$1601,$A71,Observed!$C$2:$C$1601,$C71)),AVERAGEIFS(Observed!Z$2:Z$1601,Observed!$A$2:$A$1601,$A71,Observed!$C$2:$C$1601,$C71),"")</f>
        <v/>
      </c>
      <c r="AA71" s="24" t="str">
        <f>IF(ISNUMBER(AVERAGEIFS(Observed!AA$2:AA$1601,Observed!$A$2:$A$1601,$A71,Observed!$C$2:$C$1601,$C71)),AVERAGEIFS(Observed!AA$2:AA$1601,Observed!$A$2:$A$1601,$A71,Observed!$C$2:$C$1601,$C71),"")</f>
        <v/>
      </c>
      <c r="AB71" s="24" t="str">
        <f>IF(ISNUMBER(AVERAGEIFS(Observed!AB$2:AB$1601,Observed!$A$2:$A$1601,$A71,Observed!$C$2:$C$1601,$C71)),AVERAGEIFS(Observed!AB$2:AB$1601,Observed!$A$2:$A$1601,$A71,Observed!$C$2:$C$1601,$C71),"")</f>
        <v/>
      </c>
      <c r="AC71" s="24" t="str">
        <f>IF(ISNUMBER(AVERAGEIFS(Observed!AC$2:AC$1601,Observed!$A$2:$A$1601,$A71,Observed!$C$2:$C$1601,$C71)),AVERAGEIFS(Observed!AC$2:AC$1601,Observed!$A$2:$A$1601,$A71,Observed!$C$2:$C$1601,$C71),"")</f>
        <v/>
      </c>
      <c r="AD71" s="24" t="str">
        <f>IF(ISNUMBER(AVERAGEIFS(Observed!AD$2:AD$1601,Observed!$A$2:$A$1601,$A71,Observed!$C$2:$C$1601,$C71)),AVERAGEIFS(Observed!AD$2:AD$1601,Observed!$A$2:$A$1601,$A71,Observed!$C$2:$C$1601,$C71),"")</f>
        <v/>
      </c>
      <c r="AE71" s="24">
        <f>IF(ISNUMBER(AVERAGEIFS(Observed!AE$2:AE$1601,Observed!$A$2:$A$1601,$A71,Observed!$C$2:$C$1601,$C71)),AVERAGEIFS(Observed!AE$2:AE$1601,Observed!$A$2:$A$1601,$A71,Observed!$C$2:$C$1601,$C71),"")</f>
        <v>20.7</v>
      </c>
      <c r="AF71" s="25" t="str">
        <f>IF(ISNUMBER(AVERAGEIFS(Observed!AF$2:AF$1601,Observed!$A$2:$A$1601,$A71,Observed!$C$2:$C$1601,$C71)),AVERAGEIFS(Observed!AF$2:AF$1601,Observed!$A$2:$A$1601,$A71,Observed!$C$2:$C$1601,$C71),"")</f>
        <v/>
      </c>
      <c r="AG71" s="25">
        <f>IF(ISNUMBER(AVERAGEIFS(Observed!AG$2:AG$1601,Observed!$A$2:$A$1601,$A71,Observed!$C$2:$C$1601,$C71)),AVERAGEIFS(Observed!AG$2:AG$1601,Observed!$A$2:$A$1601,$A71,Observed!$C$2:$C$1601,$C71),"")</f>
        <v>3.2333333333333332E-2</v>
      </c>
      <c r="AH71" s="25" t="str">
        <f>IF(ISNUMBER(AVERAGEIFS(Observed!AH$2:AH$1601,Observed!$A$2:$A$1601,$A71,Observed!$C$2:$C$1601,$C71)),AVERAGEIFS(Observed!AH$2:AH$1601,Observed!$A$2:$A$1601,$A71,Observed!$C$2:$C$1601,$C71),"")</f>
        <v/>
      </c>
      <c r="AI71" s="24" t="str">
        <f>IF(ISNUMBER(AVERAGEIFS(Observed!AI$2:AI$1601,Observed!$A$2:$A$1601,$A71,Observed!$C$2:$C$1601,$C71)),AVERAGEIFS(Observed!AI$2:AI$1601,Observed!$A$2:$A$1601,$A71,Observed!$C$2:$C$1601,$C71),"")</f>
        <v/>
      </c>
      <c r="AJ71" s="25">
        <f>IF(ISNUMBER(AVERAGEIFS(Observed!AJ$2:AJ$1601,Observed!$A$2:$A$1601,$A71,Observed!$C$2:$C$1601,$C71)),AVERAGEIFS(Observed!AJ$2:AJ$1601,Observed!$A$2:$A$1601,$A71,Observed!$C$2:$C$1601,$C71),"")</f>
        <v>0.88600000000000001</v>
      </c>
      <c r="AK71" s="25">
        <f>IF(ISNUMBER(AVERAGEIFS(Observed!AK$2:AK$1601,Observed!$A$2:$A$1601,$A71,Observed!$C$2:$C$1601,$C71)),AVERAGEIFS(Observed!AK$2:AK$1601,Observed!$A$2:$A$1601,$A71,Observed!$C$2:$C$1601,$C71),"")</f>
        <v>1.4333333333333332E-2</v>
      </c>
      <c r="AL71" s="25" t="str">
        <f>IF(ISNUMBER(AVERAGEIFS(Observed!AL$2:AL$1601,Observed!$A$2:$A$1601,$A71,Observed!$C$2:$C$1601,$C71)),AVERAGEIFS(Observed!AL$2:AL$1601,Observed!$A$2:$A$1601,$A71,Observed!$C$2:$C$1601,$C71),"")</f>
        <v/>
      </c>
      <c r="AM71" s="25" t="str">
        <f>IF(ISNUMBER(AVERAGEIFS(Observed!AM$2:AM$1601,Observed!$A$2:$A$1601,$A71,Observed!$C$2:$C$1601,$C71)),AVERAGEIFS(Observed!AM$2:AM$1601,Observed!$A$2:$A$1601,$A71,Observed!$C$2:$C$1601,$C71),"")</f>
        <v/>
      </c>
      <c r="AN71" s="25" t="str">
        <f>IF(ISNUMBER(AVERAGEIFS(Observed!AN$2:AN$1601,Observed!$A$2:$A$1601,$A71,Observed!$C$2:$C$1601,$C71)),AVERAGEIFS(Observed!AN$2:AN$1601,Observed!$A$2:$A$1601,$A71,Observed!$C$2:$C$1601,$C71),"")</f>
        <v/>
      </c>
      <c r="AO71" s="25" t="str">
        <f>IF(ISNUMBER(AVERAGEIFS(Observed!AO$2:AO$1601,Observed!$A$2:$A$1601,$A71,Observed!$C$2:$C$1601,$C71)),AVERAGEIFS(Observed!AO$2:AO$1601,Observed!$A$2:$A$1601,$A71,Observed!$C$2:$C$1601,$C71),"")</f>
        <v/>
      </c>
      <c r="AP71" s="25">
        <f>IF(ISNUMBER(AVERAGEIFS(Observed!AP$2:AP$1601,Observed!$A$2:$A$1601,$A71,Observed!$C$2:$C$1601,$C71)),AVERAGEIFS(Observed!AP$2:AP$1601,Observed!$A$2:$A$1601,$A71,Observed!$C$2:$C$1601,$C71),"")</f>
        <v>3.3333333333333332E-4</v>
      </c>
      <c r="AQ71" s="24" t="str">
        <f>IF(ISNUMBER(AVERAGEIFS(Observed!AQ$2:AQ$1601,Observed!$A$2:$A$1601,$A71,Observed!$C$2:$C$1601,$C71)),AVERAGEIFS(Observed!AQ$2:AQ$1601,Observed!$A$2:$A$1601,$A71,Observed!$C$2:$C$1601,$C71),"")</f>
        <v/>
      </c>
      <c r="AR71" s="25" t="str">
        <f>IF(ISNUMBER(AVERAGEIFS(Observed!AR$2:AR$1601,Observed!$A$2:$A$1601,$A71,Observed!$C$2:$C$1601,$C71)),AVERAGEIFS(Observed!AR$2:AR$1601,Observed!$A$2:$A$1601,$A71,Observed!$C$2:$C$1601,$C71),"")</f>
        <v/>
      </c>
      <c r="AS71" s="24">
        <f>IF(ISNUMBER(AVERAGEIFS(Observed!AS$2:AS$1601,Observed!$A$2:$A$1601,$A71,Observed!$C$2:$C$1601,$C71)),AVERAGEIFS(Observed!AS$2:AS$1601,Observed!$A$2:$A$1601,$A71,Observed!$C$2:$C$1601,$C71),"")</f>
        <v>1.9543333333333335</v>
      </c>
      <c r="AT71" s="24">
        <f>IF(ISNUMBER(AVERAGEIFS(Observed!AT$2:AT$1601,Observed!$A$2:$A$1601,$A71,Observed!$C$2:$C$1601,$C71)),AVERAGEIFS(Observed!AT$2:AT$1601,Observed!$A$2:$A$1601,$A71,Observed!$C$2:$C$1601,$C71),"")</f>
        <v>13.102000000000002</v>
      </c>
      <c r="AU71" s="2">
        <f>COUNTIFS(Observed!$A$2:$A$1601,$A71,Observed!$C$2:$C$1601,$C71)</f>
        <v>3</v>
      </c>
      <c r="AV71" s="2">
        <f t="shared" si="1"/>
        <v>10</v>
      </c>
    </row>
    <row r="72" spans="1:48" x14ac:dyDescent="0.25">
      <c r="A72" s="4" t="s">
        <v>123</v>
      </c>
      <c r="B72" t="s">
        <v>24</v>
      </c>
      <c r="C72" s="3">
        <v>42109</v>
      </c>
      <c r="D72">
        <v>1</v>
      </c>
      <c r="E72">
        <v>350</v>
      </c>
      <c r="H72" s="2" t="s">
        <v>44</v>
      </c>
      <c r="I72" s="2" t="s">
        <v>23</v>
      </c>
      <c r="J72">
        <v>4</v>
      </c>
      <c r="K72" s="2" t="s">
        <v>21</v>
      </c>
      <c r="L72" s="23" t="str">
        <f>IF(ISNUMBER(AVERAGEIFS(Observed!L$2:L$1601,Observed!$A$2:$A$1601,$A72,Observed!$C$2:$C$1601,$C72)),AVERAGEIFS(Observed!L$2:L$1601,Observed!$A$2:$A$1601,$A72,Observed!$C$2:$C$1601,$C72),"")</f>
        <v/>
      </c>
      <c r="M72" s="24" t="str">
        <f>IF(ISNUMBER(AVERAGEIFS(Observed!M$2:M$1601,Observed!$A$2:$A$1601,$A72,Observed!$C$2:$C$1601,$C72)),AVERAGEIFS(Observed!M$2:M$1601,Observed!$A$2:$A$1601,$A72,Observed!$C$2:$C$1601,$C72),"")</f>
        <v/>
      </c>
      <c r="N72" s="24">
        <f>IF(ISNUMBER(AVERAGEIFS(Observed!N$2:N$1601,Observed!$A$2:$A$1601,$A72,Observed!$C$2:$C$1601,$C72)),AVERAGEIFS(Observed!N$2:N$1601,Observed!$A$2:$A$1601,$A72,Observed!$C$2:$C$1601,$C72),"")</f>
        <v>123.56</v>
      </c>
      <c r="O72" s="24">
        <f>IF(ISNUMBER(AVERAGEIFS(Observed!O$2:O$1601,Observed!$A$2:$A$1601,$A72,Observed!$C$2:$C$1601,$C72)),AVERAGEIFS(Observed!O$2:O$1601,Observed!$A$2:$A$1601,$A72,Observed!$C$2:$C$1601,$C72),"")</f>
        <v>123.56</v>
      </c>
      <c r="P72" s="24">
        <f>IF(ISNUMBER(AVERAGEIFS(Observed!P$2:P$1601,Observed!$A$2:$A$1601,$A72,Observed!$C$2:$C$1601,$C72)),AVERAGEIFS(Observed!P$2:P$1601,Observed!$A$2:$A$1601,$A72,Observed!$C$2:$C$1601,$C72),"")</f>
        <v>785.58333333333337</v>
      </c>
      <c r="Q72" s="25" t="str">
        <f>IF(ISNUMBER(AVERAGEIFS(Observed!Q$2:Q$1601,Observed!$A$2:$A$1601,$A72,Observed!$C$2:$C$1601,$C72)),AVERAGEIFS(Observed!Q$2:Q$1601,Observed!$A$2:$A$1601,$A72,Observed!$C$2:$C$1601,$C72),"")</f>
        <v/>
      </c>
      <c r="R72" s="25" t="str">
        <f>IF(ISNUMBER(AVERAGEIFS(Observed!R$2:R$1601,Observed!$A$2:$A$1601,$A72,Observed!$C$2:$C$1601,$C72)),AVERAGEIFS(Observed!R$2:R$1601,Observed!$A$2:$A$1601,$A72,Observed!$C$2:$C$1601,$C72),"")</f>
        <v/>
      </c>
      <c r="S72" s="25" t="str">
        <f>IF(ISNUMBER(AVERAGEIFS(Observed!S$2:S$1601,Observed!$A$2:$A$1601,$A72,Observed!$C$2:$C$1601,$C72)),AVERAGEIFS(Observed!S$2:S$1601,Observed!$A$2:$A$1601,$A72,Observed!$C$2:$C$1601,$C72),"")</f>
        <v/>
      </c>
      <c r="T72" s="24" t="str">
        <f>IF(ISNUMBER(AVERAGEIFS(Observed!T$2:T$1601,Observed!$A$2:$A$1601,$A72,Observed!$C$2:$C$1601,$C72)),AVERAGEIFS(Observed!T$2:T$1601,Observed!$A$2:$A$1601,$A72,Observed!$C$2:$C$1601,$C72),"")</f>
        <v/>
      </c>
      <c r="U72" s="26" t="str">
        <f>IF(ISNUMBER(AVERAGEIFS(Observed!U$2:U$1601,Observed!$A$2:$A$1601,$A72,Observed!$C$2:$C$1601,$C72)),AVERAGEIFS(Observed!U$2:U$1601,Observed!$A$2:$A$1601,$A72,Observed!$C$2:$C$1601,$C72),"")</f>
        <v/>
      </c>
      <c r="V72" s="26" t="str">
        <f>IF(ISNUMBER(AVERAGEIFS(Observed!V$2:V$1601,Observed!$A$2:$A$1601,$A72,Observed!$C$2:$C$1601,$C72)),AVERAGEIFS(Observed!V$2:V$1601,Observed!$A$2:$A$1601,$A72,Observed!$C$2:$C$1601,$C72),"")</f>
        <v/>
      </c>
      <c r="W72" s="24" t="str">
        <f>IF(ISNUMBER(AVERAGEIFS(Observed!W$2:W$1601,Observed!$A$2:$A$1601,$A72,Observed!$C$2:$C$1601,$C72)),AVERAGEIFS(Observed!W$2:W$1601,Observed!$A$2:$A$1601,$A72,Observed!$C$2:$C$1601,$C72),"")</f>
        <v/>
      </c>
      <c r="X72" s="24" t="str">
        <f>IF(ISNUMBER(AVERAGEIFS(Observed!X$2:X$1601,Observed!$A$2:$A$1601,$A72,Observed!$C$2:$C$1601,$C72)),AVERAGEIFS(Observed!X$2:X$1601,Observed!$A$2:$A$1601,$A72,Observed!$C$2:$C$1601,$C72),"")</f>
        <v/>
      </c>
      <c r="Y72" s="24" t="str">
        <f>IF(ISNUMBER(AVERAGEIFS(Observed!Y$2:Y$1601,Observed!$A$2:$A$1601,$A72,Observed!$C$2:$C$1601,$C72)),AVERAGEIFS(Observed!Y$2:Y$1601,Observed!$A$2:$A$1601,$A72,Observed!$C$2:$C$1601,$C72),"")</f>
        <v/>
      </c>
      <c r="Z72" s="24" t="str">
        <f>IF(ISNUMBER(AVERAGEIFS(Observed!Z$2:Z$1601,Observed!$A$2:$A$1601,$A72,Observed!$C$2:$C$1601,$C72)),AVERAGEIFS(Observed!Z$2:Z$1601,Observed!$A$2:$A$1601,$A72,Observed!$C$2:$C$1601,$C72),"")</f>
        <v/>
      </c>
      <c r="AA72" s="24" t="str">
        <f>IF(ISNUMBER(AVERAGEIFS(Observed!AA$2:AA$1601,Observed!$A$2:$A$1601,$A72,Observed!$C$2:$C$1601,$C72)),AVERAGEIFS(Observed!AA$2:AA$1601,Observed!$A$2:$A$1601,$A72,Observed!$C$2:$C$1601,$C72),"")</f>
        <v/>
      </c>
      <c r="AB72" s="24" t="str">
        <f>IF(ISNUMBER(AVERAGEIFS(Observed!AB$2:AB$1601,Observed!$A$2:$A$1601,$A72,Observed!$C$2:$C$1601,$C72)),AVERAGEIFS(Observed!AB$2:AB$1601,Observed!$A$2:$A$1601,$A72,Observed!$C$2:$C$1601,$C72),"")</f>
        <v/>
      </c>
      <c r="AC72" s="24" t="str">
        <f>IF(ISNUMBER(AVERAGEIFS(Observed!AC$2:AC$1601,Observed!$A$2:$A$1601,$A72,Observed!$C$2:$C$1601,$C72)),AVERAGEIFS(Observed!AC$2:AC$1601,Observed!$A$2:$A$1601,$A72,Observed!$C$2:$C$1601,$C72),"")</f>
        <v/>
      </c>
      <c r="AD72" s="24" t="str">
        <f>IF(ISNUMBER(AVERAGEIFS(Observed!AD$2:AD$1601,Observed!$A$2:$A$1601,$A72,Observed!$C$2:$C$1601,$C72)),AVERAGEIFS(Observed!AD$2:AD$1601,Observed!$A$2:$A$1601,$A72,Observed!$C$2:$C$1601,$C72),"")</f>
        <v/>
      </c>
      <c r="AE72" s="24">
        <f>IF(ISNUMBER(AVERAGEIFS(Observed!AE$2:AE$1601,Observed!$A$2:$A$1601,$A72,Observed!$C$2:$C$1601,$C72)),AVERAGEIFS(Observed!AE$2:AE$1601,Observed!$A$2:$A$1601,$A72,Observed!$C$2:$C$1601,$C72),"")</f>
        <v>23.966666666666669</v>
      </c>
      <c r="AF72" s="25" t="str">
        <f>IF(ISNUMBER(AVERAGEIFS(Observed!AF$2:AF$1601,Observed!$A$2:$A$1601,$A72,Observed!$C$2:$C$1601,$C72)),AVERAGEIFS(Observed!AF$2:AF$1601,Observed!$A$2:$A$1601,$A72,Observed!$C$2:$C$1601,$C72),"")</f>
        <v/>
      </c>
      <c r="AG72" s="25">
        <f>IF(ISNUMBER(AVERAGEIFS(Observed!AG$2:AG$1601,Observed!$A$2:$A$1601,$A72,Observed!$C$2:$C$1601,$C72)),AVERAGEIFS(Observed!AG$2:AG$1601,Observed!$A$2:$A$1601,$A72,Observed!$C$2:$C$1601,$C72),"")</f>
        <v>3.7000000000000005E-2</v>
      </c>
      <c r="AH72" s="25" t="str">
        <f>IF(ISNUMBER(AVERAGEIFS(Observed!AH$2:AH$1601,Observed!$A$2:$A$1601,$A72,Observed!$C$2:$C$1601,$C72)),AVERAGEIFS(Observed!AH$2:AH$1601,Observed!$A$2:$A$1601,$A72,Observed!$C$2:$C$1601,$C72),"")</f>
        <v/>
      </c>
      <c r="AI72" s="24" t="str">
        <f>IF(ISNUMBER(AVERAGEIFS(Observed!AI$2:AI$1601,Observed!$A$2:$A$1601,$A72,Observed!$C$2:$C$1601,$C72)),AVERAGEIFS(Observed!AI$2:AI$1601,Observed!$A$2:$A$1601,$A72,Observed!$C$2:$C$1601,$C72),"")</f>
        <v/>
      </c>
      <c r="AJ72" s="25">
        <f>IF(ISNUMBER(AVERAGEIFS(Observed!AJ$2:AJ$1601,Observed!$A$2:$A$1601,$A72,Observed!$C$2:$C$1601,$C72)),AVERAGEIFS(Observed!AJ$2:AJ$1601,Observed!$A$2:$A$1601,$A72,Observed!$C$2:$C$1601,$C72),"")</f>
        <v>0.92666666666666675</v>
      </c>
      <c r="AK72" s="25">
        <f>IF(ISNUMBER(AVERAGEIFS(Observed!AK$2:AK$1601,Observed!$A$2:$A$1601,$A72,Observed!$C$2:$C$1601,$C72)),AVERAGEIFS(Observed!AK$2:AK$1601,Observed!$A$2:$A$1601,$A72,Observed!$C$2:$C$1601,$C72),"")</f>
        <v>1.6666666666666668E-3</v>
      </c>
      <c r="AL72" s="25" t="str">
        <f>IF(ISNUMBER(AVERAGEIFS(Observed!AL$2:AL$1601,Observed!$A$2:$A$1601,$A72,Observed!$C$2:$C$1601,$C72)),AVERAGEIFS(Observed!AL$2:AL$1601,Observed!$A$2:$A$1601,$A72,Observed!$C$2:$C$1601,$C72),"")</f>
        <v/>
      </c>
      <c r="AM72" s="25" t="str">
        <f>IF(ISNUMBER(AVERAGEIFS(Observed!AM$2:AM$1601,Observed!$A$2:$A$1601,$A72,Observed!$C$2:$C$1601,$C72)),AVERAGEIFS(Observed!AM$2:AM$1601,Observed!$A$2:$A$1601,$A72,Observed!$C$2:$C$1601,$C72),"")</f>
        <v/>
      </c>
      <c r="AN72" s="25" t="str">
        <f>IF(ISNUMBER(AVERAGEIFS(Observed!AN$2:AN$1601,Observed!$A$2:$A$1601,$A72,Observed!$C$2:$C$1601,$C72)),AVERAGEIFS(Observed!AN$2:AN$1601,Observed!$A$2:$A$1601,$A72,Observed!$C$2:$C$1601,$C72),"")</f>
        <v/>
      </c>
      <c r="AO72" s="25" t="str">
        <f>IF(ISNUMBER(AVERAGEIFS(Observed!AO$2:AO$1601,Observed!$A$2:$A$1601,$A72,Observed!$C$2:$C$1601,$C72)),AVERAGEIFS(Observed!AO$2:AO$1601,Observed!$A$2:$A$1601,$A72,Observed!$C$2:$C$1601,$C72),"")</f>
        <v/>
      </c>
      <c r="AP72" s="25">
        <f>IF(ISNUMBER(AVERAGEIFS(Observed!AP$2:AP$1601,Observed!$A$2:$A$1601,$A72,Observed!$C$2:$C$1601,$C72)),AVERAGEIFS(Observed!AP$2:AP$1601,Observed!$A$2:$A$1601,$A72,Observed!$C$2:$C$1601,$C72),"")</f>
        <v>0</v>
      </c>
      <c r="AQ72" s="24" t="str">
        <f>IF(ISNUMBER(AVERAGEIFS(Observed!AQ$2:AQ$1601,Observed!$A$2:$A$1601,$A72,Observed!$C$2:$C$1601,$C72)),AVERAGEIFS(Observed!AQ$2:AQ$1601,Observed!$A$2:$A$1601,$A72,Observed!$C$2:$C$1601,$C72),"")</f>
        <v/>
      </c>
      <c r="AR72" s="25" t="str">
        <f>IF(ISNUMBER(AVERAGEIFS(Observed!AR$2:AR$1601,Observed!$A$2:$A$1601,$A72,Observed!$C$2:$C$1601,$C72)),AVERAGEIFS(Observed!AR$2:AR$1601,Observed!$A$2:$A$1601,$A72,Observed!$C$2:$C$1601,$C72),"")</f>
        <v/>
      </c>
      <c r="AS72" s="24">
        <f>IF(ISNUMBER(AVERAGEIFS(Observed!AS$2:AS$1601,Observed!$A$2:$A$1601,$A72,Observed!$C$2:$C$1601,$C72)),AVERAGEIFS(Observed!AS$2:AS$1601,Observed!$A$2:$A$1601,$A72,Observed!$C$2:$C$1601,$C72),"")</f>
        <v>4.5716666666666672</v>
      </c>
      <c r="AT72" s="24">
        <f>IF(ISNUMBER(AVERAGEIFS(Observed!AT$2:AT$1601,Observed!$A$2:$A$1601,$A72,Observed!$C$2:$C$1601,$C72)),AVERAGEIFS(Observed!AT$2:AT$1601,Observed!$A$2:$A$1601,$A72,Observed!$C$2:$C$1601,$C72),"")</f>
        <v>21.982333333333333</v>
      </c>
      <c r="AU72" s="2">
        <f>COUNTIFS(Observed!$A$2:$A$1601,$A72,Observed!$C$2:$C$1601,$C72)</f>
        <v>3</v>
      </c>
      <c r="AV72" s="2">
        <f t="shared" si="1"/>
        <v>10</v>
      </c>
    </row>
    <row r="73" spans="1:48" x14ac:dyDescent="0.25">
      <c r="A73" s="4" t="s">
        <v>124</v>
      </c>
      <c r="B73" t="s">
        <v>24</v>
      </c>
      <c r="C73" s="3">
        <v>42109</v>
      </c>
      <c r="D73">
        <v>1</v>
      </c>
      <c r="E73">
        <v>500</v>
      </c>
      <c r="H73" s="2" t="s">
        <v>44</v>
      </c>
      <c r="I73" s="2" t="s">
        <v>23</v>
      </c>
      <c r="J73">
        <v>4</v>
      </c>
      <c r="K73" s="2" t="s">
        <v>21</v>
      </c>
      <c r="L73" s="23" t="str">
        <f>IF(ISNUMBER(AVERAGEIFS(Observed!L$2:L$1601,Observed!$A$2:$A$1601,$A73,Observed!$C$2:$C$1601,$C73)),AVERAGEIFS(Observed!L$2:L$1601,Observed!$A$2:$A$1601,$A73,Observed!$C$2:$C$1601,$C73),"")</f>
        <v/>
      </c>
      <c r="M73" s="24" t="str">
        <f>IF(ISNUMBER(AVERAGEIFS(Observed!M$2:M$1601,Observed!$A$2:$A$1601,$A73,Observed!$C$2:$C$1601,$C73)),AVERAGEIFS(Observed!M$2:M$1601,Observed!$A$2:$A$1601,$A73,Observed!$C$2:$C$1601,$C73),"")</f>
        <v/>
      </c>
      <c r="N73" s="24">
        <f>IF(ISNUMBER(AVERAGEIFS(Observed!N$2:N$1601,Observed!$A$2:$A$1601,$A73,Observed!$C$2:$C$1601,$C73)),AVERAGEIFS(Observed!N$2:N$1601,Observed!$A$2:$A$1601,$A73,Observed!$C$2:$C$1601,$C73),"")</f>
        <v>127.41000000000001</v>
      </c>
      <c r="O73" s="24">
        <f>IF(ISNUMBER(AVERAGEIFS(Observed!O$2:O$1601,Observed!$A$2:$A$1601,$A73,Observed!$C$2:$C$1601,$C73)),AVERAGEIFS(Observed!O$2:O$1601,Observed!$A$2:$A$1601,$A73,Observed!$C$2:$C$1601,$C73),"")</f>
        <v>127.41000000000001</v>
      </c>
      <c r="P73" s="24">
        <f>IF(ISNUMBER(AVERAGEIFS(Observed!P$2:P$1601,Observed!$A$2:$A$1601,$A73,Observed!$C$2:$C$1601,$C73)),AVERAGEIFS(Observed!P$2:P$1601,Observed!$A$2:$A$1601,$A73,Observed!$C$2:$C$1601,$C73),"")</f>
        <v>753.31</v>
      </c>
      <c r="Q73" s="25" t="str">
        <f>IF(ISNUMBER(AVERAGEIFS(Observed!Q$2:Q$1601,Observed!$A$2:$A$1601,$A73,Observed!$C$2:$C$1601,$C73)),AVERAGEIFS(Observed!Q$2:Q$1601,Observed!$A$2:$A$1601,$A73,Observed!$C$2:$C$1601,$C73),"")</f>
        <v/>
      </c>
      <c r="R73" s="25" t="str">
        <f>IF(ISNUMBER(AVERAGEIFS(Observed!R$2:R$1601,Observed!$A$2:$A$1601,$A73,Observed!$C$2:$C$1601,$C73)),AVERAGEIFS(Observed!R$2:R$1601,Observed!$A$2:$A$1601,$A73,Observed!$C$2:$C$1601,$C73),"")</f>
        <v/>
      </c>
      <c r="S73" s="25" t="str">
        <f>IF(ISNUMBER(AVERAGEIFS(Observed!S$2:S$1601,Observed!$A$2:$A$1601,$A73,Observed!$C$2:$C$1601,$C73)),AVERAGEIFS(Observed!S$2:S$1601,Observed!$A$2:$A$1601,$A73,Observed!$C$2:$C$1601,$C73),"")</f>
        <v/>
      </c>
      <c r="T73" s="24" t="str">
        <f>IF(ISNUMBER(AVERAGEIFS(Observed!T$2:T$1601,Observed!$A$2:$A$1601,$A73,Observed!$C$2:$C$1601,$C73)),AVERAGEIFS(Observed!T$2:T$1601,Observed!$A$2:$A$1601,$A73,Observed!$C$2:$C$1601,$C73),"")</f>
        <v/>
      </c>
      <c r="U73" s="26" t="str">
        <f>IF(ISNUMBER(AVERAGEIFS(Observed!U$2:U$1601,Observed!$A$2:$A$1601,$A73,Observed!$C$2:$C$1601,$C73)),AVERAGEIFS(Observed!U$2:U$1601,Observed!$A$2:$A$1601,$A73,Observed!$C$2:$C$1601,$C73),"")</f>
        <v/>
      </c>
      <c r="V73" s="26" t="str">
        <f>IF(ISNUMBER(AVERAGEIFS(Observed!V$2:V$1601,Observed!$A$2:$A$1601,$A73,Observed!$C$2:$C$1601,$C73)),AVERAGEIFS(Observed!V$2:V$1601,Observed!$A$2:$A$1601,$A73,Observed!$C$2:$C$1601,$C73),"")</f>
        <v/>
      </c>
      <c r="W73" s="24" t="str">
        <f>IF(ISNUMBER(AVERAGEIFS(Observed!W$2:W$1601,Observed!$A$2:$A$1601,$A73,Observed!$C$2:$C$1601,$C73)),AVERAGEIFS(Observed!W$2:W$1601,Observed!$A$2:$A$1601,$A73,Observed!$C$2:$C$1601,$C73),"")</f>
        <v/>
      </c>
      <c r="X73" s="24" t="str">
        <f>IF(ISNUMBER(AVERAGEIFS(Observed!X$2:X$1601,Observed!$A$2:$A$1601,$A73,Observed!$C$2:$C$1601,$C73)),AVERAGEIFS(Observed!X$2:X$1601,Observed!$A$2:$A$1601,$A73,Observed!$C$2:$C$1601,$C73),"")</f>
        <v/>
      </c>
      <c r="Y73" s="24" t="str">
        <f>IF(ISNUMBER(AVERAGEIFS(Observed!Y$2:Y$1601,Observed!$A$2:$A$1601,$A73,Observed!$C$2:$C$1601,$C73)),AVERAGEIFS(Observed!Y$2:Y$1601,Observed!$A$2:$A$1601,$A73,Observed!$C$2:$C$1601,$C73),"")</f>
        <v/>
      </c>
      <c r="Z73" s="24" t="str">
        <f>IF(ISNUMBER(AVERAGEIFS(Observed!Z$2:Z$1601,Observed!$A$2:$A$1601,$A73,Observed!$C$2:$C$1601,$C73)),AVERAGEIFS(Observed!Z$2:Z$1601,Observed!$A$2:$A$1601,$A73,Observed!$C$2:$C$1601,$C73),"")</f>
        <v/>
      </c>
      <c r="AA73" s="24" t="str">
        <f>IF(ISNUMBER(AVERAGEIFS(Observed!AA$2:AA$1601,Observed!$A$2:$A$1601,$A73,Observed!$C$2:$C$1601,$C73)),AVERAGEIFS(Observed!AA$2:AA$1601,Observed!$A$2:$A$1601,$A73,Observed!$C$2:$C$1601,$C73),"")</f>
        <v/>
      </c>
      <c r="AB73" s="24" t="str">
        <f>IF(ISNUMBER(AVERAGEIFS(Observed!AB$2:AB$1601,Observed!$A$2:$A$1601,$A73,Observed!$C$2:$C$1601,$C73)),AVERAGEIFS(Observed!AB$2:AB$1601,Observed!$A$2:$A$1601,$A73,Observed!$C$2:$C$1601,$C73),"")</f>
        <v/>
      </c>
      <c r="AC73" s="24" t="str">
        <f>IF(ISNUMBER(AVERAGEIFS(Observed!AC$2:AC$1601,Observed!$A$2:$A$1601,$A73,Observed!$C$2:$C$1601,$C73)),AVERAGEIFS(Observed!AC$2:AC$1601,Observed!$A$2:$A$1601,$A73,Observed!$C$2:$C$1601,$C73),"")</f>
        <v/>
      </c>
      <c r="AD73" s="24" t="str">
        <f>IF(ISNUMBER(AVERAGEIFS(Observed!AD$2:AD$1601,Observed!$A$2:$A$1601,$A73,Observed!$C$2:$C$1601,$C73)),AVERAGEIFS(Observed!AD$2:AD$1601,Observed!$A$2:$A$1601,$A73,Observed!$C$2:$C$1601,$C73),"")</f>
        <v/>
      </c>
      <c r="AE73" s="24">
        <f>IF(ISNUMBER(AVERAGEIFS(Observed!AE$2:AE$1601,Observed!$A$2:$A$1601,$A73,Observed!$C$2:$C$1601,$C73)),AVERAGEIFS(Observed!AE$2:AE$1601,Observed!$A$2:$A$1601,$A73,Observed!$C$2:$C$1601,$C73),"")</f>
        <v>23.400000000000002</v>
      </c>
      <c r="AF73" s="25" t="str">
        <f>IF(ISNUMBER(AVERAGEIFS(Observed!AF$2:AF$1601,Observed!$A$2:$A$1601,$A73,Observed!$C$2:$C$1601,$C73)),AVERAGEIFS(Observed!AF$2:AF$1601,Observed!$A$2:$A$1601,$A73,Observed!$C$2:$C$1601,$C73),"")</f>
        <v/>
      </c>
      <c r="AG73" s="25">
        <f>IF(ISNUMBER(AVERAGEIFS(Observed!AG$2:AG$1601,Observed!$A$2:$A$1601,$A73,Observed!$C$2:$C$1601,$C73)),AVERAGEIFS(Observed!AG$2:AG$1601,Observed!$A$2:$A$1601,$A73,Observed!$C$2:$C$1601,$C73),"")</f>
        <v>3.5666666666666673E-2</v>
      </c>
      <c r="AH73" s="25" t="str">
        <f>IF(ISNUMBER(AVERAGEIFS(Observed!AH$2:AH$1601,Observed!$A$2:$A$1601,$A73,Observed!$C$2:$C$1601,$C73)),AVERAGEIFS(Observed!AH$2:AH$1601,Observed!$A$2:$A$1601,$A73,Observed!$C$2:$C$1601,$C73),"")</f>
        <v/>
      </c>
      <c r="AI73" s="24" t="str">
        <f>IF(ISNUMBER(AVERAGEIFS(Observed!AI$2:AI$1601,Observed!$A$2:$A$1601,$A73,Observed!$C$2:$C$1601,$C73)),AVERAGEIFS(Observed!AI$2:AI$1601,Observed!$A$2:$A$1601,$A73,Observed!$C$2:$C$1601,$C73),"")</f>
        <v/>
      </c>
      <c r="AJ73" s="25">
        <f>IF(ISNUMBER(AVERAGEIFS(Observed!AJ$2:AJ$1601,Observed!$A$2:$A$1601,$A73,Observed!$C$2:$C$1601,$C73)),AVERAGEIFS(Observed!AJ$2:AJ$1601,Observed!$A$2:$A$1601,$A73,Observed!$C$2:$C$1601,$C73),"")</f>
        <v>0.89066666666666661</v>
      </c>
      <c r="AK73" s="25">
        <f>IF(ISNUMBER(AVERAGEIFS(Observed!AK$2:AK$1601,Observed!$A$2:$A$1601,$A73,Observed!$C$2:$C$1601,$C73)),AVERAGEIFS(Observed!AK$2:AK$1601,Observed!$A$2:$A$1601,$A73,Observed!$C$2:$C$1601,$C73),"")</f>
        <v>1.7333333333333333E-2</v>
      </c>
      <c r="AL73" s="25" t="str">
        <f>IF(ISNUMBER(AVERAGEIFS(Observed!AL$2:AL$1601,Observed!$A$2:$A$1601,$A73,Observed!$C$2:$C$1601,$C73)),AVERAGEIFS(Observed!AL$2:AL$1601,Observed!$A$2:$A$1601,$A73,Observed!$C$2:$C$1601,$C73),"")</f>
        <v/>
      </c>
      <c r="AM73" s="25" t="str">
        <f>IF(ISNUMBER(AVERAGEIFS(Observed!AM$2:AM$1601,Observed!$A$2:$A$1601,$A73,Observed!$C$2:$C$1601,$C73)),AVERAGEIFS(Observed!AM$2:AM$1601,Observed!$A$2:$A$1601,$A73,Observed!$C$2:$C$1601,$C73),"")</f>
        <v/>
      </c>
      <c r="AN73" s="25" t="str">
        <f>IF(ISNUMBER(AVERAGEIFS(Observed!AN$2:AN$1601,Observed!$A$2:$A$1601,$A73,Observed!$C$2:$C$1601,$C73)),AVERAGEIFS(Observed!AN$2:AN$1601,Observed!$A$2:$A$1601,$A73,Observed!$C$2:$C$1601,$C73),"")</f>
        <v/>
      </c>
      <c r="AO73" s="25" t="str">
        <f>IF(ISNUMBER(AVERAGEIFS(Observed!AO$2:AO$1601,Observed!$A$2:$A$1601,$A73,Observed!$C$2:$C$1601,$C73)),AVERAGEIFS(Observed!AO$2:AO$1601,Observed!$A$2:$A$1601,$A73,Observed!$C$2:$C$1601,$C73),"")</f>
        <v/>
      </c>
      <c r="AP73" s="25">
        <f>IF(ISNUMBER(AVERAGEIFS(Observed!AP$2:AP$1601,Observed!$A$2:$A$1601,$A73,Observed!$C$2:$C$1601,$C73)),AVERAGEIFS(Observed!AP$2:AP$1601,Observed!$A$2:$A$1601,$A73,Observed!$C$2:$C$1601,$C73),"")</f>
        <v>0</v>
      </c>
      <c r="AQ73" s="24" t="str">
        <f>IF(ISNUMBER(AVERAGEIFS(Observed!AQ$2:AQ$1601,Observed!$A$2:$A$1601,$A73,Observed!$C$2:$C$1601,$C73)),AVERAGEIFS(Observed!AQ$2:AQ$1601,Observed!$A$2:$A$1601,$A73,Observed!$C$2:$C$1601,$C73),"")</f>
        <v/>
      </c>
      <c r="AR73" s="25" t="str">
        <f>IF(ISNUMBER(AVERAGEIFS(Observed!AR$2:AR$1601,Observed!$A$2:$A$1601,$A73,Observed!$C$2:$C$1601,$C73)),AVERAGEIFS(Observed!AR$2:AR$1601,Observed!$A$2:$A$1601,$A73,Observed!$C$2:$C$1601,$C73),"")</f>
        <v/>
      </c>
      <c r="AS73" s="24">
        <f>IF(ISNUMBER(AVERAGEIFS(Observed!AS$2:AS$1601,Observed!$A$2:$A$1601,$A73,Observed!$C$2:$C$1601,$C73)),AVERAGEIFS(Observed!AS$2:AS$1601,Observed!$A$2:$A$1601,$A73,Observed!$C$2:$C$1601,$C73),"")</f>
        <v>4.5026666666666673</v>
      </c>
      <c r="AT73" s="24">
        <f>IF(ISNUMBER(AVERAGEIFS(Observed!AT$2:AT$1601,Observed!$A$2:$A$1601,$A73,Observed!$C$2:$C$1601,$C73)),AVERAGEIFS(Observed!AT$2:AT$1601,Observed!$A$2:$A$1601,$A73,Observed!$C$2:$C$1601,$C73),"")</f>
        <v>22.250666666666664</v>
      </c>
      <c r="AU73" s="2">
        <f>COUNTIFS(Observed!$A$2:$A$1601,$A73,Observed!$C$2:$C$1601,$C73)</f>
        <v>3</v>
      </c>
      <c r="AV73" s="2">
        <f t="shared" si="1"/>
        <v>10</v>
      </c>
    </row>
    <row r="74" spans="1:48" x14ac:dyDescent="0.25">
      <c r="A74" s="4" t="s">
        <v>119</v>
      </c>
      <c r="B74" t="s">
        <v>24</v>
      </c>
      <c r="C74" s="3">
        <v>42118</v>
      </c>
      <c r="D74">
        <v>1</v>
      </c>
      <c r="E74">
        <v>0</v>
      </c>
      <c r="H74" s="2" t="s">
        <v>44</v>
      </c>
      <c r="I74" s="2" t="s">
        <v>22</v>
      </c>
      <c r="J74">
        <v>4</v>
      </c>
      <c r="K74" s="2" t="s">
        <v>118</v>
      </c>
      <c r="L74" s="23">
        <f>IF(ISNUMBER(AVERAGEIFS(Observed!L$2:L$1601,Observed!$A$2:$A$1601,$A74,Observed!$C$2:$C$1601,$C74)),AVERAGEIFS(Observed!L$2:L$1601,Observed!$A$2:$A$1601,$A74,Observed!$C$2:$C$1601,$C74),"")</f>
        <v>1620</v>
      </c>
      <c r="M74" s="24">
        <f>IF(ISNUMBER(AVERAGEIFS(Observed!M$2:M$1601,Observed!$A$2:$A$1601,$A74,Observed!$C$2:$C$1601,$C74)),AVERAGEIFS(Observed!M$2:M$1601,Observed!$A$2:$A$1601,$A74,Observed!$C$2:$C$1601,$C74),"")</f>
        <v>162</v>
      </c>
      <c r="N74" s="24" t="str">
        <f>IF(ISNUMBER(AVERAGEIFS(Observed!N$2:N$1601,Observed!$A$2:$A$1601,$A74,Observed!$C$2:$C$1601,$C74)),AVERAGEIFS(Observed!N$2:N$1601,Observed!$A$2:$A$1601,$A74,Observed!$C$2:$C$1601,$C74),"")</f>
        <v/>
      </c>
      <c r="O74" s="24" t="str">
        <f>IF(ISNUMBER(AVERAGEIFS(Observed!O$2:O$1601,Observed!$A$2:$A$1601,$A74,Observed!$C$2:$C$1601,$C74)),AVERAGEIFS(Observed!O$2:O$1601,Observed!$A$2:$A$1601,$A74,Observed!$C$2:$C$1601,$C74),"")</f>
        <v/>
      </c>
      <c r="P74" s="24" t="str">
        <f>IF(ISNUMBER(AVERAGEIFS(Observed!P$2:P$1601,Observed!$A$2:$A$1601,$A74,Observed!$C$2:$C$1601,$C74)),AVERAGEIFS(Observed!P$2:P$1601,Observed!$A$2:$A$1601,$A74,Observed!$C$2:$C$1601,$C74),"")</f>
        <v/>
      </c>
      <c r="Q74" s="25" t="str">
        <f>IF(ISNUMBER(AVERAGEIFS(Observed!Q$2:Q$1601,Observed!$A$2:$A$1601,$A74,Observed!$C$2:$C$1601,$C74)),AVERAGEIFS(Observed!Q$2:Q$1601,Observed!$A$2:$A$1601,$A74,Observed!$C$2:$C$1601,$C74),"")</f>
        <v/>
      </c>
      <c r="R74" s="25" t="str">
        <f>IF(ISNUMBER(AVERAGEIFS(Observed!R$2:R$1601,Observed!$A$2:$A$1601,$A74,Observed!$C$2:$C$1601,$C74)),AVERAGEIFS(Observed!R$2:R$1601,Observed!$A$2:$A$1601,$A74,Observed!$C$2:$C$1601,$C74),"")</f>
        <v/>
      </c>
      <c r="S74" s="25" t="str">
        <f>IF(ISNUMBER(AVERAGEIFS(Observed!S$2:S$1601,Observed!$A$2:$A$1601,$A74,Observed!$C$2:$C$1601,$C74)),AVERAGEIFS(Observed!S$2:S$1601,Observed!$A$2:$A$1601,$A74,Observed!$C$2:$C$1601,$C74),"")</f>
        <v/>
      </c>
      <c r="T74" s="24" t="str">
        <f>IF(ISNUMBER(AVERAGEIFS(Observed!T$2:T$1601,Observed!$A$2:$A$1601,$A74,Observed!$C$2:$C$1601,$C74)),AVERAGEIFS(Observed!T$2:T$1601,Observed!$A$2:$A$1601,$A74,Observed!$C$2:$C$1601,$C74),"")</f>
        <v/>
      </c>
      <c r="U74" s="26" t="str">
        <f>IF(ISNUMBER(AVERAGEIFS(Observed!U$2:U$1601,Observed!$A$2:$A$1601,$A74,Observed!$C$2:$C$1601,$C74)),AVERAGEIFS(Observed!U$2:U$1601,Observed!$A$2:$A$1601,$A74,Observed!$C$2:$C$1601,$C74),"")</f>
        <v/>
      </c>
      <c r="V74" s="26" t="str">
        <f>IF(ISNUMBER(AVERAGEIFS(Observed!V$2:V$1601,Observed!$A$2:$A$1601,$A74,Observed!$C$2:$C$1601,$C74)),AVERAGEIFS(Observed!V$2:V$1601,Observed!$A$2:$A$1601,$A74,Observed!$C$2:$C$1601,$C74),"")</f>
        <v/>
      </c>
      <c r="W74" s="24" t="str">
        <f>IF(ISNUMBER(AVERAGEIFS(Observed!W$2:W$1601,Observed!$A$2:$A$1601,$A74,Observed!$C$2:$C$1601,$C74)),AVERAGEIFS(Observed!W$2:W$1601,Observed!$A$2:$A$1601,$A74,Observed!$C$2:$C$1601,$C74),"")</f>
        <v/>
      </c>
      <c r="X74" s="24" t="str">
        <f>IF(ISNUMBER(AVERAGEIFS(Observed!X$2:X$1601,Observed!$A$2:$A$1601,$A74,Observed!$C$2:$C$1601,$C74)),AVERAGEIFS(Observed!X$2:X$1601,Observed!$A$2:$A$1601,$A74,Observed!$C$2:$C$1601,$C74),"")</f>
        <v/>
      </c>
      <c r="Y74" s="24" t="str">
        <f>IF(ISNUMBER(AVERAGEIFS(Observed!Y$2:Y$1601,Observed!$A$2:$A$1601,$A74,Observed!$C$2:$C$1601,$C74)),AVERAGEIFS(Observed!Y$2:Y$1601,Observed!$A$2:$A$1601,$A74,Observed!$C$2:$C$1601,$C74),"")</f>
        <v/>
      </c>
      <c r="Z74" s="24" t="str">
        <f>IF(ISNUMBER(AVERAGEIFS(Observed!Z$2:Z$1601,Observed!$A$2:$A$1601,$A74,Observed!$C$2:$C$1601,$C74)),AVERAGEIFS(Observed!Z$2:Z$1601,Observed!$A$2:$A$1601,$A74,Observed!$C$2:$C$1601,$C74),"")</f>
        <v/>
      </c>
      <c r="AA74" s="24" t="str">
        <f>IF(ISNUMBER(AVERAGEIFS(Observed!AA$2:AA$1601,Observed!$A$2:$A$1601,$A74,Observed!$C$2:$C$1601,$C74)),AVERAGEIFS(Observed!AA$2:AA$1601,Observed!$A$2:$A$1601,$A74,Observed!$C$2:$C$1601,$C74),"")</f>
        <v/>
      </c>
      <c r="AB74" s="24" t="str">
        <f>IF(ISNUMBER(AVERAGEIFS(Observed!AB$2:AB$1601,Observed!$A$2:$A$1601,$A74,Observed!$C$2:$C$1601,$C74)),AVERAGEIFS(Observed!AB$2:AB$1601,Observed!$A$2:$A$1601,$A74,Observed!$C$2:$C$1601,$C74),"")</f>
        <v/>
      </c>
      <c r="AC74" s="24" t="str">
        <f>IF(ISNUMBER(AVERAGEIFS(Observed!AC$2:AC$1601,Observed!$A$2:$A$1601,$A74,Observed!$C$2:$C$1601,$C74)),AVERAGEIFS(Observed!AC$2:AC$1601,Observed!$A$2:$A$1601,$A74,Observed!$C$2:$C$1601,$C74),"")</f>
        <v/>
      </c>
      <c r="AD74" s="24" t="str">
        <f>IF(ISNUMBER(AVERAGEIFS(Observed!AD$2:AD$1601,Observed!$A$2:$A$1601,$A74,Observed!$C$2:$C$1601,$C74)),AVERAGEIFS(Observed!AD$2:AD$1601,Observed!$A$2:$A$1601,$A74,Observed!$C$2:$C$1601,$C74),"")</f>
        <v/>
      </c>
      <c r="AE74" s="24" t="str">
        <f>IF(ISNUMBER(AVERAGEIFS(Observed!AE$2:AE$1601,Observed!$A$2:$A$1601,$A74,Observed!$C$2:$C$1601,$C74)),AVERAGEIFS(Observed!AE$2:AE$1601,Observed!$A$2:$A$1601,$A74,Observed!$C$2:$C$1601,$C74),"")</f>
        <v/>
      </c>
      <c r="AF74" s="25" t="str">
        <f>IF(ISNUMBER(AVERAGEIFS(Observed!AF$2:AF$1601,Observed!$A$2:$A$1601,$A74,Observed!$C$2:$C$1601,$C74)),AVERAGEIFS(Observed!AF$2:AF$1601,Observed!$A$2:$A$1601,$A74,Observed!$C$2:$C$1601,$C74),"")</f>
        <v/>
      </c>
      <c r="AG74" s="25" t="str">
        <f>IF(ISNUMBER(AVERAGEIFS(Observed!AG$2:AG$1601,Observed!$A$2:$A$1601,$A74,Observed!$C$2:$C$1601,$C74)),AVERAGEIFS(Observed!AG$2:AG$1601,Observed!$A$2:$A$1601,$A74,Observed!$C$2:$C$1601,$C74),"")</f>
        <v/>
      </c>
      <c r="AH74" s="25" t="str">
        <f>IF(ISNUMBER(AVERAGEIFS(Observed!AH$2:AH$1601,Observed!$A$2:$A$1601,$A74,Observed!$C$2:$C$1601,$C74)),AVERAGEIFS(Observed!AH$2:AH$1601,Observed!$A$2:$A$1601,$A74,Observed!$C$2:$C$1601,$C74),"")</f>
        <v/>
      </c>
      <c r="AI74" s="24" t="str">
        <f>IF(ISNUMBER(AVERAGEIFS(Observed!AI$2:AI$1601,Observed!$A$2:$A$1601,$A74,Observed!$C$2:$C$1601,$C74)),AVERAGEIFS(Observed!AI$2:AI$1601,Observed!$A$2:$A$1601,$A74,Observed!$C$2:$C$1601,$C74),"")</f>
        <v/>
      </c>
      <c r="AJ74" s="25" t="str">
        <f>IF(ISNUMBER(AVERAGEIFS(Observed!AJ$2:AJ$1601,Observed!$A$2:$A$1601,$A74,Observed!$C$2:$C$1601,$C74)),AVERAGEIFS(Observed!AJ$2:AJ$1601,Observed!$A$2:$A$1601,$A74,Observed!$C$2:$C$1601,$C74),"")</f>
        <v/>
      </c>
      <c r="AK74" s="25" t="str">
        <f>IF(ISNUMBER(AVERAGEIFS(Observed!AK$2:AK$1601,Observed!$A$2:$A$1601,$A74,Observed!$C$2:$C$1601,$C74)),AVERAGEIFS(Observed!AK$2:AK$1601,Observed!$A$2:$A$1601,$A74,Observed!$C$2:$C$1601,$C74),"")</f>
        <v/>
      </c>
      <c r="AL74" s="25" t="str">
        <f>IF(ISNUMBER(AVERAGEIFS(Observed!AL$2:AL$1601,Observed!$A$2:$A$1601,$A74,Observed!$C$2:$C$1601,$C74)),AVERAGEIFS(Observed!AL$2:AL$1601,Observed!$A$2:$A$1601,$A74,Observed!$C$2:$C$1601,$C74),"")</f>
        <v/>
      </c>
      <c r="AM74" s="25" t="str">
        <f>IF(ISNUMBER(AVERAGEIFS(Observed!AM$2:AM$1601,Observed!$A$2:$A$1601,$A74,Observed!$C$2:$C$1601,$C74)),AVERAGEIFS(Observed!AM$2:AM$1601,Observed!$A$2:$A$1601,$A74,Observed!$C$2:$C$1601,$C74),"")</f>
        <v/>
      </c>
      <c r="AN74" s="25" t="str">
        <f>IF(ISNUMBER(AVERAGEIFS(Observed!AN$2:AN$1601,Observed!$A$2:$A$1601,$A74,Observed!$C$2:$C$1601,$C74)),AVERAGEIFS(Observed!AN$2:AN$1601,Observed!$A$2:$A$1601,$A74,Observed!$C$2:$C$1601,$C74),"")</f>
        <v/>
      </c>
      <c r="AO74" s="25" t="str">
        <f>IF(ISNUMBER(AVERAGEIFS(Observed!AO$2:AO$1601,Observed!$A$2:$A$1601,$A74,Observed!$C$2:$C$1601,$C74)),AVERAGEIFS(Observed!AO$2:AO$1601,Observed!$A$2:$A$1601,$A74,Observed!$C$2:$C$1601,$C74),"")</f>
        <v/>
      </c>
      <c r="AP74" s="25" t="str">
        <f>IF(ISNUMBER(AVERAGEIFS(Observed!AP$2:AP$1601,Observed!$A$2:$A$1601,$A74,Observed!$C$2:$C$1601,$C74)),AVERAGEIFS(Observed!AP$2:AP$1601,Observed!$A$2:$A$1601,$A74,Observed!$C$2:$C$1601,$C74),"")</f>
        <v/>
      </c>
      <c r="AQ74" s="24" t="str">
        <f>IF(ISNUMBER(AVERAGEIFS(Observed!AQ$2:AQ$1601,Observed!$A$2:$A$1601,$A74,Observed!$C$2:$C$1601,$C74)),AVERAGEIFS(Observed!AQ$2:AQ$1601,Observed!$A$2:$A$1601,$A74,Observed!$C$2:$C$1601,$C74),"")</f>
        <v/>
      </c>
      <c r="AR74" s="25" t="str">
        <f>IF(ISNUMBER(AVERAGEIFS(Observed!AR$2:AR$1601,Observed!$A$2:$A$1601,$A74,Observed!$C$2:$C$1601,$C74)),AVERAGEIFS(Observed!AR$2:AR$1601,Observed!$A$2:$A$1601,$A74,Observed!$C$2:$C$1601,$C74),"")</f>
        <v/>
      </c>
      <c r="AS74" s="24" t="str">
        <f>IF(ISNUMBER(AVERAGEIFS(Observed!AS$2:AS$1601,Observed!$A$2:$A$1601,$A74,Observed!$C$2:$C$1601,$C74)),AVERAGEIFS(Observed!AS$2:AS$1601,Observed!$A$2:$A$1601,$A74,Observed!$C$2:$C$1601,$C74),"")</f>
        <v/>
      </c>
      <c r="AT74" s="24" t="str">
        <f>IF(ISNUMBER(AVERAGEIFS(Observed!AT$2:AT$1601,Observed!$A$2:$A$1601,$A74,Observed!$C$2:$C$1601,$C74)),AVERAGEIFS(Observed!AT$2:AT$1601,Observed!$A$2:$A$1601,$A74,Observed!$C$2:$C$1601,$C74),"")</f>
        <v/>
      </c>
      <c r="AU74" s="2">
        <f>COUNTIFS(Observed!$A$2:$A$1601,$A74,Observed!$C$2:$C$1601,$C74)</f>
        <v>3</v>
      </c>
      <c r="AV74" s="2">
        <f t="shared" si="1"/>
        <v>1</v>
      </c>
    </row>
    <row r="75" spans="1:48" x14ac:dyDescent="0.25">
      <c r="A75" s="4" t="s">
        <v>120</v>
      </c>
      <c r="B75" t="s">
        <v>24</v>
      </c>
      <c r="C75" s="3">
        <v>42118</v>
      </c>
      <c r="D75">
        <v>1</v>
      </c>
      <c r="E75">
        <v>50</v>
      </c>
      <c r="H75" s="2" t="s">
        <v>44</v>
      </c>
      <c r="I75" s="2" t="s">
        <v>22</v>
      </c>
      <c r="J75">
        <v>4</v>
      </c>
      <c r="K75" s="2" t="s">
        <v>118</v>
      </c>
      <c r="L75" s="23">
        <f>IF(ISNUMBER(AVERAGEIFS(Observed!L$2:L$1601,Observed!$A$2:$A$1601,$A75,Observed!$C$2:$C$1601,$C75)),AVERAGEIFS(Observed!L$2:L$1601,Observed!$A$2:$A$1601,$A75,Observed!$C$2:$C$1601,$C75),"")</f>
        <v>1666.6666666666667</v>
      </c>
      <c r="M75" s="24">
        <f>IF(ISNUMBER(AVERAGEIFS(Observed!M$2:M$1601,Observed!$A$2:$A$1601,$A75,Observed!$C$2:$C$1601,$C75)),AVERAGEIFS(Observed!M$2:M$1601,Observed!$A$2:$A$1601,$A75,Observed!$C$2:$C$1601,$C75),"")</f>
        <v>166.66666666666666</v>
      </c>
      <c r="N75" s="24" t="str">
        <f>IF(ISNUMBER(AVERAGEIFS(Observed!N$2:N$1601,Observed!$A$2:$A$1601,$A75,Observed!$C$2:$C$1601,$C75)),AVERAGEIFS(Observed!N$2:N$1601,Observed!$A$2:$A$1601,$A75,Observed!$C$2:$C$1601,$C75),"")</f>
        <v/>
      </c>
      <c r="O75" s="24" t="str">
        <f>IF(ISNUMBER(AVERAGEIFS(Observed!O$2:O$1601,Observed!$A$2:$A$1601,$A75,Observed!$C$2:$C$1601,$C75)),AVERAGEIFS(Observed!O$2:O$1601,Observed!$A$2:$A$1601,$A75,Observed!$C$2:$C$1601,$C75),"")</f>
        <v/>
      </c>
      <c r="P75" s="24" t="str">
        <f>IF(ISNUMBER(AVERAGEIFS(Observed!P$2:P$1601,Observed!$A$2:$A$1601,$A75,Observed!$C$2:$C$1601,$C75)),AVERAGEIFS(Observed!P$2:P$1601,Observed!$A$2:$A$1601,$A75,Observed!$C$2:$C$1601,$C75),"")</f>
        <v/>
      </c>
      <c r="Q75" s="25" t="str">
        <f>IF(ISNUMBER(AVERAGEIFS(Observed!Q$2:Q$1601,Observed!$A$2:$A$1601,$A75,Observed!$C$2:$C$1601,$C75)),AVERAGEIFS(Observed!Q$2:Q$1601,Observed!$A$2:$A$1601,$A75,Observed!$C$2:$C$1601,$C75),"")</f>
        <v/>
      </c>
      <c r="R75" s="25" t="str">
        <f>IF(ISNUMBER(AVERAGEIFS(Observed!R$2:R$1601,Observed!$A$2:$A$1601,$A75,Observed!$C$2:$C$1601,$C75)),AVERAGEIFS(Observed!R$2:R$1601,Observed!$A$2:$A$1601,$A75,Observed!$C$2:$C$1601,$C75),"")</f>
        <v/>
      </c>
      <c r="S75" s="25" t="str">
        <f>IF(ISNUMBER(AVERAGEIFS(Observed!S$2:S$1601,Observed!$A$2:$A$1601,$A75,Observed!$C$2:$C$1601,$C75)),AVERAGEIFS(Observed!S$2:S$1601,Observed!$A$2:$A$1601,$A75,Observed!$C$2:$C$1601,$C75),"")</f>
        <v/>
      </c>
      <c r="T75" s="24" t="str">
        <f>IF(ISNUMBER(AVERAGEIFS(Observed!T$2:T$1601,Observed!$A$2:$A$1601,$A75,Observed!$C$2:$C$1601,$C75)),AVERAGEIFS(Observed!T$2:T$1601,Observed!$A$2:$A$1601,$A75,Observed!$C$2:$C$1601,$C75),"")</f>
        <v/>
      </c>
      <c r="U75" s="26" t="str">
        <f>IF(ISNUMBER(AVERAGEIFS(Observed!U$2:U$1601,Observed!$A$2:$A$1601,$A75,Observed!$C$2:$C$1601,$C75)),AVERAGEIFS(Observed!U$2:U$1601,Observed!$A$2:$A$1601,$A75,Observed!$C$2:$C$1601,$C75),"")</f>
        <v/>
      </c>
      <c r="V75" s="26" t="str">
        <f>IF(ISNUMBER(AVERAGEIFS(Observed!V$2:V$1601,Observed!$A$2:$A$1601,$A75,Observed!$C$2:$C$1601,$C75)),AVERAGEIFS(Observed!V$2:V$1601,Observed!$A$2:$A$1601,$A75,Observed!$C$2:$C$1601,$C75),"")</f>
        <v/>
      </c>
      <c r="W75" s="24" t="str">
        <f>IF(ISNUMBER(AVERAGEIFS(Observed!W$2:W$1601,Observed!$A$2:$A$1601,$A75,Observed!$C$2:$C$1601,$C75)),AVERAGEIFS(Observed!W$2:W$1601,Observed!$A$2:$A$1601,$A75,Observed!$C$2:$C$1601,$C75),"")</f>
        <v/>
      </c>
      <c r="X75" s="24" t="str">
        <f>IF(ISNUMBER(AVERAGEIFS(Observed!X$2:X$1601,Observed!$A$2:$A$1601,$A75,Observed!$C$2:$C$1601,$C75)),AVERAGEIFS(Observed!X$2:X$1601,Observed!$A$2:$A$1601,$A75,Observed!$C$2:$C$1601,$C75),"")</f>
        <v/>
      </c>
      <c r="Y75" s="24" t="str">
        <f>IF(ISNUMBER(AVERAGEIFS(Observed!Y$2:Y$1601,Observed!$A$2:$A$1601,$A75,Observed!$C$2:$C$1601,$C75)),AVERAGEIFS(Observed!Y$2:Y$1601,Observed!$A$2:$A$1601,$A75,Observed!$C$2:$C$1601,$C75),"")</f>
        <v/>
      </c>
      <c r="Z75" s="24" t="str">
        <f>IF(ISNUMBER(AVERAGEIFS(Observed!Z$2:Z$1601,Observed!$A$2:$A$1601,$A75,Observed!$C$2:$C$1601,$C75)),AVERAGEIFS(Observed!Z$2:Z$1601,Observed!$A$2:$A$1601,$A75,Observed!$C$2:$C$1601,$C75),"")</f>
        <v/>
      </c>
      <c r="AA75" s="24" t="str">
        <f>IF(ISNUMBER(AVERAGEIFS(Observed!AA$2:AA$1601,Observed!$A$2:$A$1601,$A75,Observed!$C$2:$C$1601,$C75)),AVERAGEIFS(Observed!AA$2:AA$1601,Observed!$A$2:$A$1601,$A75,Observed!$C$2:$C$1601,$C75),"")</f>
        <v/>
      </c>
      <c r="AB75" s="24" t="str">
        <f>IF(ISNUMBER(AVERAGEIFS(Observed!AB$2:AB$1601,Observed!$A$2:$A$1601,$A75,Observed!$C$2:$C$1601,$C75)),AVERAGEIFS(Observed!AB$2:AB$1601,Observed!$A$2:$A$1601,$A75,Observed!$C$2:$C$1601,$C75),"")</f>
        <v/>
      </c>
      <c r="AC75" s="24" t="str">
        <f>IF(ISNUMBER(AVERAGEIFS(Observed!AC$2:AC$1601,Observed!$A$2:$A$1601,$A75,Observed!$C$2:$C$1601,$C75)),AVERAGEIFS(Observed!AC$2:AC$1601,Observed!$A$2:$A$1601,$A75,Observed!$C$2:$C$1601,$C75),"")</f>
        <v/>
      </c>
      <c r="AD75" s="24" t="str">
        <f>IF(ISNUMBER(AVERAGEIFS(Observed!AD$2:AD$1601,Observed!$A$2:$A$1601,$A75,Observed!$C$2:$C$1601,$C75)),AVERAGEIFS(Observed!AD$2:AD$1601,Observed!$A$2:$A$1601,$A75,Observed!$C$2:$C$1601,$C75),"")</f>
        <v/>
      </c>
      <c r="AE75" s="24" t="str">
        <f>IF(ISNUMBER(AVERAGEIFS(Observed!AE$2:AE$1601,Observed!$A$2:$A$1601,$A75,Observed!$C$2:$C$1601,$C75)),AVERAGEIFS(Observed!AE$2:AE$1601,Observed!$A$2:$A$1601,$A75,Observed!$C$2:$C$1601,$C75),"")</f>
        <v/>
      </c>
      <c r="AF75" s="25" t="str">
        <f>IF(ISNUMBER(AVERAGEIFS(Observed!AF$2:AF$1601,Observed!$A$2:$A$1601,$A75,Observed!$C$2:$C$1601,$C75)),AVERAGEIFS(Observed!AF$2:AF$1601,Observed!$A$2:$A$1601,$A75,Observed!$C$2:$C$1601,$C75),"")</f>
        <v/>
      </c>
      <c r="AG75" s="25" t="str">
        <f>IF(ISNUMBER(AVERAGEIFS(Observed!AG$2:AG$1601,Observed!$A$2:$A$1601,$A75,Observed!$C$2:$C$1601,$C75)),AVERAGEIFS(Observed!AG$2:AG$1601,Observed!$A$2:$A$1601,$A75,Observed!$C$2:$C$1601,$C75),"")</f>
        <v/>
      </c>
      <c r="AH75" s="25" t="str">
        <f>IF(ISNUMBER(AVERAGEIFS(Observed!AH$2:AH$1601,Observed!$A$2:$A$1601,$A75,Observed!$C$2:$C$1601,$C75)),AVERAGEIFS(Observed!AH$2:AH$1601,Observed!$A$2:$A$1601,$A75,Observed!$C$2:$C$1601,$C75),"")</f>
        <v/>
      </c>
      <c r="AI75" s="24" t="str">
        <f>IF(ISNUMBER(AVERAGEIFS(Observed!AI$2:AI$1601,Observed!$A$2:$A$1601,$A75,Observed!$C$2:$C$1601,$C75)),AVERAGEIFS(Observed!AI$2:AI$1601,Observed!$A$2:$A$1601,$A75,Observed!$C$2:$C$1601,$C75),"")</f>
        <v/>
      </c>
      <c r="AJ75" s="25" t="str">
        <f>IF(ISNUMBER(AVERAGEIFS(Observed!AJ$2:AJ$1601,Observed!$A$2:$A$1601,$A75,Observed!$C$2:$C$1601,$C75)),AVERAGEIFS(Observed!AJ$2:AJ$1601,Observed!$A$2:$A$1601,$A75,Observed!$C$2:$C$1601,$C75),"")</f>
        <v/>
      </c>
      <c r="AK75" s="25" t="str">
        <f>IF(ISNUMBER(AVERAGEIFS(Observed!AK$2:AK$1601,Observed!$A$2:$A$1601,$A75,Observed!$C$2:$C$1601,$C75)),AVERAGEIFS(Observed!AK$2:AK$1601,Observed!$A$2:$A$1601,$A75,Observed!$C$2:$C$1601,$C75),"")</f>
        <v/>
      </c>
      <c r="AL75" s="25" t="str">
        <f>IF(ISNUMBER(AVERAGEIFS(Observed!AL$2:AL$1601,Observed!$A$2:$A$1601,$A75,Observed!$C$2:$C$1601,$C75)),AVERAGEIFS(Observed!AL$2:AL$1601,Observed!$A$2:$A$1601,$A75,Observed!$C$2:$C$1601,$C75),"")</f>
        <v/>
      </c>
      <c r="AM75" s="25" t="str">
        <f>IF(ISNUMBER(AVERAGEIFS(Observed!AM$2:AM$1601,Observed!$A$2:$A$1601,$A75,Observed!$C$2:$C$1601,$C75)),AVERAGEIFS(Observed!AM$2:AM$1601,Observed!$A$2:$A$1601,$A75,Observed!$C$2:$C$1601,$C75),"")</f>
        <v/>
      </c>
      <c r="AN75" s="25" t="str">
        <f>IF(ISNUMBER(AVERAGEIFS(Observed!AN$2:AN$1601,Observed!$A$2:$A$1601,$A75,Observed!$C$2:$C$1601,$C75)),AVERAGEIFS(Observed!AN$2:AN$1601,Observed!$A$2:$A$1601,$A75,Observed!$C$2:$C$1601,$C75),"")</f>
        <v/>
      </c>
      <c r="AO75" s="25" t="str">
        <f>IF(ISNUMBER(AVERAGEIFS(Observed!AO$2:AO$1601,Observed!$A$2:$A$1601,$A75,Observed!$C$2:$C$1601,$C75)),AVERAGEIFS(Observed!AO$2:AO$1601,Observed!$A$2:$A$1601,$A75,Observed!$C$2:$C$1601,$C75),"")</f>
        <v/>
      </c>
      <c r="AP75" s="25" t="str">
        <f>IF(ISNUMBER(AVERAGEIFS(Observed!AP$2:AP$1601,Observed!$A$2:$A$1601,$A75,Observed!$C$2:$C$1601,$C75)),AVERAGEIFS(Observed!AP$2:AP$1601,Observed!$A$2:$A$1601,$A75,Observed!$C$2:$C$1601,$C75),"")</f>
        <v/>
      </c>
      <c r="AQ75" s="24" t="str">
        <f>IF(ISNUMBER(AVERAGEIFS(Observed!AQ$2:AQ$1601,Observed!$A$2:$A$1601,$A75,Observed!$C$2:$C$1601,$C75)),AVERAGEIFS(Observed!AQ$2:AQ$1601,Observed!$A$2:$A$1601,$A75,Observed!$C$2:$C$1601,$C75),"")</f>
        <v/>
      </c>
      <c r="AR75" s="25" t="str">
        <f>IF(ISNUMBER(AVERAGEIFS(Observed!AR$2:AR$1601,Observed!$A$2:$A$1601,$A75,Observed!$C$2:$C$1601,$C75)),AVERAGEIFS(Observed!AR$2:AR$1601,Observed!$A$2:$A$1601,$A75,Observed!$C$2:$C$1601,$C75),"")</f>
        <v/>
      </c>
      <c r="AS75" s="24" t="str">
        <f>IF(ISNUMBER(AVERAGEIFS(Observed!AS$2:AS$1601,Observed!$A$2:$A$1601,$A75,Observed!$C$2:$C$1601,$C75)),AVERAGEIFS(Observed!AS$2:AS$1601,Observed!$A$2:$A$1601,$A75,Observed!$C$2:$C$1601,$C75),"")</f>
        <v/>
      </c>
      <c r="AT75" s="24" t="str">
        <f>IF(ISNUMBER(AVERAGEIFS(Observed!AT$2:AT$1601,Observed!$A$2:$A$1601,$A75,Observed!$C$2:$C$1601,$C75)),AVERAGEIFS(Observed!AT$2:AT$1601,Observed!$A$2:$A$1601,$A75,Observed!$C$2:$C$1601,$C75),"")</f>
        <v/>
      </c>
      <c r="AU75" s="2">
        <f>COUNTIFS(Observed!$A$2:$A$1601,$A75,Observed!$C$2:$C$1601,$C75)</f>
        <v>3</v>
      </c>
      <c r="AV75" s="2">
        <f t="shared" si="1"/>
        <v>1</v>
      </c>
    </row>
    <row r="76" spans="1:48" x14ac:dyDescent="0.25">
      <c r="A76" s="4" t="s">
        <v>121</v>
      </c>
      <c r="B76" t="s">
        <v>24</v>
      </c>
      <c r="C76" s="3">
        <v>42118</v>
      </c>
      <c r="D76">
        <v>1</v>
      </c>
      <c r="E76">
        <v>100</v>
      </c>
      <c r="H76" s="2" t="s">
        <v>44</v>
      </c>
      <c r="I76" s="2" t="s">
        <v>22</v>
      </c>
      <c r="J76">
        <v>4</v>
      </c>
      <c r="K76" s="2" t="s">
        <v>118</v>
      </c>
      <c r="L76" s="23">
        <f>IF(ISNUMBER(AVERAGEIFS(Observed!L$2:L$1601,Observed!$A$2:$A$1601,$A76,Observed!$C$2:$C$1601,$C76)),AVERAGEIFS(Observed!L$2:L$1601,Observed!$A$2:$A$1601,$A76,Observed!$C$2:$C$1601,$C76),"")</f>
        <v>1629.3333333333333</v>
      </c>
      <c r="M76" s="24">
        <f>IF(ISNUMBER(AVERAGEIFS(Observed!M$2:M$1601,Observed!$A$2:$A$1601,$A76,Observed!$C$2:$C$1601,$C76)),AVERAGEIFS(Observed!M$2:M$1601,Observed!$A$2:$A$1601,$A76,Observed!$C$2:$C$1601,$C76),"")</f>
        <v>162.93333333333337</v>
      </c>
      <c r="N76" s="24" t="str">
        <f>IF(ISNUMBER(AVERAGEIFS(Observed!N$2:N$1601,Observed!$A$2:$A$1601,$A76,Observed!$C$2:$C$1601,$C76)),AVERAGEIFS(Observed!N$2:N$1601,Observed!$A$2:$A$1601,$A76,Observed!$C$2:$C$1601,$C76),"")</f>
        <v/>
      </c>
      <c r="O76" s="24" t="str">
        <f>IF(ISNUMBER(AVERAGEIFS(Observed!O$2:O$1601,Observed!$A$2:$A$1601,$A76,Observed!$C$2:$C$1601,$C76)),AVERAGEIFS(Observed!O$2:O$1601,Observed!$A$2:$A$1601,$A76,Observed!$C$2:$C$1601,$C76),"")</f>
        <v/>
      </c>
      <c r="P76" s="24" t="str">
        <f>IF(ISNUMBER(AVERAGEIFS(Observed!P$2:P$1601,Observed!$A$2:$A$1601,$A76,Observed!$C$2:$C$1601,$C76)),AVERAGEIFS(Observed!P$2:P$1601,Observed!$A$2:$A$1601,$A76,Observed!$C$2:$C$1601,$C76),"")</f>
        <v/>
      </c>
      <c r="Q76" s="25" t="str">
        <f>IF(ISNUMBER(AVERAGEIFS(Observed!Q$2:Q$1601,Observed!$A$2:$A$1601,$A76,Observed!$C$2:$C$1601,$C76)),AVERAGEIFS(Observed!Q$2:Q$1601,Observed!$A$2:$A$1601,$A76,Observed!$C$2:$C$1601,$C76),"")</f>
        <v/>
      </c>
      <c r="R76" s="25" t="str">
        <f>IF(ISNUMBER(AVERAGEIFS(Observed!R$2:R$1601,Observed!$A$2:$A$1601,$A76,Observed!$C$2:$C$1601,$C76)),AVERAGEIFS(Observed!R$2:R$1601,Observed!$A$2:$A$1601,$A76,Observed!$C$2:$C$1601,$C76),"")</f>
        <v/>
      </c>
      <c r="S76" s="25" t="str">
        <f>IF(ISNUMBER(AVERAGEIFS(Observed!S$2:S$1601,Observed!$A$2:$A$1601,$A76,Observed!$C$2:$C$1601,$C76)),AVERAGEIFS(Observed!S$2:S$1601,Observed!$A$2:$A$1601,$A76,Observed!$C$2:$C$1601,$C76),"")</f>
        <v/>
      </c>
      <c r="T76" s="24" t="str">
        <f>IF(ISNUMBER(AVERAGEIFS(Observed!T$2:T$1601,Observed!$A$2:$A$1601,$A76,Observed!$C$2:$C$1601,$C76)),AVERAGEIFS(Observed!T$2:T$1601,Observed!$A$2:$A$1601,$A76,Observed!$C$2:$C$1601,$C76),"")</f>
        <v/>
      </c>
      <c r="U76" s="26" t="str">
        <f>IF(ISNUMBER(AVERAGEIFS(Observed!U$2:U$1601,Observed!$A$2:$A$1601,$A76,Observed!$C$2:$C$1601,$C76)),AVERAGEIFS(Observed!U$2:U$1601,Observed!$A$2:$A$1601,$A76,Observed!$C$2:$C$1601,$C76),"")</f>
        <v/>
      </c>
      <c r="V76" s="26" t="str">
        <f>IF(ISNUMBER(AVERAGEIFS(Observed!V$2:V$1601,Observed!$A$2:$A$1601,$A76,Observed!$C$2:$C$1601,$C76)),AVERAGEIFS(Observed!V$2:V$1601,Observed!$A$2:$A$1601,$A76,Observed!$C$2:$C$1601,$C76),"")</f>
        <v/>
      </c>
      <c r="W76" s="24" t="str">
        <f>IF(ISNUMBER(AVERAGEIFS(Observed!W$2:W$1601,Observed!$A$2:$A$1601,$A76,Observed!$C$2:$C$1601,$C76)),AVERAGEIFS(Observed!W$2:W$1601,Observed!$A$2:$A$1601,$A76,Observed!$C$2:$C$1601,$C76),"")</f>
        <v/>
      </c>
      <c r="X76" s="24" t="str">
        <f>IF(ISNUMBER(AVERAGEIFS(Observed!X$2:X$1601,Observed!$A$2:$A$1601,$A76,Observed!$C$2:$C$1601,$C76)),AVERAGEIFS(Observed!X$2:X$1601,Observed!$A$2:$A$1601,$A76,Observed!$C$2:$C$1601,$C76),"")</f>
        <v/>
      </c>
      <c r="Y76" s="24" t="str">
        <f>IF(ISNUMBER(AVERAGEIFS(Observed!Y$2:Y$1601,Observed!$A$2:$A$1601,$A76,Observed!$C$2:$C$1601,$C76)),AVERAGEIFS(Observed!Y$2:Y$1601,Observed!$A$2:$A$1601,$A76,Observed!$C$2:$C$1601,$C76),"")</f>
        <v/>
      </c>
      <c r="Z76" s="24" t="str">
        <f>IF(ISNUMBER(AVERAGEIFS(Observed!Z$2:Z$1601,Observed!$A$2:$A$1601,$A76,Observed!$C$2:$C$1601,$C76)),AVERAGEIFS(Observed!Z$2:Z$1601,Observed!$A$2:$A$1601,$A76,Observed!$C$2:$C$1601,$C76),"")</f>
        <v/>
      </c>
      <c r="AA76" s="24" t="str">
        <f>IF(ISNUMBER(AVERAGEIFS(Observed!AA$2:AA$1601,Observed!$A$2:$A$1601,$A76,Observed!$C$2:$C$1601,$C76)),AVERAGEIFS(Observed!AA$2:AA$1601,Observed!$A$2:$A$1601,$A76,Observed!$C$2:$C$1601,$C76),"")</f>
        <v/>
      </c>
      <c r="AB76" s="24" t="str">
        <f>IF(ISNUMBER(AVERAGEIFS(Observed!AB$2:AB$1601,Observed!$A$2:$A$1601,$A76,Observed!$C$2:$C$1601,$C76)),AVERAGEIFS(Observed!AB$2:AB$1601,Observed!$A$2:$A$1601,$A76,Observed!$C$2:$C$1601,$C76),"")</f>
        <v/>
      </c>
      <c r="AC76" s="24" t="str">
        <f>IF(ISNUMBER(AVERAGEIFS(Observed!AC$2:AC$1601,Observed!$A$2:$A$1601,$A76,Observed!$C$2:$C$1601,$C76)),AVERAGEIFS(Observed!AC$2:AC$1601,Observed!$A$2:$A$1601,$A76,Observed!$C$2:$C$1601,$C76),"")</f>
        <v/>
      </c>
      <c r="AD76" s="24" t="str">
        <f>IF(ISNUMBER(AVERAGEIFS(Observed!AD$2:AD$1601,Observed!$A$2:$A$1601,$A76,Observed!$C$2:$C$1601,$C76)),AVERAGEIFS(Observed!AD$2:AD$1601,Observed!$A$2:$A$1601,$A76,Observed!$C$2:$C$1601,$C76),"")</f>
        <v/>
      </c>
      <c r="AE76" s="24" t="str">
        <f>IF(ISNUMBER(AVERAGEIFS(Observed!AE$2:AE$1601,Observed!$A$2:$A$1601,$A76,Observed!$C$2:$C$1601,$C76)),AVERAGEIFS(Observed!AE$2:AE$1601,Observed!$A$2:$A$1601,$A76,Observed!$C$2:$C$1601,$C76),"")</f>
        <v/>
      </c>
      <c r="AF76" s="25" t="str">
        <f>IF(ISNUMBER(AVERAGEIFS(Observed!AF$2:AF$1601,Observed!$A$2:$A$1601,$A76,Observed!$C$2:$C$1601,$C76)),AVERAGEIFS(Observed!AF$2:AF$1601,Observed!$A$2:$A$1601,$A76,Observed!$C$2:$C$1601,$C76),"")</f>
        <v/>
      </c>
      <c r="AG76" s="25" t="str">
        <f>IF(ISNUMBER(AVERAGEIFS(Observed!AG$2:AG$1601,Observed!$A$2:$A$1601,$A76,Observed!$C$2:$C$1601,$C76)),AVERAGEIFS(Observed!AG$2:AG$1601,Observed!$A$2:$A$1601,$A76,Observed!$C$2:$C$1601,$C76),"")</f>
        <v/>
      </c>
      <c r="AH76" s="25" t="str">
        <f>IF(ISNUMBER(AVERAGEIFS(Observed!AH$2:AH$1601,Observed!$A$2:$A$1601,$A76,Observed!$C$2:$C$1601,$C76)),AVERAGEIFS(Observed!AH$2:AH$1601,Observed!$A$2:$A$1601,$A76,Observed!$C$2:$C$1601,$C76),"")</f>
        <v/>
      </c>
      <c r="AI76" s="24" t="str">
        <f>IF(ISNUMBER(AVERAGEIFS(Observed!AI$2:AI$1601,Observed!$A$2:$A$1601,$A76,Observed!$C$2:$C$1601,$C76)),AVERAGEIFS(Observed!AI$2:AI$1601,Observed!$A$2:$A$1601,$A76,Observed!$C$2:$C$1601,$C76),"")</f>
        <v/>
      </c>
      <c r="AJ76" s="25" t="str">
        <f>IF(ISNUMBER(AVERAGEIFS(Observed!AJ$2:AJ$1601,Observed!$A$2:$A$1601,$A76,Observed!$C$2:$C$1601,$C76)),AVERAGEIFS(Observed!AJ$2:AJ$1601,Observed!$A$2:$A$1601,$A76,Observed!$C$2:$C$1601,$C76),"")</f>
        <v/>
      </c>
      <c r="AK76" s="25" t="str">
        <f>IF(ISNUMBER(AVERAGEIFS(Observed!AK$2:AK$1601,Observed!$A$2:$A$1601,$A76,Observed!$C$2:$C$1601,$C76)),AVERAGEIFS(Observed!AK$2:AK$1601,Observed!$A$2:$A$1601,$A76,Observed!$C$2:$C$1601,$C76),"")</f>
        <v/>
      </c>
      <c r="AL76" s="25" t="str">
        <f>IF(ISNUMBER(AVERAGEIFS(Observed!AL$2:AL$1601,Observed!$A$2:$A$1601,$A76,Observed!$C$2:$C$1601,$C76)),AVERAGEIFS(Observed!AL$2:AL$1601,Observed!$A$2:$A$1601,$A76,Observed!$C$2:$C$1601,$C76),"")</f>
        <v/>
      </c>
      <c r="AM76" s="25" t="str">
        <f>IF(ISNUMBER(AVERAGEIFS(Observed!AM$2:AM$1601,Observed!$A$2:$A$1601,$A76,Observed!$C$2:$C$1601,$C76)),AVERAGEIFS(Observed!AM$2:AM$1601,Observed!$A$2:$A$1601,$A76,Observed!$C$2:$C$1601,$C76),"")</f>
        <v/>
      </c>
      <c r="AN76" s="25" t="str">
        <f>IF(ISNUMBER(AVERAGEIFS(Observed!AN$2:AN$1601,Observed!$A$2:$A$1601,$A76,Observed!$C$2:$C$1601,$C76)),AVERAGEIFS(Observed!AN$2:AN$1601,Observed!$A$2:$A$1601,$A76,Observed!$C$2:$C$1601,$C76),"")</f>
        <v/>
      </c>
      <c r="AO76" s="25" t="str">
        <f>IF(ISNUMBER(AVERAGEIFS(Observed!AO$2:AO$1601,Observed!$A$2:$A$1601,$A76,Observed!$C$2:$C$1601,$C76)),AVERAGEIFS(Observed!AO$2:AO$1601,Observed!$A$2:$A$1601,$A76,Observed!$C$2:$C$1601,$C76),"")</f>
        <v/>
      </c>
      <c r="AP76" s="25" t="str">
        <f>IF(ISNUMBER(AVERAGEIFS(Observed!AP$2:AP$1601,Observed!$A$2:$A$1601,$A76,Observed!$C$2:$C$1601,$C76)),AVERAGEIFS(Observed!AP$2:AP$1601,Observed!$A$2:$A$1601,$A76,Observed!$C$2:$C$1601,$C76),"")</f>
        <v/>
      </c>
      <c r="AQ76" s="24" t="str">
        <f>IF(ISNUMBER(AVERAGEIFS(Observed!AQ$2:AQ$1601,Observed!$A$2:$A$1601,$A76,Observed!$C$2:$C$1601,$C76)),AVERAGEIFS(Observed!AQ$2:AQ$1601,Observed!$A$2:$A$1601,$A76,Observed!$C$2:$C$1601,$C76),"")</f>
        <v/>
      </c>
      <c r="AR76" s="25" t="str">
        <f>IF(ISNUMBER(AVERAGEIFS(Observed!AR$2:AR$1601,Observed!$A$2:$A$1601,$A76,Observed!$C$2:$C$1601,$C76)),AVERAGEIFS(Observed!AR$2:AR$1601,Observed!$A$2:$A$1601,$A76,Observed!$C$2:$C$1601,$C76),"")</f>
        <v/>
      </c>
      <c r="AS76" s="24" t="str">
        <f>IF(ISNUMBER(AVERAGEIFS(Observed!AS$2:AS$1601,Observed!$A$2:$A$1601,$A76,Observed!$C$2:$C$1601,$C76)),AVERAGEIFS(Observed!AS$2:AS$1601,Observed!$A$2:$A$1601,$A76,Observed!$C$2:$C$1601,$C76),"")</f>
        <v/>
      </c>
      <c r="AT76" s="24" t="str">
        <f>IF(ISNUMBER(AVERAGEIFS(Observed!AT$2:AT$1601,Observed!$A$2:$A$1601,$A76,Observed!$C$2:$C$1601,$C76)),AVERAGEIFS(Observed!AT$2:AT$1601,Observed!$A$2:$A$1601,$A76,Observed!$C$2:$C$1601,$C76),"")</f>
        <v/>
      </c>
      <c r="AU76" s="2">
        <f>COUNTIFS(Observed!$A$2:$A$1601,$A76,Observed!$C$2:$C$1601,$C76)</f>
        <v>3</v>
      </c>
      <c r="AV76" s="2">
        <f t="shared" si="1"/>
        <v>1</v>
      </c>
    </row>
    <row r="77" spans="1:48" x14ac:dyDescent="0.25">
      <c r="A77" s="4" t="s">
        <v>122</v>
      </c>
      <c r="B77" t="s">
        <v>24</v>
      </c>
      <c r="C77" s="3">
        <v>42118</v>
      </c>
      <c r="D77">
        <v>1</v>
      </c>
      <c r="E77">
        <v>200</v>
      </c>
      <c r="H77" s="2" t="s">
        <v>44</v>
      </c>
      <c r="I77" s="2" t="s">
        <v>22</v>
      </c>
      <c r="J77">
        <v>4</v>
      </c>
      <c r="K77" s="2" t="s">
        <v>118</v>
      </c>
      <c r="L77" s="23">
        <f>IF(ISNUMBER(AVERAGEIFS(Observed!L$2:L$1601,Observed!$A$2:$A$1601,$A77,Observed!$C$2:$C$1601,$C77)),AVERAGEIFS(Observed!L$2:L$1601,Observed!$A$2:$A$1601,$A77,Observed!$C$2:$C$1601,$C77),"")</f>
        <v>1769.3333333333333</v>
      </c>
      <c r="M77" s="24">
        <f>IF(ISNUMBER(AVERAGEIFS(Observed!M$2:M$1601,Observed!$A$2:$A$1601,$A77,Observed!$C$2:$C$1601,$C77)),AVERAGEIFS(Observed!M$2:M$1601,Observed!$A$2:$A$1601,$A77,Observed!$C$2:$C$1601,$C77),"")</f>
        <v>176.93333333333331</v>
      </c>
      <c r="N77" s="24" t="str">
        <f>IF(ISNUMBER(AVERAGEIFS(Observed!N$2:N$1601,Observed!$A$2:$A$1601,$A77,Observed!$C$2:$C$1601,$C77)),AVERAGEIFS(Observed!N$2:N$1601,Observed!$A$2:$A$1601,$A77,Observed!$C$2:$C$1601,$C77),"")</f>
        <v/>
      </c>
      <c r="O77" s="24" t="str">
        <f>IF(ISNUMBER(AVERAGEIFS(Observed!O$2:O$1601,Observed!$A$2:$A$1601,$A77,Observed!$C$2:$C$1601,$C77)),AVERAGEIFS(Observed!O$2:O$1601,Observed!$A$2:$A$1601,$A77,Observed!$C$2:$C$1601,$C77),"")</f>
        <v/>
      </c>
      <c r="P77" s="24" t="str">
        <f>IF(ISNUMBER(AVERAGEIFS(Observed!P$2:P$1601,Observed!$A$2:$A$1601,$A77,Observed!$C$2:$C$1601,$C77)),AVERAGEIFS(Observed!P$2:P$1601,Observed!$A$2:$A$1601,$A77,Observed!$C$2:$C$1601,$C77),"")</f>
        <v/>
      </c>
      <c r="Q77" s="25" t="str">
        <f>IF(ISNUMBER(AVERAGEIFS(Observed!Q$2:Q$1601,Observed!$A$2:$A$1601,$A77,Observed!$C$2:$C$1601,$C77)),AVERAGEIFS(Observed!Q$2:Q$1601,Observed!$A$2:$A$1601,$A77,Observed!$C$2:$C$1601,$C77),"")</f>
        <v/>
      </c>
      <c r="R77" s="25" t="str">
        <f>IF(ISNUMBER(AVERAGEIFS(Observed!R$2:R$1601,Observed!$A$2:$A$1601,$A77,Observed!$C$2:$C$1601,$C77)),AVERAGEIFS(Observed!R$2:R$1601,Observed!$A$2:$A$1601,$A77,Observed!$C$2:$C$1601,$C77),"")</f>
        <v/>
      </c>
      <c r="S77" s="25" t="str">
        <f>IF(ISNUMBER(AVERAGEIFS(Observed!S$2:S$1601,Observed!$A$2:$A$1601,$A77,Observed!$C$2:$C$1601,$C77)),AVERAGEIFS(Observed!S$2:S$1601,Observed!$A$2:$A$1601,$A77,Observed!$C$2:$C$1601,$C77),"")</f>
        <v/>
      </c>
      <c r="T77" s="24" t="str">
        <f>IF(ISNUMBER(AVERAGEIFS(Observed!T$2:T$1601,Observed!$A$2:$A$1601,$A77,Observed!$C$2:$C$1601,$C77)),AVERAGEIFS(Observed!T$2:T$1601,Observed!$A$2:$A$1601,$A77,Observed!$C$2:$C$1601,$C77),"")</f>
        <v/>
      </c>
      <c r="U77" s="26" t="str">
        <f>IF(ISNUMBER(AVERAGEIFS(Observed!U$2:U$1601,Observed!$A$2:$A$1601,$A77,Observed!$C$2:$C$1601,$C77)),AVERAGEIFS(Observed!U$2:U$1601,Observed!$A$2:$A$1601,$A77,Observed!$C$2:$C$1601,$C77),"")</f>
        <v/>
      </c>
      <c r="V77" s="26" t="str">
        <f>IF(ISNUMBER(AVERAGEIFS(Observed!V$2:V$1601,Observed!$A$2:$A$1601,$A77,Observed!$C$2:$C$1601,$C77)),AVERAGEIFS(Observed!V$2:V$1601,Observed!$A$2:$A$1601,$A77,Observed!$C$2:$C$1601,$C77),"")</f>
        <v/>
      </c>
      <c r="W77" s="24" t="str">
        <f>IF(ISNUMBER(AVERAGEIFS(Observed!W$2:W$1601,Observed!$A$2:$A$1601,$A77,Observed!$C$2:$C$1601,$C77)),AVERAGEIFS(Observed!W$2:W$1601,Observed!$A$2:$A$1601,$A77,Observed!$C$2:$C$1601,$C77),"")</f>
        <v/>
      </c>
      <c r="X77" s="24" t="str">
        <f>IF(ISNUMBER(AVERAGEIFS(Observed!X$2:X$1601,Observed!$A$2:$A$1601,$A77,Observed!$C$2:$C$1601,$C77)),AVERAGEIFS(Observed!X$2:X$1601,Observed!$A$2:$A$1601,$A77,Observed!$C$2:$C$1601,$C77),"")</f>
        <v/>
      </c>
      <c r="Y77" s="24" t="str">
        <f>IF(ISNUMBER(AVERAGEIFS(Observed!Y$2:Y$1601,Observed!$A$2:$A$1601,$A77,Observed!$C$2:$C$1601,$C77)),AVERAGEIFS(Observed!Y$2:Y$1601,Observed!$A$2:$A$1601,$A77,Observed!$C$2:$C$1601,$C77),"")</f>
        <v/>
      </c>
      <c r="Z77" s="24" t="str">
        <f>IF(ISNUMBER(AVERAGEIFS(Observed!Z$2:Z$1601,Observed!$A$2:$A$1601,$A77,Observed!$C$2:$C$1601,$C77)),AVERAGEIFS(Observed!Z$2:Z$1601,Observed!$A$2:$A$1601,$A77,Observed!$C$2:$C$1601,$C77),"")</f>
        <v/>
      </c>
      <c r="AA77" s="24" t="str">
        <f>IF(ISNUMBER(AVERAGEIFS(Observed!AA$2:AA$1601,Observed!$A$2:$A$1601,$A77,Observed!$C$2:$C$1601,$C77)),AVERAGEIFS(Observed!AA$2:AA$1601,Observed!$A$2:$A$1601,$A77,Observed!$C$2:$C$1601,$C77),"")</f>
        <v/>
      </c>
      <c r="AB77" s="24" t="str">
        <f>IF(ISNUMBER(AVERAGEIFS(Observed!AB$2:AB$1601,Observed!$A$2:$A$1601,$A77,Observed!$C$2:$C$1601,$C77)),AVERAGEIFS(Observed!AB$2:AB$1601,Observed!$A$2:$A$1601,$A77,Observed!$C$2:$C$1601,$C77),"")</f>
        <v/>
      </c>
      <c r="AC77" s="24" t="str">
        <f>IF(ISNUMBER(AVERAGEIFS(Observed!AC$2:AC$1601,Observed!$A$2:$A$1601,$A77,Observed!$C$2:$C$1601,$C77)),AVERAGEIFS(Observed!AC$2:AC$1601,Observed!$A$2:$A$1601,$A77,Observed!$C$2:$C$1601,$C77),"")</f>
        <v/>
      </c>
      <c r="AD77" s="24" t="str">
        <f>IF(ISNUMBER(AVERAGEIFS(Observed!AD$2:AD$1601,Observed!$A$2:$A$1601,$A77,Observed!$C$2:$C$1601,$C77)),AVERAGEIFS(Observed!AD$2:AD$1601,Observed!$A$2:$A$1601,$A77,Observed!$C$2:$C$1601,$C77),"")</f>
        <v/>
      </c>
      <c r="AE77" s="24" t="str">
        <f>IF(ISNUMBER(AVERAGEIFS(Observed!AE$2:AE$1601,Observed!$A$2:$A$1601,$A77,Observed!$C$2:$C$1601,$C77)),AVERAGEIFS(Observed!AE$2:AE$1601,Observed!$A$2:$A$1601,$A77,Observed!$C$2:$C$1601,$C77),"")</f>
        <v/>
      </c>
      <c r="AF77" s="25" t="str">
        <f>IF(ISNUMBER(AVERAGEIFS(Observed!AF$2:AF$1601,Observed!$A$2:$A$1601,$A77,Observed!$C$2:$C$1601,$C77)),AVERAGEIFS(Observed!AF$2:AF$1601,Observed!$A$2:$A$1601,$A77,Observed!$C$2:$C$1601,$C77),"")</f>
        <v/>
      </c>
      <c r="AG77" s="25" t="str">
        <f>IF(ISNUMBER(AVERAGEIFS(Observed!AG$2:AG$1601,Observed!$A$2:$A$1601,$A77,Observed!$C$2:$C$1601,$C77)),AVERAGEIFS(Observed!AG$2:AG$1601,Observed!$A$2:$A$1601,$A77,Observed!$C$2:$C$1601,$C77),"")</f>
        <v/>
      </c>
      <c r="AH77" s="25" t="str">
        <f>IF(ISNUMBER(AVERAGEIFS(Observed!AH$2:AH$1601,Observed!$A$2:$A$1601,$A77,Observed!$C$2:$C$1601,$C77)),AVERAGEIFS(Observed!AH$2:AH$1601,Observed!$A$2:$A$1601,$A77,Observed!$C$2:$C$1601,$C77),"")</f>
        <v/>
      </c>
      <c r="AI77" s="24" t="str">
        <f>IF(ISNUMBER(AVERAGEIFS(Observed!AI$2:AI$1601,Observed!$A$2:$A$1601,$A77,Observed!$C$2:$C$1601,$C77)),AVERAGEIFS(Observed!AI$2:AI$1601,Observed!$A$2:$A$1601,$A77,Observed!$C$2:$C$1601,$C77),"")</f>
        <v/>
      </c>
      <c r="AJ77" s="25" t="str">
        <f>IF(ISNUMBER(AVERAGEIFS(Observed!AJ$2:AJ$1601,Observed!$A$2:$A$1601,$A77,Observed!$C$2:$C$1601,$C77)),AVERAGEIFS(Observed!AJ$2:AJ$1601,Observed!$A$2:$A$1601,$A77,Observed!$C$2:$C$1601,$C77),"")</f>
        <v/>
      </c>
      <c r="AK77" s="25" t="str">
        <f>IF(ISNUMBER(AVERAGEIFS(Observed!AK$2:AK$1601,Observed!$A$2:$A$1601,$A77,Observed!$C$2:$C$1601,$C77)),AVERAGEIFS(Observed!AK$2:AK$1601,Observed!$A$2:$A$1601,$A77,Observed!$C$2:$C$1601,$C77),"")</f>
        <v/>
      </c>
      <c r="AL77" s="25" t="str">
        <f>IF(ISNUMBER(AVERAGEIFS(Observed!AL$2:AL$1601,Observed!$A$2:$A$1601,$A77,Observed!$C$2:$C$1601,$C77)),AVERAGEIFS(Observed!AL$2:AL$1601,Observed!$A$2:$A$1601,$A77,Observed!$C$2:$C$1601,$C77),"")</f>
        <v/>
      </c>
      <c r="AM77" s="25" t="str">
        <f>IF(ISNUMBER(AVERAGEIFS(Observed!AM$2:AM$1601,Observed!$A$2:$A$1601,$A77,Observed!$C$2:$C$1601,$C77)),AVERAGEIFS(Observed!AM$2:AM$1601,Observed!$A$2:$A$1601,$A77,Observed!$C$2:$C$1601,$C77),"")</f>
        <v/>
      </c>
      <c r="AN77" s="25" t="str">
        <f>IF(ISNUMBER(AVERAGEIFS(Observed!AN$2:AN$1601,Observed!$A$2:$A$1601,$A77,Observed!$C$2:$C$1601,$C77)),AVERAGEIFS(Observed!AN$2:AN$1601,Observed!$A$2:$A$1601,$A77,Observed!$C$2:$C$1601,$C77),"")</f>
        <v/>
      </c>
      <c r="AO77" s="25" t="str">
        <f>IF(ISNUMBER(AVERAGEIFS(Observed!AO$2:AO$1601,Observed!$A$2:$A$1601,$A77,Observed!$C$2:$C$1601,$C77)),AVERAGEIFS(Observed!AO$2:AO$1601,Observed!$A$2:$A$1601,$A77,Observed!$C$2:$C$1601,$C77),"")</f>
        <v/>
      </c>
      <c r="AP77" s="25" t="str">
        <f>IF(ISNUMBER(AVERAGEIFS(Observed!AP$2:AP$1601,Observed!$A$2:$A$1601,$A77,Observed!$C$2:$C$1601,$C77)),AVERAGEIFS(Observed!AP$2:AP$1601,Observed!$A$2:$A$1601,$A77,Observed!$C$2:$C$1601,$C77),"")</f>
        <v/>
      </c>
      <c r="AQ77" s="24" t="str">
        <f>IF(ISNUMBER(AVERAGEIFS(Observed!AQ$2:AQ$1601,Observed!$A$2:$A$1601,$A77,Observed!$C$2:$C$1601,$C77)),AVERAGEIFS(Observed!AQ$2:AQ$1601,Observed!$A$2:$A$1601,$A77,Observed!$C$2:$C$1601,$C77),"")</f>
        <v/>
      </c>
      <c r="AR77" s="25" t="str">
        <f>IF(ISNUMBER(AVERAGEIFS(Observed!AR$2:AR$1601,Observed!$A$2:$A$1601,$A77,Observed!$C$2:$C$1601,$C77)),AVERAGEIFS(Observed!AR$2:AR$1601,Observed!$A$2:$A$1601,$A77,Observed!$C$2:$C$1601,$C77),"")</f>
        <v/>
      </c>
      <c r="AS77" s="24" t="str">
        <f>IF(ISNUMBER(AVERAGEIFS(Observed!AS$2:AS$1601,Observed!$A$2:$A$1601,$A77,Observed!$C$2:$C$1601,$C77)),AVERAGEIFS(Observed!AS$2:AS$1601,Observed!$A$2:$A$1601,$A77,Observed!$C$2:$C$1601,$C77),"")</f>
        <v/>
      </c>
      <c r="AT77" s="24" t="str">
        <f>IF(ISNUMBER(AVERAGEIFS(Observed!AT$2:AT$1601,Observed!$A$2:$A$1601,$A77,Observed!$C$2:$C$1601,$C77)),AVERAGEIFS(Observed!AT$2:AT$1601,Observed!$A$2:$A$1601,$A77,Observed!$C$2:$C$1601,$C77),"")</f>
        <v/>
      </c>
      <c r="AU77" s="2">
        <f>COUNTIFS(Observed!$A$2:$A$1601,$A77,Observed!$C$2:$C$1601,$C77)</f>
        <v>3</v>
      </c>
      <c r="AV77" s="2">
        <f t="shared" si="1"/>
        <v>1</v>
      </c>
    </row>
    <row r="78" spans="1:48" x14ac:dyDescent="0.25">
      <c r="A78" s="4" t="s">
        <v>123</v>
      </c>
      <c r="B78" t="s">
        <v>24</v>
      </c>
      <c r="C78" s="3">
        <v>42118</v>
      </c>
      <c r="D78">
        <v>1</v>
      </c>
      <c r="E78">
        <v>350</v>
      </c>
      <c r="H78" s="2" t="s">
        <v>44</v>
      </c>
      <c r="I78" s="2" t="s">
        <v>22</v>
      </c>
      <c r="J78">
        <v>4</v>
      </c>
      <c r="K78" s="2" t="s">
        <v>118</v>
      </c>
      <c r="L78" s="23">
        <f>IF(ISNUMBER(AVERAGEIFS(Observed!L$2:L$1601,Observed!$A$2:$A$1601,$A78,Observed!$C$2:$C$1601,$C78)),AVERAGEIFS(Observed!L$2:L$1601,Observed!$A$2:$A$1601,$A78,Observed!$C$2:$C$1601,$C78),"")</f>
        <v>1741.3333333333333</v>
      </c>
      <c r="M78" s="24">
        <f>IF(ISNUMBER(AVERAGEIFS(Observed!M$2:M$1601,Observed!$A$2:$A$1601,$A78,Observed!$C$2:$C$1601,$C78)),AVERAGEIFS(Observed!M$2:M$1601,Observed!$A$2:$A$1601,$A78,Observed!$C$2:$C$1601,$C78),"")</f>
        <v>174.13333333333333</v>
      </c>
      <c r="N78" s="24" t="str">
        <f>IF(ISNUMBER(AVERAGEIFS(Observed!N$2:N$1601,Observed!$A$2:$A$1601,$A78,Observed!$C$2:$C$1601,$C78)),AVERAGEIFS(Observed!N$2:N$1601,Observed!$A$2:$A$1601,$A78,Observed!$C$2:$C$1601,$C78),"")</f>
        <v/>
      </c>
      <c r="O78" s="24" t="str">
        <f>IF(ISNUMBER(AVERAGEIFS(Observed!O$2:O$1601,Observed!$A$2:$A$1601,$A78,Observed!$C$2:$C$1601,$C78)),AVERAGEIFS(Observed!O$2:O$1601,Observed!$A$2:$A$1601,$A78,Observed!$C$2:$C$1601,$C78),"")</f>
        <v/>
      </c>
      <c r="P78" s="24" t="str">
        <f>IF(ISNUMBER(AVERAGEIFS(Observed!P$2:P$1601,Observed!$A$2:$A$1601,$A78,Observed!$C$2:$C$1601,$C78)),AVERAGEIFS(Observed!P$2:P$1601,Observed!$A$2:$A$1601,$A78,Observed!$C$2:$C$1601,$C78),"")</f>
        <v/>
      </c>
      <c r="Q78" s="25" t="str">
        <f>IF(ISNUMBER(AVERAGEIFS(Observed!Q$2:Q$1601,Observed!$A$2:$A$1601,$A78,Observed!$C$2:$C$1601,$C78)),AVERAGEIFS(Observed!Q$2:Q$1601,Observed!$A$2:$A$1601,$A78,Observed!$C$2:$C$1601,$C78),"")</f>
        <v/>
      </c>
      <c r="R78" s="25" t="str">
        <f>IF(ISNUMBER(AVERAGEIFS(Observed!R$2:R$1601,Observed!$A$2:$A$1601,$A78,Observed!$C$2:$C$1601,$C78)),AVERAGEIFS(Observed!R$2:R$1601,Observed!$A$2:$A$1601,$A78,Observed!$C$2:$C$1601,$C78),"")</f>
        <v/>
      </c>
      <c r="S78" s="25" t="str">
        <f>IF(ISNUMBER(AVERAGEIFS(Observed!S$2:S$1601,Observed!$A$2:$A$1601,$A78,Observed!$C$2:$C$1601,$C78)),AVERAGEIFS(Observed!S$2:S$1601,Observed!$A$2:$A$1601,$A78,Observed!$C$2:$C$1601,$C78),"")</f>
        <v/>
      </c>
      <c r="T78" s="24" t="str">
        <f>IF(ISNUMBER(AVERAGEIFS(Observed!T$2:T$1601,Observed!$A$2:$A$1601,$A78,Observed!$C$2:$C$1601,$C78)),AVERAGEIFS(Observed!T$2:T$1601,Observed!$A$2:$A$1601,$A78,Observed!$C$2:$C$1601,$C78),"")</f>
        <v/>
      </c>
      <c r="U78" s="26" t="str">
        <f>IF(ISNUMBER(AVERAGEIFS(Observed!U$2:U$1601,Observed!$A$2:$A$1601,$A78,Observed!$C$2:$C$1601,$C78)),AVERAGEIFS(Observed!U$2:U$1601,Observed!$A$2:$A$1601,$A78,Observed!$C$2:$C$1601,$C78),"")</f>
        <v/>
      </c>
      <c r="V78" s="26" t="str">
        <f>IF(ISNUMBER(AVERAGEIFS(Observed!V$2:V$1601,Observed!$A$2:$A$1601,$A78,Observed!$C$2:$C$1601,$C78)),AVERAGEIFS(Observed!V$2:V$1601,Observed!$A$2:$A$1601,$A78,Observed!$C$2:$C$1601,$C78),"")</f>
        <v/>
      </c>
      <c r="W78" s="24" t="str">
        <f>IF(ISNUMBER(AVERAGEIFS(Observed!W$2:W$1601,Observed!$A$2:$A$1601,$A78,Observed!$C$2:$C$1601,$C78)),AVERAGEIFS(Observed!W$2:W$1601,Observed!$A$2:$A$1601,$A78,Observed!$C$2:$C$1601,$C78),"")</f>
        <v/>
      </c>
      <c r="X78" s="24" t="str">
        <f>IF(ISNUMBER(AVERAGEIFS(Observed!X$2:X$1601,Observed!$A$2:$A$1601,$A78,Observed!$C$2:$C$1601,$C78)),AVERAGEIFS(Observed!X$2:X$1601,Observed!$A$2:$A$1601,$A78,Observed!$C$2:$C$1601,$C78),"")</f>
        <v/>
      </c>
      <c r="Y78" s="24" t="str">
        <f>IF(ISNUMBER(AVERAGEIFS(Observed!Y$2:Y$1601,Observed!$A$2:$A$1601,$A78,Observed!$C$2:$C$1601,$C78)),AVERAGEIFS(Observed!Y$2:Y$1601,Observed!$A$2:$A$1601,$A78,Observed!$C$2:$C$1601,$C78),"")</f>
        <v/>
      </c>
      <c r="Z78" s="24" t="str">
        <f>IF(ISNUMBER(AVERAGEIFS(Observed!Z$2:Z$1601,Observed!$A$2:$A$1601,$A78,Observed!$C$2:$C$1601,$C78)),AVERAGEIFS(Observed!Z$2:Z$1601,Observed!$A$2:$A$1601,$A78,Observed!$C$2:$C$1601,$C78),"")</f>
        <v/>
      </c>
      <c r="AA78" s="24" t="str">
        <f>IF(ISNUMBER(AVERAGEIFS(Observed!AA$2:AA$1601,Observed!$A$2:$A$1601,$A78,Observed!$C$2:$C$1601,$C78)),AVERAGEIFS(Observed!AA$2:AA$1601,Observed!$A$2:$A$1601,$A78,Observed!$C$2:$C$1601,$C78),"")</f>
        <v/>
      </c>
      <c r="AB78" s="24" t="str">
        <f>IF(ISNUMBER(AVERAGEIFS(Observed!AB$2:AB$1601,Observed!$A$2:$A$1601,$A78,Observed!$C$2:$C$1601,$C78)),AVERAGEIFS(Observed!AB$2:AB$1601,Observed!$A$2:$A$1601,$A78,Observed!$C$2:$C$1601,$C78),"")</f>
        <v/>
      </c>
      <c r="AC78" s="24" t="str">
        <f>IF(ISNUMBER(AVERAGEIFS(Observed!AC$2:AC$1601,Observed!$A$2:$A$1601,$A78,Observed!$C$2:$C$1601,$C78)),AVERAGEIFS(Observed!AC$2:AC$1601,Observed!$A$2:$A$1601,$A78,Observed!$C$2:$C$1601,$C78),"")</f>
        <v/>
      </c>
      <c r="AD78" s="24" t="str">
        <f>IF(ISNUMBER(AVERAGEIFS(Observed!AD$2:AD$1601,Observed!$A$2:$A$1601,$A78,Observed!$C$2:$C$1601,$C78)),AVERAGEIFS(Observed!AD$2:AD$1601,Observed!$A$2:$A$1601,$A78,Observed!$C$2:$C$1601,$C78),"")</f>
        <v/>
      </c>
      <c r="AE78" s="24" t="str">
        <f>IF(ISNUMBER(AVERAGEIFS(Observed!AE$2:AE$1601,Observed!$A$2:$A$1601,$A78,Observed!$C$2:$C$1601,$C78)),AVERAGEIFS(Observed!AE$2:AE$1601,Observed!$A$2:$A$1601,$A78,Observed!$C$2:$C$1601,$C78),"")</f>
        <v/>
      </c>
      <c r="AF78" s="25" t="str">
        <f>IF(ISNUMBER(AVERAGEIFS(Observed!AF$2:AF$1601,Observed!$A$2:$A$1601,$A78,Observed!$C$2:$C$1601,$C78)),AVERAGEIFS(Observed!AF$2:AF$1601,Observed!$A$2:$A$1601,$A78,Observed!$C$2:$C$1601,$C78),"")</f>
        <v/>
      </c>
      <c r="AG78" s="25" t="str">
        <f>IF(ISNUMBER(AVERAGEIFS(Observed!AG$2:AG$1601,Observed!$A$2:$A$1601,$A78,Observed!$C$2:$C$1601,$C78)),AVERAGEIFS(Observed!AG$2:AG$1601,Observed!$A$2:$A$1601,$A78,Observed!$C$2:$C$1601,$C78),"")</f>
        <v/>
      </c>
      <c r="AH78" s="25" t="str">
        <f>IF(ISNUMBER(AVERAGEIFS(Observed!AH$2:AH$1601,Observed!$A$2:$A$1601,$A78,Observed!$C$2:$C$1601,$C78)),AVERAGEIFS(Observed!AH$2:AH$1601,Observed!$A$2:$A$1601,$A78,Observed!$C$2:$C$1601,$C78),"")</f>
        <v/>
      </c>
      <c r="AI78" s="24" t="str">
        <f>IF(ISNUMBER(AVERAGEIFS(Observed!AI$2:AI$1601,Observed!$A$2:$A$1601,$A78,Observed!$C$2:$C$1601,$C78)),AVERAGEIFS(Observed!AI$2:AI$1601,Observed!$A$2:$A$1601,$A78,Observed!$C$2:$C$1601,$C78),"")</f>
        <v/>
      </c>
      <c r="AJ78" s="25" t="str">
        <f>IF(ISNUMBER(AVERAGEIFS(Observed!AJ$2:AJ$1601,Observed!$A$2:$A$1601,$A78,Observed!$C$2:$C$1601,$C78)),AVERAGEIFS(Observed!AJ$2:AJ$1601,Observed!$A$2:$A$1601,$A78,Observed!$C$2:$C$1601,$C78),"")</f>
        <v/>
      </c>
      <c r="AK78" s="25" t="str">
        <f>IF(ISNUMBER(AVERAGEIFS(Observed!AK$2:AK$1601,Observed!$A$2:$A$1601,$A78,Observed!$C$2:$C$1601,$C78)),AVERAGEIFS(Observed!AK$2:AK$1601,Observed!$A$2:$A$1601,$A78,Observed!$C$2:$C$1601,$C78),"")</f>
        <v/>
      </c>
      <c r="AL78" s="25" t="str">
        <f>IF(ISNUMBER(AVERAGEIFS(Observed!AL$2:AL$1601,Observed!$A$2:$A$1601,$A78,Observed!$C$2:$C$1601,$C78)),AVERAGEIFS(Observed!AL$2:AL$1601,Observed!$A$2:$A$1601,$A78,Observed!$C$2:$C$1601,$C78),"")</f>
        <v/>
      </c>
      <c r="AM78" s="25" t="str">
        <f>IF(ISNUMBER(AVERAGEIFS(Observed!AM$2:AM$1601,Observed!$A$2:$A$1601,$A78,Observed!$C$2:$C$1601,$C78)),AVERAGEIFS(Observed!AM$2:AM$1601,Observed!$A$2:$A$1601,$A78,Observed!$C$2:$C$1601,$C78),"")</f>
        <v/>
      </c>
      <c r="AN78" s="25" t="str">
        <f>IF(ISNUMBER(AVERAGEIFS(Observed!AN$2:AN$1601,Observed!$A$2:$A$1601,$A78,Observed!$C$2:$C$1601,$C78)),AVERAGEIFS(Observed!AN$2:AN$1601,Observed!$A$2:$A$1601,$A78,Observed!$C$2:$C$1601,$C78),"")</f>
        <v/>
      </c>
      <c r="AO78" s="25" t="str">
        <f>IF(ISNUMBER(AVERAGEIFS(Observed!AO$2:AO$1601,Observed!$A$2:$A$1601,$A78,Observed!$C$2:$C$1601,$C78)),AVERAGEIFS(Observed!AO$2:AO$1601,Observed!$A$2:$A$1601,$A78,Observed!$C$2:$C$1601,$C78),"")</f>
        <v/>
      </c>
      <c r="AP78" s="25" t="str">
        <f>IF(ISNUMBER(AVERAGEIFS(Observed!AP$2:AP$1601,Observed!$A$2:$A$1601,$A78,Observed!$C$2:$C$1601,$C78)),AVERAGEIFS(Observed!AP$2:AP$1601,Observed!$A$2:$A$1601,$A78,Observed!$C$2:$C$1601,$C78),"")</f>
        <v/>
      </c>
      <c r="AQ78" s="24" t="str">
        <f>IF(ISNUMBER(AVERAGEIFS(Observed!AQ$2:AQ$1601,Observed!$A$2:$A$1601,$A78,Observed!$C$2:$C$1601,$C78)),AVERAGEIFS(Observed!AQ$2:AQ$1601,Observed!$A$2:$A$1601,$A78,Observed!$C$2:$C$1601,$C78),"")</f>
        <v/>
      </c>
      <c r="AR78" s="25" t="str">
        <f>IF(ISNUMBER(AVERAGEIFS(Observed!AR$2:AR$1601,Observed!$A$2:$A$1601,$A78,Observed!$C$2:$C$1601,$C78)),AVERAGEIFS(Observed!AR$2:AR$1601,Observed!$A$2:$A$1601,$A78,Observed!$C$2:$C$1601,$C78),"")</f>
        <v/>
      </c>
      <c r="AS78" s="24" t="str">
        <f>IF(ISNUMBER(AVERAGEIFS(Observed!AS$2:AS$1601,Observed!$A$2:$A$1601,$A78,Observed!$C$2:$C$1601,$C78)),AVERAGEIFS(Observed!AS$2:AS$1601,Observed!$A$2:$A$1601,$A78,Observed!$C$2:$C$1601,$C78),"")</f>
        <v/>
      </c>
      <c r="AT78" s="24" t="str">
        <f>IF(ISNUMBER(AVERAGEIFS(Observed!AT$2:AT$1601,Observed!$A$2:$A$1601,$A78,Observed!$C$2:$C$1601,$C78)),AVERAGEIFS(Observed!AT$2:AT$1601,Observed!$A$2:$A$1601,$A78,Observed!$C$2:$C$1601,$C78),"")</f>
        <v/>
      </c>
      <c r="AU78" s="2">
        <f>COUNTIFS(Observed!$A$2:$A$1601,$A78,Observed!$C$2:$C$1601,$C78)</f>
        <v>3</v>
      </c>
      <c r="AV78" s="2">
        <f t="shared" si="1"/>
        <v>1</v>
      </c>
    </row>
    <row r="79" spans="1:48" x14ac:dyDescent="0.25">
      <c r="A79" s="4" t="s">
        <v>124</v>
      </c>
      <c r="B79" t="s">
        <v>24</v>
      </c>
      <c r="C79" s="3">
        <v>42118</v>
      </c>
      <c r="D79">
        <v>1</v>
      </c>
      <c r="E79">
        <v>500</v>
      </c>
      <c r="H79" s="2" t="s">
        <v>44</v>
      </c>
      <c r="I79" s="2" t="s">
        <v>22</v>
      </c>
      <c r="J79">
        <v>4</v>
      </c>
      <c r="K79" s="2" t="s">
        <v>118</v>
      </c>
      <c r="L79" s="23">
        <f>IF(ISNUMBER(AVERAGEIFS(Observed!L$2:L$1601,Observed!$A$2:$A$1601,$A79,Observed!$C$2:$C$1601,$C79)),AVERAGEIFS(Observed!L$2:L$1601,Observed!$A$2:$A$1601,$A79,Observed!$C$2:$C$1601,$C79),"")</f>
        <v>1816</v>
      </c>
      <c r="M79" s="24">
        <f>IF(ISNUMBER(AVERAGEIFS(Observed!M$2:M$1601,Observed!$A$2:$A$1601,$A79,Observed!$C$2:$C$1601,$C79)),AVERAGEIFS(Observed!M$2:M$1601,Observed!$A$2:$A$1601,$A79,Observed!$C$2:$C$1601,$C79),"")</f>
        <v>181.6</v>
      </c>
      <c r="N79" s="24" t="str">
        <f>IF(ISNUMBER(AVERAGEIFS(Observed!N$2:N$1601,Observed!$A$2:$A$1601,$A79,Observed!$C$2:$C$1601,$C79)),AVERAGEIFS(Observed!N$2:N$1601,Observed!$A$2:$A$1601,$A79,Observed!$C$2:$C$1601,$C79),"")</f>
        <v/>
      </c>
      <c r="O79" s="24" t="str">
        <f>IF(ISNUMBER(AVERAGEIFS(Observed!O$2:O$1601,Observed!$A$2:$A$1601,$A79,Observed!$C$2:$C$1601,$C79)),AVERAGEIFS(Observed!O$2:O$1601,Observed!$A$2:$A$1601,$A79,Observed!$C$2:$C$1601,$C79),"")</f>
        <v/>
      </c>
      <c r="P79" s="24" t="str">
        <f>IF(ISNUMBER(AVERAGEIFS(Observed!P$2:P$1601,Observed!$A$2:$A$1601,$A79,Observed!$C$2:$C$1601,$C79)),AVERAGEIFS(Observed!P$2:P$1601,Observed!$A$2:$A$1601,$A79,Observed!$C$2:$C$1601,$C79),"")</f>
        <v/>
      </c>
      <c r="Q79" s="25" t="str">
        <f>IF(ISNUMBER(AVERAGEIFS(Observed!Q$2:Q$1601,Observed!$A$2:$A$1601,$A79,Observed!$C$2:$C$1601,$C79)),AVERAGEIFS(Observed!Q$2:Q$1601,Observed!$A$2:$A$1601,$A79,Observed!$C$2:$C$1601,$C79),"")</f>
        <v/>
      </c>
      <c r="R79" s="25" t="str">
        <f>IF(ISNUMBER(AVERAGEIFS(Observed!R$2:R$1601,Observed!$A$2:$A$1601,$A79,Observed!$C$2:$C$1601,$C79)),AVERAGEIFS(Observed!R$2:R$1601,Observed!$A$2:$A$1601,$A79,Observed!$C$2:$C$1601,$C79),"")</f>
        <v/>
      </c>
      <c r="S79" s="25" t="str">
        <f>IF(ISNUMBER(AVERAGEIFS(Observed!S$2:S$1601,Observed!$A$2:$A$1601,$A79,Observed!$C$2:$C$1601,$C79)),AVERAGEIFS(Observed!S$2:S$1601,Observed!$A$2:$A$1601,$A79,Observed!$C$2:$C$1601,$C79),"")</f>
        <v/>
      </c>
      <c r="T79" s="24" t="str">
        <f>IF(ISNUMBER(AVERAGEIFS(Observed!T$2:T$1601,Observed!$A$2:$A$1601,$A79,Observed!$C$2:$C$1601,$C79)),AVERAGEIFS(Observed!T$2:T$1601,Observed!$A$2:$A$1601,$A79,Observed!$C$2:$C$1601,$C79),"")</f>
        <v/>
      </c>
      <c r="U79" s="26" t="str">
        <f>IF(ISNUMBER(AVERAGEIFS(Observed!U$2:U$1601,Observed!$A$2:$A$1601,$A79,Observed!$C$2:$C$1601,$C79)),AVERAGEIFS(Observed!U$2:U$1601,Observed!$A$2:$A$1601,$A79,Observed!$C$2:$C$1601,$C79),"")</f>
        <v/>
      </c>
      <c r="V79" s="26" t="str">
        <f>IF(ISNUMBER(AVERAGEIFS(Observed!V$2:V$1601,Observed!$A$2:$A$1601,$A79,Observed!$C$2:$C$1601,$C79)),AVERAGEIFS(Observed!V$2:V$1601,Observed!$A$2:$A$1601,$A79,Observed!$C$2:$C$1601,$C79),"")</f>
        <v/>
      </c>
      <c r="W79" s="24" t="str">
        <f>IF(ISNUMBER(AVERAGEIFS(Observed!W$2:W$1601,Observed!$A$2:$A$1601,$A79,Observed!$C$2:$C$1601,$C79)),AVERAGEIFS(Observed!W$2:W$1601,Observed!$A$2:$A$1601,$A79,Observed!$C$2:$C$1601,$C79),"")</f>
        <v/>
      </c>
      <c r="X79" s="24" t="str">
        <f>IF(ISNUMBER(AVERAGEIFS(Observed!X$2:X$1601,Observed!$A$2:$A$1601,$A79,Observed!$C$2:$C$1601,$C79)),AVERAGEIFS(Observed!X$2:X$1601,Observed!$A$2:$A$1601,$A79,Observed!$C$2:$C$1601,$C79),"")</f>
        <v/>
      </c>
      <c r="Y79" s="24" t="str">
        <f>IF(ISNUMBER(AVERAGEIFS(Observed!Y$2:Y$1601,Observed!$A$2:$A$1601,$A79,Observed!$C$2:$C$1601,$C79)),AVERAGEIFS(Observed!Y$2:Y$1601,Observed!$A$2:$A$1601,$A79,Observed!$C$2:$C$1601,$C79),"")</f>
        <v/>
      </c>
      <c r="Z79" s="24" t="str">
        <f>IF(ISNUMBER(AVERAGEIFS(Observed!Z$2:Z$1601,Observed!$A$2:$A$1601,$A79,Observed!$C$2:$C$1601,$C79)),AVERAGEIFS(Observed!Z$2:Z$1601,Observed!$A$2:$A$1601,$A79,Observed!$C$2:$C$1601,$C79),"")</f>
        <v/>
      </c>
      <c r="AA79" s="24" t="str">
        <f>IF(ISNUMBER(AVERAGEIFS(Observed!AA$2:AA$1601,Observed!$A$2:$A$1601,$A79,Observed!$C$2:$C$1601,$C79)),AVERAGEIFS(Observed!AA$2:AA$1601,Observed!$A$2:$A$1601,$A79,Observed!$C$2:$C$1601,$C79),"")</f>
        <v/>
      </c>
      <c r="AB79" s="24" t="str">
        <f>IF(ISNUMBER(AVERAGEIFS(Observed!AB$2:AB$1601,Observed!$A$2:$A$1601,$A79,Observed!$C$2:$C$1601,$C79)),AVERAGEIFS(Observed!AB$2:AB$1601,Observed!$A$2:$A$1601,$A79,Observed!$C$2:$C$1601,$C79),"")</f>
        <v/>
      </c>
      <c r="AC79" s="24" t="str">
        <f>IF(ISNUMBER(AVERAGEIFS(Observed!AC$2:AC$1601,Observed!$A$2:$A$1601,$A79,Observed!$C$2:$C$1601,$C79)),AVERAGEIFS(Observed!AC$2:AC$1601,Observed!$A$2:$A$1601,$A79,Observed!$C$2:$C$1601,$C79),"")</f>
        <v/>
      </c>
      <c r="AD79" s="24" t="str">
        <f>IF(ISNUMBER(AVERAGEIFS(Observed!AD$2:AD$1601,Observed!$A$2:$A$1601,$A79,Observed!$C$2:$C$1601,$C79)),AVERAGEIFS(Observed!AD$2:AD$1601,Observed!$A$2:$A$1601,$A79,Observed!$C$2:$C$1601,$C79),"")</f>
        <v/>
      </c>
      <c r="AE79" s="24" t="str">
        <f>IF(ISNUMBER(AVERAGEIFS(Observed!AE$2:AE$1601,Observed!$A$2:$A$1601,$A79,Observed!$C$2:$C$1601,$C79)),AVERAGEIFS(Observed!AE$2:AE$1601,Observed!$A$2:$A$1601,$A79,Observed!$C$2:$C$1601,$C79),"")</f>
        <v/>
      </c>
      <c r="AF79" s="25" t="str">
        <f>IF(ISNUMBER(AVERAGEIFS(Observed!AF$2:AF$1601,Observed!$A$2:$A$1601,$A79,Observed!$C$2:$C$1601,$C79)),AVERAGEIFS(Observed!AF$2:AF$1601,Observed!$A$2:$A$1601,$A79,Observed!$C$2:$C$1601,$C79),"")</f>
        <v/>
      </c>
      <c r="AG79" s="25" t="str">
        <f>IF(ISNUMBER(AVERAGEIFS(Observed!AG$2:AG$1601,Observed!$A$2:$A$1601,$A79,Observed!$C$2:$C$1601,$C79)),AVERAGEIFS(Observed!AG$2:AG$1601,Observed!$A$2:$A$1601,$A79,Observed!$C$2:$C$1601,$C79),"")</f>
        <v/>
      </c>
      <c r="AH79" s="25" t="str">
        <f>IF(ISNUMBER(AVERAGEIFS(Observed!AH$2:AH$1601,Observed!$A$2:$A$1601,$A79,Observed!$C$2:$C$1601,$C79)),AVERAGEIFS(Observed!AH$2:AH$1601,Observed!$A$2:$A$1601,$A79,Observed!$C$2:$C$1601,$C79),"")</f>
        <v/>
      </c>
      <c r="AI79" s="24" t="str">
        <f>IF(ISNUMBER(AVERAGEIFS(Observed!AI$2:AI$1601,Observed!$A$2:$A$1601,$A79,Observed!$C$2:$C$1601,$C79)),AVERAGEIFS(Observed!AI$2:AI$1601,Observed!$A$2:$A$1601,$A79,Observed!$C$2:$C$1601,$C79),"")</f>
        <v/>
      </c>
      <c r="AJ79" s="25" t="str">
        <f>IF(ISNUMBER(AVERAGEIFS(Observed!AJ$2:AJ$1601,Observed!$A$2:$A$1601,$A79,Observed!$C$2:$C$1601,$C79)),AVERAGEIFS(Observed!AJ$2:AJ$1601,Observed!$A$2:$A$1601,$A79,Observed!$C$2:$C$1601,$C79),"")</f>
        <v/>
      </c>
      <c r="AK79" s="25" t="str">
        <f>IF(ISNUMBER(AVERAGEIFS(Observed!AK$2:AK$1601,Observed!$A$2:$A$1601,$A79,Observed!$C$2:$C$1601,$C79)),AVERAGEIFS(Observed!AK$2:AK$1601,Observed!$A$2:$A$1601,$A79,Observed!$C$2:$C$1601,$C79),"")</f>
        <v/>
      </c>
      <c r="AL79" s="25" t="str">
        <f>IF(ISNUMBER(AVERAGEIFS(Observed!AL$2:AL$1601,Observed!$A$2:$A$1601,$A79,Observed!$C$2:$C$1601,$C79)),AVERAGEIFS(Observed!AL$2:AL$1601,Observed!$A$2:$A$1601,$A79,Observed!$C$2:$C$1601,$C79),"")</f>
        <v/>
      </c>
      <c r="AM79" s="25" t="str">
        <f>IF(ISNUMBER(AVERAGEIFS(Observed!AM$2:AM$1601,Observed!$A$2:$A$1601,$A79,Observed!$C$2:$C$1601,$C79)),AVERAGEIFS(Observed!AM$2:AM$1601,Observed!$A$2:$A$1601,$A79,Observed!$C$2:$C$1601,$C79),"")</f>
        <v/>
      </c>
      <c r="AN79" s="25" t="str">
        <f>IF(ISNUMBER(AVERAGEIFS(Observed!AN$2:AN$1601,Observed!$A$2:$A$1601,$A79,Observed!$C$2:$C$1601,$C79)),AVERAGEIFS(Observed!AN$2:AN$1601,Observed!$A$2:$A$1601,$A79,Observed!$C$2:$C$1601,$C79),"")</f>
        <v/>
      </c>
      <c r="AO79" s="25" t="str">
        <f>IF(ISNUMBER(AVERAGEIFS(Observed!AO$2:AO$1601,Observed!$A$2:$A$1601,$A79,Observed!$C$2:$C$1601,$C79)),AVERAGEIFS(Observed!AO$2:AO$1601,Observed!$A$2:$A$1601,$A79,Observed!$C$2:$C$1601,$C79),"")</f>
        <v/>
      </c>
      <c r="AP79" s="25" t="str">
        <f>IF(ISNUMBER(AVERAGEIFS(Observed!AP$2:AP$1601,Observed!$A$2:$A$1601,$A79,Observed!$C$2:$C$1601,$C79)),AVERAGEIFS(Observed!AP$2:AP$1601,Observed!$A$2:$A$1601,$A79,Observed!$C$2:$C$1601,$C79),"")</f>
        <v/>
      </c>
      <c r="AQ79" s="24" t="str">
        <f>IF(ISNUMBER(AVERAGEIFS(Observed!AQ$2:AQ$1601,Observed!$A$2:$A$1601,$A79,Observed!$C$2:$C$1601,$C79)),AVERAGEIFS(Observed!AQ$2:AQ$1601,Observed!$A$2:$A$1601,$A79,Observed!$C$2:$C$1601,$C79),"")</f>
        <v/>
      </c>
      <c r="AR79" s="25" t="str">
        <f>IF(ISNUMBER(AVERAGEIFS(Observed!AR$2:AR$1601,Observed!$A$2:$A$1601,$A79,Observed!$C$2:$C$1601,$C79)),AVERAGEIFS(Observed!AR$2:AR$1601,Observed!$A$2:$A$1601,$A79,Observed!$C$2:$C$1601,$C79),"")</f>
        <v/>
      </c>
      <c r="AS79" s="24" t="str">
        <f>IF(ISNUMBER(AVERAGEIFS(Observed!AS$2:AS$1601,Observed!$A$2:$A$1601,$A79,Observed!$C$2:$C$1601,$C79)),AVERAGEIFS(Observed!AS$2:AS$1601,Observed!$A$2:$A$1601,$A79,Observed!$C$2:$C$1601,$C79),"")</f>
        <v/>
      </c>
      <c r="AT79" s="24" t="str">
        <f>IF(ISNUMBER(AVERAGEIFS(Observed!AT$2:AT$1601,Observed!$A$2:$A$1601,$A79,Observed!$C$2:$C$1601,$C79)),AVERAGEIFS(Observed!AT$2:AT$1601,Observed!$A$2:$A$1601,$A79,Observed!$C$2:$C$1601,$C79),"")</f>
        <v/>
      </c>
      <c r="AU79" s="2">
        <f>COUNTIFS(Observed!$A$2:$A$1601,$A79,Observed!$C$2:$C$1601,$C79)</f>
        <v>3</v>
      </c>
      <c r="AV79" s="2">
        <f t="shared" si="1"/>
        <v>1</v>
      </c>
    </row>
    <row r="80" spans="1:48" x14ac:dyDescent="0.25">
      <c r="A80" s="4" t="s">
        <v>119</v>
      </c>
      <c r="B80" t="s">
        <v>24</v>
      </c>
      <c r="C80" s="3">
        <v>42128</v>
      </c>
      <c r="D80">
        <v>1</v>
      </c>
      <c r="E80">
        <v>0</v>
      </c>
      <c r="H80" s="2" t="s">
        <v>44</v>
      </c>
      <c r="I80" s="2" t="s">
        <v>22</v>
      </c>
      <c r="J80">
        <v>4</v>
      </c>
      <c r="K80" s="2" t="s">
        <v>118</v>
      </c>
      <c r="L80" s="23">
        <f>IF(ISNUMBER(AVERAGEIFS(Observed!L$2:L$1601,Observed!$A$2:$A$1601,$A80,Observed!$C$2:$C$1601,$C80)),AVERAGEIFS(Observed!L$2:L$1601,Observed!$A$2:$A$1601,$A80,Observed!$C$2:$C$1601,$C80),"")</f>
        <v>1797.3333333333333</v>
      </c>
      <c r="M80" s="24">
        <f>IF(ISNUMBER(AVERAGEIFS(Observed!M$2:M$1601,Observed!$A$2:$A$1601,$A80,Observed!$C$2:$C$1601,$C80)),AVERAGEIFS(Observed!M$2:M$1601,Observed!$A$2:$A$1601,$A80,Observed!$C$2:$C$1601,$C80),"")</f>
        <v>179.73333333333332</v>
      </c>
      <c r="N80" s="24" t="str">
        <f>IF(ISNUMBER(AVERAGEIFS(Observed!N$2:N$1601,Observed!$A$2:$A$1601,$A80,Observed!$C$2:$C$1601,$C80)),AVERAGEIFS(Observed!N$2:N$1601,Observed!$A$2:$A$1601,$A80,Observed!$C$2:$C$1601,$C80),"")</f>
        <v/>
      </c>
      <c r="O80" s="24" t="str">
        <f>IF(ISNUMBER(AVERAGEIFS(Observed!O$2:O$1601,Observed!$A$2:$A$1601,$A80,Observed!$C$2:$C$1601,$C80)),AVERAGEIFS(Observed!O$2:O$1601,Observed!$A$2:$A$1601,$A80,Observed!$C$2:$C$1601,$C80),"")</f>
        <v/>
      </c>
      <c r="P80" s="24" t="str">
        <f>IF(ISNUMBER(AVERAGEIFS(Observed!P$2:P$1601,Observed!$A$2:$A$1601,$A80,Observed!$C$2:$C$1601,$C80)),AVERAGEIFS(Observed!P$2:P$1601,Observed!$A$2:$A$1601,$A80,Observed!$C$2:$C$1601,$C80),"")</f>
        <v/>
      </c>
      <c r="Q80" s="25" t="str">
        <f>IF(ISNUMBER(AVERAGEIFS(Observed!Q$2:Q$1601,Observed!$A$2:$A$1601,$A80,Observed!$C$2:$C$1601,$C80)),AVERAGEIFS(Observed!Q$2:Q$1601,Observed!$A$2:$A$1601,$A80,Observed!$C$2:$C$1601,$C80),"")</f>
        <v/>
      </c>
      <c r="R80" s="25" t="str">
        <f>IF(ISNUMBER(AVERAGEIFS(Observed!R$2:R$1601,Observed!$A$2:$A$1601,$A80,Observed!$C$2:$C$1601,$C80)),AVERAGEIFS(Observed!R$2:R$1601,Observed!$A$2:$A$1601,$A80,Observed!$C$2:$C$1601,$C80),"")</f>
        <v/>
      </c>
      <c r="S80" s="25" t="str">
        <f>IF(ISNUMBER(AVERAGEIFS(Observed!S$2:S$1601,Observed!$A$2:$A$1601,$A80,Observed!$C$2:$C$1601,$C80)),AVERAGEIFS(Observed!S$2:S$1601,Observed!$A$2:$A$1601,$A80,Observed!$C$2:$C$1601,$C80),"")</f>
        <v/>
      </c>
      <c r="T80" s="24" t="str">
        <f>IF(ISNUMBER(AVERAGEIFS(Observed!T$2:T$1601,Observed!$A$2:$A$1601,$A80,Observed!$C$2:$C$1601,$C80)),AVERAGEIFS(Observed!T$2:T$1601,Observed!$A$2:$A$1601,$A80,Observed!$C$2:$C$1601,$C80),"")</f>
        <v/>
      </c>
      <c r="U80" s="26" t="str">
        <f>IF(ISNUMBER(AVERAGEIFS(Observed!U$2:U$1601,Observed!$A$2:$A$1601,$A80,Observed!$C$2:$C$1601,$C80)),AVERAGEIFS(Observed!U$2:U$1601,Observed!$A$2:$A$1601,$A80,Observed!$C$2:$C$1601,$C80),"")</f>
        <v/>
      </c>
      <c r="V80" s="26" t="str">
        <f>IF(ISNUMBER(AVERAGEIFS(Observed!V$2:V$1601,Observed!$A$2:$A$1601,$A80,Observed!$C$2:$C$1601,$C80)),AVERAGEIFS(Observed!V$2:V$1601,Observed!$A$2:$A$1601,$A80,Observed!$C$2:$C$1601,$C80),"")</f>
        <v/>
      </c>
      <c r="W80" s="24" t="str">
        <f>IF(ISNUMBER(AVERAGEIFS(Observed!W$2:W$1601,Observed!$A$2:$A$1601,$A80,Observed!$C$2:$C$1601,$C80)),AVERAGEIFS(Observed!W$2:W$1601,Observed!$A$2:$A$1601,$A80,Observed!$C$2:$C$1601,$C80),"")</f>
        <v/>
      </c>
      <c r="X80" s="24" t="str">
        <f>IF(ISNUMBER(AVERAGEIFS(Observed!X$2:X$1601,Observed!$A$2:$A$1601,$A80,Observed!$C$2:$C$1601,$C80)),AVERAGEIFS(Observed!X$2:X$1601,Observed!$A$2:$A$1601,$A80,Observed!$C$2:$C$1601,$C80),"")</f>
        <v/>
      </c>
      <c r="Y80" s="24" t="str">
        <f>IF(ISNUMBER(AVERAGEIFS(Observed!Y$2:Y$1601,Observed!$A$2:$A$1601,$A80,Observed!$C$2:$C$1601,$C80)),AVERAGEIFS(Observed!Y$2:Y$1601,Observed!$A$2:$A$1601,$A80,Observed!$C$2:$C$1601,$C80),"")</f>
        <v/>
      </c>
      <c r="Z80" s="24" t="str">
        <f>IF(ISNUMBER(AVERAGEIFS(Observed!Z$2:Z$1601,Observed!$A$2:$A$1601,$A80,Observed!$C$2:$C$1601,$C80)),AVERAGEIFS(Observed!Z$2:Z$1601,Observed!$A$2:$A$1601,$A80,Observed!$C$2:$C$1601,$C80),"")</f>
        <v/>
      </c>
      <c r="AA80" s="24" t="str">
        <f>IF(ISNUMBER(AVERAGEIFS(Observed!AA$2:AA$1601,Observed!$A$2:$A$1601,$A80,Observed!$C$2:$C$1601,$C80)),AVERAGEIFS(Observed!AA$2:AA$1601,Observed!$A$2:$A$1601,$A80,Observed!$C$2:$C$1601,$C80),"")</f>
        <v/>
      </c>
      <c r="AB80" s="24" t="str">
        <f>IF(ISNUMBER(AVERAGEIFS(Observed!AB$2:AB$1601,Observed!$A$2:$A$1601,$A80,Observed!$C$2:$C$1601,$C80)),AVERAGEIFS(Observed!AB$2:AB$1601,Observed!$A$2:$A$1601,$A80,Observed!$C$2:$C$1601,$C80),"")</f>
        <v/>
      </c>
      <c r="AC80" s="24" t="str">
        <f>IF(ISNUMBER(AVERAGEIFS(Observed!AC$2:AC$1601,Observed!$A$2:$A$1601,$A80,Observed!$C$2:$C$1601,$C80)),AVERAGEIFS(Observed!AC$2:AC$1601,Observed!$A$2:$A$1601,$A80,Observed!$C$2:$C$1601,$C80),"")</f>
        <v/>
      </c>
      <c r="AD80" s="24" t="str">
        <f>IF(ISNUMBER(AVERAGEIFS(Observed!AD$2:AD$1601,Observed!$A$2:$A$1601,$A80,Observed!$C$2:$C$1601,$C80)),AVERAGEIFS(Observed!AD$2:AD$1601,Observed!$A$2:$A$1601,$A80,Observed!$C$2:$C$1601,$C80),"")</f>
        <v/>
      </c>
      <c r="AE80" s="24" t="str">
        <f>IF(ISNUMBER(AVERAGEIFS(Observed!AE$2:AE$1601,Observed!$A$2:$A$1601,$A80,Observed!$C$2:$C$1601,$C80)),AVERAGEIFS(Observed!AE$2:AE$1601,Observed!$A$2:$A$1601,$A80,Observed!$C$2:$C$1601,$C80),"")</f>
        <v/>
      </c>
      <c r="AF80" s="25" t="str">
        <f>IF(ISNUMBER(AVERAGEIFS(Observed!AF$2:AF$1601,Observed!$A$2:$A$1601,$A80,Observed!$C$2:$C$1601,$C80)),AVERAGEIFS(Observed!AF$2:AF$1601,Observed!$A$2:$A$1601,$A80,Observed!$C$2:$C$1601,$C80),"")</f>
        <v/>
      </c>
      <c r="AG80" s="25" t="str">
        <f>IF(ISNUMBER(AVERAGEIFS(Observed!AG$2:AG$1601,Observed!$A$2:$A$1601,$A80,Observed!$C$2:$C$1601,$C80)),AVERAGEIFS(Observed!AG$2:AG$1601,Observed!$A$2:$A$1601,$A80,Observed!$C$2:$C$1601,$C80),"")</f>
        <v/>
      </c>
      <c r="AH80" s="25" t="str">
        <f>IF(ISNUMBER(AVERAGEIFS(Observed!AH$2:AH$1601,Observed!$A$2:$A$1601,$A80,Observed!$C$2:$C$1601,$C80)),AVERAGEIFS(Observed!AH$2:AH$1601,Observed!$A$2:$A$1601,$A80,Observed!$C$2:$C$1601,$C80),"")</f>
        <v/>
      </c>
      <c r="AI80" s="24" t="str">
        <f>IF(ISNUMBER(AVERAGEIFS(Observed!AI$2:AI$1601,Observed!$A$2:$A$1601,$A80,Observed!$C$2:$C$1601,$C80)),AVERAGEIFS(Observed!AI$2:AI$1601,Observed!$A$2:$A$1601,$A80,Observed!$C$2:$C$1601,$C80),"")</f>
        <v/>
      </c>
      <c r="AJ80" s="25" t="str">
        <f>IF(ISNUMBER(AVERAGEIFS(Observed!AJ$2:AJ$1601,Observed!$A$2:$A$1601,$A80,Observed!$C$2:$C$1601,$C80)),AVERAGEIFS(Observed!AJ$2:AJ$1601,Observed!$A$2:$A$1601,$A80,Observed!$C$2:$C$1601,$C80),"")</f>
        <v/>
      </c>
      <c r="AK80" s="25" t="str">
        <f>IF(ISNUMBER(AVERAGEIFS(Observed!AK$2:AK$1601,Observed!$A$2:$A$1601,$A80,Observed!$C$2:$C$1601,$C80)),AVERAGEIFS(Observed!AK$2:AK$1601,Observed!$A$2:$A$1601,$A80,Observed!$C$2:$C$1601,$C80),"")</f>
        <v/>
      </c>
      <c r="AL80" s="25" t="str">
        <f>IF(ISNUMBER(AVERAGEIFS(Observed!AL$2:AL$1601,Observed!$A$2:$A$1601,$A80,Observed!$C$2:$C$1601,$C80)),AVERAGEIFS(Observed!AL$2:AL$1601,Observed!$A$2:$A$1601,$A80,Observed!$C$2:$C$1601,$C80),"")</f>
        <v/>
      </c>
      <c r="AM80" s="25" t="str">
        <f>IF(ISNUMBER(AVERAGEIFS(Observed!AM$2:AM$1601,Observed!$A$2:$A$1601,$A80,Observed!$C$2:$C$1601,$C80)),AVERAGEIFS(Observed!AM$2:AM$1601,Observed!$A$2:$A$1601,$A80,Observed!$C$2:$C$1601,$C80),"")</f>
        <v/>
      </c>
      <c r="AN80" s="25" t="str">
        <f>IF(ISNUMBER(AVERAGEIFS(Observed!AN$2:AN$1601,Observed!$A$2:$A$1601,$A80,Observed!$C$2:$C$1601,$C80)),AVERAGEIFS(Observed!AN$2:AN$1601,Observed!$A$2:$A$1601,$A80,Observed!$C$2:$C$1601,$C80),"")</f>
        <v/>
      </c>
      <c r="AO80" s="25" t="str">
        <f>IF(ISNUMBER(AVERAGEIFS(Observed!AO$2:AO$1601,Observed!$A$2:$A$1601,$A80,Observed!$C$2:$C$1601,$C80)),AVERAGEIFS(Observed!AO$2:AO$1601,Observed!$A$2:$A$1601,$A80,Observed!$C$2:$C$1601,$C80),"")</f>
        <v/>
      </c>
      <c r="AP80" s="25" t="str">
        <f>IF(ISNUMBER(AVERAGEIFS(Observed!AP$2:AP$1601,Observed!$A$2:$A$1601,$A80,Observed!$C$2:$C$1601,$C80)),AVERAGEIFS(Observed!AP$2:AP$1601,Observed!$A$2:$A$1601,$A80,Observed!$C$2:$C$1601,$C80),"")</f>
        <v/>
      </c>
      <c r="AQ80" s="24" t="str">
        <f>IF(ISNUMBER(AVERAGEIFS(Observed!AQ$2:AQ$1601,Observed!$A$2:$A$1601,$A80,Observed!$C$2:$C$1601,$C80)),AVERAGEIFS(Observed!AQ$2:AQ$1601,Observed!$A$2:$A$1601,$A80,Observed!$C$2:$C$1601,$C80),"")</f>
        <v/>
      </c>
      <c r="AR80" s="25" t="str">
        <f>IF(ISNUMBER(AVERAGEIFS(Observed!AR$2:AR$1601,Observed!$A$2:$A$1601,$A80,Observed!$C$2:$C$1601,$C80)),AVERAGEIFS(Observed!AR$2:AR$1601,Observed!$A$2:$A$1601,$A80,Observed!$C$2:$C$1601,$C80),"")</f>
        <v/>
      </c>
      <c r="AS80" s="24" t="str">
        <f>IF(ISNUMBER(AVERAGEIFS(Observed!AS$2:AS$1601,Observed!$A$2:$A$1601,$A80,Observed!$C$2:$C$1601,$C80)),AVERAGEIFS(Observed!AS$2:AS$1601,Observed!$A$2:$A$1601,$A80,Observed!$C$2:$C$1601,$C80),"")</f>
        <v/>
      </c>
      <c r="AT80" s="24" t="str">
        <f>IF(ISNUMBER(AVERAGEIFS(Observed!AT$2:AT$1601,Observed!$A$2:$A$1601,$A80,Observed!$C$2:$C$1601,$C80)),AVERAGEIFS(Observed!AT$2:AT$1601,Observed!$A$2:$A$1601,$A80,Observed!$C$2:$C$1601,$C80),"")</f>
        <v/>
      </c>
      <c r="AU80" s="2">
        <f>COUNTIFS(Observed!$A$2:$A$1601,$A80,Observed!$C$2:$C$1601,$C80)</f>
        <v>3</v>
      </c>
      <c r="AV80" s="2">
        <f t="shared" si="1"/>
        <v>1</v>
      </c>
    </row>
    <row r="81" spans="1:48" x14ac:dyDescent="0.25">
      <c r="A81" s="4" t="s">
        <v>120</v>
      </c>
      <c r="B81" t="s">
        <v>24</v>
      </c>
      <c r="C81" s="3">
        <v>42128</v>
      </c>
      <c r="D81">
        <v>1</v>
      </c>
      <c r="E81">
        <v>50</v>
      </c>
      <c r="H81" s="2" t="s">
        <v>44</v>
      </c>
      <c r="I81" s="2" t="s">
        <v>22</v>
      </c>
      <c r="J81">
        <v>4</v>
      </c>
      <c r="K81" s="2" t="s">
        <v>118</v>
      </c>
      <c r="L81" s="23">
        <f>IF(ISNUMBER(AVERAGEIFS(Observed!L$2:L$1601,Observed!$A$2:$A$1601,$A81,Observed!$C$2:$C$1601,$C81)),AVERAGEIFS(Observed!L$2:L$1601,Observed!$A$2:$A$1601,$A81,Observed!$C$2:$C$1601,$C81),"")</f>
        <v>1778.6666666666667</v>
      </c>
      <c r="M81" s="24">
        <f>IF(ISNUMBER(AVERAGEIFS(Observed!M$2:M$1601,Observed!$A$2:$A$1601,$A81,Observed!$C$2:$C$1601,$C81)),AVERAGEIFS(Observed!M$2:M$1601,Observed!$A$2:$A$1601,$A81,Observed!$C$2:$C$1601,$C81),"")</f>
        <v>177.86666666666665</v>
      </c>
      <c r="N81" s="24" t="str">
        <f>IF(ISNUMBER(AVERAGEIFS(Observed!N$2:N$1601,Observed!$A$2:$A$1601,$A81,Observed!$C$2:$C$1601,$C81)),AVERAGEIFS(Observed!N$2:N$1601,Observed!$A$2:$A$1601,$A81,Observed!$C$2:$C$1601,$C81),"")</f>
        <v/>
      </c>
      <c r="O81" s="24" t="str">
        <f>IF(ISNUMBER(AVERAGEIFS(Observed!O$2:O$1601,Observed!$A$2:$A$1601,$A81,Observed!$C$2:$C$1601,$C81)),AVERAGEIFS(Observed!O$2:O$1601,Observed!$A$2:$A$1601,$A81,Observed!$C$2:$C$1601,$C81),"")</f>
        <v/>
      </c>
      <c r="P81" s="24" t="str">
        <f>IF(ISNUMBER(AVERAGEIFS(Observed!P$2:P$1601,Observed!$A$2:$A$1601,$A81,Observed!$C$2:$C$1601,$C81)),AVERAGEIFS(Observed!P$2:P$1601,Observed!$A$2:$A$1601,$A81,Observed!$C$2:$C$1601,$C81),"")</f>
        <v/>
      </c>
      <c r="Q81" s="25" t="str">
        <f>IF(ISNUMBER(AVERAGEIFS(Observed!Q$2:Q$1601,Observed!$A$2:$A$1601,$A81,Observed!$C$2:$C$1601,$C81)),AVERAGEIFS(Observed!Q$2:Q$1601,Observed!$A$2:$A$1601,$A81,Observed!$C$2:$C$1601,$C81),"")</f>
        <v/>
      </c>
      <c r="R81" s="25" t="str">
        <f>IF(ISNUMBER(AVERAGEIFS(Observed!R$2:R$1601,Observed!$A$2:$A$1601,$A81,Observed!$C$2:$C$1601,$C81)),AVERAGEIFS(Observed!R$2:R$1601,Observed!$A$2:$A$1601,$A81,Observed!$C$2:$C$1601,$C81),"")</f>
        <v/>
      </c>
      <c r="S81" s="25" t="str">
        <f>IF(ISNUMBER(AVERAGEIFS(Observed!S$2:S$1601,Observed!$A$2:$A$1601,$A81,Observed!$C$2:$C$1601,$C81)),AVERAGEIFS(Observed!S$2:S$1601,Observed!$A$2:$A$1601,$A81,Observed!$C$2:$C$1601,$C81),"")</f>
        <v/>
      </c>
      <c r="T81" s="24" t="str">
        <f>IF(ISNUMBER(AVERAGEIFS(Observed!T$2:T$1601,Observed!$A$2:$A$1601,$A81,Observed!$C$2:$C$1601,$C81)),AVERAGEIFS(Observed!T$2:T$1601,Observed!$A$2:$A$1601,$A81,Observed!$C$2:$C$1601,$C81),"")</f>
        <v/>
      </c>
      <c r="U81" s="26" t="str">
        <f>IF(ISNUMBER(AVERAGEIFS(Observed!U$2:U$1601,Observed!$A$2:$A$1601,$A81,Observed!$C$2:$C$1601,$C81)),AVERAGEIFS(Observed!U$2:U$1601,Observed!$A$2:$A$1601,$A81,Observed!$C$2:$C$1601,$C81),"")</f>
        <v/>
      </c>
      <c r="V81" s="26" t="str">
        <f>IF(ISNUMBER(AVERAGEIFS(Observed!V$2:V$1601,Observed!$A$2:$A$1601,$A81,Observed!$C$2:$C$1601,$C81)),AVERAGEIFS(Observed!V$2:V$1601,Observed!$A$2:$A$1601,$A81,Observed!$C$2:$C$1601,$C81),"")</f>
        <v/>
      </c>
      <c r="W81" s="24" t="str">
        <f>IF(ISNUMBER(AVERAGEIFS(Observed!W$2:W$1601,Observed!$A$2:$A$1601,$A81,Observed!$C$2:$C$1601,$C81)),AVERAGEIFS(Observed!W$2:W$1601,Observed!$A$2:$A$1601,$A81,Observed!$C$2:$C$1601,$C81),"")</f>
        <v/>
      </c>
      <c r="X81" s="24" t="str">
        <f>IF(ISNUMBER(AVERAGEIFS(Observed!X$2:X$1601,Observed!$A$2:$A$1601,$A81,Observed!$C$2:$C$1601,$C81)),AVERAGEIFS(Observed!X$2:X$1601,Observed!$A$2:$A$1601,$A81,Observed!$C$2:$C$1601,$C81),"")</f>
        <v/>
      </c>
      <c r="Y81" s="24" t="str">
        <f>IF(ISNUMBER(AVERAGEIFS(Observed!Y$2:Y$1601,Observed!$A$2:$A$1601,$A81,Observed!$C$2:$C$1601,$C81)),AVERAGEIFS(Observed!Y$2:Y$1601,Observed!$A$2:$A$1601,$A81,Observed!$C$2:$C$1601,$C81),"")</f>
        <v/>
      </c>
      <c r="Z81" s="24" t="str">
        <f>IF(ISNUMBER(AVERAGEIFS(Observed!Z$2:Z$1601,Observed!$A$2:$A$1601,$A81,Observed!$C$2:$C$1601,$C81)),AVERAGEIFS(Observed!Z$2:Z$1601,Observed!$A$2:$A$1601,$A81,Observed!$C$2:$C$1601,$C81),"")</f>
        <v/>
      </c>
      <c r="AA81" s="24" t="str">
        <f>IF(ISNUMBER(AVERAGEIFS(Observed!AA$2:AA$1601,Observed!$A$2:$A$1601,$A81,Observed!$C$2:$C$1601,$C81)),AVERAGEIFS(Observed!AA$2:AA$1601,Observed!$A$2:$A$1601,$A81,Observed!$C$2:$C$1601,$C81),"")</f>
        <v/>
      </c>
      <c r="AB81" s="24" t="str">
        <f>IF(ISNUMBER(AVERAGEIFS(Observed!AB$2:AB$1601,Observed!$A$2:$A$1601,$A81,Observed!$C$2:$C$1601,$C81)),AVERAGEIFS(Observed!AB$2:AB$1601,Observed!$A$2:$A$1601,$A81,Observed!$C$2:$C$1601,$C81),"")</f>
        <v/>
      </c>
      <c r="AC81" s="24" t="str">
        <f>IF(ISNUMBER(AVERAGEIFS(Observed!AC$2:AC$1601,Observed!$A$2:$A$1601,$A81,Observed!$C$2:$C$1601,$C81)),AVERAGEIFS(Observed!AC$2:AC$1601,Observed!$A$2:$A$1601,$A81,Observed!$C$2:$C$1601,$C81),"")</f>
        <v/>
      </c>
      <c r="AD81" s="24" t="str">
        <f>IF(ISNUMBER(AVERAGEIFS(Observed!AD$2:AD$1601,Observed!$A$2:$A$1601,$A81,Observed!$C$2:$C$1601,$C81)),AVERAGEIFS(Observed!AD$2:AD$1601,Observed!$A$2:$A$1601,$A81,Observed!$C$2:$C$1601,$C81),"")</f>
        <v/>
      </c>
      <c r="AE81" s="24" t="str">
        <f>IF(ISNUMBER(AVERAGEIFS(Observed!AE$2:AE$1601,Observed!$A$2:$A$1601,$A81,Observed!$C$2:$C$1601,$C81)),AVERAGEIFS(Observed!AE$2:AE$1601,Observed!$A$2:$A$1601,$A81,Observed!$C$2:$C$1601,$C81),"")</f>
        <v/>
      </c>
      <c r="AF81" s="25" t="str">
        <f>IF(ISNUMBER(AVERAGEIFS(Observed!AF$2:AF$1601,Observed!$A$2:$A$1601,$A81,Observed!$C$2:$C$1601,$C81)),AVERAGEIFS(Observed!AF$2:AF$1601,Observed!$A$2:$A$1601,$A81,Observed!$C$2:$C$1601,$C81),"")</f>
        <v/>
      </c>
      <c r="AG81" s="25" t="str">
        <f>IF(ISNUMBER(AVERAGEIFS(Observed!AG$2:AG$1601,Observed!$A$2:$A$1601,$A81,Observed!$C$2:$C$1601,$C81)),AVERAGEIFS(Observed!AG$2:AG$1601,Observed!$A$2:$A$1601,$A81,Observed!$C$2:$C$1601,$C81),"")</f>
        <v/>
      </c>
      <c r="AH81" s="25" t="str">
        <f>IF(ISNUMBER(AVERAGEIFS(Observed!AH$2:AH$1601,Observed!$A$2:$A$1601,$A81,Observed!$C$2:$C$1601,$C81)),AVERAGEIFS(Observed!AH$2:AH$1601,Observed!$A$2:$A$1601,$A81,Observed!$C$2:$C$1601,$C81),"")</f>
        <v/>
      </c>
      <c r="AI81" s="24" t="str">
        <f>IF(ISNUMBER(AVERAGEIFS(Observed!AI$2:AI$1601,Observed!$A$2:$A$1601,$A81,Observed!$C$2:$C$1601,$C81)),AVERAGEIFS(Observed!AI$2:AI$1601,Observed!$A$2:$A$1601,$A81,Observed!$C$2:$C$1601,$C81),"")</f>
        <v/>
      </c>
      <c r="AJ81" s="25" t="str">
        <f>IF(ISNUMBER(AVERAGEIFS(Observed!AJ$2:AJ$1601,Observed!$A$2:$A$1601,$A81,Observed!$C$2:$C$1601,$C81)),AVERAGEIFS(Observed!AJ$2:AJ$1601,Observed!$A$2:$A$1601,$A81,Observed!$C$2:$C$1601,$C81),"")</f>
        <v/>
      </c>
      <c r="AK81" s="25" t="str">
        <f>IF(ISNUMBER(AVERAGEIFS(Observed!AK$2:AK$1601,Observed!$A$2:$A$1601,$A81,Observed!$C$2:$C$1601,$C81)),AVERAGEIFS(Observed!AK$2:AK$1601,Observed!$A$2:$A$1601,$A81,Observed!$C$2:$C$1601,$C81),"")</f>
        <v/>
      </c>
      <c r="AL81" s="25" t="str">
        <f>IF(ISNUMBER(AVERAGEIFS(Observed!AL$2:AL$1601,Observed!$A$2:$A$1601,$A81,Observed!$C$2:$C$1601,$C81)),AVERAGEIFS(Observed!AL$2:AL$1601,Observed!$A$2:$A$1601,$A81,Observed!$C$2:$C$1601,$C81),"")</f>
        <v/>
      </c>
      <c r="AM81" s="25" t="str">
        <f>IF(ISNUMBER(AVERAGEIFS(Observed!AM$2:AM$1601,Observed!$A$2:$A$1601,$A81,Observed!$C$2:$C$1601,$C81)),AVERAGEIFS(Observed!AM$2:AM$1601,Observed!$A$2:$A$1601,$A81,Observed!$C$2:$C$1601,$C81),"")</f>
        <v/>
      </c>
      <c r="AN81" s="25" t="str">
        <f>IF(ISNUMBER(AVERAGEIFS(Observed!AN$2:AN$1601,Observed!$A$2:$A$1601,$A81,Observed!$C$2:$C$1601,$C81)),AVERAGEIFS(Observed!AN$2:AN$1601,Observed!$A$2:$A$1601,$A81,Observed!$C$2:$C$1601,$C81),"")</f>
        <v/>
      </c>
      <c r="AO81" s="25" t="str">
        <f>IF(ISNUMBER(AVERAGEIFS(Observed!AO$2:AO$1601,Observed!$A$2:$A$1601,$A81,Observed!$C$2:$C$1601,$C81)),AVERAGEIFS(Observed!AO$2:AO$1601,Observed!$A$2:$A$1601,$A81,Observed!$C$2:$C$1601,$C81),"")</f>
        <v/>
      </c>
      <c r="AP81" s="25" t="str">
        <f>IF(ISNUMBER(AVERAGEIFS(Observed!AP$2:AP$1601,Observed!$A$2:$A$1601,$A81,Observed!$C$2:$C$1601,$C81)),AVERAGEIFS(Observed!AP$2:AP$1601,Observed!$A$2:$A$1601,$A81,Observed!$C$2:$C$1601,$C81),"")</f>
        <v/>
      </c>
      <c r="AQ81" s="24" t="str">
        <f>IF(ISNUMBER(AVERAGEIFS(Observed!AQ$2:AQ$1601,Observed!$A$2:$A$1601,$A81,Observed!$C$2:$C$1601,$C81)),AVERAGEIFS(Observed!AQ$2:AQ$1601,Observed!$A$2:$A$1601,$A81,Observed!$C$2:$C$1601,$C81),"")</f>
        <v/>
      </c>
      <c r="AR81" s="25" t="str">
        <f>IF(ISNUMBER(AVERAGEIFS(Observed!AR$2:AR$1601,Observed!$A$2:$A$1601,$A81,Observed!$C$2:$C$1601,$C81)),AVERAGEIFS(Observed!AR$2:AR$1601,Observed!$A$2:$A$1601,$A81,Observed!$C$2:$C$1601,$C81),"")</f>
        <v/>
      </c>
      <c r="AS81" s="24" t="str">
        <f>IF(ISNUMBER(AVERAGEIFS(Observed!AS$2:AS$1601,Observed!$A$2:$A$1601,$A81,Observed!$C$2:$C$1601,$C81)),AVERAGEIFS(Observed!AS$2:AS$1601,Observed!$A$2:$A$1601,$A81,Observed!$C$2:$C$1601,$C81),"")</f>
        <v/>
      </c>
      <c r="AT81" s="24" t="str">
        <f>IF(ISNUMBER(AVERAGEIFS(Observed!AT$2:AT$1601,Observed!$A$2:$A$1601,$A81,Observed!$C$2:$C$1601,$C81)),AVERAGEIFS(Observed!AT$2:AT$1601,Observed!$A$2:$A$1601,$A81,Observed!$C$2:$C$1601,$C81),"")</f>
        <v/>
      </c>
      <c r="AU81" s="2">
        <f>COUNTIFS(Observed!$A$2:$A$1601,$A81,Observed!$C$2:$C$1601,$C81)</f>
        <v>3</v>
      </c>
      <c r="AV81" s="2">
        <f t="shared" si="1"/>
        <v>1</v>
      </c>
    </row>
    <row r="82" spans="1:48" x14ac:dyDescent="0.25">
      <c r="A82" s="4" t="s">
        <v>121</v>
      </c>
      <c r="B82" t="s">
        <v>24</v>
      </c>
      <c r="C82" s="3">
        <v>42128</v>
      </c>
      <c r="D82">
        <v>1</v>
      </c>
      <c r="E82">
        <v>100</v>
      </c>
      <c r="H82" s="2" t="s">
        <v>44</v>
      </c>
      <c r="I82" s="2" t="s">
        <v>22</v>
      </c>
      <c r="J82">
        <v>4</v>
      </c>
      <c r="K82" s="2" t="s">
        <v>118</v>
      </c>
      <c r="L82" s="23">
        <f>IF(ISNUMBER(AVERAGEIFS(Observed!L$2:L$1601,Observed!$A$2:$A$1601,$A82,Observed!$C$2:$C$1601,$C82)),AVERAGEIFS(Observed!L$2:L$1601,Observed!$A$2:$A$1601,$A82,Observed!$C$2:$C$1601,$C82),"")</f>
        <v>1900</v>
      </c>
      <c r="M82" s="24">
        <f>IF(ISNUMBER(AVERAGEIFS(Observed!M$2:M$1601,Observed!$A$2:$A$1601,$A82,Observed!$C$2:$C$1601,$C82)),AVERAGEIFS(Observed!M$2:M$1601,Observed!$A$2:$A$1601,$A82,Observed!$C$2:$C$1601,$C82),"")</f>
        <v>190</v>
      </c>
      <c r="N82" s="24" t="str">
        <f>IF(ISNUMBER(AVERAGEIFS(Observed!N$2:N$1601,Observed!$A$2:$A$1601,$A82,Observed!$C$2:$C$1601,$C82)),AVERAGEIFS(Observed!N$2:N$1601,Observed!$A$2:$A$1601,$A82,Observed!$C$2:$C$1601,$C82),"")</f>
        <v/>
      </c>
      <c r="O82" s="24" t="str">
        <f>IF(ISNUMBER(AVERAGEIFS(Observed!O$2:O$1601,Observed!$A$2:$A$1601,$A82,Observed!$C$2:$C$1601,$C82)),AVERAGEIFS(Observed!O$2:O$1601,Observed!$A$2:$A$1601,$A82,Observed!$C$2:$C$1601,$C82),"")</f>
        <v/>
      </c>
      <c r="P82" s="24" t="str">
        <f>IF(ISNUMBER(AVERAGEIFS(Observed!P$2:P$1601,Observed!$A$2:$A$1601,$A82,Observed!$C$2:$C$1601,$C82)),AVERAGEIFS(Observed!P$2:P$1601,Observed!$A$2:$A$1601,$A82,Observed!$C$2:$C$1601,$C82),"")</f>
        <v/>
      </c>
      <c r="Q82" s="25" t="str">
        <f>IF(ISNUMBER(AVERAGEIFS(Observed!Q$2:Q$1601,Observed!$A$2:$A$1601,$A82,Observed!$C$2:$C$1601,$C82)),AVERAGEIFS(Observed!Q$2:Q$1601,Observed!$A$2:$A$1601,$A82,Observed!$C$2:$C$1601,$C82),"")</f>
        <v/>
      </c>
      <c r="R82" s="25" t="str">
        <f>IF(ISNUMBER(AVERAGEIFS(Observed!R$2:R$1601,Observed!$A$2:$A$1601,$A82,Observed!$C$2:$C$1601,$C82)),AVERAGEIFS(Observed!R$2:R$1601,Observed!$A$2:$A$1601,$A82,Observed!$C$2:$C$1601,$C82),"")</f>
        <v/>
      </c>
      <c r="S82" s="25" t="str">
        <f>IF(ISNUMBER(AVERAGEIFS(Observed!S$2:S$1601,Observed!$A$2:$A$1601,$A82,Observed!$C$2:$C$1601,$C82)),AVERAGEIFS(Observed!S$2:S$1601,Observed!$A$2:$A$1601,$A82,Observed!$C$2:$C$1601,$C82),"")</f>
        <v/>
      </c>
      <c r="T82" s="24" t="str">
        <f>IF(ISNUMBER(AVERAGEIFS(Observed!T$2:T$1601,Observed!$A$2:$A$1601,$A82,Observed!$C$2:$C$1601,$C82)),AVERAGEIFS(Observed!T$2:T$1601,Observed!$A$2:$A$1601,$A82,Observed!$C$2:$C$1601,$C82),"")</f>
        <v/>
      </c>
      <c r="U82" s="26" t="str">
        <f>IF(ISNUMBER(AVERAGEIFS(Observed!U$2:U$1601,Observed!$A$2:$A$1601,$A82,Observed!$C$2:$C$1601,$C82)),AVERAGEIFS(Observed!U$2:U$1601,Observed!$A$2:$A$1601,$A82,Observed!$C$2:$C$1601,$C82),"")</f>
        <v/>
      </c>
      <c r="V82" s="26" t="str">
        <f>IF(ISNUMBER(AVERAGEIFS(Observed!V$2:V$1601,Observed!$A$2:$A$1601,$A82,Observed!$C$2:$C$1601,$C82)),AVERAGEIFS(Observed!V$2:V$1601,Observed!$A$2:$A$1601,$A82,Observed!$C$2:$C$1601,$C82),"")</f>
        <v/>
      </c>
      <c r="W82" s="24" t="str">
        <f>IF(ISNUMBER(AVERAGEIFS(Observed!W$2:W$1601,Observed!$A$2:$A$1601,$A82,Observed!$C$2:$C$1601,$C82)),AVERAGEIFS(Observed!W$2:W$1601,Observed!$A$2:$A$1601,$A82,Observed!$C$2:$C$1601,$C82),"")</f>
        <v/>
      </c>
      <c r="X82" s="24" t="str">
        <f>IF(ISNUMBER(AVERAGEIFS(Observed!X$2:X$1601,Observed!$A$2:$A$1601,$A82,Observed!$C$2:$C$1601,$C82)),AVERAGEIFS(Observed!X$2:X$1601,Observed!$A$2:$A$1601,$A82,Observed!$C$2:$C$1601,$C82),"")</f>
        <v/>
      </c>
      <c r="Y82" s="24" t="str">
        <f>IF(ISNUMBER(AVERAGEIFS(Observed!Y$2:Y$1601,Observed!$A$2:$A$1601,$A82,Observed!$C$2:$C$1601,$C82)),AVERAGEIFS(Observed!Y$2:Y$1601,Observed!$A$2:$A$1601,$A82,Observed!$C$2:$C$1601,$C82),"")</f>
        <v/>
      </c>
      <c r="Z82" s="24" t="str">
        <f>IF(ISNUMBER(AVERAGEIFS(Observed!Z$2:Z$1601,Observed!$A$2:$A$1601,$A82,Observed!$C$2:$C$1601,$C82)),AVERAGEIFS(Observed!Z$2:Z$1601,Observed!$A$2:$A$1601,$A82,Observed!$C$2:$C$1601,$C82),"")</f>
        <v/>
      </c>
      <c r="AA82" s="24" t="str">
        <f>IF(ISNUMBER(AVERAGEIFS(Observed!AA$2:AA$1601,Observed!$A$2:$A$1601,$A82,Observed!$C$2:$C$1601,$C82)),AVERAGEIFS(Observed!AA$2:AA$1601,Observed!$A$2:$A$1601,$A82,Observed!$C$2:$C$1601,$C82),"")</f>
        <v/>
      </c>
      <c r="AB82" s="24" t="str">
        <f>IF(ISNUMBER(AVERAGEIFS(Observed!AB$2:AB$1601,Observed!$A$2:$A$1601,$A82,Observed!$C$2:$C$1601,$C82)),AVERAGEIFS(Observed!AB$2:AB$1601,Observed!$A$2:$A$1601,$A82,Observed!$C$2:$C$1601,$C82),"")</f>
        <v/>
      </c>
      <c r="AC82" s="24" t="str">
        <f>IF(ISNUMBER(AVERAGEIFS(Observed!AC$2:AC$1601,Observed!$A$2:$A$1601,$A82,Observed!$C$2:$C$1601,$C82)),AVERAGEIFS(Observed!AC$2:AC$1601,Observed!$A$2:$A$1601,$A82,Observed!$C$2:$C$1601,$C82),"")</f>
        <v/>
      </c>
      <c r="AD82" s="24" t="str">
        <f>IF(ISNUMBER(AVERAGEIFS(Observed!AD$2:AD$1601,Observed!$A$2:$A$1601,$A82,Observed!$C$2:$C$1601,$C82)),AVERAGEIFS(Observed!AD$2:AD$1601,Observed!$A$2:$A$1601,$A82,Observed!$C$2:$C$1601,$C82),"")</f>
        <v/>
      </c>
      <c r="AE82" s="24" t="str">
        <f>IF(ISNUMBER(AVERAGEIFS(Observed!AE$2:AE$1601,Observed!$A$2:$A$1601,$A82,Observed!$C$2:$C$1601,$C82)),AVERAGEIFS(Observed!AE$2:AE$1601,Observed!$A$2:$A$1601,$A82,Observed!$C$2:$C$1601,$C82),"")</f>
        <v/>
      </c>
      <c r="AF82" s="25" t="str">
        <f>IF(ISNUMBER(AVERAGEIFS(Observed!AF$2:AF$1601,Observed!$A$2:$A$1601,$A82,Observed!$C$2:$C$1601,$C82)),AVERAGEIFS(Observed!AF$2:AF$1601,Observed!$A$2:$A$1601,$A82,Observed!$C$2:$C$1601,$C82),"")</f>
        <v/>
      </c>
      <c r="AG82" s="25" t="str">
        <f>IF(ISNUMBER(AVERAGEIFS(Observed!AG$2:AG$1601,Observed!$A$2:$A$1601,$A82,Observed!$C$2:$C$1601,$C82)),AVERAGEIFS(Observed!AG$2:AG$1601,Observed!$A$2:$A$1601,$A82,Observed!$C$2:$C$1601,$C82),"")</f>
        <v/>
      </c>
      <c r="AH82" s="25" t="str">
        <f>IF(ISNUMBER(AVERAGEIFS(Observed!AH$2:AH$1601,Observed!$A$2:$A$1601,$A82,Observed!$C$2:$C$1601,$C82)),AVERAGEIFS(Observed!AH$2:AH$1601,Observed!$A$2:$A$1601,$A82,Observed!$C$2:$C$1601,$C82),"")</f>
        <v/>
      </c>
      <c r="AI82" s="24" t="str">
        <f>IF(ISNUMBER(AVERAGEIFS(Observed!AI$2:AI$1601,Observed!$A$2:$A$1601,$A82,Observed!$C$2:$C$1601,$C82)),AVERAGEIFS(Observed!AI$2:AI$1601,Observed!$A$2:$A$1601,$A82,Observed!$C$2:$C$1601,$C82),"")</f>
        <v/>
      </c>
      <c r="AJ82" s="25" t="str">
        <f>IF(ISNUMBER(AVERAGEIFS(Observed!AJ$2:AJ$1601,Observed!$A$2:$A$1601,$A82,Observed!$C$2:$C$1601,$C82)),AVERAGEIFS(Observed!AJ$2:AJ$1601,Observed!$A$2:$A$1601,$A82,Observed!$C$2:$C$1601,$C82),"")</f>
        <v/>
      </c>
      <c r="AK82" s="25" t="str">
        <f>IF(ISNUMBER(AVERAGEIFS(Observed!AK$2:AK$1601,Observed!$A$2:$A$1601,$A82,Observed!$C$2:$C$1601,$C82)),AVERAGEIFS(Observed!AK$2:AK$1601,Observed!$A$2:$A$1601,$A82,Observed!$C$2:$C$1601,$C82),"")</f>
        <v/>
      </c>
      <c r="AL82" s="25" t="str">
        <f>IF(ISNUMBER(AVERAGEIFS(Observed!AL$2:AL$1601,Observed!$A$2:$A$1601,$A82,Observed!$C$2:$C$1601,$C82)),AVERAGEIFS(Observed!AL$2:AL$1601,Observed!$A$2:$A$1601,$A82,Observed!$C$2:$C$1601,$C82),"")</f>
        <v/>
      </c>
      <c r="AM82" s="25" t="str">
        <f>IF(ISNUMBER(AVERAGEIFS(Observed!AM$2:AM$1601,Observed!$A$2:$A$1601,$A82,Observed!$C$2:$C$1601,$C82)),AVERAGEIFS(Observed!AM$2:AM$1601,Observed!$A$2:$A$1601,$A82,Observed!$C$2:$C$1601,$C82),"")</f>
        <v/>
      </c>
      <c r="AN82" s="25" t="str">
        <f>IF(ISNUMBER(AVERAGEIFS(Observed!AN$2:AN$1601,Observed!$A$2:$A$1601,$A82,Observed!$C$2:$C$1601,$C82)),AVERAGEIFS(Observed!AN$2:AN$1601,Observed!$A$2:$A$1601,$A82,Observed!$C$2:$C$1601,$C82),"")</f>
        <v/>
      </c>
      <c r="AO82" s="25" t="str">
        <f>IF(ISNUMBER(AVERAGEIFS(Observed!AO$2:AO$1601,Observed!$A$2:$A$1601,$A82,Observed!$C$2:$C$1601,$C82)),AVERAGEIFS(Observed!AO$2:AO$1601,Observed!$A$2:$A$1601,$A82,Observed!$C$2:$C$1601,$C82),"")</f>
        <v/>
      </c>
      <c r="AP82" s="25" t="str">
        <f>IF(ISNUMBER(AVERAGEIFS(Observed!AP$2:AP$1601,Observed!$A$2:$A$1601,$A82,Observed!$C$2:$C$1601,$C82)),AVERAGEIFS(Observed!AP$2:AP$1601,Observed!$A$2:$A$1601,$A82,Observed!$C$2:$C$1601,$C82),"")</f>
        <v/>
      </c>
      <c r="AQ82" s="24" t="str">
        <f>IF(ISNUMBER(AVERAGEIFS(Observed!AQ$2:AQ$1601,Observed!$A$2:$A$1601,$A82,Observed!$C$2:$C$1601,$C82)),AVERAGEIFS(Observed!AQ$2:AQ$1601,Observed!$A$2:$A$1601,$A82,Observed!$C$2:$C$1601,$C82),"")</f>
        <v/>
      </c>
      <c r="AR82" s="25" t="str">
        <f>IF(ISNUMBER(AVERAGEIFS(Observed!AR$2:AR$1601,Observed!$A$2:$A$1601,$A82,Observed!$C$2:$C$1601,$C82)),AVERAGEIFS(Observed!AR$2:AR$1601,Observed!$A$2:$A$1601,$A82,Observed!$C$2:$C$1601,$C82),"")</f>
        <v/>
      </c>
      <c r="AS82" s="24" t="str">
        <f>IF(ISNUMBER(AVERAGEIFS(Observed!AS$2:AS$1601,Observed!$A$2:$A$1601,$A82,Observed!$C$2:$C$1601,$C82)),AVERAGEIFS(Observed!AS$2:AS$1601,Observed!$A$2:$A$1601,$A82,Observed!$C$2:$C$1601,$C82),"")</f>
        <v/>
      </c>
      <c r="AT82" s="24" t="str">
        <f>IF(ISNUMBER(AVERAGEIFS(Observed!AT$2:AT$1601,Observed!$A$2:$A$1601,$A82,Observed!$C$2:$C$1601,$C82)),AVERAGEIFS(Observed!AT$2:AT$1601,Observed!$A$2:$A$1601,$A82,Observed!$C$2:$C$1601,$C82),"")</f>
        <v/>
      </c>
      <c r="AU82" s="2">
        <f>COUNTIFS(Observed!$A$2:$A$1601,$A82,Observed!$C$2:$C$1601,$C82)</f>
        <v>3</v>
      </c>
      <c r="AV82" s="2">
        <f t="shared" si="1"/>
        <v>1</v>
      </c>
    </row>
    <row r="83" spans="1:48" x14ac:dyDescent="0.25">
      <c r="A83" s="4" t="s">
        <v>122</v>
      </c>
      <c r="B83" t="s">
        <v>24</v>
      </c>
      <c r="C83" s="3">
        <v>42128</v>
      </c>
      <c r="D83">
        <v>1</v>
      </c>
      <c r="E83">
        <v>200</v>
      </c>
      <c r="H83" s="2" t="s">
        <v>44</v>
      </c>
      <c r="I83" s="2" t="s">
        <v>22</v>
      </c>
      <c r="J83">
        <v>4</v>
      </c>
      <c r="K83" s="2" t="s">
        <v>118</v>
      </c>
      <c r="L83" s="23">
        <f>IF(ISNUMBER(AVERAGEIFS(Observed!L$2:L$1601,Observed!$A$2:$A$1601,$A83,Observed!$C$2:$C$1601,$C83)),AVERAGEIFS(Observed!L$2:L$1601,Observed!$A$2:$A$1601,$A83,Observed!$C$2:$C$1601,$C83),"")</f>
        <v>1928</v>
      </c>
      <c r="M83" s="24">
        <f>IF(ISNUMBER(AVERAGEIFS(Observed!M$2:M$1601,Observed!$A$2:$A$1601,$A83,Observed!$C$2:$C$1601,$C83)),AVERAGEIFS(Observed!M$2:M$1601,Observed!$A$2:$A$1601,$A83,Observed!$C$2:$C$1601,$C83),"")</f>
        <v>192.79999999999998</v>
      </c>
      <c r="N83" s="24" t="str">
        <f>IF(ISNUMBER(AVERAGEIFS(Observed!N$2:N$1601,Observed!$A$2:$A$1601,$A83,Observed!$C$2:$C$1601,$C83)),AVERAGEIFS(Observed!N$2:N$1601,Observed!$A$2:$A$1601,$A83,Observed!$C$2:$C$1601,$C83),"")</f>
        <v/>
      </c>
      <c r="O83" s="24" t="str">
        <f>IF(ISNUMBER(AVERAGEIFS(Observed!O$2:O$1601,Observed!$A$2:$A$1601,$A83,Observed!$C$2:$C$1601,$C83)),AVERAGEIFS(Observed!O$2:O$1601,Observed!$A$2:$A$1601,$A83,Observed!$C$2:$C$1601,$C83),"")</f>
        <v/>
      </c>
      <c r="P83" s="24" t="str">
        <f>IF(ISNUMBER(AVERAGEIFS(Observed!P$2:P$1601,Observed!$A$2:$A$1601,$A83,Observed!$C$2:$C$1601,$C83)),AVERAGEIFS(Observed!P$2:P$1601,Observed!$A$2:$A$1601,$A83,Observed!$C$2:$C$1601,$C83),"")</f>
        <v/>
      </c>
      <c r="Q83" s="25" t="str">
        <f>IF(ISNUMBER(AVERAGEIFS(Observed!Q$2:Q$1601,Observed!$A$2:$A$1601,$A83,Observed!$C$2:$C$1601,$C83)),AVERAGEIFS(Observed!Q$2:Q$1601,Observed!$A$2:$A$1601,$A83,Observed!$C$2:$C$1601,$C83),"")</f>
        <v/>
      </c>
      <c r="R83" s="25" t="str">
        <f>IF(ISNUMBER(AVERAGEIFS(Observed!R$2:R$1601,Observed!$A$2:$A$1601,$A83,Observed!$C$2:$C$1601,$C83)),AVERAGEIFS(Observed!R$2:R$1601,Observed!$A$2:$A$1601,$A83,Observed!$C$2:$C$1601,$C83),"")</f>
        <v/>
      </c>
      <c r="S83" s="25" t="str">
        <f>IF(ISNUMBER(AVERAGEIFS(Observed!S$2:S$1601,Observed!$A$2:$A$1601,$A83,Observed!$C$2:$C$1601,$C83)),AVERAGEIFS(Observed!S$2:S$1601,Observed!$A$2:$A$1601,$A83,Observed!$C$2:$C$1601,$C83),"")</f>
        <v/>
      </c>
      <c r="T83" s="24" t="str">
        <f>IF(ISNUMBER(AVERAGEIFS(Observed!T$2:T$1601,Observed!$A$2:$A$1601,$A83,Observed!$C$2:$C$1601,$C83)),AVERAGEIFS(Observed!T$2:T$1601,Observed!$A$2:$A$1601,$A83,Observed!$C$2:$C$1601,$C83),"")</f>
        <v/>
      </c>
      <c r="U83" s="26" t="str">
        <f>IF(ISNUMBER(AVERAGEIFS(Observed!U$2:U$1601,Observed!$A$2:$A$1601,$A83,Observed!$C$2:$C$1601,$C83)),AVERAGEIFS(Observed!U$2:U$1601,Observed!$A$2:$A$1601,$A83,Observed!$C$2:$C$1601,$C83),"")</f>
        <v/>
      </c>
      <c r="V83" s="26" t="str">
        <f>IF(ISNUMBER(AVERAGEIFS(Observed!V$2:V$1601,Observed!$A$2:$A$1601,$A83,Observed!$C$2:$C$1601,$C83)),AVERAGEIFS(Observed!V$2:V$1601,Observed!$A$2:$A$1601,$A83,Observed!$C$2:$C$1601,$C83),"")</f>
        <v/>
      </c>
      <c r="W83" s="24" t="str">
        <f>IF(ISNUMBER(AVERAGEIFS(Observed!W$2:W$1601,Observed!$A$2:$A$1601,$A83,Observed!$C$2:$C$1601,$C83)),AVERAGEIFS(Observed!W$2:W$1601,Observed!$A$2:$A$1601,$A83,Observed!$C$2:$C$1601,$C83),"")</f>
        <v/>
      </c>
      <c r="X83" s="24" t="str">
        <f>IF(ISNUMBER(AVERAGEIFS(Observed!X$2:X$1601,Observed!$A$2:$A$1601,$A83,Observed!$C$2:$C$1601,$C83)),AVERAGEIFS(Observed!X$2:X$1601,Observed!$A$2:$A$1601,$A83,Observed!$C$2:$C$1601,$C83),"")</f>
        <v/>
      </c>
      <c r="Y83" s="24" t="str">
        <f>IF(ISNUMBER(AVERAGEIFS(Observed!Y$2:Y$1601,Observed!$A$2:$A$1601,$A83,Observed!$C$2:$C$1601,$C83)),AVERAGEIFS(Observed!Y$2:Y$1601,Observed!$A$2:$A$1601,$A83,Observed!$C$2:$C$1601,$C83),"")</f>
        <v/>
      </c>
      <c r="Z83" s="24" t="str">
        <f>IF(ISNUMBER(AVERAGEIFS(Observed!Z$2:Z$1601,Observed!$A$2:$A$1601,$A83,Observed!$C$2:$C$1601,$C83)),AVERAGEIFS(Observed!Z$2:Z$1601,Observed!$A$2:$A$1601,$A83,Observed!$C$2:$C$1601,$C83),"")</f>
        <v/>
      </c>
      <c r="AA83" s="24" t="str">
        <f>IF(ISNUMBER(AVERAGEIFS(Observed!AA$2:AA$1601,Observed!$A$2:$A$1601,$A83,Observed!$C$2:$C$1601,$C83)),AVERAGEIFS(Observed!AA$2:AA$1601,Observed!$A$2:$A$1601,$A83,Observed!$C$2:$C$1601,$C83),"")</f>
        <v/>
      </c>
      <c r="AB83" s="24" t="str">
        <f>IF(ISNUMBER(AVERAGEIFS(Observed!AB$2:AB$1601,Observed!$A$2:$A$1601,$A83,Observed!$C$2:$C$1601,$C83)),AVERAGEIFS(Observed!AB$2:AB$1601,Observed!$A$2:$A$1601,$A83,Observed!$C$2:$C$1601,$C83),"")</f>
        <v/>
      </c>
      <c r="AC83" s="24" t="str">
        <f>IF(ISNUMBER(AVERAGEIFS(Observed!AC$2:AC$1601,Observed!$A$2:$A$1601,$A83,Observed!$C$2:$C$1601,$C83)),AVERAGEIFS(Observed!AC$2:AC$1601,Observed!$A$2:$A$1601,$A83,Observed!$C$2:$C$1601,$C83),"")</f>
        <v/>
      </c>
      <c r="AD83" s="24" t="str">
        <f>IF(ISNUMBER(AVERAGEIFS(Observed!AD$2:AD$1601,Observed!$A$2:$A$1601,$A83,Observed!$C$2:$C$1601,$C83)),AVERAGEIFS(Observed!AD$2:AD$1601,Observed!$A$2:$A$1601,$A83,Observed!$C$2:$C$1601,$C83),"")</f>
        <v/>
      </c>
      <c r="AE83" s="24" t="str">
        <f>IF(ISNUMBER(AVERAGEIFS(Observed!AE$2:AE$1601,Observed!$A$2:$A$1601,$A83,Observed!$C$2:$C$1601,$C83)),AVERAGEIFS(Observed!AE$2:AE$1601,Observed!$A$2:$A$1601,$A83,Observed!$C$2:$C$1601,$C83),"")</f>
        <v/>
      </c>
      <c r="AF83" s="25" t="str">
        <f>IF(ISNUMBER(AVERAGEIFS(Observed!AF$2:AF$1601,Observed!$A$2:$A$1601,$A83,Observed!$C$2:$C$1601,$C83)),AVERAGEIFS(Observed!AF$2:AF$1601,Observed!$A$2:$A$1601,$A83,Observed!$C$2:$C$1601,$C83),"")</f>
        <v/>
      </c>
      <c r="AG83" s="25" t="str">
        <f>IF(ISNUMBER(AVERAGEIFS(Observed!AG$2:AG$1601,Observed!$A$2:$A$1601,$A83,Observed!$C$2:$C$1601,$C83)),AVERAGEIFS(Observed!AG$2:AG$1601,Observed!$A$2:$A$1601,$A83,Observed!$C$2:$C$1601,$C83),"")</f>
        <v/>
      </c>
      <c r="AH83" s="25" t="str">
        <f>IF(ISNUMBER(AVERAGEIFS(Observed!AH$2:AH$1601,Observed!$A$2:$A$1601,$A83,Observed!$C$2:$C$1601,$C83)),AVERAGEIFS(Observed!AH$2:AH$1601,Observed!$A$2:$A$1601,$A83,Observed!$C$2:$C$1601,$C83),"")</f>
        <v/>
      </c>
      <c r="AI83" s="24" t="str">
        <f>IF(ISNUMBER(AVERAGEIFS(Observed!AI$2:AI$1601,Observed!$A$2:$A$1601,$A83,Observed!$C$2:$C$1601,$C83)),AVERAGEIFS(Observed!AI$2:AI$1601,Observed!$A$2:$A$1601,$A83,Observed!$C$2:$C$1601,$C83),"")</f>
        <v/>
      </c>
      <c r="AJ83" s="25" t="str">
        <f>IF(ISNUMBER(AVERAGEIFS(Observed!AJ$2:AJ$1601,Observed!$A$2:$A$1601,$A83,Observed!$C$2:$C$1601,$C83)),AVERAGEIFS(Observed!AJ$2:AJ$1601,Observed!$A$2:$A$1601,$A83,Observed!$C$2:$C$1601,$C83),"")</f>
        <v/>
      </c>
      <c r="AK83" s="25" t="str">
        <f>IF(ISNUMBER(AVERAGEIFS(Observed!AK$2:AK$1601,Observed!$A$2:$A$1601,$A83,Observed!$C$2:$C$1601,$C83)),AVERAGEIFS(Observed!AK$2:AK$1601,Observed!$A$2:$A$1601,$A83,Observed!$C$2:$C$1601,$C83),"")</f>
        <v/>
      </c>
      <c r="AL83" s="25" t="str">
        <f>IF(ISNUMBER(AVERAGEIFS(Observed!AL$2:AL$1601,Observed!$A$2:$A$1601,$A83,Observed!$C$2:$C$1601,$C83)),AVERAGEIFS(Observed!AL$2:AL$1601,Observed!$A$2:$A$1601,$A83,Observed!$C$2:$C$1601,$C83),"")</f>
        <v/>
      </c>
      <c r="AM83" s="25" t="str">
        <f>IF(ISNUMBER(AVERAGEIFS(Observed!AM$2:AM$1601,Observed!$A$2:$A$1601,$A83,Observed!$C$2:$C$1601,$C83)),AVERAGEIFS(Observed!AM$2:AM$1601,Observed!$A$2:$A$1601,$A83,Observed!$C$2:$C$1601,$C83),"")</f>
        <v/>
      </c>
      <c r="AN83" s="25" t="str">
        <f>IF(ISNUMBER(AVERAGEIFS(Observed!AN$2:AN$1601,Observed!$A$2:$A$1601,$A83,Observed!$C$2:$C$1601,$C83)),AVERAGEIFS(Observed!AN$2:AN$1601,Observed!$A$2:$A$1601,$A83,Observed!$C$2:$C$1601,$C83),"")</f>
        <v/>
      </c>
      <c r="AO83" s="25" t="str">
        <f>IF(ISNUMBER(AVERAGEIFS(Observed!AO$2:AO$1601,Observed!$A$2:$A$1601,$A83,Observed!$C$2:$C$1601,$C83)),AVERAGEIFS(Observed!AO$2:AO$1601,Observed!$A$2:$A$1601,$A83,Observed!$C$2:$C$1601,$C83),"")</f>
        <v/>
      </c>
      <c r="AP83" s="25" t="str">
        <f>IF(ISNUMBER(AVERAGEIFS(Observed!AP$2:AP$1601,Observed!$A$2:$A$1601,$A83,Observed!$C$2:$C$1601,$C83)),AVERAGEIFS(Observed!AP$2:AP$1601,Observed!$A$2:$A$1601,$A83,Observed!$C$2:$C$1601,$C83),"")</f>
        <v/>
      </c>
      <c r="AQ83" s="24" t="str">
        <f>IF(ISNUMBER(AVERAGEIFS(Observed!AQ$2:AQ$1601,Observed!$A$2:$A$1601,$A83,Observed!$C$2:$C$1601,$C83)),AVERAGEIFS(Observed!AQ$2:AQ$1601,Observed!$A$2:$A$1601,$A83,Observed!$C$2:$C$1601,$C83),"")</f>
        <v/>
      </c>
      <c r="AR83" s="25" t="str">
        <f>IF(ISNUMBER(AVERAGEIFS(Observed!AR$2:AR$1601,Observed!$A$2:$A$1601,$A83,Observed!$C$2:$C$1601,$C83)),AVERAGEIFS(Observed!AR$2:AR$1601,Observed!$A$2:$A$1601,$A83,Observed!$C$2:$C$1601,$C83),"")</f>
        <v/>
      </c>
      <c r="AS83" s="24" t="str">
        <f>IF(ISNUMBER(AVERAGEIFS(Observed!AS$2:AS$1601,Observed!$A$2:$A$1601,$A83,Observed!$C$2:$C$1601,$C83)),AVERAGEIFS(Observed!AS$2:AS$1601,Observed!$A$2:$A$1601,$A83,Observed!$C$2:$C$1601,$C83),"")</f>
        <v/>
      </c>
      <c r="AT83" s="24" t="str">
        <f>IF(ISNUMBER(AVERAGEIFS(Observed!AT$2:AT$1601,Observed!$A$2:$A$1601,$A83,Observed!$C$2:$C$1601,$C83)),AVERAGEIFS(Observed!AT$2:AT$1601,Observed!$A$2:$A$1601,$A83,Observed!$C$2:$C$1601,$C83),"")</f>
        <v/>
      </c>
      <c r="AU83" s="2">
        <f>COUNTIFS(Observed!$A$2:$A$1601,$A83,Observed!$C$2:$C$1601,$C83)</f>
        <v>3</v>
      </c>
      <c r="AV83" s="2">
        <f t="shared" si="1"/>
        <v>1</v>
      </c>
    </row>
    <row r="84" spans="1:48" x14ac:dyDescent="0.25">
      <c r="A84" s="4" t="s">
        <v>123</v>
      </c>
      <c r="B84" t="s">
        <v>24</v>
      </c>
      <c r="C84" s="3">
        <v>42128</v>
      </c>
      <c r="D84">
        <v>1</v>
      </c>
      <c r="E84">
        <v>350</v>
      </c>
      <c r="H84" s="2" t="s">
        <v>44</v>
      </c>
      <c r="I84" s="2" t="s">
        <v>22</v>
      </c>
      <c r="J84">
        <v>4</v>
      </c>
      <c r="K84" s="2" t="s">
        <v>118</v>
      </c>
      <c r="L84" s="23">
        <f>IF(ISNUMBER(AVERAGEIFS(Observed!L$2:L$1601,Observed!$A$2:$A$1601,$A84,Observed!$C$2:$C$1601,$C84)),AVERAGEIFS(Observed!L$2:L$1601,Observed!$A$2:$A$1601,$A84,Observed!$C$2:$C$1601,$C84),"")</f>
        <v>2217.3333333333335</v>
      </c>
      <c r="M84" s="24">
        <f>IF(ISNUMBER(AVERAGEIFS(Observed!M$2:M$1601,Observed!$A$2:$A$1601,$A84,Observed!$C$2:$C$1601,$C84)),AVERAGEIFS(Observed!M$2:M$1601,Observed!$A$2:$A$1601,$A84,Observed!$C$2:$C$1601,$C84),"")</f>
        <v>221.73333333333335</v>
      </c>
      <c r="N84" s="24" t="str">
        <f>IF(ISNUMBER(AVERAGEIFS(Observed!N$2:N$1601,Observed!$A$2:$A$1601,$A84,Observed!$C$2:$C$1601,$C84)),AVERAGEIFS(Observed!N$2:N$1601,Observed!$A$2:$A$1601,$A84,Observed!$C$2:$C$1601,$C84),"")</f>
        <v/>
      </c>
      <c r="O84" s="24" t="str">
        <f>IF(ISNUMBER(AVERAGEIFS(Observed!O$2:O$1601,Observed!$A$2:$A$1601,$A84,Observed!$C$2:$C$1601,$C84)),AVERAGEIFS(Observed!O$2:O$1601,Observed!$A$2:$A$1601,$A84,Observed!$C$2:$C$1601,$C84),"")</f>
        <v/>
      </c>
      <c r="P84" s="24" t="str">
        <f>IF(ISNUMBER(AVERAGEIFS(Observed!P$2:P$1601,Observed!$A$2:$A$1601,$A84,Observed!$C$2:$C$1601,$C84)),AVERAGEIFS(Observed!P$2:P$1601,Observed!$A$2:$A$1601,$A84,Observed!$C$2:$C$1601,$C84),"")</f>
        <v/>
      </c>
      <c r="Q84" s="25" t="str">
        <f>IF(ISNUMBER(AVERAGEIFS(Observed!Q$2:Q$1601,Observed!$A$2:$A$1601,$A84,Observed!$C$2:$C$1601,$C84)),AVERAGEIFS(Observed!Q$2:Q$1601,Observed!$A$2:$A$1601,$A84,Observed!$C$2:$C$1601,$C84),"")</f>
        <v/>
      </c>
      <c r="R84" s="25" t="str">
        <f>IF(ISNUMBER(AVERAGEIFS(Observed!R$2:R$1601,Observed!$A$2:$A$1601,$A84,Observed!$C$2:$C$1601,$C84)),AVERAGEIFS(Observed!R$2:R$1601,Observed!$A$2:$A$1601,$A84,Observed!$C$2:$C$1601,$C84),"")</f>
        <v/>
      </c>
      <c r="S84" s="25" t="str">
        <f>IF(ISNUMBER(AVERAGEIFS(Observed!S$2:S$1601,Observed!$A$2:$A$1601,$A84,Observed!$C$2:$C$1601,$C84)),AVERAGEIFS(Observed!S$2:S$1601,Observed!$A$2:$A$1601,$A84,Observed!$C$2:$C$1601,$C84),"")</f>
        <v/>
      </c>
      <c r="T84" s="24" t="str">
        <f>IF(ISNUMBER(AVERAGEIFS(Observed!T$2:T$1601,Observed!$A$2:$A$1601,$A84,Observed!$C$2:$C$1601,$C84)),AVERAGEIFS(Observed!T$2:T$1601,Observed!$A$2:$A$1601,$A84,Observed!$C$2:$C$1601,$C84),"")</f>
        <v/>
      </c>
      <c r="U84" s="26" t="str">
        <f>IF(ISNUMBER(AVERAGEIFS(Observed!U$2:U$1601,Observed!$A$2:$A$1601,$A84,Observed!$C$2:$C$1601,$C84)),AVERAGEIFS(Observed!U$2:U$1601,Observed!$A$2:$A$1601,$A84,Observed!$C$2:$C$1601,$C84),"")</f>
        <v/>
      </c>
      <c r="V84" s="26" t="str">
        <f>IF(ISNUMBER(AVERAGEIFS(Observed!V$2:V$1601,Observed!$A$2:$A$1601,$A84,Observed!$C$2:$C$1601,$C84)),AVERAGEIFS(Observed!V$2:V$1601,Observed!$A$2:$A$1601,$A84,Observed!$C$2:$C$1601,$C84),"")</f>
        <v/>
      </c>
      <c r="W84" s="24" t="str">
        <f>IF(ISNUMBER(AVERAGEIFS(Observed!W$2:W$1601,Observed!$A$2:$A$1601,$A84,Observed!$C$2:$C$1601,$C84)),AVERAGEIFS(Observed!W$2:W$1601,Observed!$A$2:$A$1601,$A84,Observed!$C$2:$C$1601,$C84),"")</f>
        <v/>
      </c>
      <c r="X84" s="24" t="str">
        <f>IF(ISNUMBER(AVERAGEIFS(Observed!X$2:X$1601,Observed!$A$2:$A$1601,$A84,Observed!$C$2:$C$1601,$C84)),AVERAGEIFS(Observed!X$2:X$1601,Observed!$A$2:$A$1601,$A84,Observed!$C$2:$C$1601,$C84),"")</f>
        <v/>
      </c>
      <c r="Y84" s="24" t="str">
        <f>IF(ISNUMBER(AVERAGEIFS(Observed!Y$2:Y$1601,Observed!$A$2:$A$1601,$A84,Observed!$C$2:$C$1601,$C84)),AVERAGEIFS(Observed!Y$2:Y$1601,Observed!$A$2:$A$1601,$A84,Observed!$C$2:$C$1601,$C84),"")</f>
        <v/>
      </c>
      <c r="Z84" s="24" t="str">
        <f>IF(ISNUMBER(AVERAGEIFS(Observed!Z$2:Z$1601,Observed!$A$2:$A$1601,$A84,Observed!$C$2:$C$1601,$C84)),AVERAGEIFS(Observed!Z$2:Z$1601,Observed!$A$2:$A$1601,$A84,Observed!$C$2:$C$1601,$C84),"")</f>
        <v/>
      </c>
      <c r="AA84" s="24" t="str">
        <f>IF(ISNUMBER(AVERAGEIFS(Observed!AA$2:AA$1601,Observed!$A$2:$A$1601,$A84,Observed!$C$2:$C$1601,$C84)),AVERAGEIFS(Observed!AA$2:AA$1601,Observed!$A$2:$A$1601,$A84,Observed!$C$2:$C$1601,$C84),"")</f>
        <v/>
      </c>
      <c r="AB84" s="24" t="str">
        <f>IF(ISNUMBER(AVERAGEIFS(Observed!AB$2:AB$1601,Observed!$A$2:$A$1601,$A84,Observed!$C$2:$C$1601,$C84)),AVERAGEIFS(Observed!AB$2:AB$1601,Observed!$A$2:$A$1601,$A84,Observed!$C$2:$C$1601,$C84),"")</f>
        <v/>
      </c>
      <c r="AC84" s="24" t="str">
        <f>IF(ISNUMBER(AVERAGEIFS(Observed!AC$2:AC$1601,Observed!$A$2:$A$1601,$A84,Observed!$C$2:$C$1601,$C84)),AVERAGEIFS(Observed!AC$2:AC$1601,Observed!$A$2:$A$1601,$A84,Observed!$C$2:$C$1601,$C84),"")</f>
        <v/>
      </c>
      <c r="AD84" s="24" t="str">
        <f>IF(ISNUMBER(AVERAGEIFS(Observed!AD$2:AD$1601,Observed!$A$2:$A$1601,$A84,Observed!$C$2:$C$1601,$C84)),AVERAGEIFS(Observed!AD$2:AD$1601,Observed!$A$2:$A$1601,$A84,Observed!$C$2:$C$1601,$C84),"")</f>
        <v/>
      </c>
      <c r="AE84" s="24" t="str">
        <f>IF(ISNUMBER(AVERAGEIFS(Observed!AE$2:AE$1601,Observed!$A$2:$A$1601,$A84,Observed!$C$2:$C$1601,$C84)),AVERAGEIFS(Observed!AE$2:AE$1601,Observed!$A$2:$A$1601,$A84,Observed!$C$2:$C$1601,$C84),"")</f>
        <v/>
      </c>
      <c r="AF84" s="25" t="str">
        <f>IF(ISNUMBER(AVERAGEIFS(Observed!AF$2:AF$1601,Observed!$A$2:$A$1601,$A84,Observed!$C$2:$C$1601,$C84)),AVERAGEIFS(Observed!AF$2:AF$1601,Observed!$A$2:$A$1601,$A84,Observed!$C$2:$C$1601,$C84),"")</f>
        <v/>
      </c>
      <c r="AG84" s="25" t="str">
        <f>IF(ISNUMBER(AVERAGEIFS(Observed!AG$2:AG$1601,Observed!$A$2:$A$1601,$A84,Observed!$C$2:$C$1601,$C84)),AVERAGEIFS(Observed!AG$2:AG$1601,Observed!$A$2:$A$1601,$A84,Observed!$C$2:$C$1601,$C84),"")</f>
        <v/>
      </c>
      <c r="AH84" s="25" t="str">
        <f>IF(ISNUMBER(AVERAGEIFS(Observed!AH$2:AH$1601,Observed!$A$2:$A$1601,$A84,Observed!$C$2:$C$1601,$C84)),AVERAGEIFS(Observed!AH$2:AH$1601,Observed!$A$2:$A$1601,$A84,Observed!$C$2:$C$1601,$C84),"")</f>
        <v/>
      </c>
      <c r="AI84" s="24" t="str">
        <f>IF(ISNUMBER(AVERAGEIFS(Observed!AI$2:AI$1601,Observed!$A$2:$A$1601,$A84,Observed!$C$2:$C$1601,$C84)),AVERAGEIFS(Observed!AI$2:AI$1601,Observed!$A$2:$A$1601,$A84,Observed!$C$2:$C$1601,$C84),"")</f>
        <v/>
      </c>
      <c r="AJ84" s="25" t="str">
        <f>IF(ISNUMBER(AVERAGEIFS(Observed!AJ$2:AJ$1601,Observed!$A$2:$A$1601,$A84,Observed!$C$2:$C$1601,$C84)),AVERAGEIFS(Observed!AJ$2:AJ$1601,Observed!$A$2:$A$1601,$A84,Observed!$C$2:$C$1601,$C84),"")</f>
        <v/>
      </c>
      <c r="AK84" s="25" t="str">
        <f>IF(ISNUMBER(AVERAGEIFS(Observed!AK$2:AK$1601,Observed!$A$2:$A$1601,$A84,Observed!$C$2:$C$1601,$C84)),AVERAGEIFS(Observed!AK$2:AK$1601,Observed!$A$2:$A$1601,$A84,Observed!$C$2:$C$1601,$C84),"")</f>
        <v/>
      </c>
      <c r="AL84" s="25" t="str">
        <f>IF(ISNUMBER(AVERAGEIFS(Observed!AL$2:AL$1601,Observed!$A$2:$A$1601,$A84,Observed!$C$2:$C$1601,$C84)),AVERAGEIFS(Observed!AL$2:AL$1601,Observed!$A$2:$A$1601,$A84,Observed!$C$2:$C$1601,$C84),"")</f>
        <v/>
      </c>
      <c r="AM84" s="25" t="str">
        <f>IF(ISNUMBER(AVERAGEIFS(Observed!AM$2:AM$1601,Observed!$A$2:$A$1601,$A84,Observed!$C$2:$C$1601,$C84)),AVERAGEIFS(Observed!AM$2:AM$1601,Observed!$A$2:$A$1601,$A84,Observed!$C$2:$C$1601,$C84),"")</f>
        <v/>
      </c>
      <c r="AN84" s="25" t="str">
        <f>IF(ISNUMBER(AVERAGEIFS(Observed!AN$2:AN$1601,Observed!$A$2:$A$1601,$A84,Observed!$C$2:$C$1601,$C84)),AVERAGEIFS(Observed!AN$2:AN$1601,Observed!$A$2:$A$1601,$A84,Observed!$C$2:$C$1601,$C84),"")</f>
        <v/>
      </c>
      <c r="AO84" s="25" t="str">
        <f>IF(ISNUMBER(AVERAGEIFS(Observed!AO$2:AO$1601,Observed!$A$2:$A$1601,$A84,Observed!$C$2:$C$1601,$C84)),AVERAGEIFS(Observed!AO$2:AO$1601,Observed!$A$2:$A$1601,$A84,Observed!$C$2:$C$1601,$C84),"")</f>
        <v/>
      </c>
      <c r="AP84" s="25" t="str">
        <f>IF(ISNUMBER(AVERAGEIFS(Observed!AP$2:AP$1601,Observed!$A$2:$A$1601,$A84,Observed!$C$2:$C$1601,$C84)),AVERAGEIFS(Observed!AP$2:AP$1601,Observed!$A$2:$A$1601,$A84,Observed!$C$2:$C$1601,$C84),"")</f>
        <v/>
      </c>
      <c r="AQ84" s="24" t="str">
        <f>IF(ISNUMBER(AVERAGEIFS(Observed!AQ$2:AQ$1601,Observed!$A$2:$A$1601,$A84,Observed!$C$2:$C$1601,$C84)),AVERAGEIFS(Observed!AQ$2:AQ$1601,Observed!$A$2:$A$1601,$A84,Observed!$C$2:$C$1601,$C84),"")</f>
        <v/>
      </c>
      <c r="AR84" s="25" t="str">
        <f>IF(ISNUMBER(AVERAGEIFS(Observed!AR$2:AR$1601,Observed!$A$2:$A$1601,$A84,Observed!$C$2:$C$1601,$C84)),AVERAGEIFS(Observed!AR$2:AR$1601,Observed!$A$2:$A$1601,$A84,Observed!$C$2:$C$1601,$C84),"")</f>
        <v/>
      </c>
      <c r="AS84" s="24" t="str">
        <f>IF(ISNUMBER(AVERAGEIFS(Observed!AS$2:AS$1601,Observed!$A$2:$A$1601,$A84,Observed!$C$2:$C$1601,$C84)),AVERAGEIFS(Observed!AS$2:AS$1601,Observed!$A$2:$A$1601,$A84,Observed!$C$2:$C$1601,$C84),"")</f>
        <v/>
      </c>
      <c r="AT84" s="24" t="str">
        <f>IF(ISNUMBER(AVERAGEIFS(Observed!AT$2:AT$1601,Observed!$A$2:$A$1601,$A84,Observed!$C$2:$C$1601,$C84)),AVERAGEIFS(Observed!AT$2:AT$1601,Observed!$A$2:$A$1601,$A84,Observed!$C$2:$C$1601,$C84),"")</f>
        <v/>
      </c>
      <c r="AU84" s="2">
        <f>COUNTIFS(Observed!$A$2:$A$1601,$A84,Observed!$C$2:$C$1601,$C84)</f>
        <v>3</v>
      </c>
      <c r="AV84" s="2">
        <f t="shared" si="1"/>
        <v>1</v>
      </c>
    </row>
    <row r="85" spans="1:48" x14ac:dyDescent="0.25">
      <c r="A85" s="4" t="s">
        <v>124</v>
      </c>
      <c r="B85" t="s">
        <v>24</v>
      </c>
      <c r="C85" s="3">
        <v>42128</v>
      </c>
      <c r="D85">
        <v>1</v>
      </c>
      <c r="E85">
        <v>500</v>
      </c>
      <c r="H85" s="2" t="s">
        <v>44</v>
      </c>
      <c r="I85" s="2" t="s">
        <v>22</v>
      </c>
      <c r="J85">
        <v>4</v>
      </c>
      <c r="K85" s="2" t="s">
        <v>118</v>
      </c>
      <c r="L85" s="23">
        <f>IF(ISNUMBER(AVERAGEIFS(Observed!L$2:L$1601,Observed!$A$2:$A$1601,$A85,Observed!$C$2:$C$1601,$C85)),AVERAGEIFS(Observed!L$2:L$1601,Observed!$A$2:$A$1601,$A85,Observed!$C$2:$C$1601,$C85),"")</f>
        <v>2254.6666666666665</v>
      </c>
      <c r="M85" s="24">
        <f>IF(ISNUMBER(AVERAGEIFS(Observed!M$2:M$1601,Observed!$A$2:$A$1601,$A85,Observed!$C$2:$C$1601,$C85)),AVERAGEIFS(Observed!M$2:M$1601,Observed!$A$2:$A$1601,$A85,Observed!$C$2:$C$1601,$C85),"")</f>
        <v>225.46666666666667</v>
      </c>
      <c r="N85" s="24" t="str">
        <f>IF(ISNUMBER(AVERAGEIFS(Observed!N$2:N$1601,Observed!$A$2:$A$1601,$A85,Observed!$C$2:$C$1601,$C85)),AVERAGEIFS(Observed!N$2:N$1601,Observed!$A$2:$A$1601,$A85,Observed!$C$2:$C$1601,$C85),"")</f>
        <v/>
      </c>
      <c r="O85" s="24" t="str">
        <f>IF(ISNUMBER(AVERAGEIFS(Observed!O$2:O$1601,Observed!$A$2:$A$1601,$A85,Observed!$C$2:$C$1601,$C85)),AVERAGEIFS(Observed!O$2:O$1601,Observed!$A$2:$A$1601,$A85,Observed!$C$2:$C$1601,$C85),"")</f>
        <v/>
      </c>
      <c r="P85" s="24" t="str">
        <f>IF(ISNUMBER(AVERAGEIFS(Observed!P$2:P$1601,Observed!$A$2:$A$1601,$A85,Observed!$C$2:$C$1601,$C85)),AVERAGEIFS(Observed!P$2:P$1601,Observed!$A$2:$A$1601,$A85,Observed!$C$2:$C$1601,$C85),"")</f>
        <v/>
      </c>
      <c r="Q85" s="25" t="str">
        <f>IF(ISNUMBER(AVERAGEIFS(Observed!Q$2:Q$1601,Observed!$A$2:$A$1601,$A85,Observed!$C$2:$C$1601,$C85)),AVERAGEIFS(Observed!Q$2:Q$1601,Observed!$A$2:$A$1601,$A85,Observed!$C$2:$C$1601,$C85),"")</f>
        <v/>
      </c>
      <c r="R85" s="25" t="str">
        <f>IF(ISNUMBER(AVERAGEIFS(Observed!R$2:R$1601,Observed!$A$2:$A$1601,$A85,Observed!$C$2:$C$1601,$C85)),AVERAGEIFS(Observed!R$2:R$1601,Observed!$A$2:$A$1601,$A85,Observed!$C$2:$C$1601,$C85),"")</f>
        <v/>
      </c>
      <c r="S85" s="25" t="str">
        <f>IF(ISNUMBER(AVERAGEIFS(Observed!S$2:S$1601,Observed!$A$2:$A$1601,$A85,Observed!$C$2:$C$1601,$C85)),AVERAGEIFS(Observed!S$2:S$1601,Observed!$A$2:$A$1601,$A85,Observed!$C$2:$C$1601,$C85),"")</f>
        <v/>
      </c>
      <c r="T85" s="24" t="str">
        <f>IF(ISNUMBER(AVERAGEIFS(Observed!T$2:T$1601,Observed!$A$2:$A$1601,$A85,Observed!$C$2:$C$1601,$C85)),AVERAGEIFS(Observed!T$2:T$1601,Observed!$A$2:$A$1601,$A85,Observed!$C$2:$C$1601,$C85),"")</f>
        <v/>
      </c>
      <c r="U85" s="26" t="str">
        <f>IF(ISNUMBER(AVERAGEIFS(Observed!U$2:U$1601,Observed!$A$2:$A$1601,$A85,Observed!$C$2:$C$1601,$C85)),AVERAGEIFS(Observed!U$2:U$1601,Observed!$A$2:$A$1601,$A85,Observed!$C$2:$C$1601,$C85),"")</f>
        <v/>
      </c>
      <c r="V85" s="26" t="str">
        <f>IF(ISNUMBER(AVERAGEIFS(Observed!V$2:V$1601,Observed!$A$2:$A$1601,$A85,Observed!$C$2:$C$1601,$C85)),AVERAGEIFS(Observed!V$2:V$1601,Observed!$A$2:$A$1601,$A85,Observed!$C$2:$C$1601,$C85),"")</f>
        <v/>
      </c>
      <c r="W85" s="24" t="str">
        <f>IF(ISNUMBER(AVERAGEIFS(Observed!W$2:W$1601,Observed!$A$2:$A$1601,$A85,Observed!$C$2:$C$1601,$C85)),AVERAGEIFS(Observed!W$2:W$1601,Observed!$A$2:$A$1601,$A85,Observed!$C$2:$C$1601,$C85),"")</f>
        <v/>
      </c>
      <c r="X85" s="24" t="str">
        <f>IF(ISNUMBER(AVERAGEIFS(Observed!X$2:X$1601,Observed!$A$2:$A$1601,$A85,Observed!$C$2:$C$1601,$C85)),AVERAGEIFS(Observed!X$2:X$1601,Observed!$A$2:$A$1601,$A85,Observed!$C$2:$C$1601,$C85),"")</f>
        <v/>
      </c>
      <c r="Y85" s="24" t="str">
        <f>IF(ISNUMBER(AVERAGEIFS(Observed!Y$2:Y$1601,Observed!$A$2:$A$1601,$A85,Observed!$C$2:$C$1601,$C85)),AVERAGEIFS(Observed!Y$2:Y$1601,Observed!$A$2:$A$1601,$A85,Observed!$C$2:$C$1601,$C85),"")</f>
        <v/>
      </c>
      <c r="Z85" s="24" t="str">
        <f>IF(ISNUMBER(AVERAGEIFS(Observed!Z$2:Z$1601,Observed!$A$2:$A$1601,$A85,Observed!$C$2:$C$1601,$C85)),AVERAGEIFS(Observed!Z$2:Z$1601,Observed!$A$2:$A$1601,$A85,Observed!$C$2:$C$1601,$C85),"")</f>
        <v/>
      </c>
      <c r="AA85" s="24" t="str">
        <f>IF(ISNUMBER(AVERAGEIFS(Observed!AA$2:AA$1601,Observed!$A$2:$A$1601,$A85,Observed!$C$2:$C$1601,$C85)),AVERAGEIFS(Observed!AA$2:AA$1601,Observed!$A$2:$A$1601,$A85,Observed!$C$2:$C$1601,$C85),"")</f>
        <v/>
      </c>
      <c r="AB85" s="24" t="str">
        <f>IF(ISNUMBER(AVERAGEIFS(Observed!AB$2:AB$1601,Observed!$A$2:$A$1601,$A85,Observed!$C$2:$C$1601,$C85)),AVERAGEIFS(Observed!AB$2:AB$1601,Observed!$A$2:$A$1601,$A85,Observed!$C$2:$C$1601,$C85),"")</f>
        <v/>
      </c>
      <c r="AC85" s="24" t="str">
        <f>IF(ISNUMBER(AVERAGEIFS(Observed!AC$2:AC$1601,Observed!$A$2:$A$1601,$A85,Observed!$C$2:$C$1601,$C85)),AVERAGEIFS(Observed!AC$2:AC$1601,Observed!$A$2:$A$1601,$A85,Observed!$C$2:$C$1601,$C85),"")</f>
        <v/>
      </c>
      <c r="AD85" s="24" t="str">
        <f>IF(ISNUMBER(AVERAGEIFS(Observed!AD$2:AD$1601,Observed!$A$2:$A$1601,$A85,Observed!$C$2:$C$1601,$C85)),AVERAGEIFS(Observed!AD$2:AD$1601,Observed!$A$2:$A$1601,$A85,Observed!$C$2:$C$1601,$C85),"")</f>
        <v/>
      </c>
      <c r="AE85" s="24" t="str">
        <f>IF(ISNUMBER(AVERAGEIFS(Observed!AE$2:AE$1601,Observed!$A$2:$A$1601,$A85,Observed!$C$2:$C$1601,$C85)),AVERAGEIFS(Observed!AE$2:AE$1601,Observed!$A$2:$A$1601,$A85,Observed!$C$2:$C$1601,$C85),"")</f>
        <v/>
      </c>
      <c r="AF85" s="25" t="str">
        <f>IF(ISNUMBER(AVERAGEIFS(Observed!AF$2:AF$1601,Observed!$A$2:$A$1601,$A85,Observed!$C$2:$C$1601,$C85)),AVERAGEIFS(Observed!AF$2:AF$1601,Observed!$A$2:$A$1601,$A85,Observed!$C$2:$C$1601,$C85),"")</f>
        <v/>
      </c>
      <c r="AG85" s="25" t="str">
        <f>IF(ISNUMBER(AVERAGEIFS(Observed!AG$2:AG$1601,Observed!$A$2:$A$1601,$A85,Observed!$C$2:$C$1601,$C85)),AVERAGEIFS(Observed!AG$2:AG$1601,Observed!$A$2:$A$1601,$A85,Observed!$C$2:$C$1601,$C85),"")</f>
        <v/>
      </c>
      <c r="AH85" s="25" t="str">
        <f>IF(ISNUMBER(AVERAGEIFS(Observed!AH$2:AH$1601,Observed!$A$2:$A$1601,$A85,Observed!$C$2:$C$1601,$C85)),AVERAGEIFS(Observed!AH$2:AH$1601,Observed!$A$2:$A$1601,$A85,Observed!$C$2:$C$1601,$C85),"")</f>
        <v/>
      </c>
      <c r="AI85" s="24" t="str">
        <f>IF(ISNUMBER(AVERAGEIFS(Observed!AI$2:AI$1601,Observed!$A$2:$A$1601,$A85,Observed!$C$2:$C$1601,$C85)),AVERAGEIFS(Observed!AI$2:AI$1601,Observed!$A$2:$A$1601,$A85,Observed!$C$2:$C$1601,$C85),"")</f>
        <v/>
      </c>
      <c r="AJ85" s="25" t="str">
        <f>IF(ISNUMBER(AVERAGEIFS(Observed!AJ$2:AJ$1601,Observed!$A$2:$A$1601,$A85,Observed!$C$2:$C$1601,$C85)),AVERAGEIFS(Observed!AJ$2:AJ$1601,Observed!$A$2:$A$1601,$A85,Observed!$C$2:$C$1601,$C85),"")</f>
        <v/>
      </c>
      <c r="AK85" s="25" t="str">
        <f>IF(ISNUMBER(AVERAGEIFS(Observed!AK$2:AK$1601,Observed!$A$2:$A$1601,$A85,Observed!$C$2:$C$1601,$C85)),AVERAGEIFS(Observed!AK$2:AK$1601,Observed!$A$2:$A$1601,$A85,Observed!$C$2:$C$1601,$C85),"")</f>
        <v/>
      </c>
      <c r="AL85" s="25" t="str">
        <f>IF(ISNUMBER(AVERAGEIFS(Observed!AL$2:AL$1601,Observed!$A$2:$A$1601,$A85,Observed!$C$2:$C$1601,$C85)),AVERAGEIFS(Observed!AL$2:AL$1601,Observed!$A$2:$A$1601,$A85,Observed!$C$2:$C$1601,$C85),"")</f>
        <v/>
      </c>
      <c r="AM85" s="25" t="str">
        <f>IF(ISNUMBER(AVERAGEIFS(Observed!AM$2:AM$1601,Observed!$A$2:$A$1601,$A85,Observed!$C$2:$C$1601,$C85)),AVERAGEIFS(Observed!AM$2:AM$1601,Observed!$A$2:$A$1601,$A85,Observed!$C$2:$C$1601,$C85),"")</f>
        <v/>
      </c>
      <c r="AN85" s="25" t="str">
        <f>IF(ISNUMBER(AVERAGEIFS(Observed!AN$2:AN$1601,Observed!$A$2:$A$1601,$A85,Observed!$C$2:$C$1601,$C85)),AVERAGEIFS(Observed!AN$2:AN$1601,Observed!$A$2:$A$1601,$A85,Observed!$C$2:$C$1601,$C85),"")</f>
        <v/>
      </c>
      <c r="AO85" s="25" t="str">
        <f>IF(ISNUMBER(AVERAGEIFS(Observed!AO$2:AO$1601,Observed!$A$2:$A$1601,$A85,Observed!$C$2:$C$1601,$C85)),AVERAGEIFS(Observed!AO$2:AO$1601,Observed!$A$2:$A$1601,$A85,Observed!$C$2:$C$1601,$C85),"")</f>
        <v/>
      </c>
      <c r="AP85" s="25" t="str">
        <f>IF(ISNUMBER(AVERAGEIFS(Observed!AP$2:AP$1601,Observed!$A$2:$A$1601,$A85,Observed!$C$2:$C$1601,$C85)),AVERAGEIFS(Observed!AP$2:AP$1601,Observed!$A$2:$A$1601,$A85,Observed!$C$2:$C$1601,$C85),"")</f>
        <v/>
      </c>
      <c r="AQ85" s="24" t="str">
        <f>IF(ISNUMBER(AVERAGEIFS(Observed!AQ$2:AQ$1601,Observed!$A$2:$A$1601,$A85,Observed!$C$2:$C$1601,$C85)),AVERAGEIFS(Observed!AQ$2:AQ$1601,Observed!$A$2:$A$1601,$A85,Observed!$C$2:$C$1601,$C85),"")</f>
        <v/>
      </c>
      <c r="AR85" s="25" t="str">
        <f>IF(ISNUMBER(AVERAGEIFS(Observed!AR$2:AR$1601,Observed!$A$2:$A$1601,$A85,Observed!$C$2:$C$1601,$C85)),AVERAGEIFS(Observed!AR$2:AR$1601,Observed!$A$2:$A$1601,$A85,Observed!$C$2:$C$1601,$C85),"")</f>
        <v/>
      </c>
      <c r="AS85" s="24" t="str">
        <f>IF(ISNUMBER(AVERAGEIFS(Observed!AS$2:AS$1601,Observed!$A$2:$A$1601,$A85,Observed!$C$2:$C$1601,$C85)),AVERAGEIFS(Observed!AS$2:AS$1601,Observed!$A$2:$A$1601,$A85,Observed!$C$2:$C$1601,$C85),"")</f>
        <v/>
      </c>
      <c r="AT85" s="24" t="str">
        <f>IF(ISNUMBER(AVERAGEIFS(Observed!AT$2:AT$1601,Observed!$A$2:$A$1601,$A85,Observed!$C$2:$C$1601,$C85)),AVERAGEIFS(Observed!AT$2:AT$1601,Observed!$A$2:$A$1601,$A85,Observed!$C$2:$C$1601,$C85),"")</f>
        <v/>
      </c>
      <c r="AU85" s="2">
        <f>COUNTIFS(Observed!$A$2:$A$1601,$A85,Observed!$C$2:$C$1601,$C85)</f>
        <v>3</v>
      </c>
      <c r="AV85" s="2">
        <f t="shared" si="1"/>
        <v>1</v>
      </c>
    </row>
    <row r="86" spans="1:48" x14ac:dyDescent="0.25">
      <c r="A86" s="4" t="s">
        <v>119</v>
      </c>
      <c r="B86" t="s">
        <v>24</v>
      </c>
      <c r="C86" s="3">
        <v>42136</v>
      </c>
      <c r="D86">
        <v>1</v>
      </c>
      <c r="E86">
        <v>0</v>
      </c>
      <c r="H86" s="2" t="s">
        <v>44</v>
      </c>
      <c r="I86" s="2" t="s">
        <v>22</v>
      </c>
      <c r="J86">
        <v>4</v>
      </c>
      <c r="K86" s="2" t="s">
        <v>118</v>
      </c>
      <c r="L86" s="23">
        <f>IF(ISNUMBER(AVERAGEIFS(Observed!L$2:L$1601,Observed!$A$2:$A$1601,$A86,Observed!$C$2:$C$1601,$C86)),AVERAGEIFS(Observed!L$2:L$1601,Observed!$A$2:$A$1601,$A86,Observed!$C$2:$C$1601,$C86),"")</f>
        <v>1718</v>
      </c>
      <c r="M86" s="24">
        <f>IF(ISNUMBER(AVERAGEIFS(Observed!M$2:M$1601,Observed!$A$2:$A$1601,$A86,Observed!$C$2:$C$1601,$C86)),AVERAGEIFS(Observed!M$2:M$1601,Observed!$A$2:$A$1601,$A86,Observed!$C$2:$C$1601,$C86),"")</f>
        <v>171.8</v>
      </c>
      <c r="N86" s="24" t="str">
        <f>IF(ISNUMBER(AVERAGEIFS(Observed!N$2:N$1601,Observed!$A$2:$A$1601,$A86,Observed!$C$2:$C$1601,$C86)),AVERAGEIFS(Observed!N$2:N$1601,Observed!$A$2:$A$1601,$A86,Observed!$C$2:$C$1601,$C86),"")</f>
        <v/>
      </c>
      <c r="O86" s="24" t="str">
        <f>IF(ISNUMBER(AVERAGEIFS(Observed!O$2:O$1601,Observed!$A$2:$A$1601,$A86,Observed!$C$2:$C$1601,$C86)),AVERAGEIFS(Observed!O$2:O$1601,Observed!$A$2:$A$1601,$A86,Observed!$C$2:$C$1601,$C86),"")</f>
        <v/>
      </c>
      <c r="P86" s="24" t="str">
        <f>IF(ISNUMBER(AVERAGEIFS(Observed!P$2:P$1601,Observed!$A$2:$A$1601,$A86,Observed!$C$2:$C$1601,$C86)),AVERAGEIFS(Observed!P$2:P$1601,Observed!$A$2:$A$1601,$A86,Observed!$C$2:$C$1601,$C86),"")</f>
        <v/>
      </c>
      <c r="Q86" s="25" t="str">
        <f>IF(ISNUMBER(AVERAGEIFS(Observed!Q$2:Q$1601,Observed!$A$2:$A$1601,$A86,Observed!$C$2:$C$1601,$C86)),AVERAGEIFS(Observed!Q$2:Q$1601,Observed!$A$2:$A$1601,$A86,Observed!$C$2:$C$1601,$C86),"")</f>
        <v/>
      </c>
      <c r="R86" s="25" t="str">
        <f>IF(ISNUMBER(AVERAGEIFS(Observed!R$2:R$1601,Observed!$A$2:$A$1601,$A86,Observed!$C$2:$C$1601,$C86)),AVERAGEIFS(Observed!R$2:R$1601,Observed!$A$2:$A$1601,$A86,Observed!$C$2:$C$1601,$C86),"")</f>
        <v/>
      </c>
      <c r="S86" s="25" t="str">
        <f>IF(ISNUMBER(AVERAGEIFS(Observed!S$2:S$1601,Observed!$A$2:$A$1601,$A86,Observed!$C$2:$C$1601,$C86)),AVERAGEIFS(Observed!S$2:S$1601,Observed!$A$2:$A$1601,$A86,Observed!$C$2:$C$1601,$C86),"")</f>
        <v/>
      </c>
      <c r="T86" s="24" t="str">
        <f>IF(ISNUMBER(AVERAGEIFS(Observed!T$2:T$1601,Observed!$A$2:$A$1601,$A86,Observed!$C$2:$C$1601,$C86)),AVERAGEIFS(Observed!T$2:T$1601,Observed!$A$2:$A$1601,$A86,Observed!$C$2:$C$1601,$C86),"")</f>
        <v/>
      </c>
      <c r="U86" s="26" t="str">
        <f>IF(ISNUMBER(AVERAGEIFS(Observed!U$2:U$1601,Observed!$A$2:$A$1601,$A86,Observed!$C$2:$C$1601,$C86)),AVERAGEIFS(Observed!U$2:U$1601,Observed!$A$2:$A$1601,$A86,Observed!$C$2:$C$1601,$C86),"")</f>
        <v/>
      </c>
      <c r="V86" s="26" t="str">
        <f>IF(ISNUMBER(AVERAGEIFS(Observed!V$2:V$1601,Observed!$A$2:$A$1601,$A86,Observed!$C$2:$C$1601,$C86)),AVERAGEIFS(Observed!V$2:V$1601,Observed!$A$2:$A$1601,$A86,Observed!$C$2:$C$1601,$C86),"")</f>
        <v/>
      </c>
      <c r="W86" s="24" t="str">
        <f>IF(ISNUMBER(AVERAGEIFS(Observed!W$2:W$1601,Observed!$A$2:$A$1601,$A86,Observed!$C$2:$C$1601,$C86)),AVERAGEIFS(Observed!W$2:W$1601,Observed!$A$2:$A$1601,$A86,Observed!$C$2:$C$1601,$C86),"")</f>
        <v/>
      </c>
      <c r="X86" s="24" t="str">
        <f>IF(ISNUMBER(AVERAGEIFS(Observed!X$2:X$1601,Observed!$A$2:$A$1601,$A86,Observed!$C$2:$C$1601,$C86)),AVERAGEIFS(Observed!X$2:X$1601,Observed!$A$2:$A$1601,$A86,Observed!$C$2:$C$1601,$C86),"")</f>
        <v/>
      </c>
      <c r="Y86" s="24" t="str">
        <f>IF(ISNUMBER(AVERAGEIFS(Observed!Y$2:Y$1601,Observed!$A$2:$A$1601,$A86,Observed!$C$2:$C$1601,$C86)),AVERAGEIFS(Observed!Y$2:Y$1601,Observed!$A$2:$A$1601,$A86,Observed!$C$2:$C$1601,$C86),"")</f>
        <v/>
      </c>
      <c r="Z86" s="24" t="str">
        <f>IF(ISNUMBER(AVERAGEIFS(Observed!Z$2:Z$1601,Observed!$A$2:$A$1601,$A86,Observed!$C$2:$C$1601,$C86)),AVERAGEIFS(Observed!Z$2:Z$1601,Observed!$A$2:$A$1601,$A86,Observed!$C$2:$C$1601,$C86),"")</f>
        <v/>
      </c>
      <c r="AA86" s="24" t="str">
        <f>IF(ISNUMBER(AVERAGEIFS(Observed!AA$2:AA$1601,Observed!$A$2:$A$1601,$A86,Observed!$C$2:$C$1601,$C86)),AVERAGEIFS(Observed!AA$2:AA$1601,Observed!$A$2:$A$1601,$A86,Observed!$C$2:$C$1601,$C86),"")</f>
        <v/>
      </c>
      <c r="AB86" s="24" t="str">
        <f>IF(ISNUMBER(AVERAGEIFS(Observed!AB$2:AB$1601,Observed!$A$2:$A$1601,$A86,Observed!$C$2:$C$1601,$C86)),AVERAGEIFS(Observed!AB$2:AB$1601,Observed!$A$2:$A$1601,$A86,Observed!$C$2:$C$1601,$C86),"")</f>
        <v/>
      </c>
      <c r="AC86" s="24" t="str">
        <f>IF(ISNUMBER(AVERAGEIFS(Observed!AC$2:AC$1601,Observed!$A$2:$A$1601,$A86,Observed!$C$2:$C$1601,$C86)),AVERAGEIFS(Observed!AC$2:AC$1601,Observed!$A$2:$A$1601,$A86,Observed!$C$2:$C$1601,$C86),"")</f>
        <v/>
      </c>
      <c r="AD86" s="24" t="str">
        <f>IF(ISNUMBER(AVERAGEIFS(Observed!AD$2:AD$1601,Observed!$A$2:$A$1601,$A86,Observed!$C$2:$C$1601,$C86)),AVERAGEIFS(Observed!AD$2:AD$1601,Observed!$A$2:$A$1601,$A86,Observed!$C$2:$C$1601,$C86),"")</f>
        <v/>
      </c>
      <c r="AE86" s="24" t="str">
        <f>IF(ISNUMBER(AVERAGEIFS(Observed!AE$2:AE$1601,Observed!$A$2:$A$1601,$A86,Observed!$C$2:$C$1601,$C86)),AVERAGEIFS(Observed!AE$2:AE$1601,Observed!$A$2:$A$1601,$A86,Observed!$C$2:$C$1601,$C86),"")</f>
        <v/>
      </c>
      <c r="AF86" s="25" t="str">
        <f>IF(ISNUMBER(AVERAGEIFS(Observed!AF$2:AF$1601,Observed!$A$2:$A$1601,$A86,Observed!$C$2:$C$1601,$C86)),AVERAGEIFS(Observed!AF$2:AF$1601,Observed!$A$2:$A$1601,$A86,Observed!$C$2:$C$1601,$C86),"")</f>
        <v/>
      </c>
      <c r="AG86" s="25" t="str">
        <f>IF(ISNUMBER(AVERAGEIFS(Observed!AG$2:AG$1601,Observed!$A$2:$A$1601,$A86,Observed!$C$2:$C$1601,$C86)),AVERAGEIFS(Observed!AG$2:AG$1601,Observed!$A$2:$A$1601,$A86,Observed!$C$2:$C$1601,$C86),"")</f>
        <v/>
      </c>
      <c r="AH86" s="25" t="str">
        <f>IF(ISNUMBER(AVERAGEIFS(Observed!AH$2:AH$1601,Observed!$A$2:$A$1601,$A86,Observed!$C$2:$C$1601,$C86)),AVERAGEIFS(Observed!AH$2:AH$1601,Observed!$A$2:$A$1601,$A86,Observed!$C$2:$C$1601,$C86),"")</f>
        <v/>
      </c>
      <c r="AI86" s="24" t="str">
        <f>IF(ISNUMBER(AVERAGEIFS(Observed!AI$2:AI$1601,Observed!$A$2:$A$1601,$A86,Observed!$C$2:$C$1601,$C86)),AVERAGEIFS(Observed!AI$2:AI$1601,Observed!$A$2:$A$1601,$A86,Observed!$C$2:$C$1601,$C86),"")</f>
        <v/>
      </c>
      <c r="AJ86" s="25" t="str">
        <f>IF(ISNUMBER(AVERAGEIFS(Observed!AJ$2:AJ$1601,Observed!$A$2:$A$1601,$A86,Observed!$C$2:$C$1601,$C86)),AVERAGEIFS(Observed!AJ$2:AJ$1601,Observed!$A$2:$A$1601,$A86,Observed!$C$2:$C$1601,$C86),"")</f>
        <v/>
      </c>
      <c r="AK86" s="25" t="str">
        <f>IF(ISNUMBER(AVERAGEIFS(Observed!AK$2:AK$1601,Observed!$A$2:$A$1601,$A86,Observed!$C$2:$C$1601,$C86)),AVERAGEIFS(Observed!AK$2:AK$1601,Observed!$A$2:$A$1601,$A86,Observed!$C$2:$C$1601,$C86),"")</f>
        <v/>
      </c>
      <c r="AL86" s="25" t="str">
        <f>IF(ISNUMBER(AVERAGEIFS(Observed!AL$2:AL$1601,Observed!$A$2:$A$1601,$A86,Observed!$C$2:$C$1601,$C86)),AVERAGEIFS(Observed!AL$2:AL$1601,Observed!$A$2:$A$1601,$A86,Observed!$C$2:$C$1601,$C86),"")</f>
        <v/>
      </c>
      <c r="AM86" s="25" t="str">
        <f>IF(ISNUMBER(AVERAGEIFS(Observed!AM$2:AM$1601,Observed!$A$2:$A$1601,$A86,Observed!$C$2:$C$1601,$C86)),AVERAGEIFS(Observed!AM$2:AM$1601,Observed!$A$2:$A$1601,$A86,Observed!$C$2:$C$1601,$C86),"")</f>
        <v/>
      </c>
      <c r="AN86" s="25" t="str">
        <f>IF(ISNUMBER(AVERAGEIFS(Observed!AN$2:AN$1601,Observed!$A$2:$A$1601,$A86,Observed!$C$2:$C$1601,$C86)),AVERAGEIFS(Observed!AN$2:AN$1601,Observed!$A$2:$A$1601,$A86,Observed!$C$2:$C$1601,$C86),"")</f>
        <v/>
      </c>
      <c r="AO86" s="25" t="str">
        <f>IF(ISNUMBER(AVERAGEIFS(Observed!AO$2:AO$1601,Observed!$A$2:$A$1601,$A86,Observed!$C$2:$C$1601,$C86)),AVERAGEIFS(Observed!AO$2:AO$1601,Observed!$A$2:$A$1601,$A86,Observed!$C$2:$C$1601,$C86),"")</f>
        <v/>
      </c>
      <c r="AP86" s="25" t="str">
        <f>IF(ISNUMBER(AVERAGEIFS(Observed!AP$2:AP$1601,Observed!$A$2:$A$1601,$A86,Observed!$C$2:$C$1601,$C86)),AVERAGEIFS(Observed!AP$2:AP$1601,Observed!$A$2:$A$1601,$A86,Observed!$C$2:$C$1601,$C86),"")</f>
        <v/>
      </c>
      <c r="AQ86" s="24" t="str">
        <f>IF(ISNUMBER(AVERAGEIFS(Observed!AQ$2:AQ$1601,Observed!$A$2:$A$1601,$A86,Observed!$C$2:$C$1601,$C86)),AVERAGEIFS(Observed!AQ$2:AQ$1601,Observed!$A$2:$A$1601,$A86,Observed!$C$2:$C$1601,$C86),"")</f>
        <v/>
      </c>
      <c r="AR86" s="25" t="str">
        <f>IF(ISNUMBER(AVERAGEIFS(Observed!AR$2:AR$1601,Observed!$A$2:$A$1601,$A86,Observed!$C$2:$C$1601,$C86)),AVERAGEIFS(Observed!AR$2:AR$1601,Observed!$A$2:$A$1601,$A86,Observed!$C$2:$C$1601,$C86),"")</f>
        <v/>
      </c>
      <c r="AS86" s="24" t="str">
        <f>IF(ISNUMBER(AVERAGEIFS(Observed!AS$2:AS$1601,Observed!$A$2:$A$1601,$A86,Observed!$C$2:$C$1601,$C86)),AVERAGEIFS(Observed!AS$2:AS$1601,Observed!$A$2:$A$1601,$A86,Observed!$C$2:$C$1601,$C86),"")</f>
        <v/>
      </c>
      <c r="AT86" s="24" t="str">
        <f>IF(ISNUMBER(AVERAGEIFS(Observed!AT$2:AT$1601,Observed!$A$2:$A$1601,$A86,Observed!$C$2:$C$1601,$C86)),AVERAGEIFS(Observed!AT$2:AT$1601,Observed!$A$2:$A$1601,$A86,Observed!$C$2:$C$1601,$C86),"")</f>
        <v/>
      </c>
      <c r="AU86" s="2">
        <f>COUNTIFS(Observed!$A$2:$A$1601,$A86,Observed!$C$2:$C$1601,$C86)</f>
        <v>2</v>
      </c>
      <c r="AV86" s="2">
        <f t="shared" si="1"/>
        <v>1</v>
      </c>
    </row>
    <row r="87" spans="1:48" x14ac:dyDescent="0.25">
      <c r="A87" s="4" t="s">
        <v>120</v>
      </c>
      <c r="B87" t="s">
        <v>24</v>
      </c>
      <c r="C87" s="3">
        <v>42136</v>
      </c>
      <c r="D87">
        <v>1</v>
      </c>
      <c r="E87">
        <v>50</v>
      </c>
      <c r="H87" s="2" t="s">
        <v>44</v>
      </c>
      <c r="I87" s="2" t="s">
        <v>22</v>
      </c>
      <c r="J87">
        <v>4</v>
      </c>
      <c r="K87" s="2" t="s">
        <v>118</v>
      </c>
      <c r="L87" s="23">
        <f>IF(ISNUMBER(AVERAGEIFS(Observed!L$2:L$1601,Observed!$A$2:$A$1601,$A87,Observed!$C$2:$C$1601,$C87)),AVERAGEIFS(Observed!L$2:L$1601,Observed!$A$2:$A$1601,$A87,Observed!$C$2:$C$1601,$C87),"")</f>
        <v>1844</v>
      </c>
      <c r="M87" s="24">
        <f>IF(ISNUMBER(AVERAGEIFS(Observed!M$2:M$1601,Observed!$A$2:$A$1601,$A87,Observed!$C$2:$C$1601,$C87)),AVERAGEIFS(Observed!M$2:M$1601,Observed!$A$2:$A$1601,$A87,Observed!$C$2:$C$1601,$C87),"")</f>
        <v>184.4</v>
      </c>
      <c r="N87" s="24" t="str">
        <f>IF(ISNUMBER(AVERAGEIFS(Observed!N$2:N$1601,Observed!$A$2:$A$1601,$A87,Observed!$C$2:$C$1601,$C87)),AVERAGEIFS(Observed!N$2:N$1601,Observed!$A$2:$A$1601,$A87,Observed!$C$2:$C$1601,$C87),"")</f>
        <v/>
      </c>
      <c r="O87" s="24" t="str">
        <f>IF(ISNUMBER(AVERAGEIFS(Observed!O$2:O$1601,Observed!$A$2:$A$1601,$A87,Observed!$C$2:$C$1601,$C87)),AVERAGEIFS(Observed!O$2:O$1601,Observed!$A$2:$A$1601,$A87,Observed!$C$2:$C$1601,$C87),"")</f>
        <v/>
      </c>
      <c r="P87" s="24" t="str">
        <f>IF(ISNUMBER(AVERAGEIFS(Observed!P$2:P$1601,Observed!$A$2:$A$1601,$A87,Observed!$C$2:$C$1601,$C87)),AVERAGEIFS(Observed!P$2:P$1601,Observed!$A$2:$A$1601,$A87,Observed!$C$2:$C$1601,$C87),"")</f>
        <v/>
      </c>
      <c r="Q87" s="25" t="str">
        <f>IF(ISNUMBER(AVERAGEIFS(Observed!Q$2:Q$1601,Observed!$A$2:$A$1601,$A87,Observed!$C$2:$C$1601,$C87)),AVERAGEIFS(Observed!Q$2:Q$1601,Observed!$A$2:$A$1601,$A87,Observed!$C$2:$C$1601,$C87),"")</f>
        <v/>
      </c>
      <c r="R87" s="25" t="str">
        <f>IF(ISNUMBER(AVERAGEIFS(Observed!R$2:R$1601,Observed!$A$2:$A$1601,$A87,Observed!$C$2:$C$1601,$C87)),AVERAGEIFS(Observed!R$2:R$1601,Observed!$A$2:$A$1601,$A87,Observed!$C$2:$C$1601,$C87),"")</f>
        <v/>
      </c>
      <c r="S87" s="25" t="str">
        <f>IF(ISNUMBER(AVERAGEIFS(Observed!S$2:S$1601,Observed!$A$2:$A$1601,$A87,Observed!$C$2:$C$1601,$C87)),AVERAGEIFS(Observed!S$2:S$1601,Observed!$A$2:$A$1601,$A87,Observed!$C$2:$C$1601,$C87),"")</f>
        <v/>
      </c>
      <c r="T87" s="24" t="str">
        <f>IF(ISNUMBER(AVERAGEIFS(Observed!T$2:T$1601,Observed!$A$2:$A$1601,$A87,Observed!$C$2:$C$1601,$C87)),AVERAGEIFS(Observed!T$2:T$1601,Observed!$A$2:$A$1601,$A87,Observed!$C$2:$C$1601,$C87),"")</f>
        <v/>
      </c>
      <c r="U87" s="26" t="str">
        <f>IF(ISNUMBER(AVERAGEIFS(Observed!U$2:U$1601,Observed!$A$2:$A$1601,$A87,Observed!$C$2:$C$1601,$C87)),AVERAGEIFS(Observed!U$2:U$1601,Observed!$A$2:$A$1601,$A87,Observed!$C$2:$C$1601,$C87),"")</f>
        <v/>
      </c>
      <c r="V87" s="26" t="str">
        <f>IF(ISNUMBER(AVERAGEIFS(Observed!V$2:V$1601,Observed!$A$2:$A$1601,$A87,Observed!$C$2:$C$1601,$C87)),AVERAGEIFS(Observed!V$2:V$1601,Observed!$A$2:$A$1601,$A87,Observed!$C$2:$C$1601,$C87),"")</f>
        <v/>
      </c>
      <c r="W87" s="24" t="str">
        <f>IF(ISNUMBER(AVERAGEIFS(Observed!W$2:W$1601,Observed!$A$2:$A$1601,$A87,Observed!$C$2:$C$1601,$C87)),AVERAGEIFS(Observed!W$2:W$1601,Observed!$A$2:$A$1601,$A87,Observed!$C$2:$C$1601,$C87),"")</f>
        <v/>
      </c>
      <c r="X87" s="24" t="str">
        <f>IF(ISNUMBER(AVERAGEIFS(Observed!X$2:X$1601,Observed!$A$2:$A$1601,$A87,Observed!$C$2:$C$1601,$C87)),AVERAGEIFS(Observed!X$2:X$1601,Observed!$A$2:$A$1601,$A87,Observed!$C$2:$C$1601,$C87),"")</f>
        <v/>
      </c>
      <c r="Y87" s="24" t="str">
        <f>IF(ISNUMBER(AVERAGEIFS(Observed!Y$2:Y$1601,Observed!$A$2:$A$1601,$A87,Observed!$C$2:$C$1601,$C87)),AVERAGEIFS(Observed!Y$2:Y$1601,Observed!$A$2:$A$1601,$A87,Observed!$C$2:$C$1601,$C87),"")</f>
        <v/>
      </c>
      <c r="Z87" s="24" t="str">
        <f>IF(ISNUMBER(AVERAGEIFS(Observed!Z$2:Z$1601,Observed!$A$2:$A$1601,$A87,Observed!$C$2:$C$1601,$C87)),AVERAGEIFS(Observed!Z$2:Z$1601,Observed!$A$2:$A$1601,$A87,Observed!$C$2:$C$1601,$C87),"")</f>
        <v/>
      </c>
      <c r="AA87" s="24" t="str">
        <f>IF(ISNUMBER(AVERAGEIFS(Observed!AA$2:AA$1601,Observed!$A$2:$A$1601,$A87,Observed!$C$2:$C$1601,$C87)),AVERAGEIFS(Observed!AA$2:AA$1601,Observed!$A$2:$A$1601,$A87,Observed!$C$2:$C$1601,$C87),"")</f>
        <v/>
      </c>
      <c r="AB87" s="24" t="str">
        <f>IF(ISNUMBER(AVERAGEIFS(Observed!AB$2:AB$1601,Observed!$A$2:$A$1601,$A87,Observed!$C$2:$C$1601,$C87)),AVERAGEIFS(Observed!AB$2:AB$1601,Observed!$A$2:$A$1601,$A87,Observed!$C$2:$C$1601,$C87),"")</f>
        <v/>
      </c>
      <c r="AC87" s="24" t="str">
        <f>IF(ISNUMBER(AVERAGEIFS(Observed!AC$2:AC$1601,Observed!$A$2:$A$1601,$A87,Observed!$C$2:$C$1601,$C87)),AVERAGEIFS(Observed!AC$2:AC$1601,Observed!$A$2:$A$1601,$A87,Observed!$C$2:$C$1601,$C87),"")</f>
        <v/>
      </c>
      <c r="AD87" s="24" t="str">
        <f>IF(ISNUMBER(AVERAGEIFS(Observed!AD$2:AD$1601,Observed!$A$2:$A$1601,$A87,Observed!$C$2:$C$1601,$C87)),AVERAGEIFS(Observed!AD$2:AD$1601,Observed!$A$2:$A$1601,$A87,Observed!$C$2:$C$1601,$C87),"")</f>
        <v/>
      </c>
      <c r="AE87" s="24" t="str">
        <f>IF(ISNUMBER(AVERAGEIFS(Observed!AE$2:AE$1601,Observed!$A$2:$A$1601,$A87,Observed!$C$2:$C$1601,$C87)),AVERAGEIFS(Observed!AE$2:AE$1601,Observed!$A$2:$A$1601,$A87,Observed!$C$2:$C$1601,$C87),"")</f>
        <v/>
      </c>
      <c r="AF87" s="25" t="str">
        <f>IF(ISNUMBER(AVERAGEIFS(Observed!AF$2:AF$1601,Observed!$A$2:$A$1601,$A87,Observed!$C$2:$C$1601,$C87)),AVERAGEIFS(Observed!AF$2:AF$1601,Observed!$A$2:$A$1601,$A87,Observed!$C$2:$C$1601,$C87),"")</f>
        <v/>
      </c>
      <c r="AG87" s="25" t="str">
        <f>IF(ISNUMBER(AVERAGEIFS(Observed!AG$2:AG$1601,Observed!$A$2:$A$1601,$A87,Observed!$C$2:$C$1601,$C87)),AVERAGEIFS(Observed!AG$2:AG$1601,Observed!$A$2:$A$1601,$A87,Observed!$C$2:$C$1601,$C87),"")</f>
        <v/>
      </c>
      <c r="AH87" s="25" t="str">
        <f>IF(ISNUMBER(AVERAGEIFS(Observed!AH$2:AH$1601,Observed!$A$2:$A$1601,$A87,Observed!$C$2:$C$1601,$C87)),AVERAGEIFS(Observed!AH$2:AH$1601,Observed!$A$2:$A$1601,$A87,Observed!$C$2:$C$1601,$C87),"")</f>
        <v/>
      </c>
      <c r="AI87" s="24" t="str">
        <f>IF(ISNUMBER(AVERAGEIFS(Observed!AI$2:AI$1601,Observed!$A$2:$A$1601,$A87,Observed!$C$2:$C$1601,$C87)),AVERAGEIFS(Observed!AI$2:AI$1601,Observed!$A$2:$A$1601,$A87,Observed!$C$2:$C$1601,$C87),"")</f>
        <v/>
      </c>
      <c r="AJ87" s="25" t="str">
        <f>IF(ISNUMBER(AVERAGEIFS(Observed!AJ$2:AJ$1601,Observed!$A$2:$A$1601,$A87,Observed!$C$2:$C$1601,$C87)),AVERAGEIFS(Observed!AJ$2:AJ$1601,Observed!$A$2:$A$1601,$A87,Observed!$C$2:$C$1601,$C87),"")</f>
        <v/>
      </c>
      <c r="AK87" s="25" t="str">
        <f>IF(ISNUMBER(AVERAGEIFS(Observed!AK$2:AK$1601,Observed!$A$2:$A$1601,$A87,Observed!$C$2:$C$1601,$C87)),AVERAGEIFS(Observed!AK$2:AK$1601,Observed!$A$2:$A$1601,$A87,Observed!$C$2:$C$1601,$C87),"")</f>
        <v/>
      </c>
      <c r="AL87" s="25" t="str">
        <f>IF(ISNUMBER(AVERAGEIFS(Observed!AL$2:AL$1601,Observed!$A$2:$A$1601,$A87,Observed!$C$2:$C$1601,$C87)),AVERAGEIFS(Observed!AL$2:AL$1601,Observed!$A$2:$A$1601,$A87,Observed!$C$2:$C$1601,$C87),"")</f>
        <v/>
      </c>
      <c r="AM87" s="25" t="str">
        <f>IF(ISNUMBER(AVERAGEIFS(Observed!AM$2:AM$1601,Observed!$A$2:$A$1601,$A87,Observed!$C$2:$C$1601,$C87)),AVERAGEIFS(Observed!AM$2:AM$1601,Observed!$A$2:$A$1601,$A87,Observed!$C$2:$C$1601,$C87),"")</f>
        <v/>
      </c>
      <c r="AN87" s="25" t="str">
        <f>IF(ISNUMBER(AVERAGEIFS(Observed!AN$2:AN$1601,Observed!$A$2:$A$1601,$A87,Observed!$C$2:$C$1601,$C87)),AVERAGEIFS(Observed!AN$2:AN$1601,Observed!$A$2:$A$1601,$A87,Observed!$C$2:$C$1601,$C87),"")</f>
        <v/>
      </c>
      <c r="AO87" s="25" t="str">
        <f>IF(ISNUMBER(AVERAGEIFS(Observed!AO$2:AO$1601,Observed!$A$2:$A$1601,$A87,Observed!$C$2:$C$1601,$C87)),AVERAGEIFS(Observed!AO$2:AO$1601,Observed!$A$2:$A$1601,$A87,Observed!$C$2:$C$1601,$C87),"")</f>
        <v/>
      </c>
      <c r="AP87" s="25" t="str">
        <f>IF(ISNUMBER(AVERAGEIFS(Observed!AP$2:AP$1601,Observed!$A$2:$A$1601,$A87,Observed!$C$2:$C$1601,$C87)),AVERAGEIFS(Observed!AP$2:AP$1601,Observed!$A$2:$A$1601,$A87,Observed!$C$2:$C$1601,$C87),"")</f>
        <v/>
      </c>
      <c r="AQ87" s="24" t="str">
        <f>IF(ISNUMBER(AVERAGEIFS(Observed!AQ$2:AQ$1601,Observed!$A$2:$A$1601,$A87,Observed!$C$2:$C$1601,$C87)),AVERAGEIFS(Observed!AQ$2:AQ$1601,Observed!$A$2:$A$1601,$A87,Observed!$C$2:$C$1601,$C87),"")</f>
        <v/>
      </c>
      <c r="AR87" s="25" t="str">
        <f>IF(ISNUMBER(AVERAGEIFS(Observed!AR$2:AR$1601,Observed!$A$2:$A$1601,$A87,Observed!$C$2:$C$1601,$C87)),AVERAGEIFS(Observed!AR$2:AR$1601,Observed!$A$2:$A$1601,$A87,Observed!$C$2:$C$1601,$C87),"")</f>
        <v/>
      </c>
      <c r="AS87" s="24" t="str">
        <f>IF(ISNUMBER(AVERAGEIFS(Observed!AS$2:AS$1601,Observed!$A$2:$A$1601,$A87,Observed!$C$2:$C$1601,$C87)),AVERAGEIFS(Observed!AS$2:AS$1601,Observed!$A$2:$A$1601,$A87,Observed!$C$2:$C$1601,$C87),"")</f>
        <v/>
      </c>
      <c r="AT87" s="24" t="str">
        <f>IF(ISNUMBER(AVERAGEIFS(Observed!AT$2:AT$1601,Observed!$A$2:$A$1601,$A87,Observed!$C$2:$C$1601,$C87)),AVERAGEIFS(Observed!AT$2:AT$1601,Observed!$A$2:$A$1601,$A87,Observed!$C$2:$C$1601,$C87),"")</f>
        <v/>
      </c>
      <c r="AU87" s="2">
        <f>COUNTIFS(Observed!$A$2:$A$1601,$A87,Observed!$C$2:$C$1601,$C87)</f>
        <v>2</v>
      </c>
      <c r="AV87" s="2">
        <f t="shared" si="1"/>
        <v>1</v>
      </c>
    </row>
    <row r="88" spans="1:48" x14ac:dyDescent="0.25">
      <c r="A88" s="4" t="s">
        <v>121</v>
      </c>
      <c r="B88" t="s">
        <v>24</v>
      </c>
      <c r="C88" s="3">
        <v>42136</v>
      </c>
      <c r="D88">
        <v>1</v>
      </c>
      <c r="E88">
        <v>100</v>
      </c>
      <c r="H88" s="2" t="s">
        <v>44</v>
      </c>
      <c r="I88" s="2" t="s">
        <v>22</v>
      </c>
      <c r="J88">
        <v>4</v>
      </c>
      <c r="K88" s="2" t="s">
        <v>118</v>
      </c>
      <c r="L88" s="23">
        <f>IF(ISNUMBER(AVERAGEIFS(Observed!L$2:L$1601,Observed!$A$2:$A$1601,$A88,Observed!$C$2:$C$1601,$C88)),AVERAGEIFS(Observed!L$2:L$1601,Observed!$A$2:$A$1601,$A88,Observed!$C$2:$C$1601,$C88),"")</f>
        <v>2012</v>
      </c>
      <c r="M88" s="24">
        <f>IF(ISNUMBER(AVERAGEIFS(Observed!M$2:M$1601,Observed!$A$2:$A$1601,$A88,Observed!$C$2:$C$1601,$C88)),AVERAGEIFS(Observed!M$2:M$1601,Observed!$A$2:$A$1601,$A88,Observed!$C$2:$C$1601,$C88),"")</f>
        <v>201.2</v>
      </c>
      <c r="N88" s="24" t="str">
        <f>IF(ISNUMBER(AVERAGEIFS(Observed!N$2:N$1601,Observed!$A$2:$A$1601,$A88,Observed!$C$2:$C$1601,$C88)),AVERAGEIFS(Observed!N$2:N$1601,Observed!$A$2:$A$1601,$A88,Observed!$C$2:$C$1601,$C88),"")</f>
        <v/>
      </c>
      <c r="O88" s="24" t="str">
        <f>IF(ISNUMBER(AVERAGEIFS(Observed!O$2:O$1601,Observed!$A$2:$A$1601,$A88,Observed!$C$2:$C$1601,$C88)),AVERAGEIFS(Observed!O$2:O$1601,Observed!$A$2:$A$1601,$A88,Observed!$C$2:$C$1601,$C88),"")</f>
        <v/>
      </c>
      <c r="P88" s="24" t="str">
        <f>IF(ISNUMBER(AVERAGEIFS(Observed!P$2:P$1601,Observed!$A$2:$A$1601,$A88,Observed!$C$2:$C$1601,$C88)),AVERAGEIFS(Observed!P$2:P$1601,Observed!$A$2:$A$1601,$A88,Observed!$C$2:$C$1601,$C88),"")</f>
        <v/>
      </c>
      <c r="Q88" s="25" t="str">
        <f>IF(ISNUMBER(AVERAGEIFS(Observed!Q$2:Q$1601,Observed!$A$2:$A$1601,$A88,Observed!$C$2:$C$1601,$C88)),AVERAGEIFS(Observed!Q$2:Q$1601,Observed!$A$2:$A$1601,$A88,Observed!$C$2:$C$1601,$C88),"")</f>
        <v/>
      </c>
      <c r="R88" s="25" t="str">
        <f>IF(ISNUMBER(AVERAGEIFS(Observed!R$2:R$1601,Observed!$A$2:$A$1601,$A88,Observed!$C$2:$C$1601,$C88)),AVERAGEIFS(Observed!R$2:R$1601,Observed!$A$2:$A$1601,$A88,Observed!$C$2:$C$1601,$C88),"")</f>
        <v/>
      </c>
      <c r="S88" s="25" t="str">
        <f>IF(ISNUMBER(AVERAGEIFS(Observed!S$2:S$1601,Observed!$A$2:$A$1601,$A88,Observed!$C$2:$C$1601,$C88)),AVERAGEIFS(Observed!S$2:S$1601,Observed!$A$2:$A$1601,$A88,Observed!$C$2:$C$1601,$C88),"")</f>
        <v/>
      </c>
      <c r="T88" s="24" t="str">
        <f>IF(ISNUMBER(AVERAGEIFS(Observed!T$2:T$1601,Observed!$A$2:$A$1601,$A88,Observed!$C$2:$C$1601,$C88)),AVERAGEIFS(Observed!T$2:T$1601,Observed!$A$2:$A$1601,$A88,Observed!$C$2:$C$1601,$C88),"")</f>
        <v/>
      </c>
      <c r="U88" s="26" t="str">
        <f>IF(ISNUMBER(AVERAGEIFS(Observed!U$2:U$1601,Observed!$A$2:$A$1601,$A88,Observed!$C$2:$C$1601,$C88)),AVERAGEIFS(Observed!U$2:U$1601,Observed!$A$2:$A$1601,$A88,Observed!$C$2:$C$1601,$C88),"")</f>
        <v/>
      </c>
      <c r="V88" s="26" t="str">
        <f>IF(ISNUMBER(AVERAGEIFS(Observed!V$2:V$1601,Observed!$A$2:$A$1601,$A88,Observed!$C$2:$C$1601,$C88)),AVERAGEIFS(Observed!V$2:V$1601,Observed!$A$2:$A$1601,$A88,Observed!$C$2:$C$1601,$C88),"")</f>
        <v/>
      </c>
      <c r="W88" s="24" t="str">
        <f>IF(ISNUMBER(AVERAGEIFS(Observed!W$2:W$1601,Observed!$A$2:$A$1601,$A88,Observed!$C$2:$C$1601,$C88)),AVERAGEIFS(Observed!W$2:W$1601,Observed!$A$2:$A$1601,$A88,Observed!$C$2:$C$1601,$C88),"")</f>
        <v/>
      </c>
      <c r="X88" s="24" t="str">
        <f>IF(ISNUMBER(AVERAGEIFS(Observed!X$2:X$1601,Observed!$A$2:$A$1601,$A88,Observed!$C$2:$C$1601,$C88)),AVERAGEIFS(Observed!X$2:X$1601,Observed!$A$2:$A$1601,$A88,Observed!$C$2:$C$1601,$C88),"")</f>
        <v/>
      </c>
      <c r="Y88" s="24" t="str">
        <f>IF(ISNUMBER(AVERAGEIFS(Observed!Y$2:Y$1601,Observed!$A$2:$A$1601,$A88,Observed!$C$2:$C$1601,$C88)),AVERAGEIFS(Observed!Y$2:Y$1601,Observed!$A$2:$A$1601,$A88,Observed!$C$2:$C$1601,$C88),"")</f>
        <v/>
      </c>
      <c r="Z88" s="24" t="str">
        <f>IF(ISNUMBER(AVERAGEIFS(Observed!Z$2:Z$1601,Observed!$A$2:$A$1601,$A88,Observed!$C$2:$C$1601,$C88)),AVERAGEIFS(Observed!Z$2:Z$1601,Observed!$A$2:$A$1601,$A88,Observed!$C$2:$C$1601,$C88),"")</f>
        <v/>
      </c>
      <c r="AA88" s="24" t="str">
        <f>IF(ISNUMBER(AVERAGEIFS(Observed!AA$2:AA$1601,Observed!$A$2:$A$1601,$A88,Observed!$C$2:$C$1601,$C88)),AVERAGEIFS(Observed!AA$2:AA$1601,Observed!$A$2:$A$1601,$A88,Observed!$C$2:$C$1601,$C88),"")</f>
        <v/>
      </c>
      <c r="AB88" s="24" t="str">
        <f>IF(ISNUMBER(AVERAGEIFS(Observed!AB$2:AB$1601,Observed!$A$2:$A$1601,$A88,Observed!$C$2:$C$1601,$C88)),AVERAGEIFS(Observed!AB$2:AB$1601,Observed!$A$2:$A$1601,$A88,Observed!$C$2:$C$1601,$C88),"")</f>
        <v/>
      </c>
      <c r="AC88" s="24" t="str">
        <f>IF(ISNUMBER(AVERAGEIFS(Observed!AC$2:AC$1601,Observed!$A$2:$A$1601,$A88,Observed!$C$2:$C$1601,$C88)),AVERAGEIFS(Observed!AC$2:AC$1601,Observed!$A$2:$A$1601,$A88,Observed!$C$2:$C$1601,$C88),"")</f>
        <v/>
      </c>
      <c r="AD88" s="24" t="str">
        <f>IF(ISNUMBER(AVERAGEIFS(Observed!AD$2:AD$1601,Observed!$A$2:$A$1601,$A88,Observed!$C$2:$C$1601,$C88)),AVERAGEIFS(Observed!AD$2:AD$1601,Observed!$A$2:$A$1601,$A88,Observed!$C$2:$C$1601,$C88),"")</f>
        <v/>
      </c>
      <c r="AE88" s="24" t="str">
        <f>IF(ISNUMBER(AVERAGEIFS(Observed!AE$2:AE$1601,Observed!$A$2:$A$1601,$A88,Observed!$C$2:$C$1601,$C88)),AVERAGEIFS(Observed!AE$2:AE$1601,Observed!$A$2:$A$1601,$A88,Observed!$C$2:$C$1601,$C88),"")</f>
        <v/>
      </c>
      <c r="AF88" s="25" t="str">
        <f>IF(ISNUMBER(AVERAGEIFS(Observed!AF$2:AF$1601,Observed!$A$2:$A$1601,$A88,Observed!$C$2:$C$1601,$C88)),AVERAGEIFS(Observed!AF$2:AF$1601,Observed!$A$2:$A$1601,$A88,Observed!$C$2:$C$1601,$C88),"")</f>
        <v/>
      </c>
      <c r="AG88" s="25" t="str">
        <f>IF(ISNUMBER(AVERAGEIFS(Observed!AG$2:AG$1601,Observed!$A$2:$A$1601,$A88,Observed!$C$2:$C$1601,$C88)),AVERAGEIFS(Observed!AG$2:AG$1601,Observed!$A$2:$A$1601,$A88,Observed!$C$2:$C$1601,$C88),"")</f>
        <v/>
      </c>
      <c r="AH88" s="25" t="str">
        <f>IF(ISNUMBER(AVERAGEIFS(Observed!AH$2:AH$1601,Observed!$A$2:$A$1601,$A88,Observed!$C$2:$C$1601,$C88)),AVERAGEIFS(Observed!AH$2:AH$1601,Observed!$A$2:$A$1601,$A88,Observed!$C$2:$C$1601,$C88),"")</f>
        <v/>
      </c>
      <c r="AI88" s="24" t="str">
        <f>IF(ISNUMBER(AVERAGEIFS(Observed!AI$2:AI$1601,Observed!$A$2:$A$1601,$A88,Observed!$C$2:$C$1601,$C88)),AVERAGEIFS(Observed!AI$2:AI$1601,Observed!$A$2:$A$1601,$A88,Observed!$C$2:$C$1601,$C88),"")</f>
        <v/>
      </c>
      <c r="AJ88" s="25" t="str">
        <f>IF(ISNUMBER(AVERAGEIFS(Observed!AJ$2:AJ$1601,Observed!$A$2:$A$1601,$A88,Observed!$C$2:$C$1601,$C88)),AVERAGEIFS(Observed!AJ$2:AJ$1601,Observed!$A$2:$A$1601,$A88,Observed!$C$2:$C$1601,$C88),"")</f>
        <v/>
      </c>
      <c r="AK88" s="25" t="str">
        <f>IF(ISNUMBER(AVERAGEIFS(Observed!AK$2:AK$1601,Observed!$A$2:$A$1601,$A88,Observed!$C$2:$C$1601,$C88)),AVERAGEIFS(Observed!AK$2:AK$1601,Observed!$A$2:$A$1601,$A88,Observed!$C$2:$C$1601,$C88),"")</f>
        <v/>
      </c>
      <c r="AL88" s="25" t="str">
        <f>IF(ISNUMBER(AVERAGEIFS(Observed!AL$2:AL$1601,Observed!$A$2:$A$1601,$A88,Observed!$C$2:$C$1601,$C88)),AVERAGEIFS(Observed!AL$2:AL$1601,Observed!$A$2:$A$1601,$A88,Observed!$C$2:$C$1601,$C88),"")</f>
        <v/>
      </c>
      <c r="AM88" s="25" t="str">
        <f>IF(ISNUMBER(AVERAGEIFS(Observed!AM$2:AM$1601,Observed!$A$2:$A$1601,$A88,Observed!$C$2:$C$1601,$C88)),AVERAGEIFS(Observed!AM$2:AM$1601,Observed!$A$2:$A$1601,$A88,Observed!$C$2:$C$1601,$C88),"")</f>
        <v/>
      </c>
      <c r="AN88" s="25" t="str">
        <f>IF(ISNUMBER(AVERAGEIFS(Observed!AN$2:AN$1601,Observed!$A$2:$A$1601,$A88,Observed!$C$2:$C$1601,$C88)),AVERAGEIFS(Observed!AN$2:AN$1601,Observed!$A$2:$A$1601,$A88,Observed!$C$2:$C$1601,$C88),"")</f>
        <v/>
      </c>
      <c r="AO88" s="25" t="str">
        <f>IF(ISNUMBER(AVERAGEIFS(Observed!AO$2:AO$1601,Observed!$A$2:$A$1601,$A88,Observed!$C$2:$C$1601,$C88)),AVERAGEIFS(Observed!AO$2:AO$1601,Observed!$A$2:$A$1601,$A88,Observed!$C$2:$C$1601,$C88),"")</f>
        <v/>
      </c>
      <c r="AP88" s="25" t="str">
        <f>IF(ISNUMBER(AVERAGEIFS(Observed!AP$2:AP$1601,Observed!$A$2:$A$1601,$A88,Observed!$C$2:$C$1601,$C88)),AVERAGEIFS(Observed!AP$2:AP$1601,Observed!$A$2:$A$1601,$A88,Observed!$C$2:$C$1601,$C88),"")</f>
        <v/>
      </c>
      <c r="AQ88" s="24" t="str">
        <f>IF(ISNUMBER(AVERAGEIFS(Observed!AQ$2:AQ$1601,Observed!$A$2:$A$1601,$A88,Observed!$C$2:$C$1601,$C88)),AVERAGEIFS(Observed!AQ$2:AQ$1601,Observed!$A$2:$A$1601,$A88,Observed!$C$2:$C$1601,$C88),"")</f>
        <v/>
      </c>
      <c r="AR88" s="25" t="str">
        <f>IF(ISNUMBER(AVERAGEIFS(Observed!AR$2:AR$1601,Observed!$A$2:$A$1601,$A88,Observed!$C$2:$C$1601,$C88)),AVERAGEIFS(Observed!AR$2:AR$1601,Observed!$A$2:$A$1601,$A88,Observed!$C$2:$C$1601,$C88),"")</f>
        <v/>
      </c>
      <c r="AS88" s="24" t="str">
        <f>IF(ISNUMBER(AVERAGEIFS(Observed!AS$2:AS$1601,Observed!$A$2:$A$1601,$A88,Observed!$C$2:$C$1601,$C88)),AVERAGEIFS(Observed!AS$2:AS$1601,Observed!$A$2:$A$1601,$A88,Observed!$C$2:$C$1601,$C88),"")</f>
        <v/>
      </c>
      <c r="AT88" s="24" t="str">
        <f>IF(ISNUMBER(AVERAGEIFS(Observed!AT$2:AT$1601,Observed!$A$2:$A$1601,$A88,Observed!$C$2:$C$1601,$C88)),AVERAGEIFS(Observed!AT$2:AT$1601,Observed!$A$2:$A$1601,$A88,Observed!$C$2:$C$1601,$C88),"")</f>
        <v/>
      </c>
      <c r="AU88" s="2">
        <f>COUNTIFS(Observed!$A$2:$A$1601,$A88,Observed!$C$2:$C$1601,$C88)</f>
        <v>2</v>
      </c>
      <c r="AV88" s="2">
        <f t="shared" si="1"/>
        <v>1</v>
      </c>
    </row>
    <row r="89" spans="1:48" x14ac:dyDescent="0.25">
      <c r="A89" s="4" t="s">
        <v>122</v>
      </c>
      <c r="B89" t="s">
        <v>24</v>
      </c>
      <c r="C89" s="3">
        <v>42136</v>
      </c>
      <c r="D89">
        <v>1</v>
      </c>
      <c r="E89">
        <v>200</v>
      </c>
      <c r="H89" s="2" t="s">
        <v>44</v>
      </c>
      <c r="I89" s="2" t="s">
        <v>22</v>
      </c>
      <c r="J89">
        <v>4</v>
      </c>
      <c r="K89" s="2" t="s">
        <v>118</v>
      </c>
      <c r="L89" s="23">
        <f>IF(ISNUMBER(AVERAGEIFS(Observed!L$2:L$1601,Observed!$A$2:$A$1601,$A89,Observed!$C$2:$C$1601,$C89)),AVERAGEIFS(Observed!L$2:L$1601,Observed!$A$2:$A$1601,$A89,Observed!$C$2:$C$1601,$C89),"")</f>
        <v>2012</v>
      </c>
      <c r="M89" s="24">
        <f>IF(ISNUMBER(AVERAGEIFS(Observed!M$2:M$1601,Observed!$A$2:$A$1601,$A89,Observed!$C$2:$C$1601,$C89)),AVERAGEIFS(Observed!M$2:M$1601,Observed!$A$2:$A$1601,$A89,Observed!$C$2:$C$1601,$C89),"")</f>
        <v>201.2</v>
      </c>
      <c r="N89" s="24" t="str">
        <f>IF(ISNUMBER(AVERAGEIFS(Observed!N$2:N$1601,Observed!$A$2:$A$1601,$A89,Observed!$C$2:$C$1601,$C89)),AVERAGEIFS(Observed!N$2:N$1601,Observed!$A$2:$A$1601,$A89,Observed!$C$2:$C$1601,$C89),"")</f>
        <v/>
      </c>
      <c r="O89" s="24" t="str">
        <f>IF(ISNUMBER(AVERAGEIFS(Observed!O$2:O$1601,Observed!$A$2:$A$1601,$A89,Observed!$C$2:$C$1601,$C89)),AVERAGEIFS(Observed!O$2:O$1601,Observed!$A$2:$A$1601,$A89,Observed!$C$2:$C$1601,$C89),"")</f>
        <v/>
      </c>
      <c r="P89" s="24" t="str">
        <f>IF(ISNUMBER(AVERAGEIFS(Observed!P$2:P$1601,Observed!$A$2:$A$1601,$A89,Observed!$C$2:$C$1601,$C89)),AVERAGEIFS(Observed!P$2:P$1601,Observed!$A$2:$A$1601,$A89,Observed!$C$2:$C$1601,$C89),"")</f>
        <v/>
      </c>
      <c r="Q89" s="25" t="str">
        <f>IF(ISNUMBER(AVERAGEIFS(Observed!Q$2:Q$1601,Observed!$A$2:$A$1601,$A89,Observed!$C$2:$C$1601,$C89)),AVERAGEIFS(Observed!Q$2:Q$1601,Observed!$A$2:$A$1601,$A89,Observed!$C$2:$C$1601,$C89),"")</f>
        <v/>
      </c>
      <c r="R89" s="25" t="str">
        <f>IF(ISNUMBER(AVERAGEIFS(Observed!R$2:R$1601,Observed!$A$2:$A$1601,$A89,Observed!$C$2:$C$1601,$C89)),AVERAGEIFS(Observed!R$2:R$1601,Observed!$A$2:$A$1601,$A89,Observed!$C$2:$C$1601,$C89),"")</f>
        <v/>
      </c>
      <c r="S89" s="25" t="str">
        <f>IF(ISNUMBER(AVERAGEIFS(Observed!S$2:S$1601,Observed!$A$2:$A$1601,$A89,Observed!$C$2:$C$1601,$C89)),AVERAGEIFS(Observed!S$2:S$1601,Observed!$A$2:$A$1601,$A89,Observed!$C$2:$C$1601,$C89),"")</f>
        <v/>
      </c>
      <c r="T89" s="24" t="str">
        <f>IF(ISNUMBER(AVERAGEIFS(Observed!T$2:T$1601,Observed!$A$2:$A$1601,$A89,Observed!$C$2:$C$1601,$C89)),AVERAGEIFS(Observed!T$2:T$1601,Observed!$A$2:$A$1601,$A89,Observed!$C$2:$C$1601,$C89),"")</f>
        <v/>
      </c>
      <c r="U89" s="26" t="str">
        <f>IF(ISNUMBER(AVERAGEIFS(Observed!U$2:U$1601,Observed!$A$2:$A$1601,$A89,Observed!$C$2:$C$1601,$C89)),AVERAGEIFS(Observed!U$2:U$1601,Observed!$A$2:$A$1601,$A89,Observed!$C$2:$C$1601,$C89),"")</f>
        <v/>
      </c>
      <c r="V89" s="26" t="str">
        <f>IF(ISNUMBER(AVERAGEIFS(Observed!V$2:V$1601,Observed!$A$2:$A$1601,$A89,Observed!$C$2:$C$1601,$C89)),AVERAGEIFS(Observed!V$2:V$1601,Observed!$A$2:$A$1601,$A89,Observed!$C$2:$C$1601,$C89),"")</f>
        <v/>
      </c>
      <c r="W89" s="24" t="str">
        <f>IF(ISNUMBER(AVERAGEIFS(Observed!W$2:W$1601,Observed!$A$2:$A$1601,$A89,Observed!$C$2:$C$1601,$C89)),AVERAGEIFS(Observed!W$2:W$1601,Observed!$A$2:$A$1601,$A89,Observed!$C$2:$C$1601,$C89),"")</f>
        <v/>
      </c>
      <c r="X89" s="24" t="str">
        <f>IF(ISNUMBER(AVERAGEIFS(Observed!X$2:X$1601,Observed!$A$2:$A$1601,$A89,Observed!$C$2:$C$1601,$C89)),AVERAGEIFS(Observed!X$2:X$1601,Observed!$A$2:$A$1601,$A89,Observed!$C$2:$C$1601,$C89),"")</f>
        <v/>
      </c>
      <c r="Y89" s="24" t="str">
        <f>IF(ISNUMBER(AVERAGEIFS(Observed!Y$2:Y$1601,Observed!$A$2:$A$1601,$A89,Observed!$C$2:$C$1601,$C89)),AVERAGEIFS(Observed!Y$2:Y$1601,Observed!$A$2:$A$1601,$A89,Observed!$C$2:$C$1601,$C89),"")</f>
        <v/>
      </c>
      <c r="Z89" s="24" t="str">
        <f>IF(ISNUMBER(AVERAGEIFS(Observed!Z$2:Z$1601,Observed!$A$2:$A$1601,$A89,Observed!$C$2:$C$1601,$C89)),AVERAGEIFS(Observed!Z$2:Z$1601,Observed!$A$2:$A$1601,$A89,Observed!$C$2:$C$1601,$C89),"")</f>
        <v/>
      </c>
      <c r="AA89" s="24" t="str">
        <f>IF(ISNUMBER(AVERAGEIFS(Observed!AA$2:AA$1601,Observed!$A$2:$A$1601,$A89,Observed!$C$2:$C$1601,$C89)),AVERAGEIFS(Observed!AA$2:AA$1601,Observed!$A$2:$A$1601,$A89,Observed!$C$2:$C$1601,$C89),"")</f>
        <v/>
      </c>
      <c r="AB89" s="24" t="str">
        <f>IF(ISNUMBER(AVERAGEIFS(Observed!AB$2:AB$1601,Observed!$A$2:$A$1601,$A89,Observed!$C$2:$C$1601,$C89)),AVERAGEIFS(Observed!AB$2:AB$1601,Observed!$A$2:$A$1601,$A89,Observed!$C$2:$C$1601,$C89),"")</f>
        <v/>
      </c>
      <c r="AC89" s="24" t="str">
        <f>IF(ISNUMBER(AVERAGEIFS(Observed!AC$2:AC$1601,Observed!$A$2:$A$1601,$A89,Observed!$C$2:$C$1601,$C89)),AVERAGEIFS(Observed!AC$2:AC$1601,Observed!$A$2:$A$1601,$A89,Observed!$C$2:$C$1601,$C89),"")</f>
        <v/>
      </c>
      <c r="AD89" s="24" t="str">
        <f>IF(ISNUMBER(AVERAGEIFS(Observed!AD$2:AD$1601,Observed!$A$2:$A$1601,$A89,Observed!$C$2:$C$1601,$C89)),AVERAGEIFS(Observed!AD$2:AD$1601,Observed!$A$2:$A$1601,$A89,Observed!$C$2:$C$1601,$C89),"")</f>
        <v/>
      </c>
      <c r="AE89" s="24" t="str">
        <f>IF(ISNUMBER(AVERAGEIFS(Observed!AE$2:AE$1601,Observed!$A$2:$A$1601,$A89,Observed!$C$2:$C$1601,$C89)),AVERAGEIFS(Observed!AE$2:AE$1601,Observed!$A$2:$A$1601,$A89,Observed!$C$2:$C$1601,$C89),"")</f>
        <v/>
      </c>
      <c r="AF89" s="25" t="str">
        <f>IF(ISNUMBER(AVERAGEIFS(Observed!AF$2:AF$1601,Observed!$A$2:$A$1601,$A89,Observed!$C$2:$C$1601,$C89)),AVERAGEIFS(Observed!AF$2:AF$1601,Observed!$A$2:$A$1601,$A89,Observed!$C$2:$C$1601,$C89),"")</f>
        <v/>
      </c>
      <c r="AG89" s="25" t="str">
        <f>IF(ISNUMBER(AVERAGEIFS(Observed!AG$2:AG$1601,Observed!$A$2:$A$1601,$A89,Observed!$C$2:$C$1601,$C89)),AVERAGEIFS(Observed!AG$2:AG$1601,Observed!$A$2:$A$1601,$A89,Observed!$C$2:$C$1601,$C89),"")</f>
        <v/>
      </c>
      <c r="AH89" s="25" t="str">
        <f>IF(ISNUMBER(AVERAGEIFS(Observed!AH$2:AH$1601,Observed!$A$2:$A$1601,$A89,Observed!$C$2:$C$1601,$C89)),AVERAGEIFS(Observed!AH$2:AH$1601,Observed!$A$2:$A$1601,$A89,Observed!$C$2:$C$1601,$C89),"")</f>
        <v/>
      </c>
      <c r="AI89" s="24" t="str">
        <f>IF(ISNUMBER(AVERAGEIFS(Observed!AI$2:AI$1601,Observed!$A$2:$A$1601,$A89,Observed!$C$2:$C$1601,$C89)),AVERAGEIFS(Observed!AI$2:AI$1601,Observed!$A$2:$A$1601,$A89,Observed!$C$2:$C$1601,$C89),"")</f>
        <v/>
      </c>
      <c r="AJ89" s="25" t="str">
        <f>IF(ISNUMBER(AVERAGEIFS(Observed!AJ$2:AJ$1601,Observed!$A$2:$A$1601,$A89,Observed!$C$2:$C$1601,$C89)),AVERAGEIFS(Observed!AJ$2:AJ$1601,Observed!$A$2:$A$1601,$A89,Observed!$C$2:$C$1601,$C89),"")</f>
        <v/>
      </c>
      <c r="AK89" s="25" t="str">
        <f>IF(ISNUMBER(AVERAGEIFS(Observed!AK$2:AK$1601,Observed!$A$2:$A$1601,$A89,Observed!$C$2:$C$1601,$C89)),AVERAGEIFS(Observed!AK$2:AK$1601,Observed!$A$2:$A$1601,$A89,Observed!$C$2:$C$1601,$C89),"")</f>
        <v/>
      </c>
      <c r="AL89" s="25" t="str">
        <f>IF(ISNUMBER(AVERAGEIFS(Observed!AL$2:AL$1601,Observed!$A$2:$A$1601,$A89,Observed!$C$2:$C$1601,$C89)),AVERAGEIFS(Observed!AL$2:AL$1601,Observed!$A$2:$A$1601,$A89,Observed!$C$2:$C$1601,$C89),"")</f>
        <v/>
      </c>
      <c r="AM89" s="25" t="str">
        <f>IF(ISNUMBER(AVERAGEIFS(Observed!AM$2:AM$1601,Observed!$A$2:$A$1601,$A89,Observed!$C$2:$C$1601,$C89)),AVERAGEIFS(Observed!AM$2:AM$1601,Observed!$A$2:$A$1601,$A89,Observed!$C$2:$C$1601,$C89),"")</f>
        <v/>
      </c>
      <c r="AN89" s="25" t="str">
        <f>IF(ISNUMBER(AVERAGEIFS(Observed!AN$2:AN$1601,Observed!$A$2:$A$1601,$A89,Observed!$C$2:$C$1601,$C89)),AVERAGEIFS(Observed!AN$2:AN$1601,Observed!$A$2:$A$1601,$A89,Observed!$C$2:$C$1601,$C89),"")</f>
        <v/>
      </c>
      <c r="AO89" s="25" t="str">
        <f>IF(ISNUMBER(AVERAGEIFS(Observed!AO$2:AO$1601,Observed!$A$2:$A$1601,$A89,Observed!$C$2:$C$1601,$C89)),AVERAGEIFS(Observed!AO$2:AO$1601,Observed!$A$2:$A$1601,$A89,Observed!$C$2:$C$1601,$C89),"")</f>
        <v/>
      </c>
      <c r="AP89" s="25" t="str">
        <f>IF(ISNUMBER(AVERAGEIFS(Observed!AP$2:AP$1601,Observed!$A$2:$A$1601,$A89,Observed!$C$2:$C$1601,$C89)),AVERAGEIFS(Observed!AP$2:AP$1601,Observed!$A$2:$A$1601,$A89,Observed!$C$2:$C$1601,$C89),"")</f>
        <v/>
      </c>
      <c r="AQ89" s="24" t="str">
        <f>IF(ISNUMBER(AVERAGEIFS(Observed!AQ$2:AQ$1601,Observed!$A$2:$A$1601,$A89,Observed!$C$2:$C$1601,$C89)),AVERAGEIFS(Observed!AQ$2:AQ$1601,Observed!$A$2:$A$1601,$A89,Observed!$C$2:$C$1601,$C89),"")</f>
        <v/>
      </c>
      <c r="AR89" s="25" t="str">
        <f>IF(ISNUMBER(AVERAGEIFS(Observed!AR$2:AR$1601,Observed!$A$2:$A$1601,$A89,Observed!$C$2:$C$1601,$C89)),AVERAGEIFS(Observed!AR$2:AR$1601,Observed!$A$2:$A$1601,$A89,Observed!$C$2:$C$1601,$C89),"")</f>
        <v/>
      </c>
      <c r="AS89" s="24" t="str">
        <f>IF(ISNUMBER(AVERAGEIFS(Observed!AS$2:AS$1601,Observed!$A$2:$A$1601,$A89,Observed!$C$2:$C$1601,$C89)),AVERAGEIFS(Observed!AS$2:AS$1601,Observed!$A$2:$A$1601,$A89,Observed!$C$2:$C$1601,$C89),"")</f>
        <v/>
      </c>
      <c r="AT89" s="24" t="str">
        <f>IF(ISNUMBER(AVERAGEIFS(Observed!AT$2:AT$1601,Observed!$A$2:$A$1601,$A89,Observed!$C$2:$C$1601,$C89)),AVERAGEIFS(Observed!AT$2:AT$1601,Observed!$A$2:$A$1601,$A89,Observed!$C$2:$C$1601,$C89),"")</f>
        <v/>
      </c>
      <c r="AU89" s="2">
        <f>COUNTIFS(Observed!$A$2:$A$1601,$A89,Observed!$C$2:$C$1601,$C89)</f>
        <v>2</v>
      </c>
      <c r="AV89" s="2">
        <f t="shared" si="1"/>
        <v>1</v>
      </c>
    </row>
    <row r="90" spans="1:48" x14ac:dyDescent="0.25">
      <c r="A90" s="4" t="s">
        <v>123</v>
      </c>
      <c r="B90" t="s">
        <v>24</v>
      </c>
      <c r="C90" s="3">
        <v>42136</v>
      </c>
      <c r="D90">
        <v>1</v>
      </c>
      <c r="E90">
        <v>350</v>
      </c>
      <c r="H90" s="2" t="s">
        <v>44</v>
      </c>
      <c r="I90" s="2" t="s">
        <v>22</v>
      </c>
      <c r="J90">
        <v>4</v>
      </c>
      <c r="K90" s="2" t="s">
        <v>118</v>
      </c>
      <c r="L90" s="23">
        <f>IF(ISNUMBER(AVERAGEIFS(Observed!L$2:L$1601,Observed!$A$2:$A$1601,$A90,Observed!$C$2:$C$1601,$C90)),AVERAGEIFS(Observed!L$2:L$1601,Observed!$A$2:$A$1601,$A90,Observed!$C$2:$C$1601,$C90),"")</f>
        <v>2390</v>
      </c>
      <c r="M90" s="24">
        <f>IF(ISNUMBER(AVERAGEIFS(Observed!M$2:M$1601,Observed!$A$2:$A$1601,$A90,Observed!$C$2:$C$1601,$C90)),AVERAGEIFS(Observed!M$2:M$1601,Observed!$A$2:$A$1601,$A90,Observed!$C$2:$C$1601,$C90),"")</f>
        <v>239</v>
      </c>
      <c r="N90" s="24" t="str">
        <f>IF(ISNUMBER(AVERAGEIFS(Observed!N$2:N$1601,Observed!$A$2:$A$1601,$A90,Observed!$C$2:$C$1601,$C90)),AVERAGEIFS(Observed!N$2:N$1601,Observed!$A$2:$A$1601,$A90,Observed!$C$2:$C$1601,$C90),"")</f>
        <v/>
      </c>
      <c r="O90" s="24" t="str">
        <f>IF(ISNUMBER(AVERAGEIFS(Observed!O$2:O$1601,Observed!$A$2:$A$1601,$A90,Observed!$C$2:$C$1601,$C90)),AVERAGEIFS(Observed!O$2:O$1601,Observed!$A$2:$A$1601,$A90,Observed!$C$2:$C$1601,$C90),"")</f>
        <v/>
      </c>
      <c r="P90" s="24" t="str">
        <f>IF(ISNUMBER(AVERAGEIFS(Observed!P$2:P$1601,Observed!$A$2:$A$1601,$A90,Observed!$C$2:$C$1601,$C90)),AVERAGEIFS(Observed!P$2:P$1601,Observed!$A$2:$A$1601,$A90,Observed!$C$2:$C$1601,$C90),"")</f>
        <v/>
      </c>
      <c r="Q90" s="25" t="str">
        <f>IF(ISNUMBER(AVERAGEIFS(Observed!Q$2:Q$1601,Observed!$A$2:$A$1601,$A90,Observed!$C$2:$C$1601,$C90)),AVERAGEIFS(Observed!Q$2:Q$1601,Observed!$A$2:$A$1601,$A90,Observed!$C$2:$C$1601,$C90),"")</f>
        <v/>
      </c>
      <c r="R90" s="25" t="str">
        <f>IF(ISNUMBER(AVERAGEIFS(Observed!R$2:R$1601,Observed!$A$2:$A$1601,$A90,Observed!$C$2:$C$1601,$C90)),AVERAGEIFS(Observed!R$2:R$1601,Observed!$A$2:$A$1601,$A90,Observed!$C$2:$C$1601,$C90),"")</f>
        <v/>
      </c>
      <c r="S90" s="25" t="str">
        <f>IF(ISNUMBER(AVERAGEIFS(Observed!S$2:S$1601,Observed!$A$2:$A$1601,$A90,Observed!$C$2:$C$1601,$C90)),AVERAGEIFS(Observed!S$2:S$1601,Observed!$A$2:$A$1601,$A90,Observed!$C$2:$C$1601,$C90),"")</f>
        <v/>
      </c>
      <c r="T90" s="24" t="str">
        <f>IF(ISNUMBER(AVERAGEIFS(Observed!T$2:T$1601,Observed!$A$2:$A$1601,$A90,Observed!$C$2:$C$1601,$C90)),AVERAGEIFS(Observed!T$2:T$1601,Observed!$A$2:$A$1601,$A90,Observed!$C$2:$C$1601,$C90),"")</f>
        <v/>
      </c>
      <c r="U90" s="26" t="str">
        <f>IF(ISNUMBER(AVERAGEIFS(Observed!U$2:U$1601,Observed!$A$2:$A$1601,$A90,Observed!$C$2:$C$1601,$C90)),AVERAGEIFS(Observed!U$2:U$1601,Observed!$A$2:$A$1601,$A90,Observed!$C$2:$C$1601,$C90),"")</f>
        <v/>
      </c>
      <c r="V90" s="26" t="str">
        <f>IF(ISNUMBER(AVERAGEIFS(Observed!V$2:V$1601,Observed!$A$2:$A$1601,$A90,Observed!$C$2:$C$1601,$C90)),AVERAGEIFS(Observed!V$2:V$1601,Observed!$A$2:$A$1601,$A90,Observed!$C$2:$C$1601,$C90),"")</f>
        <v/>
      </c>
      <c r="W90" s="24" t="str">
        <f>IF(ISNUMBER(AVERAGEIFS(Observed!W$2:W$1601,Observed!$A$2:$A$1601,$A90,Observed!$C$2:$C$1601,$C90)),AVERAGEIFS(Observed!W$2:W$1601,Observed!$A$2:$A$1601,$A90,Observed!$C$2:$C$1601,$C90),"")</f>
        <v/>
      </c>
      <c r="X90" s="24" t="str">
        <f>IF(ISNUMBER(AVERAGEIFS(Observed!X$2:X$1601,Observed!$A$2:$A$1601,$A90,Observed!$C$2:$C$1601,$C90)),AVERAGEIFS(Observed!X$2:X$1601,Observed!$A$2:$A$1601,$A90,Observed!$C$2:$C$1601,$C90),"")</f>
        <v/>
      </c>
      <c r="Y90" s="24" t="str">
        <f>IF(ISNUMBER(AVERAGEIFS(Observed!Y$2:Y$1601,Observed!$A$2:$A$1601,$A90,Observed!$C$2:$C$1601,$C90)),AVERAGEIFS(Observed!Y$2:Y$1601,Observed!$A$2:$A$1601,$A90,Observed!$C$2:$C$1601,$C90),"")</f>
        <v/>
      </c>
      <c r="Z90" s="24" t="str">
        <f>IF(ISNUMBER(AVERAGEIFS(Observed!Z$2:Z$1601,Observed!$A$2:$A$1601,$A90,Observed!$C$2:$C$1601,$C90)),AVERAGEIFS(Observed!Z$2:Z$1601,Observed!$A$2:$A$1601,$A90,Observed!$C$2:$C$1601,$C90),"")</f>
        <v/>
      </c>
      <c r="AA90" s="24" t="str">
        <f>IF(ISNUMBER(AVERAGEIFS(Observed!AA$2:AA$1601,Observed!$A$2:$A$1601,$A90,Observed!$C$2:$C$1601,$C90)),AVERAGEIFS(Observed!AA$2:AA$1601,Observed!$A$2:$A$1601,$A90,Observed!$C$2:$C$1601,$C90),"")</f>
        <v/>
      </c>
      <c r="AB90" s="24" t="str">
        <f>IF(ISNUMBER(AVERAGEIFS(Observed!AB$2:AB$1601,Observed!$A$2:$A$1601,$A90,Observed!$C$2:$C$1601,$C90)),AVERAGEIFS(Observed!AB$2:AB$1601,Observed!$A$2:$A$1601,$A90,Observed!$C$2:$C$1601,$C90),"")</f>
        <v/>
      </c>
      <c r="AC90" s="24" t="str">
        <f>IF(ISNUMBER(AVERAGEIFS(Observed!AC$2:AC$1601,Observed!$A$2:$A$1601,$A90,Observed!$C$2:$C$1601,$C90)),AVERAGEIFS(Observed!AC$2:AC$1601,Observed!$A$2:$A$1601,$A90,Observed!$C$2:$C$1601,$C90),"")</f>
        <v/>
      </c>
      <c r="AD90" s="24" t="str">
        <f>IF(ISNUMBER(AVERAGEIFS(Observed!AD$2:AD$1601,Observed!$A$2:$A$1601,$A90,Observed!$C$2:$C$1601,$C90)),AVERAGEIFS(Observed!AD$2:AD$1601,Observed!$A$2:$A$1601,$A90,Observed!$C$2:$C$1601,$C90),"")</f>
        <v/>
      </c>
      <c r="AE90" s="24" t="str">
        <f>IF(ISNUMBER(AVERAGEIFS(Observed!AE$2:AE$1601,Observed!$A$2:$A$1601,$A90,Observed!$C$2:$C$1601,$C90)),AVERAGEIFS(Observed!AE$2:AE$1601,Observed!$A$2:$A$1601,$A90,Observed!$C$2:$C$1601,$C90),"")</f>
        <v/>
      </c>
      <c r="AF90" s="25" t="str">
        <f>IF(ISNUMBER(AVERAGEIFS(Observed!AF$2:AF$1601,Observed!$A$2:$A$1601,$A90,Observed!$C$2:$C$1601,$C90)),AVERAGEIFS(Observed!AF$2:AF$1601,Observed!$A$2:$A$1601,$A90,Observed!$C$2:$C$1601,$C90),"")</f>
        <v/>
      </c>
      <c r="AG90" s="25" t="str">
        <f>IF(ISNUMBER(AVERAGEIFS(Observed!AG$2:AG$1601,Observed!$A$2:$A$1601,$A90,Observed!$C$2:$C$1601,$C90)),AVERAGEIFS(Observed!AG$2:AG$1601,Observed!$A$2:$A$1601,$A90,Observed!$C$2:$C$1601,$C90),"")</f>
        <v/>
      </c>
      <c r="AH90" s="25" t="str">
        <f>IF(ISNUMBER(AVERAGEIFS(Observed!AH$2:AH$1601,Observed!$A$2:$A$1601,$A90,Observed!$C$2:$C$1601,$C90)),AVERAGEIFS(Observed!AH$2:AH$1601,Observed!$A$2:$A$1601,$A90,Observed!$C$2:$C$1601,$C90),"")</f>
        <v/>
      </c>
      <c r="AI90" s="24" t="str">
        <f>IF(ISNUMBER(AVERAGEIFS(Observed!AI$2:AI$1601,Observed!$A$2:$A$1601,$A90,Observed!$C$2:$C$1601,$C90)),AVERAGEIFS(Observed!AI$2:AI$1601,Observed!$A$2:$A$1601,$A90,Observed!$C$2:$C$1601,$C90),"")</f>
        <v/>
      </c>
      <c r="AJ90" s="25" t="str">
        <f>IF(ISNUMBER(AVERAGEIFS(Observed!AJ$2:AJ$1601,Observed!$A$2:$A$1601,$A90,Observed!$C$2:$C$1601,$C90)),AVERAGEIFS(Observed!AJ$2:AJ$1601,Observed!$A$2:$A$1601,$A90,Observed!$C$2:$C$1601,$C90),"")</f>
        <v/>
      </c>
      <c r="AK90" s="25" t="str">
        <f>IF(ISNUMBER(AVERAGEIFS(Observed!AK$2:AK$1601,Observed!$A$2:$A$1601,$A90,Observed!$C$2:$C$1601,$C90)),AVERAGEIFS(Observed!AK$2:AK$1601,Observed!$A$2:$A$1601,$A90,Observed!$C$2:$C$1601,$C90),"")</f>
        <v/>
      </c>
      <c r="AL90" s="25" t="str">
        <f>IF(ISNUMBER(AVERAGEIFS(Observed!AL$2:AL$1601,Observed!$A$2:$A$1601,$A90,Observed!$C$2:$C$1601,$C90)),AVERAGEIFS(Observed!AL$2:AL$1601,Observed!$A$2:$A$1601,$A90,Observed!$C$2:$C$1601,$C90),"")</f>
        <v/>
      </c>
      <c r="AM90" s="25" t="str">
        <f>IF(ISNUMBER(AVERAGEIFS(Observed!AM$2:AM$1601,Observed!$A$2:$A$1601,$A90,Observed!$C$2:$C$1601,$C90)),AVERAGEIFS(Observed!AM$2:AM$1601,Observed!$A$2:$A$1601,$A90,Observed!$C$2:$C$1601,$C90),"")</f>
        <v/>
      </c>
      <c r="AN90" s="25" t="str">
        <f>IF(ISNUMBER(AVERAGEIFS(Observed!AN$2:AN$1601,Observed!$A$2:$A$1601,$A90,Observed!$C$2:$C$1601,$C90)),AVERAGEIFS(Observed!AN$2:AN$1601,Observed!$A$2:$A$1601,$A90,Observed!$C$2:$C$1601,$C90),"")</f>
        <v/>
      </c>
      <c r="AO90" s="25" t="str">
        <f>IF(ISNUMBER(AVERAGEIFS(Observed!AO$2:AO$1601,Observed!$A$2:$A$1601,$A90,Observed!$C$2:$C$1601,$C90)),AVERAGEIFS(Observed!AO$2:AO$1601,Observed!$A$2:$A$1601,$A90,Observed!$C$2:$C$1601,$C90),"")</f>
        <v/>
      </c>
      <c r="AP90" s="25" t="str">
        <f>IF(ISNUMBER(AVERAGEIFS(Observed!AP$2:AP$1601,Observed!$A$2:$A$1601,$A90,Observed!$C$2:$C$1601,$C90)),AVERAGEIFS(Observed!AP$2:AP$1601,Observed!$A$2:$A$1601,$A90,Observed!$C$2:$C$1601,$C90),"")</f>
        <v/>
      </c>
      <c r="AQ90" s="24" t="str">
        <f>IF(ISNUMBER(AVERAGEIFS(Observed!AQ$2:AQ$1601,Observed!$A$2:$A$1601,$A90,Observed!$C$2:$C$1601,$C90)),AVERAGEIFS(Observed!AQ$2:AQ$1601,Observed!$A$2:$A$1601,$A90,Observed!$C$2:$C$1601,$C90),"")</f>
        <v/>
      </c>
      <c r="AR90" s="25" t="str">
        <f>IF(ISNUMBER(AVERAGEIFS(Observed!AR$2:AR$1601,Observed!$A$2:$A$1601,$A90,Observed!$C$2:$C$1601,$C90)),AVERAGEIFS(Observed!AR$2:AR$1601,Observed!$A$2:$A$1601,$A90,Observed!$C$2:$C$1601,$C90),"")</f>
        <v/>
      </c>
      <c r="AS90" s="24" t="str">
        <f>IF(ISNUMBER(AVERAGEIFS(Observed!AS$2:AS$1601,Observed!$A$2:$A$1601,$A90,Observed!$C$2:$C$1601,$C90)),AVERAGEIFS(Observed!AS$2:AS$1601,Observed!$A$2:$A$1601,$A90,Observed!$C$2:$C$1601,$C90),"")</f>
        <v/>
      </c>
      <c r="AT90" s="24" t="str">
        <f>IF(ISNUMBER(AVERAGEIFS(Observed!AT$2:AT$1601,Observed!$A$2:$A$1601,$A90,Observed!$C$2:$C$1601,$C90)),AVERAGEIFS(Observed!AT$2:AT$1601,Observed!$A$2:$A$1601,$A90,Observed!$C$2:$C$1601,$C90),"")</f>
        <v/>
      </c>
      <c r="AU90" s="2">
        <f>COUNTIFS(Observed!$A$2:$A$1601,$A90,Observed!$C$2:$C$1601,$C90)</f>
        <v>2</v>
      </c>
      <c r="AV90" s="2">
        <f t="shared" si="1"/>
        <v>1</v>
      </c>
    </row>
    <row r="91" spans="1:48" x14ac:dyDescent="0.25">
      <c r="A91" s="4" t="s">
        <v>124</v>
      </c>
      <c r="B91" t="s">
        <v>24</v>
      </c>
      <c r="C91" s="3">
        <v>42136</v>
      </c>
      <c r="D91">
        <v>1</v>
      </c>
      <c r="E91">
        <v>500</v>
      </c>
      <c r="H91" s="2" t="s">
        <v>44</v>
      </c>
      <c r="I91" s="2" t="s">
        <v>22</v>
      </c>
      <c r="J91">
        <v>4</v>
      </c>
      <c r="K91" s="2" t="s">
        <v>118</v>
      </c>
      <c r="L91" s="23">
        <f>IF(ISNUMBER(AVERAGEIFS(Observed!L$2:L$1601,Observed!$A$2:$A$1601,$A91,Observed!$C$2:$C$1601,$C91)),AVERAGEIFS(Observed!L$2:L$1601,Observed!$A$2:$A$1601,$A91,Observed!$C$2:$C$1601,$C91),"")</f>
        <v>2586</v>
      </c>
      <c r="M91" s="24">
        <f>IF(ISNUMBER(AVERAGEIFS(Observed!M$2:M$1601,Observed!$A$2:$A$1601,$A91,Observed!$C$2:$C$1601,$C91)),AVERAGEIFS(Observed!M$2:M$1601,Observed!$A$2:$A$1601,$A91,Observed!$C$2:$C$1601,$C91),"")</f>
        <v>258.60000000000002</v>
      </c>
      <c r="N91" s="24" t="str">
        <f>IF(ISNUMBER(AVERAGEIFS(Observed!N$2:N$1601,Observed!$A$2:$A$1601,$A91,Observed!$C$2:$C$1601,$C91)),AVERAGEIFS(Observed!N$2:N$1601,Observed!$A$2:$A$1601,$A91,Observed!$C$2:$C$1601,$C91),"")</f>
        <v/>
      </c>
      <c r="O91" s="24" t="str">
        <f>IF(ISNUMBER(AVERAGEIFS(Observed!O$2:O$1601,Observed!$A$2:$A$1601,$A91,Observed!$C$2:$C$1601,$C91)),AVERAGEIFS(Observed!O$2:O$1601,Observed!$A$2:$A$1601,$A91,Observed!$C$2:$C$1601,$C91),"")</f>
        <v/>
      </c>
      <c r="P91" s="24" t="str">
        <f>IF(ISNUMBER(AVERAGEIFS(Observed!P$2:P$1601,Observed!$A$2:$A$1601,$A91,Observed!$C$2:$C$1601,$C91)),AVERAGEIFS(Observed!P$2:P$1601,Observed!$A$2:$A$1601,$A91,Observed!$C$2:$C$1601,$C91),"")</f>
        <v/>
      </c>
      <c r="Q91" s="25" t="str">
        <f>IF(ISNUMBER(AVERAGEIFS(Observed!Q$2:Q$1601,Observed!$A$2:$A$1601,$A91,Observed!$C$2:$C$1601,$C91)),AVERAGEIFS(Observed!Q$2:Q$1601,Observed!$A$2:$A$1601,$A91,Observed!$C$2:$C$1601,$C91),"")</f>
        <v/>
      </c>
      <c r="R91" s="25" t="str">
        <f>IF(ISNUMBER(AVERAGEIFS(Observed!R$2:R$1601,Observed!$A$2:$A$1601,$A91,Observed!$C$2:$C$1601,$C91)),AVERAGEIFS(Observed!R$2:R$1601,Observed!$A$2:$A$1601,$A91,Observed!$C$2:$C$1601,$C91),"")</f>
        <v/>
      </c>
      <c r="S91" s="25" t="str">
        <f>IF(ISNUMBER(AVERAGEIFS(Observed!S$2:S$1601,Observed!$A$2:$A$1601,$A91,Observed!$C$2:$C$1601,$C91)),AVERAGEIFS(Observed!S$2:S$1601,Observed!$A$2:$A$1601,$A91,Observed!$C$2:$C$1601,$C91),"")</f>
        <v/>
      </c>
      <c r="T91" s="24" t="str">
        <f>IF(ISNUMBER(AVERAGEIFS(Observed!T$2:T$1601,Observed!$A$2:$A$1601,$A91,Observed!$C$2:$C$1601,$C91)),AVERAGEIFS(Observed!T$2:T$1601,Observed!$A$2:$A$1601,$A91,Observed!$C$2:$C$1601,$C91),"")</f>
        <v/>
      </c>
      <c r="U91" s="26" t="str">
        <f>IF(ISNUMBER(AVERAGEIFS(Observed!U$2:U$1601,Observed!$A$2:$A$1601,$A91,Observed!$C$2:$C$1601,$C91)),AVERAGEIFS(Observed!U$2:U$1601,Observed!$A$2:$A$1601,$A91,Observed!$C$2:$C$1601,$C91),"")</f>
        <v/>
      </c>
      <c r="V91" s="26" t="str">
        <f>IF(ISNUMBER(AVERAGEIFS(Observed!V$2:V$1601,Observed!$A$2:$A$1601,$A91,Observed!$C$2:$C$1601,$C91)),AVERAGEIFS(Observed!V$2:V$1601,Observed!$A$2:$A$1601,$A91,Observed!$C$2:$C$1601,$C91),"")</f>
        <v/>
      </c>
      <c r="W91" s="24" t="str">
        <f>IF(ISNUMBER(AVERAGEIFS(Observed!W$2:W$1601,Observed!$A$2:$A$1601,$A91,Observed!$C$2:$C$1601,$C91)),AVERAGEIFS(Observed!W$2:W$1601,Observed!$A$2:$A$1601,$A91,Observed!$C$2:$C$1601,$C91),"")</f>
        <v/>
      </c>
      <c r="X91" s="24" t="str">
        <f>IF(ISNUMBER(AVERAGEIFS(Observed!X$2:X$1601,Observed!$A$2:$A$1601,$A91,Observed!$C$2:$C$1601,$C91)),AVERAGEIFS(Observed!X$2:X$1601,Observed!$A$2:$A$1601,$A91,Observed!$C$2:$C$1601,$C91),"")</f>
        <v/>
      </c>
      <c r="Y91" s="24" t="str">
        <f>IF(ISNUMBER(AVERAGEIFS(Observed!Y$2:Y$1601,Observed!$A$2:$A$1601,$A91,Observed!$C$2:$C$1601,$C91)),AVERAGEIFS(Observed!Y$2:Y$1601,Observed!$A$2:$A$1601,$A91,Observed!$C$2:$C$1601,$C91),"")</f>
        <v/>
      </c>
      <c r="Z91" s="24" t="str">
        <f>IF(ISNUMBER(AVERAGEIFS(Observed!Z$2:Z$1601,Observed!$A$2:$A$1601,$A91,Observed!$C$2:$C$1601,$C91)),AVERAGEIFS(Observed!Z$2:Z$1601,Observed!$A$2:$A$1601,$A91,Observed!$C$2:$C$1601,$C91),"")</f>
        <v/>
      </c>
      <c r="AA91" s="24" t="str">
        <f>IF(ISNUMBER(AVERAGEIFS(Observed!AA$2:AA$1601,Observed!$A$2:$A$1601,$A91,Observed!$C$2:$C$1601,$C91)),AVERAGEIFS(Observed!AA$2:AA$1601,Observed!$A$2:$A$1601,$A91,Observed!$C$2:$C$1601,$C91),"")</f>
        <v/>
      </c>
      <c r="AB91" s="24" t="str">
        <f>IF(ISNUMBER(AVERAGEIFS(Observed!AB$2:AB$1601,Observed!$A$2:$A$1601,$A91,Observed!$C$2:$C$1601,$C91)),AVERAGEIFS(Observed!AB$2:AB$1601,Observed!$A$2:$A$1601,$A91,Observed!$C$2:$C$1601,$C91),"")</f>
        <v/>
      </c>
      <c r="AC91" s="24" t="str">
        <f>IF(ISNUMBER(AVERAGEIFS(Observed!AC$2:AC$1601,Observed!$A$2:$A$1601,$A91,Observed!$C$2:$C$1601,$C91)),AVERAGEIFS(Observed!AC$2:AC$1601,Observed!$A$2:$A$1601,$A91,Observed!$C$2:$C$1601,$C91),"")</f>
        <v/>
      </c>
      <c r="AD91" s="24" t="str">
        <f>IF(ISNUMBER(AVERAGEIFS(Observed!AD$2:AD$1601,Observed!$A$2:$A$1601,$A91,Observed!$C$2:$C$1601,$C91)),AVERAGEIFS(Observed!AD$2:AD$1601,Observed!$A$2:$A$1601,$A91,Observed!$C$2:$C$1601,$C91),"")</f>
        <v/>
      </c>
      <c r="AE91" s="24" t="str">
        <f>IF(ISNUMBER(AVERAGEIFS(Observed!AE$2:AE$1601,Observed!$A$2:$A$1601,$A91,Observed!$C$2:$C$1601,$C91)),AVERAGEIFS(Observed!AE$2:AE$1601,Observed!$A$2:$A$1601,$A91,Observed!$C$2:$C$1601,$C91),"")</f>
        <v/>
      </c>
      <c r="AF91" s="25" t="str">
        <f>IF(ISNUMBER(AVERAGEIFS(Observed!AF$2:AF$1601,Observed!$A$2:$A$1601,$A91,Observed!$C$2:$C$1601,$C91)),AVERAGEIFS(Observed!AF$2:AF$1601,Observed!$A$2:$A$1601,$A91,Observed!$C$2:$C$1601,$C91),"")</f>
        <v/>
      </c>
      <c r="AG91" s="25" t="str">
        <f>IF(ISNUMBER(AVERAGEIFS(Observed!AG$2:AG$1601,Observed!$A$2:$A$1601,$A91,Observed!$C$2:$C$1601,$C91)),AVERAGEIFS(Observed!AG$2:AG$1601,Observed!$A$2:$A$1601,$A91,Observed!$C$2:$C$1601,$C91),"")</f>
        <v/>
      </c>
      <c r="AH91" s="25" t="str">
        <f>IF(ISNUMBER(AVERAGEIFS(Observed!AH$2:AH$1601,Observed!$A$2:$A$1601,$A91,Observed!$C$2:$C$1601,$C91)),AVERAGEIFS(Observed!AH$2:AH$1601,Observed!$A$2:$A$1601,$A91,Observed!$C$2:$C$1601,$C91),"")</f>
        <v/>
      </c>
      <c r="AI91" s="24" t="str">
        <f>IF(ISNUMBER(AVERAGEIFS(Observed!AI$2:AI$1601,Observed!$A$2:$A$1601,$A91,Observed!$C$2:$C$1601,$C91)),AVERAGEIFS(Observed!AI$2:AI$1601,Observed!$A$2:$A$1601,$A91,Observed!$C$2:$C$1601,$C91),"")</f>
        <v/>
      </c>
      <c r="AJ91" s="25" t="str">
        <f>IF(ISNUMBER(AVERAGEIFS(Observed!AJ$2:AJ$1601,Observed!$A$2:$A$1601,$A91,Observed!$C$2:$C$1601,$C91)),AVERAGEIFS(Observed!AJ$2:AJ$1601,Observed!$A$2:$A$1601,$A91,Observed!$C$2:$C$1601,$C91),"")</f>
        <v/>
      </c>
      <c r="AK91" s="25" t="str">
        <f>IF(ISNUMBER(AVERAGEIFS(Observed!AK$2:AK$1601,Observed!$A$2:$A$1601,$A91,Observed!$C$2:$C$1601,$C91)),AVERAGEIFS(Observed!AK$2:AK$1601,Observed!$A$2:$A$1601,$A91,Observed!$C$2:$C$1601,$C91),"")</f>
        <v/>
      </c>
      <c r="AL91" s="25" t="str">
        <f>IF(ISNUMBER(AVERAGEIFS(Observed!AL$2:AL$1601,Observed!$A$2:$A$1601,$A91,Observed!$C$2:$C$1601,$C91)),AVERAGEIFS(Observed!AL$2:AL$1601,Observed!$A$2:$A$1601,$A91,Observed!$C$2:$C$1601,$C91),"")</f>
        <v/>
      </c>
      <c r="AM91" s="25" t="str">
        <f>IF(ISNUMBER(AVERAGEIFS(Observed!AM$2:AM$1601,Observed!$A$2:$A$1601,$A91,Observed!$C$2:$C$1601,$C91)),AVERAGEIFS(Observed!AM$2:AM$1601,Observed!$A$2:$A$1601,$A91,Observed!$C$2:$C$1601,$C91),"")</f>
        <v/>
      </c>
      <c r="AN91" s="25" t="str">
        <f>IF(ISNUMBER(AVERAGEIFS(Observed!AN$2:AN$1601,Observed!$A$2:$A$1601,$A91,Observed!$C$2:$C$1601,$C91)),AVERAGEIFS(Observed!AN$2:AN$1601,Observed!$A$2:$A$1601,$A91,Observed!$C$2:$C$1601,$C91),"")</f>
        <v/>
      </c>
      <c r="AO91" s="25" t="str">
        <f>IF(ISNUMBER(AVERAGEIFS(Observed!AO$2:AO$1601,Observed!$A$2:$A$1601,$A91,Observed!$C$2:$C$1601,$C91)),AVERAGEIFS(Observed!AO$2:AO$1601,Observed!$A$2:$A$1601,$A91,Observed!$C$2:$C$1601,$C91),"")</f>
        <v/>
      </c>
      <c r="AP91" s="25" t="str">
        <f>IF(ISNUMBER(AVERAGEIFS(Observed!AP$2:AP$1601,Observed!$A$2:$A$1601,$A91,Observed!$C$2:$C$1601,$C91)),AVERAGEIFS(Observed!AP$2:AP$1601,Observed!$A$2:$A$1601,$A91,Observed!$C$2:$C$1601,$C91),"")</f>
        <v/>
      </c>
      <c r="AQ91" s="24" t="str">
        <f>IF(ISNUMBER(AVERAGEIFS(Observed!AQ$2:AQ$1601,Observed!$A$2:$A$1601,$A91,Observed!$C$2:$C$1601,$C91)),AVERAGEIFS(Observed!AQ$2:AQ$1601,Observed!$A$2:$A$1601,$A91,Observed!$C$2:$C$1601,$C91),"")</f>
        <v/>
      </c>
      <c r="AR91" s="25" t="str">
        <f>IF(ISNUMBER(AVERAGEIFS(Observed!AR$2:AR$1601,Observed!$A$2:$A$1601,$A91,Observed!$C$2:$C$1601,$C91)),AVERAGEIFS(Observed!AR$2:AR$1601,Observed!$A$2:$A$1601,$A91,Observed!$C$2:$C$1601,$C91),"")</f>
        <v/>
      </c>
      <c r="AS91" s="24" t="str">
        <f>IF(ISNUMBER(AVERAGEIFS(Observed!AS$2:AS$1601,Observed!$A$2:$A$1601,$A91,Observed!$C$2:$C$1601,$C91)),AVERAGEIFS(Observed!AS$2:AS$1601,Observed!$A$2:$A$1601,$A91,Observed!$C$2:$C$1601,$C91),"")</f>
        <v/>
      </c>
      <c r="AT91" s="24" t="str">
        <f>IF(ISNUMBER(AVERAGEIFS(Observed!AT$2:AT$1601,Observed!$A$2:$A$1601,$A91,Observed!$C$2:$C$1601,$C91)),AVERAGEIFS(Observed!AT$2:AT$1601,Observed!$A$2:$A$1601,$A91,Observed!$C$2:$C$1601,$C91),"")</f>
        <v/>
      </c>
      <c r="AU91" s="2">
        <f>COUNTIFS(Observed!$A$2:$A$1601,$A91,Observed!$C$2:$C$1601,$C91)</f>
        <v>2</v>
      </c>
      <c r="AV91" s="2">
        <f t="shared" si="1"/>
        <v>1</v>
      </c>
    </row>
    <row r="92" spans="1:48" x14ac:dyDescent="0.25">
      <c r="A92" s="4" t="s">
        <v>119</v>
      </c>
      <c r="B92" t="s">
        <v>24</v>
      </c>
      <c r="C92" s="3">
        <v>42143</v>
      </c>
      <c r="D92">
        <v>1</v>
      </c>
      <c r="E92">
        <v>0</v>
      </c>
      <c r="H92" s="2" t="s">
        <v>44</v>
      </c>
      <c r="I92" s="2" t="s">
        <v>22</v>
      </c>
      <c r="J92">
        <v>4</v>
      </c>
      <c r="K92" s="2" t="s">
        <v>118</v>
      </c>
      <c r="L92" s="23">
        <f>IF(ISNUMBER(AVERAGEIFS(Observed!L$2:L$1601,Observed!$A$2:$A$1601,$A92,Observed!$C$2:$C$1601,$C92)),AVERAGEIFS(Observed!L$2:L$1601,Observed!$A$2:$A$1601,$A92,Observed!$C$2:$C$1601,$C92),"")</f>
        <v>2320</v>
      </c>
      <c r="M92" s="24">
        <f>IF(ISNUMBER(AVERAGEIFS(Observed!M$2:M$1601,Observed!$A$2:$A$1601,$A92,Observed!$C$2:$C$1601,$C92)),AVERAGEIFS(Observed!M$2:M$1601,Observed!$A$2:$A$1601,$A92,Observed!$C$2:$C$1601,$C92),"")</f>
        <v>232</v>
      </c>
      <c r="N92" s="24" t="str">
        <f>IF(ISNUMBER(AVERAGEIFS(Observed!N$2:N$1601,Observed!$A$2:$A$1601,$A92,Observed!$C$2:$C$1601,$C92)),AVERAGEIFS(Observed!N$2:N$1601,Observed!$A$2:$A$1601,$A92,Observed!$C$2:$C$1601,$C92),"")</f>
        <v/>
      </c>
      <c r="O92" s="24" t="str">
        <f>IF(ISNUMBER(AVERAGEIFS(Observed!O$2:O$1601,Observed!$A$2:$A$1601,$A92,Observed!$C$2:$C$1601,$C92)),AVERAGEIFS(Observed!O$2:O$1601,Observed!$A$2:$A$1601,$A92,Observed!$C$2:$C$1601,$C92),"")</f>
        <v/>
      </c>
      <c r="P92" s="24" t="str">
        <f>IF(ISNUMBER(AVERAGEIFS(Observed!P$2:P$1601,Observed!$A$2:$A$1601,$A92,Observed!$C$2:$C$1601,$C92)),AVERAGEIFS(Observed!P$2:P$1601,Observed!$A$2:$A$1601,$A92,Observed!$C$2:$C$1601,$C92),"")</f>
        <v/>
      </c>
      <c r="Q92" s="25" t="str">
        <f>IF(ISNUMBER(AVERAGEIFS(Observed!Q$2:Q$1601,Observed!$A$2:$A$1601,$A92,Observed!$C$2:$C$1601,$C92)),AVERAGEIFS(Observed!Q$2:Q$1601,Observed!$A$2:$A$1601,$A92,Observed!$C$2:$C$1601,$C92),"")</f>
        <v/>
      </c>
      <c r="R92" s="25" t="str">
        <f>IF(ISNUMBER(AVERAGEIFS(Observed!R$2:R$1601,Observed!$A$2:$A$1601,$A92,Observed!$C$2:$C$1601,$C92)),AVERAGEIFS(Observed!R$2:R$1601,Observed!$A$2:$A$1601,$A92,Observed!$C$2:$C$1601,$C92),"")</f>
        <v/>
      </c>
      <c r="S92" s="25" t="str">
        <f>IF(ISNUMBER(AVERAGEIFS(Observed!S$2:S$1601,Observed!$A$2:$A$1601,$A92,Observed!$C$2:$C$1601,$C92)),AVERAGEIFS(Observed!S$2:S$1601,Observed!$A$2:$A$1601,$A92,Observed!$C$2:$C$1601,$C92),"")</f>
        <v/>
      </c>
      <c r="T92" s="24" t="str">
        <f>IF(ISNUMBER(AVERAGEIFS(Observed!T$2:T$1601,Observed!$A$2:$A$1601,$A92,Observed!$C$2:$C$1601,$C92)),AVERAGEIFS(Observed!T$2:T$1601,Observed!$A$2:$A$1601,$A92,Observed!$C$2:$C$1601,$C92),"")</f>
        <v/>
      </c>
      <c r="U92" s="26" t="str">
        <f>IF(ISNUMBER(AVERAGEIFS(Observed!U$2:U$1601,Observed!$A$2:$A$1601,$A92,Observed!$C$2:$C$1601,$C92)),AVERAGEIFS(Observed!U$2:U$1601,Observed!$A$2:$A$1601,$A92,Observed!$C$2:$C$1601,$C92),"")</f>
        <v/>
      </c>
      <c r="V92" s="26" t="str">
        <f>IF(ISNUMBER(AVERAGEIFS(Observed!V$2:V$1601,Observed!$A$2:$A$1601,$A92,Observed!$C$2:$C$1601,$C92)),AVERAGEIFS(Observed!V$2:V$1601,Observed!$A$2:$A$1601,$A92,Observed!$C$2:$C$1601,$C92),"")</f>
        <v/>
      </c>
      <c r="W92" s="24" t="str">
        <f>IF(ISNUMBER(AVERAGEIFS(Observed!W$2:W$1601,Observed!$A$2:$A$1601,$A92,Observed!$C$2:$C$1601,$C92)),AVERAGEIFS(Observed!W$2:W$1601,Observed!$A$2:$A$1601,$A92,Observed!$C$2:$C$1601,$C92),"")</f>
        <v/>
      </c>
      <c r="X92" s="24" t="str">
        <f>IF(ISNUMBER(AVERAGEIFS(Observed!X$2:X$1601,Observed!$A$2:$A$1601,$A92,Observed!$C$2:$C$1601,$C92)),AVERAGEIFS(Observed!X$2:X$1601,Observed!$A$2:$A$1601,$A92,Observed!$C$2:$C$1601,$C92),"")</f>
        <v/>
      </c>
      <c r="Y92" s="24" t="str">
        <f>IF(ISNUMBER(AVERAGEIFS(Observed!Y$2:Y$1601,Observed!$A$2:$A$1601,$A92,Observed!$C$2:$C$1601,$C92)),AVERAGEIFS(Observed!Y$2:Y$1601,Observed!$A$2:$A$1601,$A92,Observed!$C$2:$C$1601,$C92),"")</f>
        <v/>
      </c>
      <c r="Z92" s="24" t="str">
        <f>IF(ISNUMBER(AVERAGEIFS(Observed!Z$2:Z$1601,Observed!$A$2:$A$1601,$A92,Observed!$C$2:$C$1601,$C92)),AVERAGEIFS(Observed!Z$2:Z$1601,Observed!$A$2:$A$1601,$A92,Observed!$C$2:$C$1601,$C92),"")</f>
        <v/>
      </c>
      <c r="AA92" s="24" t="str">
        <f>IF(ISNUMBER(AVERAGEIFS(Observed!AA$2:AA$1601,Observed!$A$2:$A$1601,$A92,Observed!$C$2:$C$1601,$C92)),AVERAGEIFS(Observed!AA$2:AA$1601,Observed!$A$2:$A$1601,$A92,Observed!$C$2:$C$1601,$C92),"")</f>
        <v/>
      </c>
      <c r="AB92" s="24" t="str">
        <f>IF(ISNUMBER(AVERAGEIFS(Observed!AB$2:AB$1601,Observed!$A$2:$A$1601,$A92,Observed!$C$2:$C$1601,$C92)),AVERAGEIFS(Observed!AB$2:AB$1601,Observed!$A$2:$A$1601,$A92,Observed!$C$2:$C$1601,$C92),"")</f>
        <v/>
      </c>
      <c r="AC92" s="24" t="str">
        <f>IF(ISNUMBER(AVERAGEIFS(Observed!AC$2:AC$1601,Observed!$A$2:$A$1601,$A92,Observed!$C$2:$C$1601,$C92)),AVERAGEIFS(Observed!AC$2:AC$1601,Observed!$A$2:$A$1601,$A92,Observed!$C$2:$C$1601,$C92),"")</f>
        <v/>
      </c>
      <c r="AD92" s="24" t="str">
        <f>IF(ISNUMBER(AVERAGEIFS(Observed!AD$2:AD$1601,Observed!$A$2:$A$1601,$A92,Observed!$C$2:$C$1601,$C92)),AVERAGEIFS(Observed!AD$2:AD$1601,Observed!$A$2:$A$1601,$A92,Observed!$C$2:$C$1601,$C92),"")</f>
        <v/>
      </c>
      <c r="AE92" s="24" t="str">
        <f>IF(ISNUMBER(AVERAGEIFS(Observed!AE$2:AE$1601,Observed!$A$2:$A$1601,$A92,Observed!$C$2:$C$1601,$C92)),AVERAGEIFS(Observed!AE$2:AE$1601,Observed!$A$2:$A$1601,$A92,Observed!$C$2:$C$1601,$C92),"")</f>
        <v/>
      </c>
      <c r="AF92" s="25" t="str">
        <f>IF(ISNUMBER(AVERAGEIFS(Observed!AF$2:AF$1601,Observed!$A$2:$A$1601,$A92,Observed!$C$2:$C$1601,$C92)),AVERAGEIFS(Observed!AF$2:AF$1601,Observed!$A$2:$A$1601,$A92,Observed!$C$2:$C$1601,$C92),"")</f>
        <v/>
      </c>
      <c r="AG92" s="25" t="str">
        <f>IF(ISNUMBER(AVERAGEIFS(Observed!AG$2:AG$1601,Observed!$A$2:$A$1601,$A92,Observed!$C$2:$C$1601,$C92)),AVERAGEIFS(Observed!AG$2:AG$1601,Observed!$A$2:$A$1601,$A92,Observed!$C$2:$C$1601,$C92),"")</f>
        <v/>
      </c>
      <c r="AH92" s="25" t="str">
        <f>IF(ISNUMBER(AVERAGEIFS(Observed!AH$2:AH$1601,Observed!$A$2:$A$1601,$A92,Observed!$C$2:$C$1601,$C92)),AVERAGEIFS(Observed!AH$2:AH$1601,Observed!$A$2:$A$1601,$A92,Observed!$C$2:$C$1601,$C92),"")</f>
        <v/>
      </c>
      <c r="AI92" s="24" t="str">
        <f>IF(ISNUMBER(AVERAGEIFS(Observed!AI$2:AI$1601,Observed!$A$2:$A$1601,$A92,Observed!$C$2:$C$1601,$C92)),AVERAGEIFS(Observed!AI$2:AI$1601,Observed!$A$2:$A$1601,$A92,Observed!$C$2:$C$1601,$C92),"")</f>
        <v/>
      </c>
      <c r="AJ92" s="25" t="str">
        <f>IF(ISNUMBER(AVERAGEIFS(Observed!AJ$2:AJ$1601,Observed!$A$2:$A$1601,$A92,Observed!$C$2:$C$1601,$C92)),AVERAGEIFS(Observed!AJ$2:AJ$1601,Observed!$A$2:$A$1601,$A92,Observed!$C$2:$C$1601,$C92),"")</f>
        <v/>
      </c>
      <c r="AK92" s="25" t="str">
        <f>IF(ISNUMBER(AVERAGEIFS(Observed!AK$2:AK$1601,Observed!$A$2:$A$1601,$A92,Observed!$C$2:$C$1601,$C92)),AVERAGEIFS(Observed!AK$2:AK$1601,Observed!$A$2:$A$1601,$A92,Observed!$C$2:$C$1601,$C92),"")</f>
        <v/>
      </c>
      <c r="AL92" s="25" t="str">
        <f>IF(ISNUMBER(AVERAGEIFS(Observed!AL$2:AL$1601,Observed!$A$2:$A$1601,$A92,Observed!$C$2:$C$1601,$C92)),AVERAGEIFS(Observed!AL$2:AL$1601,Observed!$A$2:$A$1601,$A92,Observed!$C$2:$C$1601,$C92),"")</f>
        <v/>
      </c>
      <c r="AM92" s="25" t="str">
        <f>IF(ISNUMBER(AVERAGEIFS(Observed!AM$2:AM$1601,Observed!$A$2:$A$1601,$A92,Observed!$C$2:$C$1601,$C92)),AVERAGEIFS(Observed!AM$2:AM$1601,Observed!$A$2:$A$1601,$A92,Observed!$C$2:$C$1601,$C92),"")</f>
        <v/>
      </c>
      <c r="AN92" s="25" t="str">
        <f>IF(ISNUMBER(AVERAGEIFS(Observed!AN$2:AN$1601,Observed!$A$2:$A$1601,$A92,Observed!$C$2:$C$1601,$C92)),AVERAGEIFS(Observed!AN$2:AN$1601,Observed!$A$2:$A$1601,$A92,Observed!$C$2:$C$1601,$C92),"")</f>
        <v/>
      </c>
      <c r="AO92" s="25" t="str">
        <f>IF(ISNUMBER(AVERAGEIFS(Observed!AO$2:AO$1601,Observed!$A$2:$A$1601,$A92,Observed!$C$2:$C$1601,$C92)),AVERAGEIFS(Observed!AO$2:AO$1601,Observed!$A$2:$A$1601,$A92,Observed!$C$2:$C$1601,$C92),"")</f>
        <v/>
      </c>
      <c r="AP92" s="25" t="str">
        <f>IF(ISNUMBER(AVERAGEIFS(Observed!AP$2:AP$1601,Observed!$A$2:$A$1601,$A92,Observed!$C$2:$C$1601,$C92)),AVERAGEIFS(Observed!AP$2:AP$1601,Observed!$A$2:$A$1601,$A92,Observed!$C$2:$C$1601,$C92),"")</f>
        <v/>
      </c>
      <c r="AQ92" s="24" t="str">
        <f>IF(ISNUMBER(AVERAGEIFS(Observed!AQ$2:AQ$1601,Observed!$A$2:$A$1601,$A92,Observed!$C$2:$C$1601,$C92)),AVERAGEIFS(Observed!AQ$2:AQ$1601,Observed!$A$2:$A$1601,$A92,Observed!$C$2:$C$1601,$C92),"")</f>
        <v/>
      </c>
      <c r="AR92" s="25" t="str">
        <f>IF(ISNUMBER(AVERAGEIFS(Observed!AR$2:AR$1601,Observed!$A$2:$A$1601,$A92,Observed!$C$2:$C$1601,$C92)),AVERAGEIFS(Observed!AR$2:AR$1601,Observed!$A$2:$A$1601,$A92,Observed!$C$2:$C$1601,$C92),"")</f>
        <v/>
      </c>
      <c r="AS92" s="24" t="str">
        <f>IF(ISNUMBER(AVERAGEIFS(Observed!AS$2:AS$1601,Observed!$A$2:$A$1601,$A92,Observed!$C$2:$C$1601,$C92)),AVERAGEIFS(Observed!AS$2:AS$1601,Observed!$A$2:$A$1601,$A92,Observed!$C$2:$C$1601,$C92),"")</f>
        <v/>
      </c>
      <c r="AT92" s="24" t="str">
        <f>IF(ISNUMBER(AVERAGEIFS(Observed!AT$2:AT$1601,Observed!$A$2:$A$1601,$A92,Observed!$C$2:$C$1601,$C92)),AVERAGEIFS(Observed!AT$2:AT$1601,Observed!$A$2:$A$1601,$A92,Observed!$C$2:$C$1601,$C92),"")</f>
        <v/>
      </c>
      <c r="AU92" s="2">
        <f>COUNTIFS(Observed!$A$2:$A$1601,$A92,Observed!$C$2:$C$1601,$C92)</f>
        <v>2</v>
      </c>
      <c r="AV92" s="2">
        <f t="shared" si="1"/>
        <v>1</v>
      </c>
    </row>
    <row r="93" spans="1:48" x14ac:dyDescent="0.25">
      <c r="A93" s="4" t="s">
        <v>120</v>
      </c>
      <c r="B93" t="s">
        <v>24</v>
      </c>
      <c r="C93" s="3">
        <v>42143</v>
      </c>
      <c r="D93">
        <v>1</v>
      </c>
      <c r="E93">
        <v>50</v>
      </c>
      <c r="H93" s="2" t="s">
        <v>44</v>
      </c>
      <c r="I93" s="2" t="s">
        <v>22</v>
      </c>
      <c r="J93">
        <v>4</v>
      </c>
      <c r="K93" s="2" t="s">
        <v>118</v>
      </c>
      <c r="L93" s="23">
        <f>IF(ISNUMBER(AVERAGEIFS(Observed!L$2:L$1601,Observed!$A$2:$A$1601,$A93,Observed!$C$2:$C$1601,$C93)),AVERAGEIFS(Observed!L$2:L$1601,Observed!$A$2:$A$1601,$A93,Observed!$C$2:$C$1601,$C93),"")</f>
        <v>2432</v>
      </c>
      <c r="M93" s="24">
        <f>IF(ISNUMBER(AVERAGEIFS(Observed!M$2:M$1601,Observed!$A$2:$A$1601,$A93,Observed!$C$2:$C$1601,$C93)),AVERAGEIFS(Observed!M$2:M$1601,Observed!$A$2:$A$1601,$A93,Observed!$C$2:$C$1601,$C93),"")</f>
        <v>243.2</v>
      </c>
      <c r="N93" s="24" t="str">
        <f>IF(ISNUMBER(AVERAGEIFS(Observed!N$2:N$1601,Observed!$A$2:$A$1601,$A93,Observed!$C$2:$C$1601,$C93)),AVERAGEIFS(Observed!N$2:N$1601,Observed!$A$2:$A$1601,$A93,Observed!$C$2:$C$1601,$C93),"")</f>
        <v/>
      </c>
      <c r="O93" s="24" t="str">
        <f>IF(ISNUMBER(AVERAGEIFS(Observed!O$2:O$1601,Observed!$A$2:$A$1601,$A93,Observed!$C$2:$C$1601,$C93)),AVERAGEIFS(Observed!O$2:O$1601,Observed!$A$2:$A$1601,$A93,Observed!$C$2:$C$1601,$C93),"")</f>
        <v/>
      </c>
      <c r="P93" s="24" t="str">
        <f>IF(ISNUMBER(AVERAGEIFS(Observed!P$2:P$1601,Observed!$A$2:$A$1601,$A93,Observed!$C$2:$C$1601,$C93)),AVERAGEIFS(Observed!P$2:P$1601,Observed!$A$2:$A$1601,$A93,Observed!$C$2:$C$1601,$C93),"")</f>
        <v/>
      </c>
      <c r="Q93" s="25" t="str">
        <f>IF(ISNUMBER(AVERAGEIFS(Observed!Q$2:Q$1601,Observed!$A$2:$A$1601,$A93,Observed!$C$2:$C$1601,$C93)),AVERAGEIFS(Observed!Q$2:Q$1601,Observed!$A$2:$A$1601,$A93,Observed!$C$2:$C$1601,$C93),"")</f>
        <v/>
      </c>
      <c r="R93" s="25" t="str">
        <f>IF(ISNUMBER(AVERAGEIFS(Observed!R$2:R$1601,Observed!$A$2:$A$1601,$A93,Observed!$C$2:$C$1601,$C93)),AVERAGEIFS(Observed!R$2:R$1601,Observed!$A$2:$A$1601,$A93,Observed!$C$2:$C$1601,$C93),"")</f>
        <v/>
      </c>
      <c r="S93" s="25" t="str">
        <f>IF(ISNUMBER(AVERAGEIFS(Observed!S$2:S$1601,Observed!$A$2:$A$1601,$A93,Observed!$C$2:$C$1601,$C93)),AVERAGEIFS(Observed!S$2:S$1601,Observed!$A$2:$A$1601,$A93,Observed!$C$2:$C$1601,$C93),"")</f>
        <v/>
      </c>
      <c r="T93" s="24" t="str">
        <f>IF(ISNUMBER(AVERAGEIFS(Observed!T$2:T$1601,Observed!$A$2:$A$1601,$A93,Observed!$C$2:$C$1601,$C93)),AVERAGEIFS(Observed!T$2:T$1601,Observed!$A$2:$A$1601,$A93,Observed!$C$2:$C$1601,$C93),"")</f>
        <v/>
      </c>
      <c r="U93" s="26" t="str">
        <f>IF(ISNUMBER(AVERAGEIFS(Observed!U$2:U$1601,Observed!$A$2:$A$1601,$A93,Observed!$C$2:$C$1601,$C93)),AVERAGEIFS(Observed!U$2:U$1601,Observed!$A$2:$A$1601,$A93,Observed!$C$2:$C$1601,$C93),"")</f>
        <v/>
      </c>
      <c r="V93" s="26" t="str">
        <f>IF(ISNUMBER(AVERAGEIFS(Observed!V$2:V$1601,Observed!$A$2:$A$1601,$A93,Observed!$C$2:$C$1601,$C93)),AVERAGEIFS(Observed!V$2:V$1601,Observed!$A$2:$A$1601,$A93,Observed!$C$2:$C$1601,$C93),"")</f>
        <v/>
      </c>
      <c r="W93" s="24" t="str">
        <f>IF(ISNUMBER(AVERAGEIFS(Observed!W$2:W$1601,Observed!$A$2:$A$1601,$A93,Observed!$C$2:$C$1601,$C93)),AVERAGEIFS(Observed!W$2:W$1601,Observed!$A$2:$A$1601,$A93,Observed!$C$2:$C$1601,$C93),"")</f>
        <v/>
      </c>
      <c r="X93" s="24" t="str">
        <f>IF(ISNUMBER(AVERAGEIFS(Observed!X$2:X$1601,Observed!$A$2:$A$1601,$A93,Observed!$C$2:$C$1601,$C93)),AVERAGEIFS(Observed!X$2:X$1601,Observed!$A$2:$A$1601,$A93,Observed!$C$2:$C$1601,$C93),"")</f>
        <v/>
      </c>
      <c r="Y93" s="24" t="str">
        <f>IF(ISNUMBER(AVERAGEIFS(Observed!Y$2:Y$1601,Observed!$A$2:$A$1601,$A93,Observed!$C$2:$C$1601,$C93)),AVERAGEIFS(Observed!Y$2:Y$1601,Observed!$A$2:$A$1601,$A93,Observed!$C$2:$C$1601,$C93),"")</f>
        <v/>
      </c>
      <c r="Z93" s="24" t="str">
        <f>IF(ISNUMBER(AVERAGEIFS(Observed!Z$2:Z$1601,Observed!$A$2:$A$1601,$A93,Observed!$C$2:$C$1601,$C93)),AVERAGEIFS(Observed!Z$2:Z$1601,Observed!$A$2:$A$1601,$A93,Observed!$C$2:$C$1601,$C93),"")</f>
        <v/>
      </c>
      <c r="AA93" s="24" t="str">
        <f>IF(ISNUMBER(AVERAGEIFS(Observed!AA$2:AA$1601,Observed!$A$2:$A$1601,$A93,Observed!$C$2:$C$1601,$C93)),AVERAGEIFS(Observed!AA$2:AA$1601,Observed!$A$2:$A$1601,$A93,Observed!$C$2:$C$1601,$C93),"")</f>
        <v/>
      </c>
      <c r="AB93" s="24" t="str">
        <f>IF(ISNUMBER(AVERAGEIFS(Observed!AB$2:AB$1601,Observed!$A$2:$A$1601,$A93,Observed!$C$2:$C$1601,$C93)),AVERAGEIFS(Observed!AB$2:AB$1601,Observed!$A$2:$A$1601,$A93,Observed!$C$2:$C$1601,$C93),"")</f>
        <v/>
      </c>
      <c r="AC93" s="24" t="str">
        <f>IF(ISNUMBER(AVERAGEIFS(Observed!AC$2:AC$1601,Observed!$A$2:$A$1601,$A93,Observed!$C$2:$C$1601,$C93)),AVERAGEIFS(Observed!AC$2:AC$1601,Observed!$A$2:$A$1601,$A93,Observed!$C$2:$C$1601,$C93),"")</f>
        <v/>
      </c>
      <c r="AD93" s="24" t="str">
        <f>IF(ISNUMBER(AVERAGEIFS(Observed!AD$2:AD$1601,Observed!$A$2:$A$1601,$A93,Observed!$C$2:$C$1601,$C93)),AVERAGEIFS(Observed!AD$2:AD$1601,Observed!$A$2:$A$1601,$A93,Observed!$C$2:$C$1601,$C93),"")</f>
        <v/>
      </c>
      <c r="AE93" s="24" t="str">
        <f>IF(ISNUMBER(AVERAGEIFS(Observed!AE$2:AE$1601,Observed!$A$2:$A$1601,$A93,Observed!$C$2:$C$1601,$C93)),AVERAGEIFS(Observed!AE$2:AE$1601,Observed!$A$2:$A$1601,$A93,Observed!$C$2:$C$1601,$C93),"")</f>
        <v/>
      </c>
      <c r="AF93" s="25" t="str">
        <f>IF(ISNUMBER(AVERAGEIFS(Observed!AF$2:AF$1601,Observed!$A$2:$A$1601,$A93,Observed!$C$2:$C$1601,$C93)),AVERAGEIFS(Observed!AF$2:AF$1601,Observed!$A$2:$A$1601,$A93,Observed!$C$2:$C$1601,$C93),"")</f>
        <v/>
      </c>
      <c r="AG93" s="25" t="str">
        <f>IF(ISNUMBER(AVERAGEIFS(Observed!AG$2:AG$1601,Observed!$A$2:$A$1601,$A93,Observed!$C$2:$C$1601,$C93)),AVERAGEIFS(Observed!AG$2:AG$1601,Observed!$A$2:$A$1601,$A93,Observed!$C$2:$C$1601,$C93),"")</f>
        <v/>
      </c>
      <c r="AH93" s="25" t="str">
        <f>IF(ISNUMBER(AVERAGEIFS(Observed!AH$2:AH$1601,Observed!$A$2:$A$1601,$A93,Observed!$C$2:$C$1601,$C93)),AVERAGEIFS(Observed!AH$2:AH$1601,Observed!$A$2:$A$1601,$A93,Observed!$C$2:$C$1601,$C93),"")</f>
        <v/>
      </c>
      <c r="AI93" s="24" t="str">
        <f>IF(ISNUMBER(AVERAGEIFS(Observed!AI$2:AI$1601,Observed!$A$2:$A$1601,$A93,Observed!$C$2:$C$1601,$C93)),AVERAGEIFS(Observed!AI$2:AI$1601,Observed!$A$2:$A$1601,$A93,Observed!$C$2:$C$1601,$C93),"")</f>
        <v/>
      </c>
      <c r="AJ93" s="25" t="str">
        <f>IF(ISNUMBER(AVERAGEIFS(Observed!AJ$2:AJ$1601,Observed!$A$2:$A$1601,$A93,Observed!$C$2:$C$1601,$C93)),AVERAGEIFS(Observed!AJ$2:AJ$1601,Observed!$A$2:$A$1601,$A93,Observed!$C$2:$C$1601,$C93),"")</f>
        <v/>
      </c>
      <c r="AK93" s="25" t="str">
        <f>IF(ISNUMBER(AVERAGEIFS(Observed!AK$2:AK$1601,Observed!$A$2:$A$1601,$A93,Observed!$C$2:$C$1601,$C93)),AVERAGEIFS(Observed!AK$2:AK$1601,Observed!$A$2:$A$1601,$A93,Observed!$C$2:$C$1601,$C93),"")</f>
        <v/>
      </c>
      <c r="AL93" s="25" t="str">
        <f>IF(ISNUMBER(AVERAGEIFS(Observed!AL$2:AL$1601,Observed!$A$2:$A$1601,$A93,Observed!$C$2:$C$1601,$C93)),AVERAGEIFS(Observed!AL$2:AL$1601,Observed!$A$2:$A$1601,$A93,Observed!$C$2:$C$1601,$C93),"")</f>
        <v/>
      </c>
      <c r="AM93" s="25" t="str">
        <f>IF(ISNUMBER(AVERAGEIFS(Observed!AM$2:AM$1601,Observed!$A$2:$A$1601,$A93,Observed!$C$2:$C$1601,$C93)),AVERAGEIFS(Observed!AM$2:AM$1601,Observed!$A$2:$A$1601,$A93,Observed!$C$2:$C$1601,$C93),"")</f>
        <v/>
      </c>
      <c r="AN93" s="25" t="str">
        <f>IF(ISNUMBER(AVERAGEIFS(Observed!AN$2:AN$1601,Observed!$A$2:$A$1601,$A93,Observed!$C$2:$C$1601,$C93)),AVERAGEIFS(Observed!AN$2:AN$1601,Observed!$A$2:$A$1601,$A93,Observed!$C$2:$C$1601,$C93),"")</f>
        <v/>
      </c>
      <c r="AO93" s="25" t="str">
        <f>IF(ISNUMBER(AVERAGEIFS(Observed!AO$2:AO$1601,Observed!$A$2:$A$1601,$A93,Observed!$C$2:$C$1601,$C93)),AVERAGEIFS(Observed!AO$2:AO$1601,Observed!$A$2:$A$1601,$A93,Observed!$C$2:$C$1601,$C93),"")</f>
        <v/>
      </c>
      <c r="AP93" s="25" t="str">
        <f>IF(ISNUMBER(AVERAGEIFS(Observed!AP$2:AP$1601,Observed!$A$2:$A$1601,$A93,Observed!$C$2:$C$1601,$C93)),AVERAGEIFS(Observed!AP$2:AP$1601,Observed!$A$2:$A$1601,$A93,Observed!$C$2:$C$1601,$C93),"")</f>
        <v/>
      </c>
      <c r="AQ93" s="24" t="str">
        <f>IF(ISNUMBER(AVERAGEIFS(Observed!AQ$2:AQ$1601,Observed!$A$2:$A$1601,$A93,Observed!$C$2:$C$1601,$C93)),AVERAGEIFS(Observed!AQ$2:AQ$1601,Observed!$A$2:$A$1601,$A93,Observed!$C$2:$C$1601,$C93),"")</f>
        <v/>
      </c>
      <c r="AR93" s="25" t="str">
        <f>IF(ISNUMBER(AVERAGEIFS(Observed!AR$2:AR$1601,Observed!$A$2:$A$1601,$A93,Observed!$C$2:$C$1601,$C93)),AVERAGEIFS(Observed!AR$2:AR$1601,Observed!$A$2:$A$1601,$A93,Observed!$C$2:$C$1601,$C93),"")</f>
        <v/>
      </c>
      <c r="AS93" s="24" t="str">
        <f>IF(ISNUMBER(AVERAGEIFS(Observed!AS$2:AS$1601,Observed!$A$2:$A$1601,$A93,Observed!$C$2:$C$1601,$C93)),AVERAGEIFS(Observed!AS$2:AS$1601,Observed!$A$2:$A$1601,$A93,Observed!$C$2:$C$1601,$C93),"")</f>
        <v/>
      </c>
      <c r="AT93" s="24" t="str">
        <f>IF(ISNUMBER(AVERAGEIFS(Observed!AT$2:AT$1601,Observed!$A$2:$A$1601,$A93,Observed!$C$2:$C$1601,$C93)),AVERAGEIFS(Observed!AT$2:AT$1601,Observed!$A$2:$A$1601,$A93,Observed!$C$2:$C$1601,$C93),"")</f>
        <v/>
      </c>
      <c r="AU93" s="2">
        <f>COUNTIFS(Observed!$A$2:$A$1601,$A93,Observed!$C$2:$C$1601,$C93)</f>
        <v>2</v>
      </c>
      <c r="AV93" s="2">
        <f t="shared" si="1"/>
        <v>1</v>
      </c>
    </row>
    <row r="94" spans="1:48" x14ac:dyDescent="0.25">
      <c r="A94" s="4" t="s">
        <v>121</v>
      </c>
      <c r="B94" t="s">
        <v>24</v>
      </c>
      <c r="C94" s="3">
        <v>42143</v>
      </c>
      <c r="D94">
        <v>1</v>
      </c>
      <c r="E94">
        <v>100</v>
      </c>
      <c r="H94" s="2" t="s">
        <v>44</v>
      </c>
      <c r="I94" s="2" t="s">
        <v>22</v>
      </c>
      <c r="J94">
        <v>4</v>
      </c>
      <c r="K94" s="2" t="s">
        <v>118</v>
      </c>
      <c r="L94" s="23">
        <f>IF(ISNUMBER(AVERAGEIFS(Observed!L$2:L$1601,Observed!$A$2:$A$1601,$A94,Observed!$C$2:$C$1601,$C94)),AVERAGEIFS(Observed!L$2:L$1601,Observed!$A$2:$A$1601,$A94,Observed!$C$2:$C$1601,$C94),"")</f>
        <v>2544</v>
      </c>
      <c r="M94" s="24">
        <f>IF(ISNUMBER(AVERAGEIFS(Observed!M$2:M$1601,Observed!$A$2:$A$1601,$A94,Observed!$C$2:$C$1601,$C94)),AVERAGEIFS(Observed!M$2:M$1601,Observed!$A$2:$A$1601,$A94,Observed!$C$2:$C$1601,$C94),"")</f>
        <v>254.4</v>
      </c>
      <c r="N94" s="24" t="str">
        <f>IF(ISNUMBER(AVERAGEIFS(Observed!N$2:N$1601,Observed!$A$2:$A$1601,$A94,Observed!$C$2:$C$1601,$C94)),AVERAGEIFS(Observed!N$2:N$1601,Observed!$A$2:$A$1601,$A94,Observed!$C$2:$C$1601,$C94),"")</f>
        <v/>
      </c>
      <c r="O94" s="24" t="str">
        <f>IF(ISNUMBER(AVERAGEIFS(Observed!O$2:O$1601,Observed!$A$2:$A$1601,$A94,Observed!$C$2:$C$1601,$C94)),AVERAGEIFS(Observed!O$2:O$1601,Observed!$A$2:$A$1601,$A94,Observed!$C$2:$C$1601,$C94),"")</f>
        <v/>
      </c>
      <c r="P94" s="24" t="str">
        <f>IF(ISNUMBER(AVERAGEIFS(Observed!P$2:P$1601,Observed!$A$2:$A$1601,$A94,Observed!$C$2:$C$1601,$C94)),AVERAGEIFS(Observed!P$2:P$1601,Observed!$A$2:$A$1601,$A94,Observed!$C$2:$C$1601,$C94),"")</f>
        <v/>
      </c>
      <c r="Q94" s="25" t="str">
        <f>IF(ISNUMBER(AVERAGEIFS(Observed!Q$2:Q$1601,Observed!$A$2:$A$1601,$A94,Observed!$C$2:$C$1601,$C94)),AVERAGEIFS(Observed!Q$2:Q$1601,Observed!$A$2:$A$1601,$A94,Observed!$C$2:$C$1601,$C94),"")</f>
        <v/>
      </c>
      <c r="R94" s="25" t="str">
        <f>IF(ISNUMBER(AVERAGEIFS(Observed!R$2:R$1601,Observed!$A$2:$A$1601,$A94,Observed!$C$2:$C$1601,$C94)),AVERAGEIFS(Observed!R$2:R$1601,Observed!$A$2:$A$1601,$A94,Observed!$C$2:$C$1601,$C94),"")</f>
        <v/>
      </c>
      <c r="S94" s="25" t="str">
        <f>IF(ISNUMBER(AVERAGEIFS(Observed!S$2:S$1601,Observed!$A$2:$A$1601,$A94,Observed!$C$2:$C$1601,$C94)),AVERAGEIFS(Observed!S$2:S$1601,Observed!$A$2:$A$1601,$A94,Observed!$C$2:$C$1601,$C94),"")</f>
        <v/>
      </c>
      <c r="T94" s="24" t="str">
        <f>IF(ISNUMBER(AVERAGEIFS(Observed!T$2:T$1601,Observed!$A$2:$A$1601,$A94,Observed!$C$2:$C$1601,$C94)),AVERAGEIFS(Observed!T$2:T$1601,Observed!$A$2:$A$1601,$A94,Observed!$C$2:$C$1601,$C94),"")</f>
        <v/>
      </c>
      <c r="U94" s="26" t="str">
        <f>IF(ISNUMBER(AVERAGEIFS(Observed!U$2:U$1601,Observed!$A$2:$A$1601,$A94,Observed!$C$2:$C$1601,$C94)),AVERAGEIFS(Observed!U$2:U$1601,Observed!$A$2:$A$1601,$A94,Observed!$C$2:$C$1601,$C94),"")</f>
        <v/>
      </c>
      <c r="V94" s="26" t="str">
        <f>IF(ISNUMBER(AVERAGEIFS(Observed!V$2:V$1601,Observed!$A$2:$A$1601,$A94,Observed!$C$2:$C$1601,$C94)),AVERAGEIFS(Observed!V$2:V$1601,Observed!$A$2:$A$1601,$A94,Observed!$C$2:$C$1601,$C94),"")</f>
        <v/>
      </c>
      <c r="W94" s="24" t="str">
        <f>IF(ISNUMBER(AVERAGEIFS(Observed!W$2:W$1601,Observed!$A$2:$A$1601,$A94,Observed!$C$2:$C$1601,$C94)),AVERAGEIFS(Observed!W$2:W$1601,Observed!$A$2:$A$1601,$A94,Observed!$C$2:$C$1601,$C94),"")</f>
        <v/>
      </c>
      <c r="X94" s="24" t="str">
        <f>IF(ISNUMBER(AVERAGEIFS(Observed!X$2:X$1601,Observed!$A$2:$A$1601,$A94,Observed!$C$2:$C$1601,$C94)),AVERAGEIFS(Observed!X$2:X$1601,Observed!$A$2:$A$1601,$A94,Observed!$C$2:$C$1601,$C94),"")</f>
        <v/>
      </c>
      <c r="Y94" s="24" t="str">
        <f>IF(ISNUMBER(AVERAGEIFS(Observed!Y$2:Y$1601,Observed!$A$2:$A$1601,$A94,Observed!$C$2:$C$1601,$C94)),AVERAGEIFS(Observed!Y$2:Y$1601,Observed!$A$2:$A$1601,$A94,Observed!$C$2:$C$1601,$C94),"")</f>
        <v/>
      </c>
      <c r="Z94" s="24" t="str">
        <f>IF(ISNUMBER(AVERAGEIFS(Observed!Z$2:Z$1601,Observed!$A$2:$A$1601,$A94,Observed!$C$2:$C$1601,$C94)),AVERAGEIFS(Observed!Z$2:Z$1601,Observed!$A$2:$A$1601,$A94,Observed!$C$2:$C$1601,$C94),"")</f>
        <v/>
      </c>
      <c r="AA94" s="24" t="str">
        <f>IF(ISNUMBER(AVERAGEIFS(Observed!AA$2:AA$1601,Observed!$A$2:$A$1601,$A94,Observed!$C$2:$C$1601,$C94)),AVERAGEIFS(Observed!AA$2:AA$1601,Observed!$A$2:$A$1601,$A94,Observed!$C$2:$C$1601,$C94),"")</f>
        <v/>
      </c>
      <c r="AB94" s="24" t="str">
        <f>IF(ISNUMBER(AVERAGEIFS(Observed!AB$2:AB$1601,Observed!$A$2:$A$1601,$A94,Observed!$C$2:$C$1601,$C94)),AVERAGEIFS(Observed!AB$2:AB$1601,Observed!$A$2:$A$1601,$A94,Observed!$C$2:$C$1601,$C94),"")</f>
        <v/>
      </c>
      <c r="AC94" s="24" t="str">
        <f>IF(ISNUMBER(AVERAGEIFS(Observed!AC$2:AC$1601,Observed!$A$2:$A$1601,$A94,Observed!$C$2:$C$1601,$C94)),AVERAGEIFS(Observed!AC$2:AC$1601,Observed!$A$2:$A$1601,$A94,Observed!$C$2:$C$1601,$C94),"")</f>
        <v/>
      </c>
      <c r="AD94" s="24" t="str">
        <f>IF(ISNUMBER(AVERAGEIFS(Observed!AD$2:AD$1601,Observed!$A$2:$A$1601,$A94,Observed!$C$2:$C$1601,$C94)),AVERAGEIFS(Observed!AD$2:AD$1601,Observed!$A$2:$A$1601,$A94,Observed!$C$2:$C$1601,$C94),"")</f>
        <v/>
      </c>
      <c r="AE94" s="24" t="str">
        <f>IF(ISNUMBER(AVERAGEIFS(Observed!AE$2:AE$1601,Observed!$A$2:$A$1601,$A94,Observed!$C$2:$C$1601,$C94)),AVERAGEIFS(Observed!AE$2:AE$1601,Observed!$A$2:$A$1601,$A94,Observed!$C$2:$C$1601,$C94),"")</f>
        <v/>
      </c>
      <c r="AF94" s="25" t="str">
        <f>IF(ISNUMBER(AVERAGEIFS(Observed!AF$2:AF$1601,Observed!$A$2:$A$1601,$A94,Observed!$C$2:$C$1601,$C94)),AVERAGEIFS(Observed!AF$2:AF$1601,Observed!$A$2:$A$1601,$A94,Observed!$C$2:$C$1601,$C94),"")</f>
        <v/>
      </c>
      <c r="AG94" s="25" t="str">
        <f>IF(ISNUMBER(AVERAGEIFS(Observed!AG$2:AG$1601,Observed!$A$2:$A$1601,$A94,Observed!$C$2:$C$1601,$C94)),AVERAGEIFS(Observed!AG$2:AG$1601,Observed!$A$2:$A$1601,$A94,Observed!$C$2:$C$1601,$C94),"")</f>
        <v/>
      </c>
      <c r="AH94" s="25" t="str">
        <f>IF(ISNUMBER(AVERAGEIFS(Observed!AH$2:AH$1601,Observed!$A$2:$A$1601,$A94,Observed!$C$2:$C$1601,$C94)),AVERAGEIFS(Observed!AH$2:AH$1601,Observed!$A$2:$A$1601,$A94,Observed!$C$2:$C$1601,$C94),"")</f>
        <v/>
      </c>
      <c r="AI94" s="24" t="str">
        <f>IF(ISNUMBER(AVERAGEIFS(Observed!AI$2:AI$1601,Observed!$A$2:$A$1601,$A94,Observed!$C$2:$C$1601,$C94)),AVERAGEIFS(Observed!AI$2:AI$1601,Observed!$A$2:$A$1601,$A94,Observed!$C$2:$C$1601,$C94),"")</f>
        <v/>
      </c>
      <c r="AJ94" s="25" t="str">
        <f>IF(ISNUMBER(AVERAGEIFS(Observed!AJ$2:AJ$1601,Observed!$A$2:$A$1601,$A94,Observed!$C$2:$C$1601,$C94)),AVERAGEIFS(Observed!AJ$2:AJ$1601,Observed!$A$2:$A$1601,$A94,Observed!$C$2:$C$1601,$C94),"")</f>
        <v/>
      </c>
      <c r="AK94" s="25" t="str">
        <f>IF(ISNUMBER(AVERAGEIFS(Observed!AK$2:AK$1601,Observed!$A$2:$A$1601,$A94,Observed!$C$2:$C$1601,$C94)),AVERAGEIFS(Observed!AK$2:AK$1601,Observed!$A$2:$A$1601,$A94,Observed!$C$2:$C$1601,$C94),"")</f>
        <v/>
      </c>
      <c r="AL94" s="25" t="str">
        <f>IF(ISNUMBER(AVERAGEIFS(Observed!AL$2:AL$1601,Observed!$A$2:$A$1601,$A94,Observed!$C$2:$C$1601,$C94)),AVERAGEIFS(Observed!AL$2:AL$1601,Observed!$A$2:$A$1601,$A94,Observed!$C$2:$C$1601,$C94),"")</f>
        <v/>
      </c>
      <c r="AM94" s="25" t="str">
        <f>IF(ISNUMBER(AVERAGEIFS(Observed!AM$2:AM$1601,Observed!$A$2:$A$1601,$A94,Observed!$C$2:$C$1601,$C94)),AVERAGEIFS(Observed!AM$2:AM$1601,Observed!$A$2:$A$1601,$A94,Observed!$C$2:$C$1601,$C94),"")</f>
        <v/>
      </c>
      <c r="AN94" s="25" t="str">
        <f>IF(ISNUMBER(AVERAGEIFS(Observed!AN$2:AN$1601,Observed!$A$2:$A$1601,$A94,Observed!$C$2:$C$1601,$C94)),AVERAGEIFS(Observed!AN$2:AN$1601,Observed!$A$2:$A$1601,$A94,Observed!$C$2:$C$1601,$C94),"")</f>
        <v/>
      </c>
      <c r="AO94" s="25" t="str">
        <f>IF(ISNUMBER(AVERAGEIFS(Observed!AO$2:AO$1601,Observed!$A$2:$A$1601,$A94,Observed!$C$2:$C$1601,$C94)),AVERAGEIFS(Observed!AO$2:AO$1601,Observed!$A$2:$A$1601,$A94,Observed!$C$2:$C$1601,$C94),"")</f>
        <v/>
      </c>
      <c r="AP94" s="25" t="str">
        <f>IF(ISNUMBER(AVERAGEIFS(Observed!AP$2:AP$1601,Observed!$A$2:$A$1601,$A94,Observed!$C$2:$C$1601,$C94)),AVERAGEIFS(Observed!AP$2:AP$1601,Observed!$A$2:$A$1601,$A94,Observed!$C$2:$C$1601,$C94),"")</f>
        <v/>
      </c>
      <c r="AQ94" s="24" t="str">
        <f>IF(ISNUMBER(AVERAGEIFS(Observed!AQ$2:AQ$1601,Observed!$A$2:$A$1601,$A94,Observed!$C$2:$C$1601,$C94)),AVERAGEIFS(Observed!AQ$2:AQ$1601,Observed!$A$2:$A$1601,$A94,Observed!$C$2:$C$1601,$C94),"")</f>
        <v/>
      </c>
      <c r="AR94" s="25" t="str">
        <f>IF(ISNUMBER(AVERAGEIFS(Observed!AR$2:AR$1601,Observed!$A$2:$A$1601,$A94,Observed!$C$2:$C$1601,$C94)),AVERAGEIFS(Observed!AR$2:AR$1601,Observed!$A$2:$A$1601,$A94,Observed!$C$2:$C$1601,$C94),"")</f>
        <v/>
      </c>
      <c r="AS94" s="24" t="str">
        <f>IF(ISNUMBER(AVERAGEIFS(Observed!AS$2:AS$1601,Observed!$A$2:$A$1601,$A94,Observed!$C$2:$C$1601,$C94)),AVERAGEIFS(Observed!AS$2:AS$1601,Observed!$A$2:$A$1601,$A94,Observed!$C$2:$C$1601,$C94),"")</f>
        <v/>
      </c>
      <c r="AT94" s="24" t="str">
        <f>IF(ISNUMBER(AVERAGEIFS(Observed!AT$2:AT$1601,Observed!$A$2:$A$1601,$A94,Observed!$C$2:$C$1601,$C94)),AVERAGEIFS(Observed!AT$2:AT$1601,Observed!$A$2:$A$1601,$A94,Observed!$C$2:$C$1601,$C94),"")</f>
        <v/>
      </c>
      <c r="AU94" s="2">
        <f>COUNTIFS(Observed!$A$2:$A$1601,$A94,Observed!$C$2:$C$1601,$C94)</f>
        <v>2</v>
      </c>
      <c r="AV94" s="2">
        <f t="shared" si="1"/>
        <v>1</v>
      </c>
    </row>
    <row r="95" spans="1:48" x14ac:dyDescent="0.25">
      <c r="A95" s="4" t="s">
        <v>122</v>
      </c>
      <c r="B95" t="s">
        <v>24</v>
      </c>
      <c r="C95" s="3">
        <v>42143</v>
      </c>
      <c r="D95">
        <v>1</v>
      </c>
      <c r="E95">
        <v>200</v>
      </c>
      <c r="H95" s="2" t="s">
        <v>44</v>
      </c>
      <c r="I95" s="2" t="s">
        <v>22</v>
      </c>
      <c r="J95">
        <v>4</v>
      </c>
      <c r="K95" s="2" t="s">
        <v>118</v>
      </c>
      <c r="L95" s="23">
        <f>IF(ISNUMBER(AVERAGEIFS(Observed!L$2:L$1601,Observed!$A$2:$A$1601,$A95,Observed!$C$2:$C$1601,$C95)),AVERAGEIFS(Observed!L$2:L$1601,Observed!$A$2:$A$1601,$A95,Observed!$C$2:$C$1601,$C95),"")</f>
        <v>2600</v>
      </c>
      <c r="M95" s="24">
        <f>IF(ISNUMBER(AVERAGEIFS(Observed!M$2:M$1601,Observed!$A$2:$A$1601,$A95,Observed!$C$2:$C$1601,$C95)),AVERAGEIFS(Observed!M$2:M$1601,Observed!$A$2:$A$1601,$A95,Observed!$C$2:$C$1601,$C95),"")</f>
        <v>260</v>
      </c>
      <c r="N95" s="24" t="str">
        <f>IF(ISNUMBER(AVERAGEIFS(Observed!N$2:N$1601,Observed!$A$2:$A$1601,$A95,Observed!$C$2:$C$1601,$C95)),AVERAGEIFS(Observed!N$2:N$1601,Observed!$A$2:$A$1601,$A95,Observed!$C$2:$C$1601,$C95),"")</f>
        <v/>
      </c>
      <c r="O95" s="24" t="str">
        <f>IF(ISNUMBER(AVERAGEIFS(Observed!O$2:O$1601,Observed!$A$2:$A$1601,$A95,Observed!$C$2:$C$1601,$C95)),AVERAGEIFS(Observed!O$2:O$1601,Observed!$A$2:$A$1601,$A95,Observed!$C$2:$C$1601,$C95),"")</f>
        <v/>
      </c>
      <c r="P95" s="24" t="str">
        <f>IF(ISNUMBER(AVERAGEIFS(Observed!P$2:P$1601,Observed!$A$2:$A$1601,$A95,Observed!$C$2:$C$1601,$C95)),AVERAGEIFS(Observed!P$2:P$1601,Observed!$A$2:$A$1601,$A95,Observed!$C$2:$C$1601,$C95),"")</f>
        <v/>
      </c>
      <c r="Q95" s="25" t="str">
        <f>IF(ISNUMBER(AVERAGEIFS(Observed!Q$2:Q$1601,Observed!$A$2:$A$1601,$A95,Observed!$C$2:$C$1601,$C95)),AVERAGEIFS(Observed!Q$2:Q$1601,Observed!$A$2:$A$1601,$A95,Observed!$C$2:$C$1601,$C95),"")</f>
        <v/>
      </c>
      <c r="R95" s="25" t="str">
        <f>IF(ISNUMBER(AVERAGEIFS(Observed!R$2:R$1601,Observed!$A$2:$A$1601,$A95,Observed!$C$2:$C$1601,$C95)),AVERAGEIFS(Observed!R$2:R$1601,Observed!$A$2:$A$1601,$A95,Observed!$C$2:$C$1601,$C95),"")</f>
        <v/>
      </c>
      <c r="S95" s="25" t="str">
        <f>IF(ISNUMBER(AVERAGEIFS(Observed!S$2:S$1601,Observed!$A$2:$A$1601,$A95,Observed!$C$2:$C$1601,$C95)),AVERAGEIFS(Observed!S$2:S$1601,Observed!$A$2:$A$1601,$A95,Observed!$C$2:$C$1601,$C95),"")</f>
        <v/>
      </c>
      <c r="T95" s="24" t="str">
        <f>IF(ISNUMBER(AVERAGEIFS(Observed!T$2:T$1601,Observed!$A$2:$A$1601,$A95,Observed!$C$2:$C$1601,$C95)),AVERAGEIFS(Observed!T$2:T$1601,Observed!$A$2:$A$1601,$A95,Observed!$C$2:$C$1601,$C95),"")</f>
        <v/>
      </c>
      <c r="U95" s="26" t="str">
        <f>IF(ISNUMBER(AVERAGEIFS(Observed!U$2:U$1601,Observed!$A$2:$A$1601,$A95,Observed!$C$2:$C$1601,$C95)),AVERAGEIFS(Observed!U$2:U$1601,Observed!$A$2:$A$1601,$A95,Observed!$C$2:$C$1601,$C95),"")</f>
        <v/>
      </c>
      <c r="V95" s="26" t="str">
        <f>IF(ISNUMBER(AVERAGEIFS(Observed!V$2:V$1601,Observed!$A$2:$A$1601,$A95,Observed!$C$2:$C$1601,$C95)),AVERAGEIFS(Observed!V$2:V$1601,Observed!$A$2:$A$1601,$A95,Observed!$C$2:$C$1601,$C95),"")</f>
        <v/>
      </c>
      <c r="W95" s="24" t="str">
        <f>IF(ISNUMBER(AVERAGEIFS(Observed!W$2:W$1601,Observed!$A$2:$A$1601,$A95,Observed!$C$2:$C$1601,$C95)),AVERAGEIFS(Observed!W$2:W$1601,Observed!$A$2:$A$1601,$A95,Observed!$C$2:$C$1601,$C95),"")</f>
        <v/>
      </c>
      <c r="X95" s="24" t="str">
        <f>IF(ISNUMBER(AVERAGEIFS(Observed!X$2:X$1601,Observed!$A$2:$A$1601,$A95,Observed!$C$2:$C$1601,$C95)),AVERAGEIFS(Observed!X$2:X$1601,Observed!$A$2:$A$1601,$A95,Observed!$C$2:$C$1601,$C95),"")</f>
        <v/>
      </c>
      <c r="Y95" s="24" t="str">
        <f>IF(ISNUMBER(AVERAGEIFS(Observed!Y$2:Y$1601,Observed!$A$2:$A$1601,$A95,Observed!$C$2:$C$1601,$C95)),AVERAGEIFS(Observed!Y$2:Y$1601,Observed!$A$2:$A$1601,$A95,Observed!$C$2:$C$1601,$C95),"")</f>
        <v/>
      </c>
      <c r="Z95" s="24" t="str">
        <f>IF(ISNUMBER(AVERAGEIFS(Observed!Z$2:Z$1601,Observed!$A$2:$A$1601,$A95,Observed!$C$2:$C$1601,$C95)),AVERAGEIFS(Observed!Z$2:Z$1601,Observed!$A$2:$A$1601,$A95,Observed!$C$2:$C$1601,$C95),"")</f>
        <v/>
      </c>
      <c r="AA95" s="24" t="str">
        <f>IF(ISNUMBER(AVERAGEIFS(Observed!AA$2:AA$1601,Observed!$A$2:$A$1601,$A95,Observed!$C$2:$C$1601,$C95)),AVERAGEIFS(Observed!AA$2:AA$1601,Observed!$A$2:$A$1601,$A95,Observed!$C$2:$C$1601,$C95),"")</f>
        <v/>
      </c>
      <c r="AB95" s="24" t="str">
        <f>IF(ISNUMBER(AVERAGEIFS(Observed!AB$2:AB$1601,Observed!$A$2:$A$1601,$A95,Observed!$C$2:$C$1601,$C95)),AVERAGEIFS(Observed!AB$2:AB$1601,Observed!$A$2:$A$1601,$A95,Observed!$C$2:$C$1601,$C95),"")</f>
        <v/>
      </c>
      <c r="AC95" s="24" t="str">
        <f>IF(ISNUMBER(AVERAGEIFS(Observed!AC$2:AC$1601,Observed!$A$2:$A$1601,$A95,Observed!$C$2:$C$1601,$C95)),AVERAGEIFS(Observed!AC$2:AC$1601,Observed!$A$2:$A$1601,$A95,Observed!$C$2:$C$1601,$C95),"")</f>
        <v/>
      </c>
      <c r="AD95" s="24" t="str">
        <f>IF(ISNUMBER(AVERAGEIFS(Observed!AD$2:AD$1601,Observed!$A$2:$A$1601,$A95,Observed!$C$2:$C$1601,$C95)),AVERAGEIFS(Observed!AD$2:AD$1601,Observed!$A$2:$A$1601,$A95,Observed!$C$2:$C$1601,$C95),"")</f>
        <v/>
      </c>
      <c r="AE95" s="24" t="str">
        <f>IF(ISNUMBER(AVERAGEIFS(Observed!AE$2:AE$1601,Observed!$A$2:$A$1601,$A95,Observed!$C$2:$C$1601,$C95)),AVERAGEIFS(Observed!AE$2:AE$1601,Observed!$A$2:$A$1601,$A95,Observed!$C$2:$C$1601,$C95),"")</f>
        <v/>
      </c>
      <c r="AF95" s="25" t="str">
        <f>IF(ISNUMBER(AVERAGEIFS(Observed!AF$2:AF$1601,Observed!$A$2:$A$1601,$A95,Observed!$C$2:$C$1601,$C95)),AVERAGEIFS(Observed!AF$2:AF$1601,Observed!$A$2:$A$1601,$A95,Observed!$C$2:$C$1601,$C95),"")</f>
        <v/>
      </c>
      <c r="AG95" s="25" t="str">
        <f>IF(ISNUMBER(AVERAGEIFS(Observed!AG$2:AG$1601,Observed!$A$2:$A$1601,$A95,Observed!$C$2:$C$1601,$C95)),AVERAGEIFS(Observed!AG$2:AG$1601,Observed!$A$2:$A$1601,$A95,Observed!$C$2:$C$1601,$C95),"")</f>
        <v/>
      </c>
      <c r="AH95" s="25" t="str">
        <f>IF(ISNUMBER(AVERAGEIFS(Observed!AH$2:AH$1601,Observed!$A$2:$A$1601,$A95,Observed!$C$2:$C$1601,$C95)),AVERAGEIFS(Observed!AH$2:AH$1601,Observed!$A$2:$A$1601,$A95,Observed!$C$2:$C$1601,$C95),"")</f>
        <v/>
      </c>
      <c r="AI95" s="24" t="str">
        <f>IF(ISNUMBER(AVERAGEIFS(Observed!AI$2:AI$1601,Observed!$A$2:$A$1601,$A95,Observed!$C$2:$C$1601,$C95)),AVERAGEIFS(Observed!AI$2:AI$1601,Observed!$A$2:$A$1601,$A95,Observed!$C$2:$C$1601,$C95),"")</f>
        <v/>
      </c>
      <c r="AJ95" s="25" t="str">
        <f>IF(ISNUMBER(AVERAGEIFS(Observed!AJ$2:AJ$1601,Observed!$A$2:$A$1601,$A95,Observed!$C$2:$C$1601,$C95)),AVERAGEIFS(Observed!AJ$2:AJ$1601,Observed!$A$2:$A$1601,$A95,Observed!$C$2:$C$1601,$C95),"")</f>
        <v/>
      </c>
      <c r="AK95" s="25" t="str">
        <f>IF(ISNUMBER(AVERAGEIFS(Observed!AK$2:AK$1601,Observed!$A$2:$A$1601,$A95,Observed!$C$2:$C$1601,$C95)),AVERAGEIFS(Observed!AK$2:AK$1601,Observed!$A$2:$A$1601,$A95,Observed!$C$2:$C$1601,$C95),"")</f>
        <v/>
      </c>
      <c r="AL95" s="25" t="str">
        <f>IF(ISNUMBER(AVERAGEIFS(Observed!AL$2:AL$1601,Observed!$A$2:$A$1601,$A95,Observed!$C$2:$C$1601,$C95)),AVERAGEIFS(Observed!AL$2:AL$1601,Observed!$A$2:$A$1601,$A95,Observed!$C$2:$C$1601,$C95),"")</f>
        <v/>
      </c>
      <c r="AM95" s="25" t="str">
        <f>IF(ISNUMBER(AVERAGEIFS(Observed!AM$2:AM$1601,Observed!$A$2:$A$1601,$A95,Observed!$C$2:$C$1601,$C95)),AVERAGEIFS(Observed!AM$2:AM$1601,Observed!$A$2:$A$1601,$A95,Observed!$C$2:$C$1601,$C95),"")</f>
        <v/>
      </c>
      <c r="AN95" s="25" t="str">
        <f>IF(ISNUMBER(AVERAGEIFS(Observed!AN$2:AN$1601,Observed!$A$2:$A$1601,$A95,Observed!$C$2:$C$1601,$C95)),AVERAGEIFS(Observed!AN$2:AN$1601,Observed!$A$2:$A$1601,$A95,Observed!$C$2:$C$1601,$C95),"")</f>
        <v/>
      </c>
      <c r="AO95" s="25" t="str">
        <f>IF(ISNUMBER(AVERAGEIFS(Observed!AO$2:AO$1601,Observed!$A$2:$A$1601,$A95,Observed!$C$2:$C$1601,$C95)),AVERAGEIFS(Observed!AO$2:AO$1601,Observed!$A$2:$A$1601,$A95,Observed!$C$2:$C$1601,$C95),"")</f>
        <v/>
      </c>
      <c r="AP95" s="25" t="str">
        <f>IF(ISNUMBER(AVERAGEIFS(Observed!AP$2:AP$1601,Observed!$A$2:$A$1601,$A95,Observed!$C$2:$C$1601,$C95)),AVERAGEIFS(Observed!AP$2:AP$1601,Observed!$A$2:$A$1601,$A95,Observed!$C$2:$C$1601,$C95),"")</f>
        <v/>
      </c>
      <c r="AQ95" s="24" t="str">
        <f>IF(ISNUMBER(AVERAGEIFS(Observed!AQ$2:AQ$1601,Observed!$A$2:$A$1601,$A95,Observed!$C$2:$C$1601,$C95)),AVERAGEIFS(Observed!AQ$2:AQ$1601,Observed!$A$2:$A$1601,$A95,Observed!$C$2:$C$1601,$C95),"")</f>
        <v/>
      </c>
      <c r="AR95" s="25" t="str">
        <f>IF(ISNUMBER(AVERAGEIFS(Observed!AR$2:AR$1601,Observed!$A$2:$A$1601,$A95,Observed!$C$2:$C$1601,$C95)),AVERAGEIFS(Observed!AR$2:AR$1601,Observed!$A$2:$A$1601,$A95,Observed!$C$2:$C$1601,$C95),"")</f>
        <v/>
      </c>
      <c r="AS95" s="24" t="str">
        <f>IF(ISNUMBER(AVERAGEIFS(Observed!AS$2:AS$1601,Observed!$A$2:$A$1601,$A95,Observed!$C$2:$C$1601,$C95)),AVERAGEIFS(Observed!AS$2:AS$1601,Observed!$A$2:$A$1601,$A95,Observed!$C$2:$C$1601,$C95),"")</f>
        <v/>
      </c>
      <c r="AT95" s="24" t="str">
        <f>IF(ISNUMBER(AVERAGEIFS(Observed!AT$2:AT$1601,Observed!$A$2:$A$1601,$A95,Observed!$C$2:$C$1601,$C95)),AVERAGEIFS(Observed!AT$2:AT$1601,Observed!$A$2:$A$1601,$A95,Observed!$C$2:$C$1601,$C95),"")</f>
        <v/>
      </c>
      <c r="AU95" s="2">
        <f>COUNTIFS(Observed!$A$2:$A$1601,$A95,Observed!$C$2:$C$1601,$C95)</f>
        <v>2</v>
      </c>
      <c r="AV95" s="2">
        <f t="shared" si="1"/>
        <v>1</v>
      </c>
    </row>
    <row r="96" spans="1:48" x14ac:dyDescent="0.25">
      <c r="A96" s="4" t="s">
        <v>123</v>
      </c>
      <c r="B96" t="s">
        <v>24</v>
      </c>
      <c r="C96" s="3">
        <v>42143</v>
      </c>
      <c r="D96">
        <v>1</v>
      </c>
      <c r="E96">
        <v>350</v>
      </c>
      <c r="H96" s="2" t="s">
        <v>44</v>
      </c>
      <c r="I96" s="2" t="s">
        <v>22</v>
      </c>
      <c r="J96">
        <v>4</v>
      </c>
      <c r="K96" s="2" t="s">
        <v>118</v>
      </c>
      <c r="L96" s="23">
        <f>IF(ISNUMBER(AVERAGEIFS(Observed!L$2:L$1601,Observed!$A$2:$A$1601,$A96,Observed!$C$2:$C$1601,$C96)),AVERAGEIFS(Observed!L$2:L$1601,Observed!$A$2:$A$1601,$A96,Observed!$C$2:$C$1601,$C96),"")</f>
        <v>3216</v>
      </c>
      <c r="M96" s="24">
        <f>IF(ISNUMBER(AVERAGEIFS(Observed!M$2:M$1601,Observed!$A$2:$A$1601,$A96,Observed!$C$2:$C$1601,$C96)),AVERAGEIFS(Observed!M$2:M$1601,Observed!$A$2:$A$1601,$A96,Observed!$C$2:$C$1601,$C96),"")</f>
        <v>321.60000000000002</v>
      </c>
      <c r="N96" s="24" t="str">
        <f>IF(ISNUMBER(AVERAGEIFS(Observed!N$2:N$1601,Observed!$A$2:$A$1601,$A96,Observed!$C$2:$C$1601,$C96)),AVERAGEIFS(Observed!N$2:N$1601,Observed!$A$2:$A$1601,$A96,Observed!$C$2:$C$1601,$C96),"")</f>
        <v/>
      </c>
      <c r="O96" s="24" t="str">
        <f>IF(ISNUMBER(AVERAGEIFS(Observed!O$2:O$1601,Observed!$A$2:$A$1601,$A96,Observed!$C$2:$C$1601,$C96)),AVERAGEIFS(Observed!O$2:O$1601,Observed!$A$2:$A$1601,$A96,Observed!$C$2:$C$1601,$C96),"")</f>
        <v/>
      </c>
      <c r="P96" s="24" t="str">
        <f>IF(ISNUMBER(AVERAGEIFS(Observed!P$2:P$1601,Observed!$A$2:$A$1601,$A96,Observed!$C$2:$C$1601,$C96)),AVERAGEIFS(Observed!P$2:P$1601,Observed!$A$2:$A$1601,$A96,Observed!$C$2:$C$1601,$C96),"")</f>
        <v/>
      </c>
      <c r="Q96" s="25" t="str">
        <f>IF(ISNUMBER(AVERAGEIFS(Observed!Q$2:Q$1601,Observed!$A$2:$A$1601,$A96,Observed!$C$2:$C$1601,$C96)),AVERAGEIFS(Observed!Q$2:Q$1601,Observed!$A$2:$A$1601,$A96,Observed!$C$2:$C$1601,$C96),"")</f>
        <v/>
      </c>
      <c r="R96" s="25" t="str">
        <f>IF(ISNUMBER(AVERAGEIFS(Observed!R$2:R$1601,Observed!$A$2:$A$1601,$A96,Observed!$C$2:$C$1601,$C96)),AVERAGEIFS(Observed!R$2:R$1601,Observed!$A$2:$A$1601,$A96,Observed!$C$2:$C$1601,$C96),"")</f>
        <v/>
      </c>
      <c r="S96" s="25" t="str">
        <f>IF(ISNUMBER(AVERAGEIFS(Observed!S$2:S$1601,Observed!$A$2:$A$1601,$A96,Observed!$C$2:$C$1601,$C96)),AVERAGEIFS(Observed!S$2:S$1601,Observed!$A$2:$A$1601,$A96,Observed!$C$2:$C$1601,$C96),"")</f>
        <v/>
      </c>
      <c r="T96" s="24" t="str">
        <f>IF(ISNUMBER(AVERAGEIFS(Observed!T$2:T$1601,Observed!$A$2:$A$1601,$A96,Observed!$C$2:$C$1601,$C96)),AVERAGEIFS(Observed!T$2:T$1601,Observed!$A$2:$A$1601,$A96,Observed!$C$2:$C$1601,$C96),"")</f>
        <v/>
      </c>
      <c r="U96" s="26" t="str">
        <f>IF(ISNUMBER(AVERAGEIFS(Observed!U$2:U$1601,Observed!$A$2:$A$1601,$A96,Observed!$C$2:$C$1601,$C96)),AVERAGEIFS(Observed!U$2:U$1601,Observed!$A$2:$A$1601,$A96,Observed!$C$2:$C$1601,$C96),"")</f>
        <v/>
      </c>
      <c r="V96" s="26" t="str">
        <f>IF(ISNUMBER(AVERAGEIFS(Observed!V$2:V$1601,Observed!$A$2:$A$1601,$A96,Observed!$C$2:$C$1601,$C96)),AVERAGEIFS(Observed!V$2:V$1601,Observed!$A$2:$A$1601,$A96,Observed!$C$2:$C$1601,$C96),"")</f>
        <v/>
      </c>
      <c r="W96" s="24" t="str">
        <f>IF(ISNUMBER(AVERAGEIFS(Observed!W$2:W$1601,Observed!$A$2:$A$1601,$A96,Observed!$C$2:$C$1601,$C96)),AVERAGEIFS(Observed!W$2:W$1601,Observed!$A$2:$A$1601,$A96,Observed!$C$2:$C$1601,$C96),"")</f>
        <v/>
      </c>
      <c r="X96" s="24" t="str">
        <f>IF(ISNUMBER(AVERAGEIFS(Observed!X$2:X$1601,Observed!$A$2:$A$1601,$A96,Observed!$C$2:$C$1601,$C96)),AVERAGEIFS(Observed!X$2:X$1601,Observed!$A$2:$A$1601,$A96,Observed!$C$2:$C$1601,$C96),"")</f>
        <v/>
      </c>
      <c r="Y96" s="24" t="str">
        <f>IF(ISNUMBER(AVERAGEIFS(Observed!Y$2:Y$1601,Observed!$A$2:$A$1601,$A96,Observed!$C$2:$C$1601,$C96)),AVERAGEIFS(Observed!Y$2:Y$1601,Observed!$A$2:$A$1601,$A96,Observed!$C$2:$C$1601,$C96),"")</f>
        <v/>
      </c>
      <c r="Z96" s="24" t="str">
        <f>IF(ISNUMBER(AVERAGEIFS(Observed!Z$2:Z$1601,Observed!$A$2:$A$1601,$A96,Observed!$C$2:$C$1601,$C96)),AVERAGEIFS(Observed!Z$2:Z$1601,Observed!$A$2:$A$1601,$A96,Observed!$C$2:$C$1601,$C96),"")</f>
        <v/>
      </c>
      <c r="AA96" s="24" t="str">
        <f>IF(ISNUMBER(AVERAGEIFS(Observed!AA$2:AA$1601,Observed!$A$2:$A$1601,$A96,Observed!$C$2:$C$1601,$C96)),AVERAGEIFS(Observed!AA$2:AA$1601,Observed!$A$2:$A$1601,$A96,Observed!$C$2:$C$1601,$C96),"")</f>
        <v/>
      </c>
      <c r="AB96" s="24" t="str">
        <f>IF(ISNUMBER(AVERAGEIFS(Observed!AB$2:AB$1601,Observed!$A$2:$A$1601,$A96,Observed!$C$2:$C$1601,$C96)),AVERAGEIFS(Observed!AB$2:AB$1601,Observed!$A$2:$A$1601,$A96,Observed!$C$2:$C$1601,$C96),"")</f>
        <v/>
      </c>
      <c r="AC96" s="24" t="str">
        <f>IF(ISNUMBER(AVERAGEIFS(Observed!AC$2:AC$1601,Observed!$A$2:$A$1601,$A96,Observed!$C$2:$C$1601,$C96)),AVERAGEIFS(Observed!AC$2:AC$1601,Observed!$A$2:$A$1601,$A96,Observed!$C$2:$C$1601,$C96),"")</f>
        <v/>
      </c>
      <c r="AD96" s="24" t="str">
        <f>IF(ISNUMBER(AVERAGEIFS(Observed!AD$2:AD$1601,Observed!$A$2:$A$1601,$A96,Observed!$C$2:$C$1601,$C96)),AVERAGEIFS(Observed!AD$2:AD$1601,Observed!$A$2:$A$1601,$A96,Observed!$C$2:$C$1601,$C96),"")</f>
        <v/>
      </c>
      <c r="AE96" s="24" t="str">
        <f>IF(ISNUMBER(AVERAGEIFS(Observed!AE$2:AE$1601,Observed!$A$2:$A$1601,$A96,Observed!$C$2:$C$1601,$C96)),AVERAGEIFS(Observed!AE$2:AE$1601,Observed!$A$2:$A$1601,$A96,Observed!$C$2:$C$1601,$C96),"")</f>
        <v/>
      </c>
      <c r="AF96" s="25" t="str">
        <f>IF(ISNUMBER(AVERAGEIFS(Observed!AF$2:AF$1601,Observed!$A$2:$A$1601,$A96,Observed!$C$2:$C$1601,$C96)),AVERAGEIFS(Observed!AF$2:AF$1601,Observed!$A$2:$A$1601,$A96,Observed!$C$2:$C$1601,$C96),"")</f>
        <v/>
      </c>
      <c r="AG96" s="25" t="str">
        <f>IF(ISNUMBER(AVERAGEIFS(Observed!AG$2:AG$1601,Observed!$A$2:$A$1601,$A96,Observed!$C$2:$C$1601,$C96)),AVERAGEIFS(Observed!AG$2:AG$1601,Observed!$A$2:$A$1601,$A96,Observed!$C$2:$C$1601,$C96),"")</f>
        <v/>
      </c>
      <c r="AH96" s="25" t="str">
        <f>IF(ISNUMBER(AVERAGEIFS(Observed!AH$2:AH$1601,Observed!$A$2:$A$1601,$A96,Observed!$C$2:$C$1601,$C96)),AVERAGEIFS(Observed!AH$2:AH$1601,Observed!$A$2:$A$1601,$A96,Observed!$C$2:$C$1601,$C96),"")</f>
        <v/>
      </c>
      <c r="AI96" s="24" t="str">
        <f>IF(ISNUMBER(AVERAGEIFS(Observed!AI$2:AI$1601,Observed!$A$2:$A$1601,$A96,Observed!$C$2:$C$1601,$C96)),AVERAGEIFS(Observed!AI$2:AI$1601,Observed!$A$2:$A$1601,$A96,Observed!$C$2:$C$1601,$C96),"")</f>
        <v/>
      </c>
      <c r="AJ96" s="25" t="str">
        <f>IF(ISNUMBER(AVERAGEIFS(Observed!AJ$2:AJ$1601,Observed!$A$2:$A$1601,$A96,Observed!$C$2:$C$1601,$C96)),AVERAGEIFS(Observed!AJ$2:AJ$1601,Observed!$A$2:$A$1601,$A96,Observed!$C$2:$C$1601,$C96),"")</f>
        <v/>
      </c>
      <c r="AK96" s="25" t="str">
        <f>IF(ISNUMBER(AVERAGEIFS(Observed!AK$2:AK$1601,Observed!$A$2:$A$1601,$A96,Observed!$C$2:$C$1601,$C96)),AVERAGEIFS(Observed!AK$2:AK$1601,Observed!$A$2:$A$1601,$A96,Observed!$C$2:$C$1601,$C96),"")</f>
        <v/>
      </c>
      <c r="AL96" s="25" t="str">
        <f>IF(ISNUMBER(AVERAGEIFS(Observed!AL$2:AL$1601,Observed!$A$2:$A$1601,$A96,Observed!$C$2:$C$1601,$C96)),AVERAGEIFS(Observed!AL$2:AL$1601,Observed!$A$2:$A$1601,$A96,Observed!$C$2:$C$1601,$C96),"")</f>
        <v/>
      </c>
      <c r="AM96" s="25" t="str">
        <f>IF(ISNUMBER(AVERAGEIFS(Observed!AM$2:AM$1601,Observed!$A$2:$A$1601,$A96,Observed!$C$2:$C$1601,$C96)),AVERAGEIFS(Observed!AM$2:AM$1601,Observed!$A$2:$A$1601,$A96,Observed!$C$2:$C$1601,$C96),"")</f>
        <v/>
      </c>
      <c r="AN96" s="25" t="str">
        <f>IF(ISNUMBER(AVERAGEIFS(Observed!AN$2:AN$1601,Observed!$A$2:$A$1601,$A96,Observed!$C$2:$C$1601,$C96)),AVERAGEIFS(Observed!AN$2:AN$1601,Observed!$A$2:$A$1601,$A96,Observed!$C$2:$C$1601,$C96),"")</f>
        <v/>
      </c>
      <c r="AO96" s="25" t="str">
        <f>IF(ISNUMBER(AVERAGEIFS(Observed!AO$2:AO$1601,Observed!$A$2:$A$1601,$A96,Observed!$C$2:$C$1601,$C96)),AVERAGEIFS(Observed!AO$2:AO$1601,Observed!$A$2:$A$1601,$A96,Observed!$C$2:$C$1601,$C96),"")</f>
        <v/>
      </c>
      <c r="AP96" s="25" t="str">
        <f>IF(ISNUMBER(AVERAGEIFS(Observed!AP$2:AP$1601,Observed!$A$2:$A$1601,$A96,Observed!$C$2:$C$1601,$C96)),AVERAGEIFS(Observed!AP$2:AP$1601,Observed!$A$2:$A$1601,$A96,Observed!$C$2:$C$1601,$C96),"")</f>
        <v/>
      </c>
      <c r="AQ96" s="24" t="str">
        <f>IF(ISNUMBER(AVERAGEIFS(Observed!AQ$2:AQ$1601,Observed!$A$2:$A$1601,$A96,Observed!$C$2:$C$1601,$C96)),AVERAGEIFS(Observed!AQ$2:AQ$1601,Observed!$A$2:$A$1601,$A96,Observed!$C$2:$C$1601,$C96),"")</f>
        <v/>
      </c>
      <c r="AR96" s="25" t="str">
        <f>IF(ISNUMBER(AVERAGEIFS(Observed!AR$2:AR$1601,Observed!$A$2:$A$1601,$A96,Observed!$C$2:$C$1601,$C96)),AVERAGEIFS(Observed!AR$2:AR$1601,Observed!$A$2:$A$1601,$A96,Observed!$C$2:$C$1601,$C96),"")</f>
        <v/>
      </c>
      <c r="AS96" s="24" t="str">
        <f>IF(ISNUMBER(AVERAGEIFS(Observed!AS$2:AS$1601,Observed!$A$2:$A$1601,$A96,Observed!$C$2:$C$1601,$C96)),AVERAGEIFS(Observed!AS$2:AS$1601,Observed!$A$2:$A$1601,$A96,Observed!$C$2:$C$1601,$C96),"")</f>
        <v/>
      </c>
      <c r="AT96" s="24" t="str">
        <f>IF(ISNUMBER(AVERAGEIFS(Observed!AT$2:AT$1601,Observed!$A$2:$A$1601,$A96,Observed!$C$2:$C$1601,$C96)),AVERAGEIFS(Observed!AT$2:AT$1601,Observed!$A$2:$A$1601,$A96,Observed!$C$2:$C$1601,$C96),"")</f>
        <v/>
      </c>
      <c r="AU96" s="2">
        <f>COUNTIFS(Observed!$A$2:$A$1601,$A96,Observed!$C$2:$C$1601,$C96)</f>
        <v>2</v>
      </c>
      <c r="AV96" s="2">
        <f t="shared" si="1"/>
        <v>1</v>
      </c>
    </row>
    <row r="97" spans="1:48" x14ac:dyDescent="0.25">
      <c r="A97" s="4" t="s">
        <v>124</v>
      </c>
      <c r="B97" t="s">
        <v>24</v>
      </c>
      <c r="C97" s="3">
        <v>42143</v>
      </c>
      <c r="D97">
        <v>1</v>
      </c>
      <c r="E97">
        <v>500</v>
      </c>
      <c r="H97" s="2" t="s">
        <v>44</v>
      </c>
      <c r="I97" s="2" t="s">
        <v>22</v>
      </c>
      <c r="J97">
        <v>4</v>
      </c>
      <c r="K97" s="2" t="s">
        <v>118</v>
      </c>
      <c r="L97" s="23">
        <f>IF(ISNUMBER(AVERAGEIFS(Observed!L$2:L$1601,Observed!$A$2:$A$1601,$A97,Observed!$C$2:$C$1601,$C97)),AVERAGEIFS(Observed!L$2:L$1601,Observed!$A$2:$A$1601,$A97,Observed!$C$2:$C$1601,$C97),"")</f>
        <v>3860</v>
      </c>
      <c r="M97" s="24">
        <f>IF(ISNUMBER(AVERAGEIFS(Observed!M$2:M$1601,Observed!$A$2:$A$1601,$A97,Observed!$C$2:$C$1601,$C97)),AVERAGEIFS(Observed!M$2:M$1601,Observed!$A$2:$A$1601,$A97,Observed!$C$2:$C$1601,$C97),"")</f>
        <v>386</v>
      </c>
      <c r="N97" s="24" t="str">
        <f>IF(ISNUMBER(AVERAGEIFS(Observed!N$2:N$1601,Observed!$A$2:$A$1601,$A97,Observed!$C$2:$C$1601,$C97)),AVERAGEIFS(Observed!N$2:N$1601,Observed!$A$2:$A$1601,$A97,Observed!$C$2:$C$1601,$C97),"")</f>
        <v/>
      </c>
      <c r="O97" s="24" t="str">
        <f>IF(ISNUMBER(AVERAGEIFS(Observed!O$2:O$1601,Observed!$A$2:$A$1601,$A97,Observed!$C$2:$C$1601,$C97)),AVERAGEIFS(Observed!O$2:O$1601,Observed!$A$2:$A$1601,$A97,Observed!$C$2:$C$1601,$C97),"")</f>
        <v/>
      </c>
      <c r="P97" s="24" t="str">
        <f>IF(ISNUMBER(AVERAGEIFS(Observed!P$2:P$1601,Observed!$A$2:$A$1601,$A97,Observed!$C$2:$C$1601,$C97)),AVERAGEIFS(Observed!P$2:P$1601,Observed!$A$2:$A$1601,$A97,Observed!$C$2:$C$1601,$C97),"")</f>
        <v/>
      </c>
      <c r="Q97" s="25" t="str">
        <f>IF(ISNUMBER(AVERAGEIFS(Observed!Q$2:Q$1601,Observed!$A$2:$A$1601,$A97,Observed!$C$2:$C$1601,$C97)),AVERAGEIFS(Observed!Q$2:Q$1601,Observed!$A$2:$A$1601,$A97,Observed!$C$2:$C$1601,$C97),"")</f>
        <v/>
      </c>
      <c r="R97" s="25" t="str">
        <f>IF(ISNUMBER(AVERAGEIFS(Observed!R$2:R$1601,Observed!$A$2:$A$1601,$A97,Observed!$C$2:$C$1601,$C97)),AVERAGEIFS(Observed!R$2:R$1601,Observed!$A$2:$A$1601,$A97,Observed!$C$2:$C$1601,$C97),"")</f>
        <v/>
      </c>
      <c r="S97" s="25" t="str">
        <f>IF(ISNUMBER(AVERAGEIFS(Observed!S$2:S$1601,Observed!$A$2:$A$1601,$A97,Observed!$C$2:$C$1601,$C97)),AVERAGEIFS(Observed!S$2:S$1601,Observed!$A$2:$A$1601,$A97,Observed!$C$2:$C$1601,$C97),"")</f>
        <v/>
      </c>
      <c r="T97" s="24" t="str">
        <f>IF(ISNUMBER(AVERAGEIFS(Observed!T$2:T$1601,Observed!$A$2:$A$1601,$A97,Observed!$C$2:$C$1601,$C97)),AVERAGEIFS(Observed!T$2:T$1601,Observed!$A$2:$A$1601,$A97,Observed!$C$2:$C$1601,$C97),"")</f>
        <v/>
      </c>
      <c r="U97" s="26" t="str">
        <f>IF(ISNUMBER(AVERAGEIFS(Observed!U$2:U$1601,Observed!$A$2:$A$1601,$A97,Observed!$C$2:$C$1601,$C97)),AVERAGEIFS(Observed!U$2:U$1601,Observed!$A$2:$A$1601,$A97,Observed!$C$2:$C$1601,$C97),"")</f>
        <v/>
      </c>
      <c r="V97" s="26" t="str">
        <f>IF(ISNUMBER(AVERAGEIFS(Observed!V$2:V$1601,Observed!$A$2:$A$1601,$A97,Observed!$C$2:$C$1601,$C97)),AVERAGEIFS(Observed!V$2:V$1601,Observed!$A$2:$A$1601,$A97,Observed!$C$2:$C$1601,$C97),"")</f>
        <v/>
      </c>
      <c r="W97" s="24" t="str">
        <f>IF(ISNUMBER(AVERAGEIFS(Observed!W$2:W$1601,Observed!$A$2:$A$1601,$A97,Observed!$C$2:$C$1601,$C97)),AVERAGEIFS(Observed!W$2:W$1601,Observed!$A$2:$A$1601,$A97,Observed!$C$2:$C$1601,$C97),"")</f>
        <v/>
      </c>
      <c r="X97" s="24" t="str">
        <f>IF(ISNUMBER(AVERAGEIFS(Observed!X$2:X$1601,Observed!$A$2:$A$1601,$A97,Observed!$C$2:$C$1601,$C97)),AVERAGEIFS(Observed!X$2:X$1601,Observed!$A$2:$A$1601,$A97,Observed!$C$2:$C$1601,$C97),"")</f>
        <v/>
      </c>
      <c r="Y97" s="24" t="str">
        <f>IF(ISNUMBER(AVERAGEIFS(Observed!Y$2:Y$1601,Observed!$A$2:$A$1601,$A97,Observed!$C$2:$C$1601,$C97)),AVERAGEIFS(Observed!Y$2:Y$1601,Observed!$A$2:$A$1601,$A97,Observed!$C$2:$C$1601,$C97),"")</f>
        <v/>
      </c>
      <c r="Z97" s="24" t="str">
        <f>IF(ISNUMBER(AVERAGEIFS(Observed!Z$2:Z$1601,Observed!$A$2:$A$1601,$A97,Observed!$C$2:$C$1601,$C97)),AVERAGEIFS(Observed!Z$2:Z$1601,Observed!$A$2:$A$1601,$A97,Observed!$C$2:$C$1601,$C97),"")</f>
        <v/>
      </c>
      <c r="AA97" s="24" t="str">
        <f>IF(ISNUMBER(AVERAGEIFS(Observed!AA$2:AA$1601,Observed!$A$2:$A$1601,$A97,Observed!$C$2:$C$1601,$C97)),AVERAGEIFS(Observed!AA$2:AA$1601,Observed!$A$2:$A$1601,$A97,Observed!$C$2:$C$1601,$C97),"")</f>
        <v/>
      </c>
      <c r="AB97" s="24" t="str">
        <f>IF(ISNUMBER(AVERAGEIFS(Observed!AB$2:AB$1601,Observed!$A$2:$A$1601,$A97,Observed!$C$2:$C$1601,$C97)),AVERAGEIFS(Observed!AB$2:AB$1601,Observed!$A$2:$A$1601,$A97,Observed!$C$2:$C$1601,$C97),"")</f>
        <v/>
      </c>
      <c r="AC97" s="24" t="str">
        <f>IF(ISNUMBER(AVERAGEIFS(Observed!AC$2:AC$1601,Observed!$A$2:$A$1601,$A97,Observed!$C$2:$C$1601,$C97)),AVERAGEIFS(Observed!AC$2:AC$1601,Observed!$A$2:$A$1601,$A97,Observed!$C$2:$C$1601,$C97),"")</f>
        <v/>
      </c>
      <c r="AD97" s="24" t="str">
        <f>IF(ISNUMBER(AVERAGEIFS(Observed!AD$2:AD$1601,Observed!$A$2:$A$1601,$A97,Observed!$C$2:$C$1601,$C97)),AVERAGEIFS(Observed!AD$2:AD$1601,Observed!$A$2:$A$1601,$A97,Observed!$C$2:$C$1601,$C97),"")</f>
        <v/>
      </c>
      <c r="AE97" s="24" t="str">
        <f>IF(ISNUMBER(AVERAGEIFS(Observed!AE$2:AE$1601,Observed!$A$2:$A$1601,$A97,Observed!$C$2:$C$1601,$C97)),AVERAGEIFS(Observed!AE$2:AE$1601,Observed!$A$2:$A$1601,$A97,Observed!$C$2:$C$1601,$C97),"")</f>
        <v/>
      </c>
      <c r="AF97" s="25" t="str">
        <f>IF(ISNUMBER(AVERAGEIFS(Observed!AF$2:AF$1601,Observed!$A$2:$A$1601,$A97,Observed!$C$2:$C$1601,$C97)),AVERAGEIFS(Observed!AF$2:AF$1601,Observed!$A$2:$A$1601,$A97,Observed!$C$2:$C$1601,$C97),"")</f>
        <v/>
      </c>
      <c r="AG97" s="25" t="str">
        <f>IF(ISNUMBER(AVERAGEIFS(Observed!AG$2:AG$1601,Observed!$A$2:$A$1601,$A97,Observed!$C$2:$C$1601,$C97)),AVERAGEIFS(Observed!AG$2:AG$1601,Observed!$A$2:$A$1601,$A97,Observed!$C$2:$C$1601,$C97),"")</f>
        <v/>
      </c>
      <c r="AH97" s="25" t="str">
        <f>IF(ISNUMBER(AVERAGEIFS(Observed!AH$2:AH$1601,Observed!$A$2:$A$1601,$A97,Observed!$C$2:$C$1601,$C97)),AVERAGEIFS(Observed!AH$2:AH$1601,Observed!$A$2:$A$1601,$A97,Observed!$C$2:$C$1601,$C97),"")</f>
        <v/>
      </c>
      <c r="AI97" s="24" t="str">
        <f>IF(ISNUMBER(AVERAGEIFS(Observed!AI$2:AI$1601,Observed!$A$2:$A$1601,$A97,Observed!$C$2:$C$1601,$C97)),AVERAGEIFS(Observed!AI$2:AI$1601,Observed!$A$2:$A$1601,$A97,Observed!$C$2:$C$1601,$C97),"")</f>
        <v/>
      </c>
      <c r="AJ97" s="25" t="str">
        <f>IF(ISNUMBER(AVERAGEIFS(Observed!AJ$2:AJ$1601,Observed!$A$2:$A$1601,$A97,Observed!$C$2:$C$1601,$C97)),AVERAGEIFS(Observed!AJ$2:AJ$1601,Observed!$A$2:$A$1601,$A97,Observed!$C$2:$C$1601,$C97),"")</f>
        <v/>
      </c>
      <c r="AK97" s="25" t="str">
        <f>IF(ISNUMBER(AVERAGEIFS(Observed!AK$2:AK$1601,Observed!$A$2:$A$1601,$A97,Observed!$C$2:$C$1601,$C97)),AVERAGEIFS(Observed!AK$2:AK$1601,Observed!$A$2:$A$1601,$A97,Observed!$C$2:$C$1601,$C97),"")</f>
        <v/>
      </c>
      <c r="AL97" s="25" t="str">
        <f>IF(ISNUMBER(AVERAGEIFS(Observed!AL$2:AL$1601,Observed!$A$2:$A$1601,$A97,Observed!$C$2:$C$1601,$C97)),AVERAGEIFS(Observed!AL$2:AL$1601,Observed!$A$2:$A$1601,$A97,Observed!$C$2:$C$1601,$C97),"")</f>
        <v/>
      </c>
      <c r="AM97" s="25" t="str">
        <f>IF(ISNUMBER(AVERAGEIFS(Observed!AM$2:AM$1601,Observed!$A$2:$A$1601,$A97,Observed!$C$2:$C$1601,$C97)),AVERAGEIFS(Observed!AM$2:AM$1601,Observed!$A$2:$A$1601,$A97,Observed!$C$2:$C$1601,$C97),"")</f>
        <v/>
      </c>
      <c r="AN97" s="25" t="str">
        <f>IF(ISNUMBER(AVERAGEIFS(Observed!AN$2:AN$1601,Observed!$A$2:$A$1601,$A97,Observed!$C$2:$C$1601,$C97)),AVERAGEIFS(Observed!AN$2:AN$1601,Observed!$A$2:$A$1601,$A97,Observed!$C$2:$C$1601,$C97),"")</f>
        <v/>
      </c>
      <c r="AO97" s="25" t="str">
        <f>IF(ISNUMBER(AVERAGEIFS(Observed!AO$2:AO$1601,Observed!$A$2:$A$1601,$A97,Observed!$C$2:$C$1601,$C97)),AVERAGEIFS(Observed!AO$2:AO$1601,Observed!$A$2:$A$1601,$A97,Observed!$C$2:$C$1601,$C97),"")</f>
        <v/>
      </c>
      <c r="AP97" s="25" t="str">
        <f>IF(ISNUMBER(AVERAGEIFS(Observed!AP$2:AP$1601,Observed!$A$2:$A$1601,$A97,Observed!$C$2:$C$1601,$C97)),AVERAGEIFS(Observed!AP$2:AP$1601,Observed!$A$2:$A$1601,$A97,Observed!$C$2:$C$1601,$C97),"")</f>
        <v/>
      </c>
      <c r="AQ97" s="24" t="str">
        <f>IF(ISNUMBER(AVERAGEIFS(Observed!AQ$2:AQ$1601,Observed!$A$2:$A$1601,$A97,Observed!$C$2:$C$1601,$C97)),AVERAGEIFS(Observed!AQ$2:AQ$1601,Observed!$A$2:$A$1601,$A97,Observed!$C$2:$C$1601,$C97),"")</f>
        <v/>
      </c>
      <c r="AR97" s="25" t="str">
        <f>IF(ISNUMBER(AVERAGEIFS(Observed!AR$2:AR$1601,Observed!$A$2:$A$1601,$A97,Observed!$C$2:$C$1601,$C97)),AVERAGEIFS(Observed!AR$2:AR$1601,Observed!$A$2:$A$1601,$A97,Observed!$C$2:$C$1601,$C97),"")</f>
        <v/>
      </c>
      <c r="AS97" s="24" t="str">
        <f>IF(ISNUMBER(AVERAGEIFS(Observed!AS$2:AS$1601,Observed!$A$2:$A$1601,$A97,Observed!$C$2:$C$1601,$C97)),AVERAGEIFS(Observed!AS$2:AS$1601,Observed!$A$2:$A$1601,$A97,Observed!$C$2:$C$1601,$C97),"")</f>
        <v/>
      </c>
      <c r="AT97" s="24" t="str">
        <f>IF(ISNUMBER(AVERAGEIFS(Observed!AT$2:AT$1601,Observed!$A$2:$A$1601,$A97,Observed!$C$2:$C$1601,$C97)),AVERAGEIFS(Observed!AT$2:AT$1601,Observed!$A$2:$A$1601,$A97,Observed!$C$2:$C$1601,$C97),"")</f>
        <v/>
      </c>
      <c r="AU97" s="2">
        <f>COUNTIFS(Observed!$A$2:$A$1601,$A97,Observed!$C$2:$C$1601,$C97)</f>
        <v>2</v>
      </c>
      <c r="AV97" s="2">
        <f t="shared" si="1"/>
        <v>1</v>
      </c>
    </row>
    <row r="98" spans="1:48" x14ac:dyDescent="0.25">
      <c r="A98" s="4" t="s">
        <v>119</v>
      </c>
      <c r="B98" t="s">
        <v>24</v>
      </c>
      <c r="C98" s="3">
        <v>42144</v>
      </c>
      <c r="D98">
        <v>1</v>
      </c>
      <c r="E98">
        <v>0</v>
      </c>
      <c r="H98" s="2" t="s">
        <v>44</v>
      </c>
      <c r="I98" s="2" t="s">
        <v>23</v>
      </c>
      <c r="J98">
        <v>5</v>
      </c>
      <c r="K98" s="2" t="s">
        <v>21</v>
      </c>
      <c r="L98" s="23" t="str">
        <f>IF(ISNUMBER(AVERAGEIFS(Observed!L$2:L$1601,Observed!$A$2:$A$1601,$A98,Observed!$C$2:$C$1601,$C98)),AVERAGEIFS(Observed!L$2:L$1601,Observed!$A$2:$A$1601,$A98,Observed!$C$2:$C$1601,$C98),"")</f>
        <v/>
      </c>
      <c r="M98" s="24" t="str">
        <f>IF(ISNUMBER(AVERAGEIFS(Observed!M$2:M$1601,Observed!$A$2:$A$1601,$A98,Observed!$C$2:$C$1601,$C98)),AVERAGEIFS(Observed!M$2:M$1601,Observed!$A$2:$A$1601,$A98,Observed!$C$2:$C$1601,$C98),"")</f>
        <v/>
      </c>
      <c r="N98" s="24">
        <f>IF(ISNUMBER(AVERAGEIFS(Observed!N$2:N$1601,Observed!$A$2:$A$1601,$A98,Observed!$C$2:$C$1601,$C98)),AVERAGEIFS(Observed!N$2:N$1601,Observed!$A$2:$A$1601,$A98,Observed!$C$2:$C$1601,$C98),"")</f>
        <v>38.314999999999998</v>
      </c>
      <c r="O98" s="24">
        <f>IF(ISNUMBER(AVERAGEIFS(Observed!O$2:O$1601,Observed!$A$2:$A$1601,$A98,Observed!$C$2:$C$1601,$C98)),AVERAGEIFS(Observed!O$2:O$1601,Observed!$A$2:$A$1601,$A98,Observed!$C$2:$C$1601,$C98),"")</f>
        <v>38.314999999999998</v>
      </c>
      <c r="P98" s="24">
        <f>IF(ISNUMBER(AVERAGEIFS(Observed!P$2:P$1601,Observed!$A$2:$A$1601,$A98,Observed!$C$2:$C$1601,$C98)),AVERAGEIFS(Observed!P$2:P$1601,Observed!$A$2:$A$1601,$A98,Observed!$C$2:$C$1601,$C98),"")</f>
        <v>545.25</v>
      </c>
      <c r="Q98" s="25" t="str">
        <f>IF(ISNUMBER(AVERAGEIFS(Observed!Q$2:Q$1601,Observed!$A$2:$A$1601,$A98,Observed!$C$2:$C$1601,$C98)),AVERAGEIFS(Observed!Q$2:Q$1601,Observed!$A$2:$A$1601,$A98,Observed!$C$2:$C$1601,$C98),"")</f>
        <v/>
      </c>
      <c r="R98" s="25" t="str">
        <f>IF(ISNUMBER(AVERAGEIFS(Observed!R$2:R$1601,Observed!$A$2:$A$1601,$A98,Observed!$C$2:$C$1601,$C98)),AVERAGEIFS(Observed!R$2:R$1601,Observed!$A$2:$A$1601,$A98,Observed!$C$2:$C$1601,$C98),"")</f>
        <v/>
      </c>
      <c r="S98" s="25" t="str">
        <f>IF(ISNUMBER(AVERAGEIFS(Observed!S$2:S$1601,Observed!$A$2:$A$1601,$A98,Observed!$C$2:$C$1601,$C98)),AVERAGEIFS(Observed!S$2:S$1601,Observed!$A$2:$A$1601,$A98,Observed!$C$2:$C$1601,$C98),"")</f>
        <v/>
      </c>
      <c r="T98" s="24" t="str">
        <f>IF(ISNUMBER(AVERAGEIFS(Observed!T$2:T$1601,Observed!$A$2:$A$1601,$A98,Observed!$C$2:$C$1601,$C98)),AVERAGEIFS(Observed!T$2:T$1601,Observed!$A$2:$A$1601,$A98,Observed!$C$2:$C$1601,$C98),"")</f>
        <v/>
      </c>
      <c r="U98" s="26" t="str">
        <f>IF(ISNUMBER(AVERAGEIFS(Observed!U$2:U$1601,Observed!$A$2:$A$1601,$A98,Observed!$C$2:$C$1601,$C98)),AVERAGEIFS(Observed!U$2:U$1601,Observed!$A$2:$A$1601,$A98,Observed!$C$2:$C$1601,$C98),"")</f>
        <v/>
      </c>
      <c r="V98" s="26" t="str">
        <f>IF(ISNUMBER(AVERAGEIFS(Observed!V$2:V$1601,Observed!$A$2:$A$1601,$A98,Observed!$C$2:$C$1601,$C98)),AVERAGEIFS(Observed!V$2:V$1601,Observed!$A$2:$A$1601,$A98,Observed!$C$2:$C$1601,$C98),"")</f>
        <v/>
      </c>
      <c r="W98" s="24" t="str">
        <f>IF(ISNUMBER(AVERAGEIFS(Observed!W$2:W$1601,Observed!$A$2:$A$1601,$A98,Observed!$C$2:$C$1601,$C98)),AVERAGEIFS(Observed!W$2:W$1601,Observed!$A$2:$A$1601,$A98,Observed!$C$2:$C$1601,$C98),"")</f>
        <v/>
      </c>
      <c r="X98" s="24" t="str">
        <f>IF(ISNUMBER(AVERAGEIFS(Observed!X$2:X$1601,Observed!$A$2:$A$1601,$A98,Observed!$C$2:$C$1601,$C98)),AVERAGEIFS(Observed!X$2:X$1601,Observed!$A$2:$A$1601,$A98,Observed!$C$2:$C$1601,$C98),"")</f>
        <v/>
      </c>
      <c r="Y98" s="24" t="str">
        <f>IF(ISNUMBER(AVERAGEIFS(Observed!Y$2:Y$1601,Observed!$A$2:$A$1601,$A98,Observed!$C$2:$C$1601,$C98)),AVERAGEIFS(Observed!Y$2:Y$1601,Observed!$A$2:$A$1601,$A98,Observed!$C$2:$C$1601,$C98),"")</f>
        <v/>
      </c>
      <c r="Z98" s="24" t="str">
        <f>IF(ISNUMBER(AVERAGEIFS(Observed!Z$2:Z$1601,Observed!$A$2:$A$1601,$A98,Observed!$C$2:$C$1601,$C98)),AVERAGEIFS(Observed!Z$2:Z$1601,Observed!$A$2:$A$1601,$A98,Observed!$C$2:$C$1601,$C98),"")</f>
        <v/>
      </c>
      <c r="AA98" s="24" t="str">
        <f>IF(ISNUMBER(AVERAGEIFS(Observed!AA$2:AA$1601,Observed!$A$2:$A$1601,$A98,Observed!$C$2:$C$1601,$C98)),AVERAGEIFS(Observed!AA$2:AA$1601,Observed!$A$2:$A$1601,$A98,Observed!$C$2:$C$1601,$C98),"")</f>
        <v/>
      </c>
      <c r="AB98" s="24" t="str">
        <f>IF(ISNUMBER(AVERAGEIFS(Observed!AB$2:AB$1601,Observed!$A$2:$A$1601,$A98,Observed!$C$2:$C$1601,$C98)),AVERAGEIFS(Observed!AB$2:AB$1601,Observed!$A$2:$A$1601,$A98,Observed!$C$2:$C$1601,$C98),"")</f>
        <v/>
      </c>
      <c r="AC98" s="24" t="str">
        <f>IF(ISNUMBER(AVERAGEIFS(Observed!AC$2:AC$1601,Observed!$A$2:$A$1601,$A98,Observed!$C$2:$C$1601,$C98)),AVERAGEIFS(Observed!AC$2:AC$1601,Observed!$A$2:$A$1601,$A98,Observed!$C$2:$C$1601,$C98),"")</f>
        <v/>
      </c>
      <c r="AD98" s="24" t="str">
        <f>IF(ISNUMBER(AVERAGEIFS(Observed!AD$2:AD$1601,Observed!$A$2:$A$1601,$A98,Observed!$C$2:$C$1601,$C98)),AVERAGEIFS(Observed!AD$2:AD$1601,Observed!$A$2:$A$1601,$A98,Observed!$C$2:$C$1601,$C98),"")</f>
        <v/>
      </c>
      <c r="AE98" s="24">
        <f>IF(ISNUMBER(AVERAGEIFS(Observed!AE$2:AE$1601,Observed!$A$2:$A$1601,$A98,Observed!$C$2:$C$1601,$C98)),AVERAGEIFS(Observed!AE$2:AE$1601,Observed!$A$2:$A$1601,$A98,Observed!$C$2:$C$1601,$C98),"")</f>
        <v>21.15</v>
      </c>
      <c r="AF98" s="25" t="str">
        <f>IF(ISNUMBER(AVERAGEIFS(Observed!AF$2:AF$1601,Observed!$A$2:$A$1601,$A98,Observed!$C$2:$C$1601,$C98)),AVERAGEIFS(Observed!AF$2:AF$1601,Observed!$A$2:$A$1601,$A98,Observed!$C$2:$C$1601,$C98),"")</f>
        <v/>
      </c>
      <c r="AG98" s="25">
        <f>IF(ISNUMBER(AVERAGEIFS(Observed!AG$2:AG$1601,Observed!$A$2:$A$1601,$A98,Observed!$C$2:$C$1601,$C98)),AVERAGEIFS(Observed!AG$2:AG$1601,Observed!$A$2:$A$1601,$A98,Observed!$C$2:$C$1601,$C98),"")</f>
        <v>3.2500000000000001E-2</v>
      </c>
      <c r="AH98" s="25" t="str">
        <f>IF(ISNUMBER(AVERAGEIFS(Observed!AH$2:AH$1601,Observed!$A$2:$A$1601,$A98,Observed!$C$2:$C$1601,$C98)),AVERAGEIFS(Observed!AH$2:AH$1601,Observed!$A$2:$A$1601,$A98,Observed!$C$2:$C$1601,$C98),"")</f>
        <v/>
      </c>
      <c r="AI98" s="24" t="str">
        <f>IF(ISNUMBER(AVERAGEIFS(Observed!AI$2:AI$1601,Observed!$A$2:$A$1601,$A98,Observed!$C$2:$C$1601,$C98)),AVERAGEIFS(Observed!AI$2:AI$1601,Observed!$A$2:$A$1601,$A98,Observed!$C$2:$C$1601,$C98),"")</f>
        <v/>
      </c>
      <c r="AJ98" s="25" t="str">
        <f>IF(ISNUMBER(AVERAGEIFS(Observed!AJ$2:AJ$1601,Observed!$A$2:$A$1601,$A98,Observed!$C$2:$C$1601,$C98)),AVERAGEIFS(Observed!AJ$2:AJ$1601,Observed!$A$2:$A$1601,$A98,Observed!$C$2:$C$1601,$C98),"")</f>
        <v/>
      </c>
      <c r="AK98" s="25" t="str">
        <f>IF(ISNUMBER(AVERAGEIFS(Observed!AK$2:AK$1601,Observed!$A$2:$A$1601,$A98,Observed!$C$2:$C$1601,$C98)),AVERAGEIFS(Observed!AK$2:AK$1601,Observed!$A$2:$A$1601,$A98,Observed!$C$2:$C$1601,$C98),"")</f>
        <v/>
      </c>
      <c r="AL98" s="25" t="str">
        <f>IF(ISNUMBER(AVERAGEIFS(Observed!AL$2:AL$1601,Observed!$A$2:$A$1601,$A98,Observed!$C$2:$C$1601,$C98)),AVERAGEIFS(Observed!AL$2:AL$1601,Observed!$A$2:$A$1601,$A98,Observed!$C$2:$C$1601,$C98),"")</f>
        <v/>
      </c>
      <c r="AM98" s="25" t="str">
        <f>IF(ISNUMBER(AVERAGEIFS(Observed!AM$2:AM$1601,Observed!$A$2:$A$1601,$A98,Observed!$C$2:$C$1601,$C98)),AVERAGEIFS(Observed!AM$2:AM$1601,Observed!$A$2:$A$1601,$A98,Observed!$C$2:$C$1601,$C98),"")</f>
        <v/>
      </c>
      <c r="AN98" s="25" t="str">
        <f>IF(ISNUMBER(AVERAGEIFS(Observed!AN$2:AN$1601,Observed!$A$2:$A$1601,$A98,Observed!$C$2:$C$1601,$C98)),AVERAGEIFS(Observed!AN$2:AN$1601,Observed!$A$2:$A$1601,$A98,Observed!$C$2:$C$1601,$C98),"")</f>
        <v/>
      </c>
      <c r="AO98" s="25" t="str">
        <f>IF(ISNUMBER(AVERAGEIFS(Observed!AO$2:AO$1601,Observed!$A$2:$A$1601,$A98,Observed!$C$2:$C$1601,$C98)),AVERAGEIFS(Observed!AO$2:AO$1601,Observed!$A$2:$A$1601,$A98,Observed!$C$2:$C$1601,$C98),"")</f>
        <v/>
      </c>
      <c r="AP98" s="25" t="str">
        <f>IF(ISNUMBER(AVERAGEIFS(Observed!AP$2:AP$1601,Observed!$A$2:$A$1601,$A98,Observed!$C$2:$C$1601,$C98)),AVERAGEIFS(Observed!AP$2:AP$1601,Observed!$A$2:$A$1601,$A98,Observed!$C$2:$C$1601,$C98),"")</f>
        <v/>
      </c>
      <c r="AQ98" s="24" t="str">
        <f>IF(ISNUMBER(AVERAGEIFS(Observed!AQ$2:AQ$1601,Observed!$A$2:$A$1601,$A98,Observed!$C$2:$C$1601,$C98)),AVERAGEIFS(Observed!AQ$2:AQ$1601,Observed!$A$2:$A$1601,$A98,Observed!$C$2:$C$1601,$C98),"")</f>
        <v/>
      </c>
      <c r="AR98" s="25" t="str">
        <f>IF(ISNUMBER(AVERAGEIFS(Observed!AR$2:AR$1601,Observed!$A$2:$A$1601,$A98,Observed!$C$2:$C$1601,$C98)),AVERAGEIFS(Observed!AR$2:AR$1601,Observed!$A$2:$A$1601,$A98,Observed!$C$2:$C$1601,$C98),"")</f>
        <v/>
      </c>
      <c r="AS98" s="24">
        <f>IF(ISNUMBER(AVERAGEIFS(Observed!AS$2:AS$1601,Observed!$A$2:$A$1601,$A98,Observed!$C$2:$C$1601,$C98)),AVERAGEIFS(Observed!AS$2:AS$1601,Observed!$A$2:$A$1601,$A98,Observed!$C$2:$C$1601,$C98),"")</f>
        <v>1.2570000000000001</v>
      </c>
      <c r="AT98" s="24">
        <f>IF(ISNUMBER(AVERAGEIFS(Observed!AT$2:AT$1601,Observed!$A$2:$A$1601,$A98,Observed!$C$2:$C$1601,$C98)),AVERAGEIFS(Observed!AT$2:AT$1601,Observed!$A$2:$A$1601,$A98,Observed!$C$2:$C$1601,$C98),"")</f>
        <v>13.860499999999998</v>
      </c>
      <c r="AU98" s="2">
        <f>COUNTIFS(Observed!$A$2:$A$1601,$A98,Observed!$C$2:$C$1601,$C98)</f>
        <v>3</v>
      </c>
      <c r="AV98" s="2">
        <f t="shared" si="1"/>
        <v>7</v>
      </c>
    </row>
    <row r="99" spans="1:48" x14ac:dyDescent="0.25">
      <c r="A99" s="4" t="s">
        <v>120</v>
      </c>
      <c r="B99" t="s">
        <v>24</v>
      </c>
      <c r="C99" s="3">
        <v>42144</v>
      </c>
      <c r="D99">
        <v>1</v>
      </c>
      <c r="E99">
        <v>50</v>
      </c>
      <c r="H99" s="2" t="s">
        <v>44</v>
      </c>
      <c r="I99" s="2" t="s">
        <v>23</v>
      </c>
      <c r="J99">
        <v>5</v>
      </c>
      <c r="K99" s="2" t="s">
        <v>21</v>
      </c>
      <c r="L99" s="23" t="str">
        <f>IF(ISNUMBER(AVERAGEIFS(Observed!L$2:L$1601,Observed!$A$2:$A$1601,$A99,Observed!$C$2:$C$1601,$C99)),AVERAGEIFS(Observed!L$2:L$1601,Observed!$A$2:$A$1601,$A99,Observed!$C$2:$C$1601,$C99),"")</f>
        <v/>
      </c>
      <c r="M99" s="24" t="str">
        <f>IF(ISNUMBER(AVERAGEIFS(Observed!M$2:M$1601,Observed!$A$2:$A$1601,$A99,Observed!$C$2:$C$1601,$C99)),AVERAGEIFS(Observed!M$2:M$1601,Observed!$A$2:$A$1601,$A99,Observed!$C$2:$C$1601,$C99),"")</f>
        <v/>
      </c>
      <c r="N99" s="24">
        <f>IF(ISNUMBER(AVERAGEIFS(Observed!N$2:N$1601,Observed!$A$2:$A$1601,$A99,Observed!$C$2:$C$1601,$C99)),AVERAGEIFS(Observed!N$2:N$1601,Observed!$A$2:$A$1601,$A99,Observed!$C$2:$C$1601,$C99),"")</f>
        <v>36.799999999999997</v>
      </c>
      <c r="O99" s="24">
        <f>IF(ISNUMBER(AVERAGEIFS(Observed!O$2:O$1601,Observed!$A$2:$A$1601,$A99,Observed!$C$2:$C$1601,$C99)),AVERAGEIFS(Observed!O$2:O$1601,Observed!$A$2:$A$1601,$A99,Observed!$C$2:$C$1601,$C99),"")</f>
        <v>36.799999999999997</v>
      </c>
      <c r="P99" s="24">
        <f>IF(ISNUMBER(AVERAGEIFS(Observed!P$2:P$1601,Observed!$A$2:$A$1601,$A99,Observed!$C$2:$C$1601,$C99)),AVERAGEIFS(Observed!P$2:P$1601,Observed!$A$2:$A$1601,$A99,Observed!$C$2:$C$1601,$C99),"")</f>
        <v>519.255</v>
      </c>
      <c r="Q99" s="25" t="str">
        <f>IF(ISNUMBER(AVERAGEIFS(Observed!Q$2:Q$1601,Observed!$A$2:$A$1601,$A99,Observed!$C$2:$C$1601,$C99)),AVERAGEIFS(Observed!Q$2:Q$1601,Observed!$A$2:$A$1601,$A99,Observed!$C$2:$C$1601,$C99),"")</f>
        <v/>
      </c>
      <c r="R99" s="25" t="str">
        <f>IF(ISNUMBER(AVERAGEIFS(Observed!R$2:R$1601,Observed!$A$2:$A$1601,$A99,Observed!$C$2:$C$1601,$C99)),AVERAGEIFS(Observed!R$2:R$1601,Observed!$A$2:$A$1601,$A99,Observed!$C$2:$C$1601,$C99),"")</f>
        <v/>
      </c>
      <c r="S99" s="25" t="str">
        <f>IF(ISNUMBER(AVERAGEIFS(Observed!S$2:S$1601,Observed!$A$2:$A$1601,$A99,Observed!$C$2:$C$1601,$C99)),AVERAGEIFS(Observed!S$2:S$1601,Observed!$A$2:$A$1601,$A99,Observed!$C$2:$C$1601,$C99),"")</f>
        <v/>
      </c>
      <c r="T99" s="24" t="str">
        <f>IF(ISNUMBER(AVERAGEIFS(Observed!T$2:T$1601,Observed!$A$2:$A$1601,$A99,Observed!$C$2:$C$1601,$C99)),AVERAGEIFS(Observed!T$2:T$1601,Observed!$A$2:$A$1601,$A99,Observed!$C$2:$C$1601,$C99),"")</f>
        <v/>
      </c>
      <c r="U99" s="26" t="str">
        <f>IF(ISNUMBER(AVERAGEIFS(Observed!U$2:U$1601,Observed!$A$2:$A$1601,$A99,Observed!$C$2:$C$1601,$C99)),AVERAGEIFS(Observed!U$2:U$1601,Observed!$A$2:$A$1601,$A99,Observed!$C$2:$C$1601,$C99),"")</f>
        <v/>
      </c>
      <c r="V99" s="26" t="str">
        <f>IF(ISNUMBER(AVERAGEIFS(Observed!V$2:V$1601,Observed!$A$2:$A$1601,$A99,Observed!$C$2:$C$1601,$C99)),AVERAGEIFS(Observed!V$2:V$1601,Observed!$A$2:$A$1601,$A99,Observed!$C$2:$C$1601,$C99),"")</f>
        <v/>
      </c>
      <c r="W99" s="24" t="str">
        <f>IF(ISNUMBER(AVERAGEIFS(Observed!W$2:W$1601,Observed!$A$2:$A$1601,$A99,Observed!$C$2:$C$1601,$C99)),AVERAGEIFS(Observed!W$2:W$1601,Observed!$A$2:$A$1601,$A99,Observed!$C$2:$C$1601,$C99),"")</f>
        <v/>
      </c>
      <c r="X99" s="24" t="str">
        <f>IF(ISNUMBER(AVERAGEIFS(Observed!X$2:X$1601,Observed!$A$2:$A$1601,$A99,Observed!$C$2:$C$1601,$C99)),AVERAGEIFS(Observed!X$2:X$1601,Observed!$A$2:$A$1601,$A99,Observed!$C$2:$C$1601,$C99),"")</f>
        <v/>
      </c>
      <c r="Y99" s="24" t="str">
        <f>IF(ISNUMBER(AVERAGEIFS(Observed!Y$2:Y$1601,Observed!$A$2:$A$1601,$A99,Observed!$C$2:$C$1601,$C99)),AVERAGEIFS(Observed!Y$2:Y$1601,Observed!$A$2:$A$1601,$A99,Observed!$C$2:$C$1601,$C99),"")</f>
        <v/>
      </c>
      <c r="Z99" s="24" t="str">
        <f>IF(ISNUMBER(AVERAGEIFS(Observed!Z$2:Z$1601,Observed!$A$2:$A$1601,$A99,Observed!$C$2:$C$1601,$C99)),AVERAGEIFS(Observed!Z$2:Z$1601,Observed!$A$2:$A$1601,$A99,Observed!$C$2:$C$1601,$C99),"")</f>
        <v/>
      </c>
      <c r="AA99" s="24" t="str">
        <f>IF(ISNUMBER(AVERAGEIFS(Observed!AA$2:AA$1601,Observed!$A$2:$A$1601,$A99,Observed!$C$2:$C$1601,$C99)),AVERAGEIFS(Observed!AA$2:AA$1601,Observed!$A$2:$A$1601,$A99,Observed!$C$2:$C$1601,$C99),"")</f>
        <v/>
      </c>
      <c r="AB99" s="24" t="str">
        <f>IF(ISNUMBER(AVERAGEIFS(Observed!AB$2:AB$1601,Observed!$A$2:$A$1601,$A99,Observed!$C$2:$C$1601,$C99)),AVERAGEIFS(Observed!AB$2:AB$1601,Observed!$A$2:$A$1601,$A99,Observed!$C$2:$C$1601,$C99),"")</f>
        <v/>
      </c>
      <c r="AC99" s="24" t="str">
        <f>IF(ISNUMBER(AVERAGEIFS(Observed!AC$2:AC$1601,Observed!$A$2:$A$1601,$A99,Observed!$C$2:$C$1601,$C99)),AVERAGEIFS(Observed!AC$2:AC$1601,Observed!$A$2:$A$1601,$A99,Observed!$C$2:$C$1601,$C99),"")</f>
        <v/>
      </c>
      <c r="AD99" s="24" t="str">
        <f>IF(ISNUMBER(AVERAGEIFS(Observed!AD$2:AD$1601,Observed!$A$2:$A$1601,$A99,Observed!$C$2:$C$1601,$C99)),AVERAGEIFS(Observed!AD$2:AD$1601,Observed!$A$2:$A$1601,$A99,Observed!$C$2:$C$1601,$C99),"")</f>
        <v/>
      </c>
      <c r="AE99" s="24">
        <f>IF(ISNUMBER(AVERAGEIFS(Observed!AE$2:AE$1601,Observed!$A$2:$A$1601,$A99,Observed!$C$2:$C$1601,$C99)),AVERAGEIFS(Observed!AE$2:AE$1601,Observed!$A$2:$A$1601,$A99,Observed!$C$2:$C$1601,$C99),"")</f>
        <v>19.600000000000001</v>
      </c>
      <c r="AF99" s="25" t="str">
        <f>IF(ISNUMBER(AVERAGEIFS(Observed!AF$2:AF$1601,Observed!$A$2:$A$1601,$A99,Observed!$C$2:$C$1601,$C99)),AVERAGEIFS(Observed!AF$2:AF$1601,Observed!$A$2:$A$1601,$A99,Observed!$C$2:$C$1601,$C99),"")</f>
        <v/>
      </c>
      <c r="AG99" s="25">
        <f>IF(ISNUMBER(AVERAGEIFS(Observed!AG$2:AG$1601,Observed!$A$2:$A$1601,$A99,Observed!$C$2:$C$1601,$C99)),AVERAGEIFS(Observed!AG$2:AG$1601,Observed!$A$2:$A$1601,$A99,Observed!$C$2:$C$1601,$C99),"")</f>
        <v>0.03</v>
      </c>
      <c r="AH99" s="25" t="str">
        <f>IF(ISNUMBER(AVERAGEIFS(Observed!AH$2:AH$1601,Observed!$A$2:$A$1601,$A99,Observed!$C$2:$C$1601,$C99)),AVERAGEIFS(Observed!AH$2:AH$1601,Observed!$A$2:$A$1601,$A99,Observed!$C$2:$C$1601,$C99),"")</f>
        <v/>
      </c>
      <c r="AI99" s="24" t="str">
        <f>IF(ISNUMBER(AVERAGEIFS(Observed!AI$2:AI$1601,Observed!$A$2:$A$1601,$A99,Observed!$C$2:$C$1601,$C99)),AVERAGEIFS(Observed!AI$2:AI$1601,Observed!$A$2:$A$1601,$A99,Observed!$C$2:$C$1601,$C99),"")</f>
        <v/>
      </c>
      <c r="AJ99" s="25" t="str">
        <f>IF(ISNUMBER(AVERAGEIFS(Observed!AJ$2:AJ$1601,Observed!$A$2:$A$1601,$A99,Observed!$C$2:$C$1601,$C99)),AVERAGEIFS(Observed!AJ$2:AJ$1601,Observed!$A$2:$A$1601,$A99,Observed!$C$2:$C$1601,$C99),"")</f>
        <v/>
      </c>
      <c r="AK99" s="25" t="str">
        <f>IF(ISNUMBER(AVERAGEIFS(Observed!AK$2:AK$1601,Observed!$A$2:$A$1601,$A99,Observed!$C$2:$C$1601,$C99)),AVERAGEIFS(Observed!AK$2:AK$1601,Observed!$A$2:$A$1601,$A99,Observed!$C$2:$C$1601,$C99),"")</f>
        <v/>
      </c>
      <c r="AL99" s="25" t="str">
        <f>IF(ISNUMBER(AVERAGEIFS(Observed!AL$2:AL$1601,Observed!$A$2:$A$1601,$A99,Observed!$C$2:$C$1601,$C99)),AVERAGEIFS(Observed!AL$2:AL$1601,Observed!$A$2:$A$1601,$A99,Observed!$C$2:$C$1601,$C99),"")</f>
        <v/>
      </c>
      <c r="AM99" s="25" t="str">
        <f>IF(ISNUMBER(AVERAGEIFS(Observed!AM$2:AM$1601,Observed!$A$2:$A$1601,$A99,Observed!$C$2:$C$1601,$C99)),AVERAGEIFS(Observed!AM$2:AM$1601,Observed!$A$2:$A$1601,$A99,Observed!$C$2:$C$1601,$C99),"")</f>
        <v/>
      </c>
      <c r="AN99" s="25" t="str">
        <f>IF(ISNUMBER(AVERAGEIFS(Observed!AN$2:AN$1601,Observed!$A$2:$A$1601,$A99,Observed!$C$2:$C$1601,$C99)),AVERAGEIFS(Observed!AN$2:AN$1601,Observed!$A$2:$A$1601,$A99,Observed!$C$2:$C$1601,$C99),"")</f>
        <v/>
      </c>
      <c r="AO99" s="25" t="str">
        <f>IF(ISNUMBER(AVERAGEIFS(Observed!AO$2:AO$1601,Observed!$A$2:$A$1601,$A99,Observed!$C$2:$C$1601,$C99)),AVERAGEIFS(Observed!AO$2:AO$1601,Observed!$A$2:$A$1601,$A99,Observed!$C$2:$C$1601,$C99),"")</f>
        <v/>
      </c>
      <c r="AP99" s="25" t="str">
        <f>IF(ISNUMBER(AVERAGEIFS(Observed!AP$2:AP$1601,Observed!$A$2:$A$1601,$A99,Observed!$C$2:$C$1601,$C99)),AVERAGEIFS(Observed!AP$2:AP$1601,Observed!$A$2:$A$1601,$A99,Observed!$C$2:$C$1601,$C99),"")</f>
        <v/>
      </c>
      <c r="AQ99" s="24" t="str">
        <f>IF(ISNUMBER(AVERAGEIFS(Observed!AQ$2:AQ$1601,Observed!$A$2:$A$1601,$A99,Observed!$C$2:$C$1601,$C99)),AVERAGEIFS(Observed!AQ$2:AQ$1601,Observed!$A$2:$A$1601,$A99,Observed!$C$2:$C$1601,$C99),"")</f>
        <v/>
      </c>
      <c r="AR99" s="25" t="str">
        <f>IF(ISNUMBER(AVERAGEIFS(Observed!AR$2:AR$1601,Observed!$A$2:$A$1601,$A99,Observed!$C$2:$C$1601,$C99)),AVERAGEIFS(Observed!AR$2:AR$1601,Observed!$A$2:$A$1601,$A99,Observed!$C$2:$C$1601,$C99),"")</f>
        <v/>
      </c>
      <c r="AS99" s="24">
        <f>IF(ISNUMBER(AVERAGEIFS(Observed!AS$2:AS$1601,Observed!$A$2:$A$1601,$A99,Observed!$C$2:$C$1601,$C99)),AVERAGEIFS(Observed!AS$2:AS$1601,Observed!$A$2:$A$1601,$A99,Observed!$C$2:$C$1601,$C99),"")</f>
        <v>1.0920000000000001</v>
      </c>
      <c r="AT99" s="24">
        <f>IF(ISNUMBER(AVERAGEIFS(Observed!AT$2:AT$1601,Observed!$A$2:$A$1601,$A99,Observed!$C$2:$C$1601,$C99)),AVERAGEIFS(Observed!AT$2:AT$1601,Observed!$A$2:$A$1601,$A99,Observed!$C$2:$C$1601,$C99),"")</f>
        <v>13.2355</v>
      </c>
      <c r="AU99" s="2">
        <f>COUNTIFS(Observed!$A$2:$A$1601,$A99,Observed!$C$2:$C$1601,$C99)</f>
        <v>3</v>
      </c>
      <c r="AV99" s="2">
        <f t="shared" si="1"/>
        <v>7</v>
      </c>
    </row>
    <row r="100" spans="1:48" x14ac:dyDescent="0.25">
      <c r="A100" s="4" t="s">
        <v>121</v>
      </c>
      <c r="B100" t="s">
        <v>24</v>
      </c>
      <c r="C100" s="3">
        <v>42144</v>
      </c>
      <c r="D100">
        <v>1</v>
      </c>
      <c r="E100">
        <v>100</v>
      </c>
      <c r="H100" s="2" t="s">
        <v>44</v>
      </c>
      <c r="I100" s="2" t="s">
        <v>23</v>
      </c>
      <c r="J100">
        <v>5</v>
      </c>
      <c r="K100" s="2" t="s">
        <v>21</v>
      </c>
      <c r="L100" s="23" t="str">
        <f>IF(ISNUMBER(AVERAGEIFS(Observed!L$2:L$1601,Observed!$A$2:$A$1601,$A100,Observed!$C$2:$C$1601,$C100)),AVERAGEIFS(Observed!L$2:L$1601,Observed!$A$2:$A$1601,$A100,Observed!$C$2:$C$1601,$C100),"")</f>
        <v/>
      </c>
      <c r="M100" s="24" t="str">
        <f>IF(ISNUMBER(AVERAGEIFS(Observed!M$2:M$1601,Observed!$A$2:$A$1601,$A100,Observed!$C$2:$C$1601,$C100)),AVERAGEIFS(Observed!M$2:M$1601,Observed!$A$2:$A$1601,$A100,Observed!$C$2:$C$1601,$C100),"")</f>
        <v/>
      </c>
      <c r="N100" s="24">
        <f>IF(ISNUMBER(AVERAGEIFS(Observed!N$2:N$1601,Observed!$A$2:$A$1601,$A100,Observed!$C$2:$C$1601,$C100)),AVERAGEIFS(Observed!N$2:N$1601,Observed!$A$2:$A$1601,$A100,Observed!$C$2:$C$1601,$C100),"")</f>
        <v>91.545000000000002</v>
      </c>
      <c r="O100" s="24">
        <f>IF(ISNUMBER(AVERAGEIFS(Observed!O$2:O$1601,Observed!$A$2:$A$1601,$A100,Observed!$C$2:$C$1601,$C100)),AVERAGEIFS(Observed!O$2:O$1601,Observed!$A$2:$A$1601,$A100,Observed!$C$2:$C$1601,$C100),"")</f>
        <v>91.545000000000002</v>
      </c>
      <c r="P100" s="24">
        <f>IF(ISNUMBER(AVERAGEIFS(Observed!P$2:P$1601,Observed!$A$2:$A$1601,$A100,Observed!$C$2:$C$1601,$C100)),AVERAGEIFS(Observed!P$2:P$1601,Observed!$A$2:$A$1601,$A100,Observed!$C$2:$C$1601,$C100),"")</f>
        <v>774.46999999999991</v>
      </c>
      <c r="Q100" s="25" t="str">
        <f>IF(ISNUMBER(AVERAGEIFS(Observed!Q$2:Q$1601,Observed!$A$2:$A$1601,$A100,Observed!$C$2:$C$1601,$C100)),AVERAGEIFS(Observed!Q$2:Q$1601,Observed!$A$2:$A$1601,$A100,Observed!$C$2:$C$1601,$C100),"")</f>
        <v/>
      </c>
      <c r="R100" s="25" t="str">
        <f>IF(ISNUMBER(AVERAGEIFS(Observed!R$2:R$1601,Observed!$A$2:$A$1601,$A100,Observed!$C$2:$C$1601,$C100)),AVERAGEIFS(Observed!R$2:R$1601,Observed!$A$2:$A$1601,$A100,Observed!$C$2:$C$1601,$C100),"")</f>
        <v/>
      </c>
      <c r="S100" s="25" t="str">
        <f>IF(ISNUMBER(AVERAGEIFS(Observed!S$2:S$1601,Observed!$A$2:$A$1601,$A100,Observed!$C$2:$C$1601,$C100)),AVERAGEIFS(Observed!S$2:S$1601,Observed!$A$2:$A$1601,$A100,Observed!$C$2:$C$1601,$C100),"")</f>
        <v/>
      </c>
      <c r="T100" s="24" t="str">
        <f>IF(ISNUMBER(AVERAGEIFS(Observed!T$2:T$1601,Observed!$A$2:$A$1601,$A100,Observed!$C$2:$C$1601,$C100)),AVERAGEIFS(Observed!T$2:T$1601,Observed!$A$2:$A$1601,$A100,Observed!$C$2:$C$1601,$C100),"")</f>
        <v/>
      </c>
      <c r="U100" s="26" t="str">
        <f>IF(ISNUMBER(AVERAGEIFS(Observed!U$2:U$1601,Observed!$A$2:$A$1601,$A100,Observed!$C$2:$C$1601,$C100)),AVERAGEIFS(Observed!U$2:U$1601,Observed!$A$2:$A$1601,$A100,Observed!$C$2:$C$1601,$C100),"")</f>
        <v/>
      </c>
      <c r="V100" s="26" t="str">
        <f>IF(ISNUMBER(AVERAGEIFS(Observed!V$2:V$1601,Observed!$A$2:$A$1601,$A100,Observed!$C$2:$C$1601,$C100)),AVERAGEIFS(Observed!V$2:V$1601,Observed!$A$2:$A$1601,$A100,Observed!$C$2:$C$1601,$C100),"")</f>
        <v/>
      </c>
      <c r="W100" s="24" t="str">
        <f>IF(ISNUMBER(AVERAGEIFS(Observed!W$2:W$1601,Observed!$A$2:$A$1601,$A100,Observed!$C$2:$C$1601,$C100)),AVERAGEIFS(Observed!W$2:W$1601,Observed!$A$2:$A$1601,$A100,Observed!$C$2:$C$1601,$C100),"")</f>
        <v/>
      </c>
      <c r="X100" s="24" t="str">
        <f>IF(ISNUMBER(AVERAGEIFS(Observed!X$2:X$1601,Observed!$A$2:$A$1601,$A100,Observed!$C$2:$C$1601,$C100)),AVERAGEIFS(Observed!X$2:X$1601,Observed!$A$2:$A$1601,$A100,Observed!$C$2:$C$1601,$C100),"")</f>
        <v/>
      </c>
      <c r="Y100" s="24" t="str">
        <f>IF(ISNUMBER(AVERAGEIFS(Observed!Y$2:Y$1601,Observed!$A$2:$A$1601,$A100,Observed!$C$2:$C$1601,$C100)),AVERAGEIFS(Observed!Y$2:Y$1601,Observed!$A$2:$A$1601,$A100,Observed!$C$2:$C$1601,$C100),"")</f>
        <v/>
      </c>
      <c r="Z100" s="24" t="str">
        <f>IF(ISNUMBER(AVERAGEIFS(Observed!Z$2:Z$1601,Observed!$A$2:$A$1601,$A100,Observed!$C$2:$C$1601,$C100)),AVERAGEIFS(Observed!Z$2:Z$1601,Observed!$A$2:$A$1601,$A100,Observed!$C$2:$C$1601,$C100),"")</f>
        <v/>
      </c>
      <c r="AA100" s="24" t="str">
        <f>IF(ISNUMBER(AVERAGEIFS(Observed!AA$2:AA$1601,Observed!$A$2:$A$1601,$A100,Observed!$C$2:$C$1601,$C100)),AVERAGEIFS(Observed!AA$2:AA$1601,Observed!$A$2:$A$1601,$A100,Observed!$C$2:$C$1601,$C100),"")</f>
        <v/>
      </c>
      <c r="AB100" s="24" t="str">
        <f>IF(ISNUMBER(AVERAGEIFS(Observed!AB$2:AB$1601,Observed!$A$2:$A$1601,$A100,Observed!$C$2:$C$1601,$C100)),AVERAGEIFS(Observed!AB$2:AB$1601,Observed!$A$2:$A$1601,$A100,Observed!$C$2:$C$1601,$C100),"")</f>
        <v/>
      </c>
      <c r="AC100" s="24" t="str">
        <f>IF(ISNUMBER(AVERAGEIFS(Observed!AC$2:AC$1601,Observed!$A$2:$A$1601,$A100,Observed!$C$2:$C$1601,$C100)),AVERAGEIFS(Observed!AC$2:AC$1601,Observed!$A$2:$A$1601,$A100,Observed!$C$2:$C$1601,$C100),"")</f>
        <v/>
      </c>
      <c r="AD100" s="24" t="str">
        <f>IF(ISNUMBER(AVERAGEIFS(Observed!AD$2:AD$1601,Observed!$A$2:$A$1601,$A100,Observed!$C$2:$C$1601,$C100)),AVERAGEIFS(Observed!AD$2:AD$1601,Observed!$A$2:$A$1601,$A100,Observed!$C$2:$C$1601,$C100),"")</f>
        <v/>
      </c>
      <c r="AE100" s="24">
        <f>IF(ISNUMBER(AVERAGEIFS(Observed!AE$2:AE$1601,Observed!$A$2:$A$1601,$A100,Observed!$C$2:$C$1601,$C100)),AVERAGEIFS(Observed!AE$2:AE$1601,Observed!$A$2:$A$1601,$A100,Observed!$C$2:$C$1601,$C100),"")</f>
        <v>19.649999999999999</v>
      </c>
      <c r="AF100" s="25" t="str">
        <f>IF(ISNUMBER(AVERAGEIFS(Observed!AF$2:AF$1601,Observed!$A$2:$A$1601,$A100,Observed!$C$2:$C$1601,$C100)),AVERAGEIFS(Observed!AF$2:AF$1601,Observed!$A$2:$A$1601,$A100,Observed!$C$2:$C$1601,$C100),"")</f>
        <v/>
      </c>
      <c r="AG100" s="25">
        <f>IF(ISNUMBER(AVERAGEIFS(Observed!AG$2:AG$1601,Observed!$A$2:$A$1601,$A100,Observed!$C$2:$C$1601,$C100)),AVERAGEIFS(Observed!AG$2:AG$1601,Observed!$A$2:$A$1601,$A100,Observed!$C$2:$C$1601,$C100),"")</f>
        <v>0.03</v>
      </c>
      <c r="AH100" s="25" t="str">
        <f>IF(ISNUMBER(AVERAGEIFS(Observed!AH$2:AH$1601,Observed!$A$2:$A$1601,$A100,Observed!$C$2:$C$1601,$C100)),AVERAGEIFS(Observed!AH$2:AH$1601,Observed!$A$2:$A$1601,$A100,Observed!$C$2:$C$1601,$C100),"")</f>
        <v/>
      </c>
      <c r="AI100" s="24" t="str">
        <f>IF(ISNUMBER(AVERAGEIFS(Observed!AI$2:AI$1601,Observed!$A$2:$A$1601,$A100,Observed!$C$2:$C$1601,$C100)),AVERAGEIFS(Observed!AI$2:AI$1601,Observed!$A$2:$A$1601,$A100,Observed!$C$2:$C$1601,$C100),"")</f>
        <v/>
      </c>
      <c r="AJ100" s="25" t="str">
        <f>IF(ISNUMBER(AVERAGEIFS(Observed!AJ$2:AJ$1601,Observed!$A$2:$A$1601,$A100,Observed!$C$2:$C$1601,$C100)),AVERAGEIFS(Observed!AJ$2:AJ$1601,Observed!$A$2:$A$1601,$A100,Observed!$C$2:$C$1601,$C100),"")</f>
        <v/>
      </c>
      <c r="AK100" s="25" t="str">
        <f>IF(ISNUMBER(AVERAGEIFS(Observed!AK$2:AK$1601,Observed!$A$2:$A$1601,$A100,Observed!$C$2:$C$1601,$C100)),AVERAGEIFS(Observed!AK$2:AK$1601,Observed!$A$2:$A$1601,$A100,Observed!$C$2:$C$1601,$C100),"")</f>
        <v/>
      </c>
      <c r="AL100" s="25" t="str">
        <f>IF(ISNUMBER(AVERAGEIFS(Observed!AL$2:AL$1601,Observed!$A$2:$A$1601,$A100,Observed!$C$2:$C$1601,$C100)),AVERAGEIFS(Observed!AL$2:AL$1601,Observed!$A$2:$A$1601,$A100,Observed!$C$2:$C$1601,$C100),"")</f>
        <v/>
      </c>
      <c r="AM100" s="25" t="str">
        <f>IF(ISNUMBER(AVERAGEIFS(Observed!AM$2:AM$1601,Observed!$A$2:$A$1601,$A100,Observed!$C$2:$C$1601,$C100)),AVERAGEIFS(Observed!AM$2:AM$1601,Observed!$A$2:$A$1601,$A100,Observed!$C$2:$C$1601,$C100),"")</f>
        <v/>
      </c>
      <c r="AN100" s="25" t="str">
        <f>IF(ISNUMBER(AVERAGEIFS(Observed!AN$2:AN$1601,Observed!$A$2:$A$1601,$A100,Observed!$C$2:$C$1601,$C100)),AVERAGEIFS(Observed!AN$2:AN$1601,Observed!$A$2:$A$1601,$A100,Observed!$C$2:$C$1601,$C100),"")</f>
        <v/>
      </c>
      <c r="AO100" s="25" t="str">
        <f>IF(ISNUMBER(AVERAGEIFS(Observed!AO$2:AO$1601,Observed!$A$2:$A$1601,$A100,Observed!$C$2:$C$1601,$C100)),AVERAGEIFS(Observed!AO$2:AO$1601,Observed!$A$2:$A$1601,$A100,Observed!$C$2:$C$1601,$C100),"")</f>
        <v/>
      </c>
      <c r="AP100" s="25" t="str">
        <f>IF(ISNUMBER(AVERAGEIFS(Observed!AP$2:AP$1601,Observed!$A$2:$A$1601,$A100,Observed!$C$2:$C$1601,$C100)),AVERAGEIFS(Observed!AP$2:AP$1601,Observed!$A$2:$A$1601,$A100,Observed!$C$2:$C$1601,$C100),"")</f>
        <v/>
      </c>
      <c r="AQ100" s="24" t="str">
        <f>IF(ISNUMBER(AVERAGEIFS(Observed!AQ$2:AQ$1601,Observed!$A$2:$A$1601,$A100,Observed!$C$2:$C$1601,$C100)),AVERAGEIFS(Observed!AQ$2:AQ$1601,Observed!$A$2:$A$1601,$A100,Observed!$C$2:$C$1601,$C100),"")</f>
        <v/>
      </c>
      <c r="AR100" s="25" t="str">
        <f>IF(ISNUMBER(AVERAGEIFS(Observed!AR$2:AR$1601,Observed!$A$2:$A$1601,$A100,Observed!$C$2:$C$1601,$C100)),AVERAGEIFS(Observed!AR$2:AR$1601,Observed!$A$2:$A$1601,$A100,Observed!$C$2:$C$1601,$C100),"")</f>
        <v/>
      </c>
      <c r="AS100" s="24">
        <f>IF(ISNUMBER(AVERAGEIFS(Observed!AS$2:AS$1601,Observed!$A$2:$A$1601,$A100,Observed!$C$2:$C$1601,$C100)),AVERAGEIFS(Observed!AS$2:AS$1601,Observed!$A$2:$A$1601,$A100,Observed!$C$2:$C$1601,$C100),"")</f>
        <v>2.7374999999999998</v>
      </c>
      <c r="AT100" s="24">
        <f>IF(ISNUMBER(AVERAGEIFS(Observed!AT$2:AT$1601,Observed!$A$2:$A$1601,$A100,Observed!$C$2:$C$1601,$C100)),AVERAGEIFS(Observed!AT$2:AT$1601,Observed!$A$2:$A$1601,$A100,Observed!$C$2:$C$1601,$C100),"")</f>
        <v>22.062000000000001</v>
      </c>
      <c r="AU100" s="2">
        <f>COUNTIFS(Observed!$A$2:$A$1601,$A100,Observed!$C$2:$C$1601,$C100)</f>
        <v>3</v>
      </c>
      <c r="AV100" s="2">
        <f t="shared" si="1"/>
        <v>7</v>
      </c>
    </row>
    <row r="101" spans="1:48" x14ac:dyDescent="0.25">
      <c r="A101" s="4" t="s">
        <v>122</v>
      </c>
      <c r="B101" t="s">
        <v>24</v>
      </c>
      <c r="C101" s="3">
        <v>42144</v>
      </c>
      <c r="D101">
        <v>1</v>
      </c>
      <c r="E101">
        <v>200</v>
      </c>
      <c r="H101" s="2" t="s">
        <v>44</v>
      </c>
      <c r="I101" s="2" t="s">
        <v>23</v>
      </c>
      <c r="J101">
        <v>5</v>
      </c>
      <c r="K101" s="2" t="s">
        <v>21</v>
      </c>
      <c r="L101" s="23" t="str">
        <f>IF(ISNUMBER(AVERAGEIFS(Observed!L$2:L$1601,Observed!$A$2:$A$1601,$A101,Observed!$C$2:$C$1601,$C101)),AVERAGEIFS(Observed!L$2:L$1601,Observed!$A$2:$A$1601,$A101,Observed!$C$2:$C$1601,$C101),"")</f>
        <v/>
      </c>
      <c r="M101" s="24" t="str">
        <f>IF(ISNUMBER(AVERAGEIFS(Observed!M$2:M$1601,Observed!$A$2:$A$1601,$A101,Observed!$C$2:$C$1601,$C101)),AVERAGEIFS(Observed!M$2:M$1601,Observed!$A$2:$A$1601,$A101,Observed!$C$2:$C$1601,$C101),"")</f>
        <v/>
      </c>
      <c r="N101" s="24">
        <f>IF(ISNUMBER(AVERAGEIFS(Observed!N$2:N$1601,Observed!$A$2:$A$1601,$A101,Observed!$C$2:$C$1601,$C101)),AVERAGEIFS(Observed!N$2:N$1601,Observed!$A$2:$A$1601,$A101,Observed!$C$2:$C$1601,$C101),"")</f>
        <v>92.314999999999998</v>
      </c>
      <c r="O101" s="24">
        <f>IF(ISNUMBER(AVERAGEIFS(Observed!O$2:O$1601,Observed!$A$2:$A$1601,$A101,Observed!$C$2:$C$1601,$C101)),AVERAGEIFS(Observed!O$2:O$1601,Observed!$A$2:$A$1601,$A101,Observed!$C$2:$C$1601,$C101),"")</f>
        <v>92.314999999999998</v>
      </c>
      <c r="P101" s="24">
        <f>IF(ISNUMBER(AVERAGEIFS(Observed!P$2:P$1601,Observed!$A$2:$A$1601,$A101,Observed!$C$2:$C$1601,$C101)),AVERAGEIFS(Observed!P$2:P$1601,Observed!$A$2:$A$1601,$A101,Observed!$C$2:$C$1601,$C101),"")</f>
        <v>664.7700000000001</v>
      </c>
      <c r="Q101" s="25" t="str">
        <f>IF(ISNUMBER(AVERAGEIFS(Observed!Q$2:Q$1601,Observed!$A$2:$A$1601,$A101,Observed!$C$2:$C$1601,$C101)),AVERAGEIFS(Observed!Q$2:Q$1601,Observed!$A$2:$A$1601,$A101,Observed!$C$2:$C$1601,$C101),"")</f>
        <v/>
      </c>
      <c r="R101" s="25" t="str">
        <f>IF(ISNUMBER(AVERAGEIFS(Observed!R$2:R$1601,Observed!$A$2:$A$1601,$A101,Observed!$C$2:$C$1601,$C101)),AVERAGEIFS(Observed!R$2:R$1601,Observed!$A$2:$A$1601,$A101,Observed!$C$2:$C$1601,$C101),"")</f>
        <v/>
      </c>
      <c r="S101" s="25" t="str">
        <f>IF(ISNUMBER(AVERAGEIFS(Observed!S$2:S$1601,Observed!$A$2:$A$1601,$A101,Observed!$C$2:$C$1601,$C101)),AVERAGEIFS(Observed!S$2:S$1601,Observed!$A$2:$A$1601,$A101,Observed!$C$2:$C$1601,$C101),"")</f>
        <v/>
      </c>
      <c r="T101" s="24" t="str">
        <f>IF(ISNUMBER(AVERAGEIFS(Observed!T$2:T$1601,Observed!$A$2:$A$1601,$A101,Observed!$C$2:$C$1601,$C101)),AVERAGEIFS(Observed!T$2:T$1601,Observed!$A$2:$A$1601,$A101,Observed!$C$2:$C$1601,$C101),"")</f>
        <v/>
      </c>
      <c r="U101" s="26" t="str">
        <f>IF(ISNUMBER(AVERAGEIFS(Observed!U$2:U$1601,Observed!$A$2:$A$1601,$A101,Observed!$C$2:$C$1601,$C101)),AVERAGEIFS(Observed!U$2:U$1601,Observed!$A$2:$A$1601,$A101,Observed!$C$2:$C$1601,$C101),"")</f>
        <v/>
      </c>
      <c r="V101" s="26" t="str">
        <f>IF(ISNUMBER(AVERAGEIFS(Observed!V$2:V$1601,Observed!$A$2:$A$1601,$A101,Observed!$C$2:$C$1601,$C101)),AVERAGEIFS(Observed!V$2:V$1601,Observed!$A$2:$A$1601,$A101,Observed!$C$2:$C$1601,$C101),"")</f>
        <v/>
      </c>
      <c r="W101" s="24" t="str">
        <f>IF(ISNUMBER(AVERAGEIFS(Observed!W$2:W$1601,Observed!$A$2:$A$1601,$A101,Observed!$C$2:$C$1601,$C101)),AVERAGEIFS(Observed!W$2:W$1601,Observed!$A$2:$A$1601,$A101,Observed!$C$2:$C$1601,$C101),"")</f>
        <v/>
      </c>
      <c r="X101" s="24" t="str">
        <f>IF(ISNUMBER(AVERAGEIFS(Observed!X$2:X$1601,Observed!$A$2:$A$1601,$A101,Observed!$C$2:$C$1601,$C101)),AVERAGEIFS(Observed!X$2:X$1601,Observed!$A$2:$A$1601,$A101,Observed!$C$2:$C$1601,$C101),"")</f>
        <v/>
      </c>
      <c r="Y101" s="24" t="str">
        <f>IF(ISNUMBER(AVERAGEIFS(Observed!Y$2:Y$1601,Observed!$A$2:$A$1601,$A101,Observed!$C$2:$C$1601,$C101)),AVERAGEIFS(Observed!Y$2:Y$1601,Observed!$A$2:$A$1601,$A101,Observed!$C$2:$C$1601,$C101),"")</f>
        <v/>
      </c>
      <c r="Z101" s="24" t="str">
        <f>IF(ISNUMBER(AVERAGEIFS(Observed!Z$2:Z$1601,Observed!$A$2:$A$1601,$A101,Observed!$C$2:$C$1601,$C101)),AVERAGEIFS(Observed!Z$2:Z$1601,Observed!$A$2:$A$1601,$A101,Observed!$C$2:$C$1601,$C101),"")</f>
        <v/>
      </c>
      <c r="AA101" s="24" t="str">
        <f>IF(ISNUMBER(AVERAGEIFS(Observed!AA$2:AA$1601,Observed!$A$2:$A$1601,$A101,Observed!$C$2:$C$1601,$C101)),AVERAGEIFS(Observed!AA$2:AA$1601,Observed!$A$2:$A$1601,$A101,Observed!$C$2:$C$1601,$C101),"")</f>
        <v/>
      </c>
      <c r="AB101" s="24" t="str">
        <f>IF(ISNUMBER(AVERAGEIFS(Observed!AB$2:AB$1601,Observed!$A$2:$A$1601,$A101,Observed!$C$2:$C$1601,$C101)),AVERAGEIFS(Observed!AB$2:AB$1601,Observed!$A$2:$A$1601,$A101,Observed!$C$2:$C$1601,$C101),"")</f>
        <v/>
      </c>
      <c r="AC101" s="24" t="str">
        <f>IF(ISNUMBER(AVERAGEIFS(Observed!AC$2:AC$1601,Observed!$A$2:$A$1601,$A101,Observed!$C$2:$C$1601,$C101)),AVERAGEIFS(Observed!AC$2:AC$1601,Observed!$A$2:$A$1601,$A101,Observed!$C$2:$C$1601,$C101),"")</f>
        <v/>
      </c>
      <c r="AD101" s="24" t="str">
        <f>IF(ISNUMBER(AVERAGEIFS(Observed!AD$2:AD$1601,Observed!$A$2:$A$1601,$A101,Observed!$C$2:$C$1601,$C101)),AVERAGEIFS(Observed!AD$2:AD$1601,Observed!$A$2:$A$1601,$A101,Observed!$C$2:$C$1601,$C101),"")</f>
        <v/>
      </c>
      <c r="AE101" s="24">
        <f>IF(ISNUMBER(AVERAGEIFS(Observed!AE$2:AE$1601,Observed!$A$2:$A$1601,$A101,Observed!$C$2:$C$1601,$C101)),AVERAGEIFS(Observed!AE$2:AE$1601,Observed!$A$2:$A$1601,$A101,Observed!$C$2:$C$1601,$C101),"")</f>
        <v>21</v>
      </c>
      <c r="AF101" s="25" t="str">
        <f>IF(ISNUMBER(AVERAGEIFS(Observed!AF$2:AF$1601,Observed!$A$2:$A$1601,$A101,Observed!$C$2:$C$1601,$C101)),AVERAGEIFS(Observed!AF$2:AF$1601,Observed!$A$2:$A$1601,$A101,Observed!$C$2:$C$1601,$C101),"")</f>
        <v/>
      </c>
      <c r="AG101" s="25">
        <f>IF(ISNUMBER(AVERAGEIFS(Observed!AG$2:AG$1601,Observed!$A$2:$A$1601,$A101,Observed!$C$2:$C$1601,$C101)),AVERAGEIFS(Observed!AG$2:AG$1601,Observed!$A$2:$A$1601,$A101,Observed!$C$2:$C$1601,$C101),"")</f>
        <v>3.2000000000000001E-2</v>
      </c>
      <c r="AH101" s="25" t="str">
        <f>IF(ISNUMBER(AVERAGEIFS(Observed!AH$2:AH$1601,Observed!$A$2:$A$1601,$A101,Observed!$C$2:$C$1601,$C101)),AVERAGEIFS(Observed!AH$2:AH$1601,Observed!$A$2:$A$1601,$A101,Observed!$C$2:$C$1601,$C101),"")</f>
        <v/>
      </c>
      <c r="AI101" s="24" t="str">
        <f>IF(ISNUMBER(AVERAGEIFS(Observed!AI$2:AI$1601,Observed!$A$2:$A$1601,$A101,Observed!$C$2:$C$1601,$C101)),AVERAGEIFS(Observed!AI$2:AI$1601,Observed!$A$2:$A$1601,$A101,Observed!$C$2:$C$1601,$C101),"")</f>
        <v/>
      </c>
      <c r="AJ101" s="25" t="str">
        <f>IF(ISNUMBER(AVERAGEIFS(Observed!AJ$2:AJ$1601,Observed!$A$2:$A$1601,$A101,Observed!$C$2:$C$1601,$C101)),AVERAGEIFS(Observed!AJ$2:AJ$1601,Observed!$A$2:$A$1601,$A101,Observed!$C$2:$C$1601,$C101),"")</f>
        <v/>
      </c>
      <c r="AK101" s="25" t="str">
        <f>IF(ISNUMBER(AVERAGEIFS(Observed!AK$2:AK$1601,Observed!$A$2:$A$1601,$A101,Observed!$C$2:$C$1601,$C101)),AVERAGEIFS(Observed!AK$2:AK$1601,Observed!$A$2:$A$1601,$A101,Observed!$C$2:$C$1601,$C101),"")</f>
        <v/>
      </c>
      <c r="AL101" s="25" t="str">
        <f>IF(ISNUMBER(AVERAGEIFS(Observed!AL$2:AL$1601,Observed!$A$2:$A$1601,$A101,Observed!$C$2:$C$1601,$C101)),AVERAGEIFS(Observed!AL$2:AL$1601,Observed!$A$2:$A$1601,$A101,Observed!$C$2:$C$1601,$C101),"")</f>
        <v/>
      </c>
      <c r="AM101" s="25" t="str">
        <f>IF(ISNUMBER(AVERAGEIFS(Observed!AM$2:AM$1601,Observed!$A$2:$A$1601,$A101,Observed!$C$2:$C$1601,$C101)),AVERAGEIFS(Observed!AM$2:AM$1601,Observed!$A$2:$A$1601,$A101,Observed!$C$2:$C$1601,$C101),"")</f>
        <v/>
      </c>
      <c r="AN101" s="25" t="str">
        <f>IF(ISNUMBER(AVERAGEIFS(Observed!AN$2:AN$1601,Observed!$A$2:$A$1601,$A101,Observed!$C$2:$C$1601,$C101)),AVERAGEIFS(Observed!AN$2:AN$1601,Observed!$A$2:$A$1601,$A101,Observed!$C$2:$C$1601,$C101),"")</f>
        <v/>
      </c>
      <c r="AO101" s="25" t="str">
        <f>IF(ISNUMBER(AVERAGEIFS(Observed!AO$2:AO$1601,Observed!$A$2:$A$1601,$A101,Observed!$C$2:$C$1601,$C101)),AVERAGEIFS(Observed!AO$2:AO$1601,Observed!$A$2:$A$1601,$A101,Observed!$C$2:$C$1601,$C101),"")</f>
        <v/>
      </c>
      <c r="AP101" s="25" t="str">
        <f>IF(ISNUMBER(AVERAGEIFS(Observed!AP$2:AP$1601,Observed!$A$2:$A$1601,$A101,Observed!$C$2:$C$1601,$C101)),AVERAGEIFS(Observed!AP$2:AP$1601,Observed!$A$2:$A$1601,$A101,Observed!$C$2:$C$1601,$C101),"")</f>
        <v/>
      </c>
      <c r="AQ101" s="24" t="str">
        <f>IF(ISNUMBER(AVERAGEIFS(Observed!AQ$2:AQ$1601,Observed!$A$2:$A$1601,$A101,Observed!$C$2:$C$1601,$C101)),AVERAGEIFS(Observed!AQ$2:AQ$1601,Observed!$A$2:$A$1601,$A101,Observed!$C$2:$C$1601,$C101),"")</f>
        <v/>
      </c>
      <c r="AR101" s="25" t="str">
        <f>IF(ISNUMBER(AVERAGEIFS(Observed!AR$2:AR$1601,Observed!$A$2:$A$1601,$A101,Observed!$C$2:$C$1601,$C101)),AVERAGEIFS(Observed!AR$2:AR$1601,Observed!$A$2:$A$1601,$A101,Observed!$C$2:$C$1601,$C101),"")</f>
        <v/>
      </c>
      <c r="AS101" s="24">
        <f>IF(ISNUMBER(AVERAGEIFS(Observed!AS$2:AS$1601,Observed!$A$2:$A$1601,$A101,Observed!$C$2:$C$1601,$C101)),AVERAGEIFS(Observed!AS$2:AS$1601,Observed!$A$2:$A$1601,$A101,Observed!$C$2:$C$1601,$C101),"")</f>
        <v>2.9539999999999997</v>
      </c>
      <c r="AT101" s="24">
        <f>IF(ISNUMBER(AVERAGEIFS(Observed!AT$2:AT$1601,Observed!$A$2:$A$1601,$A101,Observed!$C$2:$C$1601,$C101)),AVERAGEIFS(Observed!AT$2:AT$1601,Observed!$A$2:$A$1601,$A101,Observed!$C$2:$C$1601,$C101),"")</f>
        <v>18.221000000000004</v>
      </c>
      <c r="AU101" s="2">
        <f>COUNTIFS(Observed!$A$2:$A$1601,$A101,Observed!$C$2:$C$1601,$C101)</f>
        <v>3</v>
      </c>
      <c r="AV101" s="2">
        <f t="shared" si="1"/>
        <v>7</v>
      </c>
    </row>
    <row r="102" spans="1:48" x14ac:dyDescent="0.25">
      <c r="A102" s="4" t="s">
        <v>123</v>
      </c>
      <c r="B102" t="s">
        <v>24</v>
      </c>
      <c r="C102" s="3">
        <v>42144</v>
      </c>
      <c r="D102">
        <v>1</v>
      </c>
      <c r="E102">
        <v>350</v>
      </c>
      <c r="H102" s="2" t="s">
        <v>44</v>
      </c>
      <c r="I102" s="2" t="s">
        <v>23</v>
      </c>
      <c r="J102">
        <v>5</v>
      </c>
      <c r="K102" s="2" t="s">
        <v>21</v>
      </c>
      <c r="L102" s="23" t="str">
        <f>IF(ISNUMBER(AVERAGEIFS(Observed!L$2:L$1601,Observed!$A$2:$A$1601,$A102,Observed!$C$2:$C$1601,$C102)),AVERAGEIFS(Observed!L$2:L$1601,Observed!$A$2:$A$1601,$A102,Observed!$C$2:$C$1601,$C102),"")</f>
        <v/>
      </c>
      <c r="M102" s="24" t="str">
        <f>IF(ISNUMBER(AVERAGEIFS(Observed!M$2:M$1601,Observed!$A$2:$A$1601,$A102,Observed!$C$2:$C$1601,$C102)),AVERAGEIFS(Observed!M$2:M$1601,Observed!$A$2:$A$1601,$A102,Observed!$C$2:$C$1601,$C102),"")</f>
        <v/>
      </c>
      <c r="N102" s="24">
        <f>IF(ISNUMBER(AVERAGEIFS(Observed!N$2:N$1601,Observed!$A$2:$A$1601,$A102,Observed!$C$2:$C$1601,$C102)),AVERAGEIFS(Observed!N$2:N$1601,Observed!$A$2:$A$1601,$A102,Observed!$C$2:$C$1601,$C102),"")</f>
        <v>156.565</v>
      </c>
      <c r="O102" s="24">
        <f>IF(ISNUMBER(AVERAGEIFS(Observed!O$2:O$1601,Observed!$A$2:$A$1601,$A102,Observed!$C$2:$C$1601,$C102)),AVERAGEIFS(Observed!O$2:O$1601,Observed!$A$2:$A$1601,$A102,Observed!$C$2:$C$1601,$C102),"")</f>
        <v>156.565</v>
      </c>
      <c r="P102" s="24">
        <f>IF(ISNUMBER(AVERAGEIFS(Observed!P$2:P$1601,Observed!$A$2:$A$1601,$A102,Observed!$C$2:$C$1601,$C102)),AVERAGEIFS(Observed!P$2:P$1601,Observed!$A$2:$A$1601,$A102,Observed!$C$2:$C$1601,$C102),"")</f>
        <v>923.55</v>
      </c>
      <c r="Q102" s="25" t="str">
        <f>IF(ISNUMBER(AVERAGEIFS(Observed!Q$2:Q$1601,Observed!$A$2:$A$1601,$A102,Observed!$C$2:$C$1601,$C102)),AVERAGEIFS(Observed!Q$2:Q$1601,Observed!$A$2:$A$1601,$A102,Observed!$C$2:$C$1601,$C102),"")</f>
        <v/>
      </c>
      <c r="R102" s="25" t="str">
        <f>IF(ISNUMBER(AVERAGEIFS(Observed!R$2:R$1601,Observed!$A$2:$A$1601,$A102,Observed!$C$2:$C$1601,$C102)),AVERAGEIFS(Observed!R$2:R$1601,Observed!$A$2:$A$1601,$A102,Observed!$C$2:$C$1601,$C102),"")</f>
        <v/>
      </c>
      <c r="S102" s="25" t="str">
        <f>IF(ISNUMBER(AVERAGEIFS(Observed!S$2:S$1601,Observed!$A$2:$A$1601,$A102,Observed!$C$2:$C$1601,$C102)),AVERAGEIFS(Observed!S$2:S$1601,Observed!$A$2:$A$1601,$A102,Observed!$C$2:$C$1601,$C102),"")</f>
        <v/>
      </c>
      <c r="T102" s="24" t="str">
        <f>IF(ISNUMBER(AVERAGEIFS(Observed!T$2:T$1601,Observed!$A$2:$A$1601,$A102,Observed!$C$2:$C$1601,$C102)),AVERAGEIFS(Observed!T$2:T$1601,Observed!$A$2:$A$1601,$A102,Observed!$C$2:$C$1601,$C102),"")</f>
        <v/>
      </c>
      <c r="U102" s="26" t="str">
        <f>IF(ISNUMBER(AVERAGEIFS(Observed!U$2:U$1601,Observed!$A$2:$A$1601,$A102,Observed!$C$2:$C$1601,$C102)),AVERAGEIFS(Observed!U$2:U$1601,Observed!$A$2:$A$1601,$A102,Observed!$C$2:$C$1601,$C102),"")</f>
        <v/>
      </c>
      <c r="V102" s="26" t="str">
        <f>IF(ISNUMBER(AVERAGEIFS(Observed!V$2:V$1601,Observed!$A$2:$A$1601,$A102,Observed!$C$2:$C$1601,$C102)),AVERAGEIFS(Observed!V$2:V$1601,Observed!$A$2:$A$1601,$A102,Observed!$C$2:$C$1601,$C102),"")</f>
        <v/>
      </c>
      <c r="W102" s="24" t="str">
        <f>IF(ISNUMBER(AVERAGEIFS(Observed!W$2:W$1601,Observed!$A$2:$A$1601,$A102,Observed!$C$2:$C$1601,$C102)),AVERAGEIFS(Observed!W$2:W$1601,Observed!$A$2:$A$1601,$A102,Observed!$C$2:$C$1601,$C102),"")</f>
        <v/>
      </c>
      <c r="X102" s="24" t="str">
        <f>IF(ISNUMBER(AVERAGEIFS(Observed!X$2:X$1601,Observed!$A$2:$A$1601,$A102,Observed!$C$2:$C$1601,$C102)),AVERAGEIFS(Observed!X$2:X$1601,Observed!$A$2:$A$1601,$A102,Observed!$C$2:$C$1601,$C102),"")</f>
        <v/>
      </c>
      <c r="Y102" s="24" t="str">
        <f>IF(ISNUMBER(AVERAGEIFS(Observed!Y$2:Y$1601,Observed!$A$2:$A$1601,$A102,Observed!$C$2:$C$1601,$C102)),AVERAGEIFS(Observed!Y$2:Y$1601,Observed!$A$2:$A$1601,$A102,Observed!$C$2:$C$1601,$C102),"")</f>
        <v/>
      </c>
      <c r="Z102" s="24" t="str">
        <f>IF(ISNUMBER(AVERAGEIFS(Observed!Z$2:Z$1601,Observed!$A$2:$A$1601,$A102,Observed!$C$2:$C$1601,$C102)),AVERAGEIFS(Observed!Z$2:Z$1601,Observed!$A$2:$A$1601,$A102,Observed!$C$2:$C$1601,$C102),"")</f>
        <v/>
      </c>
      <c r="AA102" s="24" t="str">
        <f>IF(ISNUMBER(AVERAGEIFS(Observed!AA$2:AA$1601,Observed!$A$2:$A$1601,$A102,Observed!$C$2:$C$1601,$C102)),AVERAGEIFS(Observed!AA$2:AA$1601,Observed!$A$2:$A$1601,$A102,Observed!$C$2:$C$1601,$C102),"")</f>
        <v/>
      </c>
      <c r="AB102" s="24" t="str">
        <f>IF(ISNUMBER(AVERAGEIFS(Observed!AB$2:AB$1601,Observed!$A$2:$A$1601,$A102,Observed!$C$2:$C$1601,$C102)),AVERAGEIFS(Observed!AB$2:AB$1601,Observed!$A$2:$A$1601,$A102,Observed!$C$2:$C$1601,$C102),"")</f>
        <v/>
      </c>
      <c r="AC102" s="24" t="str">
        <f>IF(ISNUMBER(AVERAGEIFS(Observed!AC$2:AC$1601,Observed!$A$2:$A$1601,$A102,Observed!$C$2:$C$1601,$C102)),AVERAGEIFS(Observed!AC$2:AC$1601,Observed!$A$2:$A$1601,$A102,Observed!$C$2:$C$1601,$C102),"")</f>
        <v/>
      </c>
      <c r="AD102" s="24" t="str">
        <f>IF(ISNUMBER(AVERAGEIFS(Observed!AD$2:AD$1601,Observed!$A$2:$A$1601,$A102,Observed!$C$2:$C$1601,$C102)),AVERAGEIFS(Observed!AD$2:AD$1601,Observed!$A$2:$A$1601,$A102,Observed!$C$2:$C$1601,$C102),"")</f>
        <v/>
      </c>
      <c r="AE102" s="24">
        <f>IF(ISNUMBER(AVERAGEIFS(Observed!AE$2:AE$1601,Observed!$A$2:$A$1601,$A102,Observed!$C$2:$C$1601,$C102)),AVERAGEIFS(Observed!AE$2:AE$1601,Observed!$A$2:$A$1601,$A102,Observed!$C$2:$C$1601,$C102),"")</f>
        <v>21.25</v>
      </c>
      <c r="AF102" s="25" t="str">
        <f>IF(ISNUMBER(AVERAGEIFS(Observed!AF$2:AF$1601,Observed!$A$2:$A$1601,$A102,Observed!$C$2:$C$1601,$C102)),AVERAGEIFS(Observed!AF$2:AF$1601,Observed!$A$2:$A$1601,$A102,Observed!$C$2:$C$1601,$C102),"")</f>
        <v/>
      </c>
      <c r="AG102" s="25">
        <f>IF(ISNUMBER(AVERAGEIFS(Observed!AG$2:AG$1601,Observed!$A$2:$A$1601,$A102,Observed!$C$2:$C$1601,$C102)),AVERAGEIFS(Observed!AG$2:AG$1601,Observed!$A$2:$A$1601,$A102,Observed!$C$2:$C$1601,$C102),"")</f>
        <v>3.2500000000000001E-2</v>
      </c>
      <c r="AH102" s="25" t="str">
        <f>IF(ISNUMBER(AVERAGEIFS(Observed!AH$2:AH$1601,Observed!$A$2:$A$1601,$A102,Observed!$C$2:$C$1601,$C102)),AVERAGEIFS(Observed!AH$2:AH$1601,Observed!$A$2:$A$1601,$A102,Observed!$C$2:$C$1601,$C102),"")</f>
        <v/>
      </c>
      <c r="AI102" s="24" t="str">
        <f>IF(ISNUMBER(AVERAGEIFS(Observed!AI$2:AI$1601,Observed!$A$2:$A$1601,$A102,Observed!$C$2:$C$1601,$C102)),AVERAGEIFS(Observed!AI$2:AI$1601,Observed!$A$2:$A$1601,$A102,Observed!$C$2:$C$1601,$C102),"")</f>
        <v/>
      </c>
      <c r="AJ102" s="25" t="str">
        <f>IF(ISNUMBER(AVERAGEIFS(Observed!AJ$2:AJ$1601,Observed!$A$2:$A$1601,$A102,Observed!$C$2:$C$1601,$C102)),AVERAGEIFS(Observed!AJ$2:AJ$1601,Observed!$A$2:$A$1601,$A102,Observed!$C$2:$C$1601,$C102),"")</f>
        <v/>
      </c>
      <c r="AK102" s="25" t="str">
        <f>IF(ISNUMBER(AVERAGEIFS(Observed!AK$2:AK$1601,Observed!$A$2:$A$1601,$A102,Observed!$C$2:$C$1601,$C102)),AVERAGEIFS(Observed!AK$2:AK$1601,Observed!$A$2:$A$1601,$A102,Observed!$C$2:$C$1601,$C102),"")</f>
        <v/>
      </c>
      <c r="AL102" s="25" t="str">
        <f>IF(ISNUMBER(AVERAGEIFS(Observed!AL$2:AL$1601,Observed!$A$2:$A$1601,$A102,Observed!$C$2:$C$1601,$C102)),AVERAGEIFS(Observed!AL$2:AL$1601,Observed!$A$2:$A$1601,$A102,Observed!$C$2:$C$1601,$C102),"")</f>
        <v/>
      </c>
      <c r="AM102" s="25" t="str">
        <f>IF(ISNUMBER(AVERAGEIFS(Observed!AM$2:AM$1601,Observed!$A$2:$A$1601,$A102,Observed!$C$2:$C$1601,$C102)),AVERAGEIFS(Observed!AM$2:AM$1601,Observed!$A$2:$A$1601,$A102,Observed!$C$2:$C$1601,$C102),"")</f>
        <v/>
      </c>
      <c r="AN102" s="25" t="str">
        <f>IF(ISNUMBER(AVERAGEIFS(Observed!AN$2:AN$1601,Observed!$A$2:$A$1601,$A102,Observed!$C$2:$C$1601,$C102)),AVERAGEIFS(Observed!AN$2:AN$1601,Observed!$A$2:$A$1601,$A102,Observed!$C$2:$C$1601,$C102),"")</f>
        <v/>
      </c>
      <c r="AO102" s="25" t="str">
        <f>IF(ISNUMBER(AVERAGEIFS(Observed!AO$2:AO$1601,Observed!$A$2:$A$1601,$A102,Observed!$C$2:$C$1601,$C102)),AVERAGEIFS(Observed!AO$2:AO$1601,Observed!$A$2:$A$1601,$A102,Observed!$C$2:$C$1601,$C102),"")</f>
        <v/>
      </c>
      <c r="AP102" s="25" t="str">
        <f>IF(ISNUMBER(AVERAGEIFS(Observed!AP$2:AP$1601,Observed!$A$2:$A$1601,$A102,Observed!$C$2:$C$1601,$C102)),AVERAGEIFS(Observed!AP$2:AP$1601,Observed!$A$2:$A$1601,$A102,Observed!$C$2:$C$1601,$C102),"")</f>
        <v/>
      </c>
      <c r="AQ102" s="24" t="str">
        <f>IF(ISNUMBER(AVERAGEIFS(Observed!AQ$2:AQ$1601,Observed!$A$2:$A$1601,$A102,Observed!$C$2:$C$1601,$C102)),AVERAGEIFS(Observed!AQ$2:AQ$1601,Observed!$A$2:$A$1601,$A102,Observed!$C$2:$C$1601,$C102),"")</f>
        <v/>
      </c>
      <c r="AR102" s="25" t="str">
        <f>IF(ISNUMBER(AVERAGEIFS(Observed!AR$2:AR$1601,Observed!$A$2:$A$1601,$A102,Observed!$C$2:$C$1601,$C102)),AVERAGEIFS(Observed!AR$2:AR$1601,Observed!$A$2:$A$1601,$A102,Observed!$C$2:$C$1601,$C102),"")</f>
        <v/>
      </c>
      <c r="AS102" s="24">
        <f>IF(ISNUMBER(AVERAGEIFS(Observed!AS$2:AS$1601,Observed!$A$2:$A$1601,$A102,Observed!$C$2:$C$1601,$C102)),AVERAGEIFS(Observed!AS$2:AS$1601,Observed!$A$2:$A$1601,$A102,Observed!$C$2:$C$1601,$C102),"")</f>
        <v>5.0945</v>
      </c>
      <c r="AT102" s="24">
        <f>IF(ISNUMBER(AVERAGEIFS(Observed!AT$2:AT$1601,Observed!$A$2:$A$1601,$A102,Observed!$C$2:$C$1601,$C102)),AVERAGEIFS(Observed!AT$2:AT$1601,Observed!$A$2:$A$1601,$A102,Observed!$C$2:$C$1601,$C102),"")</f>
        <v>26.019499999999997</v>
      </c>
      <c r="AU102" s="2">
        <f>COUNTIFS(Observed!$A$2:$A$1601,$A102,Observed!$C$2:$C$1601,$C102)</f>
        <v>3</v>
      </c>
      <c r="AV102" s="2">
        <f t="shared" si="1"/>
        <v>7</v>
      </c>
    </row>
    <row r="103" spans="1:48" x14ac:dyDescent="0.25">
      <c r="A103" s="4" t="s">
        <v>124</v>
      </c>
      <c r="B103" t="s">
        <v>24</v>
      </c>
      <c r="C103" s="3">
        <v>42144</v>
      </c>
      <c r="D103">
        <v>1</v>
      </c>
      <c r="E103">
        <v>500</v>
      </c>
      <c r="H103" s="2" t="s">
        <v>44</v>
      </c>
      <c r="I103" s="2" t="s">
        <v>23</v>
      </c>
      <c r="J103">
        <v>5</v>
      </c>
      <c r="K103" s="2" t="s">
        <v>21</v>
      </c>
      <c r="L103" s="23" t="str">
        <f>IF(ISNUMBER(AVERAGEIFS(Observed!L$2:L$1601,Observed!$A$2:$A$1601,$A103,Observed!$C$2:$C$1601,$C103)),AVERAGEIFS(Observed!L$2:L$1601,Observed!$A$2:$A$1601,$A103,Observed!$C$2:$C$1601,$C103),"")</f>
        <v/>
      </c>
      <c r="M103" s="24" t="str">
        <f>IF(ISNUMBER(AVERAGEIFS(Observed!M$2:M$1601,Observed!$A$2:$A$1601,$A103,Observed!$C$2:$C$1601,$C103)),AVERAGEIFS(Observed!M$2:M$1601,Observed!$A$2:$A$1601,$A103,Observed!$C$2:$C$1601,$C103),"")</f>
        <v/>
      </c>
      <c r="N103" s="24">
        <f>IF(ISNUMBER(AVERAGEIFS(Observed!N$2:N$1601,Observed!$A$2:$A$1601,$A103,Observed!$C$2:$C$1601,$C103)),AVERAGEIFS(Observed!N$2:N$1601,Observed!$A$2:$A$1601,$A103,Observed!$C$2:$C$1601,$C103),"")</f>
        <v>150.405</v>
      </c>
      <c r="O103" s="24">
        <f>IF(ISNUMBER(AVERAGEIFS(Observed!O$2:O$1601,Observed!$A$2:$A$1601,$A103,Observed!$C$2:$C$1601,$C103)),AVERAGEIFS(Observed!O$2:O$1601,Observed!$A$2:$A$1601,$A103,Observed!$C$2:$C$1601,$C103),"")</f>
        <v>150.405</v>
      </c>
      <c r="P103" s="24">
        <f>IF(ISNUMBER(AVERAGEIFS(Observed!P$2:P$1601,Observed!$A$2:$A$1601,$A103,Observed!$C$2:$C$1601,$C103)),AVERAGEIFS(Observed!P$2:P$1601,Observed!$A$2:$A$1601,$A103,Observed!$C$2:$C$1601,$C103),"")</f>
        <v>921.87999999999988</v>
      </c>
      <c r="Q103" s="25" t="str">
        <f>IF(ISNUMBER(AVERAGEIFS(Observed!Q$2:Q$1601,Observed!$A$2:$A$1601,$A103,Observed!$C$2:$C$1601,$C103)),AVERAGEIFS(Observed!Q$2:Q$1601,Observed!$A$2:$A$1601,$A103,Observed!$C$2:$C$1601,$C103),"")</f>
        <v/>
      </c>
      <c r="R103" s="25" t="str">
        <f>IF(ISNUMBER(AVERAGEIFS(Observed!R$2:R$1601,Observed!$A$2:$A$1601,$A103,Observed!$C$2:$C$1601,$C103)),AVERAGEIFS(Observed!R$2:R$1601,Observed!$A$2:$A$1601,$A103,Observed!$C$2:$C$1601,$C103),"")</f>
        <v/>
      </c>
      <c r="S103" s="25" t="str">
        <f>IF(ISNUMBER(AVERAGEIFS(Observed!S$2:S$1601,Observed!$A$2:$A$1601,$A103,Observed!$C$2:$C$1601,$C103)),AVERAGEIFS(Observed!S$2:S$1601,Observed!$A$2:$A$1601,$A103,Observed!$C$2:$C$1601,$C103),"")</f>
        <v/>
      </c>
      <c r="T103" s="24" t="str">
        <f>IF(ISNUMBER(AVERAGEIFS(Observed!T$2:T$1601,Observed!$A$2:$A$1601,$A103,Observed!$C$2:$C$1601,$C103)),AVERAGEIFS(Observed!T$2:T$1601,Observed!$A$2:$A$1601,$A103,Observed!$C$2:$C$1601,$C103),"")</f>
        <v/>
      </c>
      <c r="U103" s="26" t="str">
        <f>IF(ISNUMBER(AVERAGEIFS(Observed!U$2:U$1601,Observed!$A$2:$A$1601,$A103,Observed!$C$2:$C$1601,$C103)),AVERAGEIFS(Observed!U$2:U$1601,Observed!$A$2:$A$1601,$A103,Observed!$C$2:$C$1601,$C103),"")</f>
        <v/>
      </c>
      <c r="V103" s="26" t="str">
        <f>IF(ISNUMBER(AVERAGEIFS(Observed!V$2:V$1601,Observed!$A$2:$A$1601,$A103,Observed!$C$2:$C$1601,$C103)),AVERAGEIFS(Observed!V$2:V$1601,Observed!$A$2:$A$1601,$A103,Observed!$C$2:$C$1601,$C103),"")</f>
        <v/>
      </c>
      <c r="W103" s="24" t="str">
        <f>IF(ISNUMBER(AVERAGEIFS(Observed!W$2:W$1601,Observed!$A$2:$A$1601,$A103,Observed!$C$2:$C$1601,$C103)),AVERAGEIFS(Observed!W$2:W$1601,Observed!$A$2:$A$1601,$A103,Observed!$C$2:$C$1601,$C103),"")</f>
        <v/>
      </c>
      <c r="X103" s="24" t="str">
        <f>IF(ISNUMBER(AVERAGEIFS(Observed!X$2:X$1601,Observed!$A$2:$A$1601,$A103,Observed!$C$2:$C$1601,$C103)),AVERAGEIFS(Observed!X$2:X$1601,Observed!$A$2:$A$1601,$A103,Observed!$C$2:$C$1601,$C103),"")</f>
        <v/>
      </c>
      <c r="Y103" s="24" t="str">
        <f>IF(ISNUMBER(AVERAGEIFS(Observed!Y$2:Y$1601,Observed!$A$2:$A$1601,$A103,Observed!$C$2:$C$1601,$C103)),AVERAGEIFS(Observed!Y$2:Y$1601,Observed!$A$2:$A$1601,$A103,Observed!$C$2:$C$1601,$C103),"")</f>
        <v/>
      </c>
      <c r="Z103" s="24" t="str">
        <f>IF(ISNUMBER(AVERAGEIFS(Observed!Z$2:Z$1601,Observed!$A$2:$A$1601,$A103,Observed!$C$2:$C$1601,$C103)),AVERAGEIFS(Observed!Z$2:Z$1601,Observed!$A$2:$A$1601,$A103,Observed!$C$2:$C$1601,$C103),"")</f>
        <v/>
      </c>
      <c r="AA103" s="24" t="str">
        <f>IF(ISNUMBER(AVERAGEIFS(Observed!AA$2:AA$1601,Observed!$A$2:$A$1601,$A103,Observed!$C$2:$C$1601,$C103)),AVERAGEIFS(Observed!AA$2:AA$1601,Observed!$A$2:$A$1601,$A103,Observed!$C$2:$C$1601,$C103),"")</f>
        <v/>
      </c>
      <c r="AB103" s="24" t="str">
        <f>IF(ISNUMBER(AVERAGEIFS(Observed!AB$2:AB$1601,Observed!$A$2:$A$1601,$A103,Observed!$C$2:$C$1601,$C103)),AVERAGEIFS(Observed!AB$2:AB$1601,Observed!$A$2:$A$1601,$A103,Observed!$C$2:$C$1601,$C103),"")</f>
        <v/>
      </c>
      <c r="AC103" s="24" t="str">
        <f>IF(ISNUMBER(AVERAGEIFS(Observed!AC$2:AC$1601,Observed!$A$2:$A$1601,$A103,Observed!$C$2:$C$1601,$C103)),AVERAGEIFS(Observed!AC$2:AC$1601,Observed!$A$2:$A$1601,$A103,Observed!$C$2:$C$1601,$C103),"")</f>
        <v/>
      </c>
      <c r="AD103" s="24" t="str">
        <f>IF(ISNUMBER(AVERAGEIFS(Observed!AD$2:AD$1601,Observed!$A$2:$A$1601,$A103,Observed!$C$2:$C$1601,$C103)),AVERAGEIFS(Observed!AD$2:AD$1601,Observed!$A$2:$A$1601,$A103,Observed!$C$2:$C$1601,$C103),"")</f>
        <v/>
      </c>
      <c r="AE103" s="24">
        <f>IF(ISNUMBER(AVERAGEIFS(Observed!AE$2:AE$1601,Observed!$A$2:$A$1601,$A103,Observed!$C$2:$C$1601,$C103)),AVERAGEIFS(Observed!AE$2:AE$1601,Observed!$A$2:$A$1601,$A103,Observed!$C$2:$C$1601,$C103),"")</f>
        <v>24.049999999999997</v>
      </c>
      <c r="AF103" s="25" t="str">
        <f>IF(ISNUMBER(AVERAGEIFS(Observed!AF$2:AF$1601,Observed!$A$2:$A$1601,$A103,Observed!$C$2:$C$1601,$C103)),AVERAGEIFS(Observed!AF$2:AF$1601,Observed!$A$2:$A$1601,$A103,Observed!$C$2:$C$1601,$C103),"")</f>
        <v/>
      </c>
      <c r="AG103" s="25">
        <f>IF(ISNUMBER(AVERAGEIFS(Observed!AG$2:AG$1601,Observed!$A$2:$A$1601,$A103,Observed!$C$2:$C$1601,$C103)),AVERAGEIFS(Observed!AG$2:AG$1601,Observed!$A$2:$A$1601,$A103,Observed!$C$2:$C$1601,$C103),"")</f>
        <v>3.7000000000000005E-2</v>
      </c>
      <c r="AH103" s="25" t="str">
        <f>IF(ISNUMBER(AVERAGEIFS(Observed!AH$2:AH$1601,Observed!$A$2:$A$1601,$A103,Observed!$C$2:$C$1601,$C103)),AVERAGEIFS(Observed!AH$2:AH$1601,Observed!$A$2:$A$1601,$A103,Observed!$C$2:$C$1601,$C103),"")</f>
        <v/>
      </c>
      <c r="AI103" s="24" t="str">
        <f>IF(ISNUMBER(AVERAGEIFS(Observed!AI$2:AI$1601,Observed!$A$2:$A$1601,$A103,Observed!$C$2:$C$1601,$C103)),AVERAGEIFS(Observed!AI$2:AI$1601,Observed!$A$2:$A$1601,$A103,Observed!$C$2:$C$1601,$C103),"")</f>
        <v/>
      </c>
      <c r="AJ103" s="25" t="str">
        <f>IF(ISNUMBER(AVERAGEIFS(Observed!AJ$2:AJ$1601,Observed!$A$2:$A$1601,$A103,Observed!$C$2:$C$1601,$C103)),AVERAGEIFS(Observed!AJ$2:AJ$1601,Observed!$A$2:$A$1601,$A103,Observed!$C$2:$C$1601,$C103),"")</f>
        <v/>
      </c>
      <c r="AK103" s="25" t="str">
        <f>IF(ISNUMBER(AVERAGEIFS(Observed!AK$2:AK$1601,Observed!$A$2:$A$1601,$A103,Observed!$C$2:$C$1601,$C103)),AVERAGEIFS(Observed!AK$2:AK$1601,Observed!$A$2:$A$1601,$A103,Observed!$C$2:$C$1601,$C103),"")</f>
        <v/>
      </c>
      <c r="AL103" s="25" t="str">
        <f>IF(ISNUMBER(AVERAGEIFS(Observed!AL$2:AL$1601,Observed!$A$2:$A$1601,$A103,Observed!$C$2:$C$1601,$C103)),AVERAGEIFS(Observed!AL$2:AL$1601,Observed!$A$2:$A$1601,$A103,Observed!$C$2:$C$1601,$C103),"")</f>
        <v/>
      </c>
      <c r="AM103" s="25" t="str">
        <f>IF(ISNUMBER(AVERAGEIFS(Observed!AM$2:AM$1601,Observed!$A$2:$A$1601,$A103,Observed!$C$2:$C$1601,$C103)),AVERAGEIFS(Observed!AM$2:AM$1601,Observed!$A$2:$A$1601,$A103,Observed!$C$2:$C$1601,$C103),"")</f>
        <v/>
      </c>
      <c r="AN103" s="25" t="str">
        <f>IF(ISNUMBER(AVERAGEIFS(Observed!AN$2:AN$1601,Observed!$A$2:$A$1601,$A103,Observed!$C$2:$C$1601,$C103)),AVERAGEIFS(Observed!AN$2:AN$1601,Observed!$A$2:$A$1601,$A103,Observed!$C$2:$C$1601,$C103),"")</f>
        <v/>
      </c>
      <c r="AO103" s="25" t="str">
        <f>IF(ISNUMBER(AVERAGEIFS(Observed!AO$2:AO$1601,Observed!$A$2:$A$1601,$A103,Observed!$C$2:$C$1601,$C103)),AVERAGEIFS(Observed!AO$2:AO$1601,Observed!$A$2:$A$1601,$A103,Observed!$C$2:$C$1601,$C103),"")</f>
        <v/>
      </c>
      <c r="AP103" s="25" t="str">
        <f>IF(ISNUMBER(AVERAGEIFS(Observed!AP$2:AP$1601,Observed!$A$2:$A$1601,$A103,Observed!$C$2:$C$1601,$C103)),AVERAGEIFS(Observed!AP$2:AP$1601,Observed!$A$2:$A$1601,$A103,Observed!$C$2:$C$1601,$C103),"")</f>
        <v/>
      </c>
      <c r="AQ103" s="24" t="str">
        <f>IF(ISNUMBER(AVERAGEIFS(Observed!AQ$2:AQ$1601,Observed!$A$2:$A$1601,$A103,Observed!$C$2:$C$1601,$C103)),AVERAGEIFS(Observed!AQ$2:AQ$1601,Observed!$A$2:$A$1601,$A103,Observed!$C$2:$C$1601,$C103),"")</f>
        <v/>
      </c>
      <c r="AR103" s="25" t="str">
        <f>IF(ISNUMBER(AVERAGEIFS(Observed!AR$2:AR$1601,Observed!$A$2:$A$1601,$A103,Observed!$C$2:$C$1601,$C103)),AVERAGEIFS(Observed!AR$2:AR$1601,Observed!$A$2:$A$1601,$A103,Observed!$C$2:$C$1601,$C103),"")</f>
        <v/>
      </c>
      <c r="AS103" s="24">
        <f>IF(ISNUMBER(AVERAGEIFS(Observed!AS$2:AS$1601,Observed!$A$2:$A$1601,$A103,Observed!$C$2:$C$1601,$C103)),AVERAGEIFS(Observed!AS$2:AS$1601,Observed!$A$2:$A$1601,$A103,Observed!$C$2:$C$1601,$C103),"")</f>
        <v>5.5510000000000002</v>
      </c>
      <c r="AT103" s="24">
        <f>IF(ISNUMBER(AVERAGEIFS(Observed!AT$2:AT$1601,Observed!$A$2:$A$1601,$A103,Observed!$C$2:$C$1601,$C103)),AVERAGEIFS(Observed!AT$2:AT$1601,Observed!$A$2:$A$1601,$A103,Observed!$C$2:$C$1601,$C103),"")</f>
        <v>29.65</v>
      </c>
      <c r="AU103" s="2">
        <f>COUNTIFS(Observed!$A$2:$A$1601,$A103,Observed!$C$2:$C$1601,$C103)</f>
        <v>3</v>
      </c>
      <c r="AV103" s="2">
        <f t="shared" si="1"/>
        <v>7</v>
      </c>
    </row>
    <row r="104" spans="1:48" x14ac:dyDescent="0.25">
      <c r="A104" s="4" t="s">
        <v>119</v>
      </c>
      <c r="B104" t="s">
        <v>24</v>
      </c>
      <c r="C104" s="3">
        <v>42160</v>
      </c>
      <c r="D104">
        <v>1</v>
      </c>
      <c r="E104">
        <v>0</v>
      </c>
      <c r="H104" s="2" t="s">
        <v>44</v>
      </c>
      <c r="I104" s="2" t="s">
        <v>22</v>
      </c>
      <c r="J104">
        <v>5</v>
      </c>
      <c r="K104" s="2" t="s">
        <v>118</v>
      </c>
      <c r="L104" s="23">
        <f>IF(ISNUMBER(AVERAGEIFS(Observed!L$2:L$1601,Observed!$A$2:$A$1601,$A104,Observed!$C$2:$C$1601,$C104)),AVERAGEIFS(Observed!L$2:L$1601,Observed!$A$2:$A$1601,$A104,Observed!$C$2:$C$1601,$C104),"")</f>
        <v>1732</v>
      </c>
      <c r="M104" s="24">
        <f>IF(ISNUMBER(AVERAGEIFS(Observed!M$2:M$1601,Observed!$A$2:$A$1601,$A104,Observed!$C$2:$C$1601,$C104)),AVERAGEIFS(Observed!M$2:M$1601,Observed!$A$2:$A$1601,$A104,Observed!$C$2:$C$1601,$C104),"")</f>
        <v>173.2</v>
      </c>
      <c r="N104" s="24" t="str">
        <f>IF(ISNUMBER(AVERAGEIFS(Observed!N$2:N$1601,Observed!$A$2:$A$1601,$A104,Observed!$C$2:$C$1601,$C104)),AVERAGEIFS(Observed!N$2:N$1601,Observed!$A$2:$A$1601,$A104,Observed!$C$2:$C$1601,$C104),"")</f>
        <v/>
      </c>
      <c r="O104" s="24" t="str">
        <f>IF(ISNUMBER(AVERAGEIFS(Observed!O$2:O$1601,Observed!$A$2:$A$1601,$A104,Observed!$C$2:$C$1601,$C104)),AVERAGEIFS(Observed!O$2:O$1601,Observed!$A$2:$A$1601,$A104,Observed!$C$2:$C$1601,$C104),"")</f>
        <v/>
      </c>
      <c r="P104" s="24" t="str">
        <f>IF(ISNUMBER(AVERAGEIFS(Observed!P$2:P$1601,Observed!$A$2:$A$1601,$A104,Observed!$C$2:$C$1601,$C104)),AVERAGEIFS(Observed!P$2:P$1601,Observed!$A$2:$A$1601,$A104,Observed!$C$2:$C$1601,$C104),"")</f>
        <v/>
      </c>
      <c r="Q104" s="25" t="str">
        <f>IF(ISNUMBER(AVERAGEIFS(Observed!Q$2:Q$1601,Observed!$A$2:$A$1601,$A104,Observed!$C$2:$C$1601,$C104)),AVERAGEIFS(Observed!Q$2:Q$1601,Observed!$A$2:$A$1601,$A104,Observed!$C$2:$C$1601,$C104),"")</f>
        <v/>
      </c>
      <c r="R104" s="25" t="str">
        <f>IF(ISNUMBER(AVERAGEIFS(Observed!R$2:R$1601,Observed!$A$2:$A$1601,$A104,Observed!$C$2:$C$1601,$C104)),AVERAGEIFS(Observed!R$2:R$1601,Observed!$A$2:$A$1601,$A104,Observed!$C$2:$C$1601,$C104),"")</f>
        <v/>
      </c>
      <c r="S104" s="25" t="str">
        <f>IF(ISNUMBER(AVERAGEIFS(Observed!S$2:S$1601,Observed!$A$2:$A$1601,$A104,Observed!$C$2:$C$1601,$C104)),AVERAGEIFS(Observed!S$2:S$1601,Observed!$A$2:$A$1601,$A104,Observed!$C$2:$C$1601,$C104),"")</f>
        <v/>
      </c>
      <c r="T104" s="24" t="str">
        <f>IF(ISNUMBER(AVERAGEIFS(Observed!T$2:T$1601,Observed!$A$2:$A$1601,$A104,Observed!$C$2:$C$1601,$C104)),AVERAGEIFS(Observed!T$2:T$1601,Observed!$A$2:$A$1601,$A104,Observed!$C$2:$C$1601,$C104),"")</f>
        <v/>
      </c>
      <c r="U104" s="26" t="str">
        <f>IF(ISNUMBER(AVERAGEIFS(Observed!U$2:U$1601,Observed!$A$2:$A$1601,$A104,Observed!$C$2:$C$1601,$C104)),AVERAGEIFS(Observed!U$2:U$1601,Observed!$A$2:$A$1601,$A104,Observed!$C$2:$C$1601,$C104),"")</f>
        <v/>
      </c>
      <c r="V104" s="26" t="str">
        <f>IF(ISNUMBER(AVERAGEIFS(Observed!V$2:V$1601,Observed!$A$2:$A$1601,$A104,Observed!$C$2:$C$1601,$C104)),AVERAGEIFS(Observed!V$2:V$1601,Observed!$A$2:$A$1601,$A104,Observed!$C$2:$C$1601,$C104),"")</f>
        <v/>
      </c>
      <c r="W104" s="24" t="str">
        <f>IF(ISNUMBER(AVERAGEIFS(Observed!W$2:W$1601,Observed!$A$2:$A$1601,$A104,Observed!$C$2:$C$1601,$C104)),AVERAGEIFS(Observed!W$2:W$1601,Observed!$A$2:$A$1601,$A104,Observed!$C$2:$C$1601,$C104),"")</f>
        <v/>
      </c>
      <c r="X104" s="24" t="str">
        <f>IF(ISNUMBER(AVERAGEIFS(Observed!X$2:X$1601,Observed!$A$2:$A$1601,$A104,Observed!$C$2:$C$1601,$C104)),AVERAGEIFS(Observed!X$2:X$1601,Observed!$A$2:$A$1601,$A104,Observed!$C$2:$C$1601,$C104),"")</f>
        <v/>
      </c>
      <c r="Y104" s="24" t="str">
        <f>IF(ISNUMBER(AVERAGEIFS(Observed!Y$2:Y$1601,Observed!$A$2:$A$1601,$A104,Observed!$C$2:$C$1601,$C104)),AVERAGEIFS(Observed!Y$2:Y$1601,Observed!$A$2:$A$1601,$A104,Observed!$C$2:$C$1601,$C104),"")</f>
        <v/>
      </c>
      <c r="Z104" s="24" t="str">
        <f>IF(ISNUMBER(AVERAGEIFS(Observed!Z$2:Z$1601,Observed!$A$2:$A$1601,$A104,Observed!$C$2:$C$1601,$C104)),AVERAGEIFS(Observed!Z$2:Z$1601,Observed!$A$2:$A$1601,$A104,Observed!$C$2:$C$1601,$C104),"")</f>
        <v/>
      </c>
      <c r="AA104" s="24" t="str">
        <f>IF(ISNUMBER(AVERAGEIFS(Observed!AA$2:AA$1601,Observed!$A$2:$A$1601,$A104,Observed!$C$2:$C$1601,$C104)),AVERAGEIFS(Observed!AA$2:AA$1601,Observed!$A$2:$A$1601,$A104,Observed!$C$2:$C$1601,$C104),"")</f>
        <v/>
      </c>
      <c r="AB104" s="24" t="str">
        <f>IF(ISNUMBER(AVERAGEIFS(Observed!AB$2:AB$1601,Observed!$A$2:$A$1601,$A104,Observed!$C$2:$C$1601,$C104)),AVERAGEIFS(Observed!AB$2:AB$1601,Observed!$A$2:$A$1601,$A104,Observed!$C$2:$C$1601,$C104),"")</f>
        <v/>
      </c>
      <c r="AC104" s="24" t="str">
        <f>IF(ISNUMBER(AVERAGEIFS(Observed!AC$2:AC$1601,Observed!$A$2:$A$1601,$A104,Observed!$C$2:$C$1601,$C104)),AVERAGEIFS(Observed!AC$2:AC$1601,Observed!$A$2:$A$1601,$A104,Observed!$C$2:$C$1601,$C104),"")</f>
        <v/>
      </c>
      <c r="AD104" s="24" t="str">
        <f>IF(ISNUMBER(AVERAGEIFS(Observed!AD$2:AD$1601,Observed!$A$2:$A$1601,$A104,Observed!$C$2:$C$1601,$C104)),AVERAGEIFS(Observed!AD$2:AD$1601,Observed!$A$2:$A$1601,$A104,Observed!$C$2:$C$1601,$C104),"")</f>
        <v/>
      </c>
      <c r="AE104" s="24" t="str">
        <f>IF(ISNUMBER(AVERAGEIFS(Observed!AE$2:AE$1601,Observed!$A$2:$A$1601,$A104,Observed!$C$2:$C$1601,$C104)),AVERAGEIFS(Observed!AE$2:AE$1601,Observed!$A$2:$A$1601,$A104,Observed!$C$2:$C$1601,$C104),"")</f>
        <v/>
      </c>
      <c r="AF104" s="25" t="str">
        <f>IF(ISNUMBER(AVERAGEIFS(Observed!AF$2:AF$1601,Observed!$A$2:$A$1601,$A104,Observed!$C$2:$C$1601,$C104)),AVERAGEIFS(Observed!AF$2:AF$1601,Observed!$A$2:$A$1601,$A104,Observed!$C$2:$C$1601,$C104),"")</f>
        <v/>
      </c>
      <c r="AG104" s="25" t="str">
        <f>IF(ISNUMBER(AVERAGEIFS(Observed!AG$2:AG$1601,Observed!$A$2:$A$1601,$A104,Observed!$C$2:$C$1601,$C104)),AVERAGEIFS(Observed!AG$2:AG$1601,Observed!$A$2:$A$1601,$A104,Observed!$C$2:$C$1601,$C104),"")</f>
        <v/>
      </c>
      <c r="AH104" s="25" t="str">
        <f>IF(ISNUMBER(AVERAGEIFS(Observed!AH$2:AH$1601,Observed!$A$2:$A$1601,$A104,Observed!$C$2:$C$1601,$C104)),AVERAGEIFS(Observed!AH$2:AH$1601,Observed!$A$2:$A$1601,$A104,Observed!$C$2:$C$1601,$C104),"")</f>
        <v/>
      </c>
      <c r="AI104" s="24" t="str">
        <f>IF(ISNUMBER(AVERAGEIFS(Observed!AI$2:AI$1601,Observed!$A$2:$A$1601,$A104,Observed!$C$2:$C$1601,$C104)),AVERAGEIFS(Observed!AI$2:AI$1601,Observed!$A$2:$A$1601,$A104,Observed!$C$2:$C$1601,$C104),"")</f>
        <v/>
      </c>
      <c r="AJ104" s="25" t="str">
        <f>IF(ISNUMBER(AVERAGEIFS(Observed!AJ$2:AJ$1601,Observed!$A$2:$A$1601,$A104,Observed!$C$2:$C$1601,$C104)),AVERAGEIFS(Observed!AJ$2:AJ$1601,Observed!$A$2:$A$1601,$A104,Observed!$C$2:$C$1601,$C104),"")</f>
        <v/>
      </c>
      <c r="AK104" s="25" t="str">
        <f>IF(ISNUMBER(AVERAGEIFS(Observed!AK$2:AK$1601,Observed!$A$2:$A$1601,$A104,Observed!$C$2:$C$1601,$C104)),AVERAGEIFS(Observed!AK$2:AK$1601,Observed!$A$2:$A$1601,$A104,Observed!$C$2:$C$1601,$C104),"")</f>
        <v/>
      </c>
      <c r="AL104" s="25" t="str">
        <f>IF(ISNUMBER(AVERAGEIFS(Observed!AL$2:AL$1601,Observed!$A$2:$A$1601,$A104,Observed!$C$2:$C$1601,$C104)),AVERAGEIFS(Observed!AL$2:AL$1601,Observed!$A$2:$A$1601,$A104,Observed!$C$2:$C$1601,$C104),"")</f>
        <v/>
      </c>
      <c r="AM104" s="25" t="str">
        <f>IF(ISNUMBER(AVERAGEIFS(Observed!AM$2:AM$1601,Observed!$A$2:$A$1601,$A104,Observed!$C$2:$C$1601,$C104)),AVERAGEIFS(Observed!AM$2:AM$1601,Observed!$A$2:$A$1601,$A104,Observed!$C$2:$C$1601,$C104),"")</f>
        <v/>
      </c>
      <c r="AN104" s="25" t="str">
        <f>IF(ISNUMBER(AVERAGEIFS(Observed!AN$2:AN$1601,Observed!$A$2:$A$1601,$A104,Observed!$C$2:$C$1601,$C104)),AVERAGEIFS(Observed!AN$2:AN$1601,Observed!$A$2:$A$1601,$A104,Observed!$C$2:$C$1601,$C104),"")</f>
        <v/>
      </c>
      <c r="AO104" s="25" t="str">
        <f>IF(ISNUMBER(AVERAGEIFS(Observed!AO$2:AO$1601,Observed!$A$2:$A$1601,$A104,Observed!$C$2:$C$1601,$C104)),AVERAGEIFS(Observed!AO$2:AO$1601,Observed!$A$2:$A$1601,$A104,Observed!$C$2:$C$1601,$C104),"")</f>
        <v/>
      </c>
      <c r="AP104" s="25" t="str">
        <f>IF(ISNUMBER(AVERAGEIFS(Observed!AP$2:AP$1601,Observed!$A$2:$A$1601,$A104,Observed!$C$2:$C$1601,$C104)),AVERAGEIFS(Observed!AP$2:AP$1601,Observed!$A$2:$A$1601,$A104,Observed!$C$2:$C$1601,$C104),"")</f>
        <v/>
      </c>
      <c r="AQ104" s="24" t="str">
        <f>IF(ISNUMBER(AVERAGEIFS(Observed!AQ$2:AQ$1601,Observed!$A$2:$A$1601,$A104,Observed!$C$2:$C$1601,$C104)),AVERAGEIFS(Observed!AQ$2:AQ$1601,Observed!$A$2:$A$1601,$A104,Observed!$C$2:$C$1601,$C104),"")</f>
        <v/>
      </c>
      <c r="AR104" s="25" t="str">
        <f>IF(ISNUMBER(AVERAGEIFS(Observed!AR$2:AR$1601,Observed!$A$2:$A$1601,$A104,Observed!$C$2:$C$1601,$C104)),AVERAGEIFS(Observed!AR$2:AR$1601,Observed!$A$2:$A$1601,$A104,Observed!$C$2:$C$1601,$C104),"")</f>
        <v/>
      </c>
      <c r="AS104" s="24" t="str">
        <f>IF(ISNUMBER(AVERAGEIFS(Observed!AS$2:AS$1601,Observed!$A$2:$A$1601,$A104,Observed!$C$2:$C$1601,$C104)),AVERAGEIFS(Observed!AS$2:AS$1601,Observed!$A$2:$A$1601,$A104,Observed!$C$2:$C$1601,$C104),"")</f>
        <v/>
      </c>
      <c r="AT104" s="24" t="str">
        <f>IF(ISNUMBER(AVERAGEIFS(Observed!AT$2:AT$1601,Observed!$A$2:$A$1601,$A104,Observed!$C$2:$C$1601,$C104)),AVERAGEIFS(Observed!AT$2:AT$1601,Observed!$A$2:$A$1601,$A104,Observed!$C$2:$C$1601,$C104),"")</f>
        <v/>
      </c>
      <c r="AU104" s="2">
        <f>COUNTIFS(Observed!$A$2:$A$1601,$A104,Observed!$C$2:$C$1601,$C104)</f>
        <v>2</v>
      </c>
      <c r="AV104" s="2">
        <f t="shared" si="1"/>
        <v>1</v>
      </c>
    </row>
    <row r="105" spans="1:48" x14ac:dyDescent="0.25">
      <c r="A105" s="4" t="s">
        <v>120</v>
      </c>
      <c r="B105" t="s">
        <v>24</v>
      </c>
      <c r="C105" s="3">
        <v>42160</v>
      </c>
      <c r="D105">
        <v>1</v>
      </c>
      <c r="E105">
        <v>50</v>
      </c>
      <c r="H105" s="2" t="s">
        <v>44</v>
      </c>
      <c r="I105" s="2" t="s">
        <v>22</v>
      </c>
      <c r="J105">
        <v>5</v>
      </c>
      <c r="K105" s="2" t="s">
        <v>118</v>
      </c>
      <c r="L105" s="23">
        <f>IF(ISNUMBER(AVERAGEIFS(Observed!L$2:L$1601,Observed!$A$2:$A$1601,$A105,Observed!$C$2:$C$1601,$C105)),AVERAGEIFS(Observed!L$2:L$1601,Observed!$A$2:$A$1601,$A105,Observed!$C$2:$C$1601,$C105),"")</f>
        <v>2208</v>
      </c>
      <c r="M105" s="24">
        <f>IF(ISNUMBER(AVERAGEIFS(Observed!M$2:M$1601,Observed!$A$2:$A$1601,$A105,Observed!$C$2:$C$1601,$C105)),AVERAGEIFS(Observed!M$2:M$1601,Observed!$A$2:$A$1601,$A105,Observed!$C$2:$C$1601,$C105),"")</f>
        <v>220.8</v>
      </c>
      <c r="N105" s="24" t="str">
        <f>IF(ISNUMBER(AVERAGEIFS(Observed!N$2:N$1601,Observed!$A$2:$A$1601,$A105,Observed!$C$2:$C$1601,$C105)),AVERAGEIFS(Observed!N$2:N$1601,Observed!$A$2:$A$1601,$A105,Observed!$C$2:$C$1601,$C105),"")</f>
        <v/>
      </c>
      <c r="O105" s="24" t="str">
        <f>IF(ISNUMBER(AVERAGEIFS(Observed!O$2:O$1601,Observed!$A$2:$A$1601,$A105,Observed!$C$2:$C$1601,$C105)),AVERAGEIFS(Observed!O$2:O$1601,Observed!$A$2:$A$1601,$A105,Observed!$C$2:$C$1601,$C105),"")</f>
        <v/>
      </c>
      <c r="P105" s="24" t="str">
        <f>IF(ISNUMBER(AVERAGEIFS(Observed!P$2:P$1601,Observed!$A$2:$A$1601,$A105,Observed!$C$2:$C$1601,$C105)),AVERAGEIFS(Observed!P$2:P$1601,Observed!$A$2:$A$1601,$A105,Observed!$C$2:$C$1601,$C105),"")</f>
        <v/>
      </c>
      <c r="Q105" s="25" t="str">
        <f>IF(ISNUMBER(AVERAGEIFS(Observed!Q$2:Q$1601,Observed!$A$2:$A$1601,$A105,Observed!$C$2:$C$1601,$C105)),AVERAGEIFS(Observed!Q$2:Q$1601,Observed!$A$2:$A$1601,$A105,Observed!$C$2:$C$1601,$C105),"")</f>
        <v/>
      </c>
      <c r="R105" s="25" t="str">
        <f>IF(ISNUMBER(AVERAGEIFS(Observed!R$2:R$1601,Observed!$A$2:$A$1601,$A105,Observed!$C$2:$C$1601,$C105)),AVERAGEIFS(Observed!R$2:R$1601,Observed!$A$2:$A$1601,$A105,Observed!$C$2:$C$1601,$C105),"")</f>
        <v/>
      </c>
      <c r="S105" s="25" t="str">
        <f>IF(ISNUMBER(AVERAGEIFS(Observed!S$2:S$1601,Observed!$A$2:$A$1601,$A105,Observed!$C$2:$C$1601,$C105)),AVERAGEIFS(Observed!S$2:S$1601,Observed!$A$2:$A$1601,$A105,Observed!$C$2:$C$1601,$C105),"")</f>
        <v/>
      </c>
      <c r="T105" s="24" t="str">
        <f>IF(ISNUMBER(AVERAGEIFS(Observed!T$2:T$1601,Observed!$A$2:$A$1601,$A105,Observed!$C$2:$C$1601,$C105)),AVERAGEIFS(Observed!T$2:T$1601,Observed!$A$2:$A$1601,$A105,Observed!$C$2:$C$1601,$C105),"")</f>
        <v/>
      </c>
      <c r="U105" s="26" t="str">
        <f>IF(ISNUMBER(AVERAGEIFS(Observed!U$2:U$1601,Observed!$A$2:$A$1601,$A105,Observed!$C$2:$C$1601,$C105)),AVERAGEIFS(Observed!U$2:U$1601,Observed!$A$2:$A$1601,$A105,Observed!$C$2:$C$1601,$C105),"")</f>
        <v/>
      </c>
      <c r="V105" s="26" t="str">
        <f>IF(ISNUMBER(AVERAGEIFS(Observed!V$2:V$1601,Observed!$A$2:$A$1601,$A105,Observed!$C$2:$C$1601,$C105)),AVERAGEIFS(Observed!V$2:V$1601,Observed!$A$2:$A$1601,$A105,Observed!$C$2:$C$1601,$C105),"")</f>
        <v/>
      </c>
      <c r="W105" s="24" t="str">
        <f>IF(ISNUMBER(AVERAGEIFS(Observed!W$2:W$1601,Observed!$A$2:$A$1601,$A105,Observed!$C$2:$C$1601,$C105)),AVERAGEIFS(Observed!W$2:W$1601,Observed!$A$2:$A$1601,$A105,Observed!$C$2:$C$1601,$C105),"")</f>
        <v/>
      </c>
      <c r="X105" s="24" t="str">
        <f>IF(ISNUMBER(AVERAGEIFS(Observed!X$2:X$1601,Observed!$A$2:$A$1601,$A105,Observed!$C$2:$C$1601,$C105)),AVERAGEIFS(Observed!X$2:X$1601,Observed!$A$2:$A$1601,$A105,Observed!$C$2:$C$1601,$C105),"")</f>
        <v/>
      </c>
      <c r="Y105" s="24" t="str">
        <f>IF(ISNUMBER(AVERAGEIFS(Observed!Y$2:Y$1601,Observed!$A$2:$A$1601,$A105,Observed!$C$2:$C$1601,$C105)),AVERAGEIFS(Observed!Y$2:Y$1601,Observed!$A$2:$A$1601,$A105,Observed!$C$2:$C$1601,$C105),"")</f>
        <v/>
      </c>
      <c r="Z105" s="24" t="str">
        <f>IF(ISNUMBER(AVERAGEIFS(Observed!Z$2:Z$1601,Observed!$A$2:$A$1601,$A105,Observed!$C$2:$C$1601,$C105)),AVERAGEIFS(Observed!Z$2:Z$1601,Observed!$A$2:$A$1601,$A105,Observed!$C$2:$C$1601,$C105),"")</f>
        <v/>
      </c>
      <c r="AA105" s="24" t="str">
        <f>IF(ISNUMBER(AVERAGEIFS(Observed!AA$2:AA$1601,Observed!$A$2:$A$1601,$A105,Observed!$C$2:$C$1601,$C105)),AVERAGEIFS(Observed!AA$2:AA$1601,Observed!$A$2:$A$1601,$A105,Observed!$C$2:$C$1601,$C105),"")</f>
        <v/>
      </c>
      <c r="AB105" s="24" t="str">
        <f>IF(ISNUMBER(AVERAGEIFS(Observed!AB$2:AB$1601,Observed!$A$2:$A$1601,$A105,Observed!$C$2:$C$1601,$C105)),AVERAGEIFS(Observed!AB$2:AB$1601,Observed!$A$2:$A$1601,$A105,Observed!$C$2:$C$1601,$C105),"")</f>
        <v/>
      </c>
      <c r="AC105" s="24" t="str">
        <f>IF(ISNUMBER(AVERAGEIFS(Observed!AC$2:AC$1601,Observed!$A$2:$A$1601,$A105,Observed!$C$2:$C$1601,$C105)),AVERAGEIFS(Observed!AC$2:AC$1601,Observed!$A$2:$A$1601,$A105,Observed!$C$2:$C$1601,$C105),"")</f>
        <v/>
      </c>
      <c r="AD105" s="24" t="str">
        <f>IF(ISNUMBER(AVERAGEIFS(Observed!AD$2:AD$1601,Observed!$A$2:$A$1601,$A105,Observed!$C$2:$C$1601,$C105)),AVERAGEIFS(Observed!AD$2:AD$1601,Observed!$A$2:$A$1601,$A105,Observed!$C$2:$C$1601,$C105),"")</f>
        <v/>
      </c>
      <c r="AE105" s="24" t="str">
        <f>IF(ISNUMBER(AVERAGEIFS(Observed!AE$2:AE$1601,Observed!$A$2:$A$1601,$A105,Observed!$C$2:$C$1601,$C105)),AVERAGEIFS(Observed!AE$2:AE$1601,Observed!$A$2:$A$1601,$A105,Observed!$C$2:$C$1601,$C105),"")</f>
        <v/>
      </c>
      <c r="AF105" s="25" t="str">
        <f>IF(ISNUMBER(AVERAGEIFS(Observed!AF$2:AF$1601,Observed!$A$2:$A$1601,$A105,Observed!$C$2:$C$1601,$C105)),AVERAGEIFS(Observed!AF$2:AF$1601,Observed!$A$2:$A$1601,$A105,Observed!$C$2:$C$1601,$C105),"")</f>
        <v/>
      </c>
      <c r="AG105" s="25" t="str">
        <f>IF(ISNUMBER(AVERAGEIFS(Observed!AG$2:AG$1601,Observed!$A$2:$A$1601,$A105,Observed!$C$2:$C$1601,$C105)),AVERAGEIFS(Observed!AG$2:AG$1601,Observed!$A$2:$A$1601,$A105,Observed!$C$2:$C$1601,$C105),"")</f>
        <v/>
      </c>
      <c r="AH105" s="25" t="str">
        <f>IF(ISNUMBER(AVERAGEIFS(Observed!AH$2:AH$1601,Observed!$A$2:$A$1601,$A105,Observed!$C$2:$C$1601,$C105)),AVERAGEIFS(Observed!AH$2:AH$1601,Observed!$A$2:$A$1601,$A105,Observed!$C$2:$C$1601,$C105),"")</f>
        <v/>
      </c>
      <c r="AI105" s="24" t="str">
        <f>IF(ISNUMBER(AVERAGEIFS(Observed!AI$2:AI$1601,Observed!$A$2:$A$1601,$A105,Observed!$C$2:$C$1601,$C105)),AVERAGEIFS(Observed!AI$2:AI$1601,Observed!$A$2:$A$1601,$A105,Observed!$C$2:$C$1601,$C105),"")</f>
        <v/>
      </c>
      <c r="AJ105" s="25" t="str">
        <f>IF(ISNUMBER(AVERAGEIFS(Observed!AJ$2:AJ$1601,Observed!$A$2:$A$1601,$A105,Observed!$C$2:$C$1601,$C105)),AVERAGEIFS(Observed!AJ$2:AJ$1601,Observed!$A$2:$A$1601,$A105,Observed!$C$2:$C$1601,$C105),"")</f>
        <v/>
      </c>
      <c r="AK105" s="25" t="str">
        <f>IF(ISNUMBER(AVERAGEIFS(Observed!AK$2:AK$1601,Observed!$A$2:$A$1601,$A105,Observed!$C$2:$C$1601,$C105)),AVERAGEIFS(Observed!AK$2:AK$1601,Observed!$A$2:$A$1601,$A105,Observed!$C$2:$C$1601,$C105),"")</f>
        <v/>
      </c>
      <c r="AL105" s="25" t="str">
        <f>IF(ISNUMBER(AVERAGEIFS(Observed!AL$2:AL$1601,Observed!$A$2:$A$1601,$A105,Observed!$C$2:$C$1601,$C105)),AVERAGEIFS(Observed!AL$2:AL$1601,Observed!$A$2:$A$1601,$A105,Observed!$C$2:$C$1601,$C105),"")</f>
        <v/>
      </c>
      <c r="AM105" s="25" t="str">
        <f>IF(ISNUMBER(AVERAGEIFS(Observed!AM$2:AM$1601,Observed!$A$2:$A$1601,$A105,Observed!$C$2:$C$1601,$C105)),AVERAGEIFS(Observed!AM$2:AM$1601,Observed!$A$2:$A$1601,$A105,Observed!$C$2:$C$1601,$C105),"")</f>
        <v/>
      </c>
      <c r="AN105" s="25" t="str">
        <f>IF(ISNUMBER(AVERAGEIFS(Observed!AN$2:AN$1601,Observed!$A$2:$A$1601,$A105,Observed!$C$2:$C$1601,$C105)),AVERAGEIFS(Observed!AN$2:AN$1601,Observed!$A$2:$A$1601,$A105,Observed!$C$2:$C$1601,$C105),"")</f>
        <v/>
      </c>
      <c r="AO105" s="25" t="str">
        <f>IF(ISNUMBER(AVERAGEIFS(Observed!AO$2:AO$1601,Observed!$A$2:$A$1601,$A105,Observed!$C$2:$C$1601,$C105)),AVERAGEIFS(Observed!AO$2:AO$1601,Observed!$A$2:$A$1601,$A105,Observed!$C$2:$C$1601,$C105),"")</f>
        <v/>
      </c>
      <c r="AP105" s="25" t="str">
        <f>IF(ISNUMBER(AVERAGEIFS(Observed!AP$2:AP$1601,Observed!$A$2:$A$1601,$A105,Observed!$C$2:$C$1601,$C105)),AVERAGEIFS(Observed!AP$2:AP$1601,Observed!$A$2:$A$1601,$A105,Observed!$C$2:$C$1601,$C105),"")</f>
        <v/>
      </c>
      <c r="AQ105" s="24" t="str">
        <f>IF(ISNUMBER(AVERAGEIFS(Observed!AQ$2:AQ$1601,Observed!$A$2:$A$1601,$A105,Observed!$C$2:$C$1601,$C105)),AVERAGEIFS(Observed!AQ$2:AQ$1601,Observed!$A$2:$A$1601,$A105,Observed!$C$2:$C$1601,$C105),"")</f>
        <v/>
      </c>
      <c r="AR105" s="25" t="str">
        <f>IF(ISNUMBER(AVERAGEIFS(Observed!AR$2:AR$1601,Observed!$A$2:$A$1601,$A105,Observed!$C$2:$C$1601,$C105)),AVERAGEIFS(Observed!AR$2:AR$1601,Observed!$A$2:$A$1601,$A105,Observed!$C$2:$C$1601,$C105),"")</f>
        <v/>
      </c>
      <c r="AS105" s="24" t="str">
        <f>IF(ISNUMBER(AVERAGEIFS(Observed!AS$2:AS$1601,Observed!$A$2:$A$1601,$A105,Observed!$C$2:$C$1601,$C105)),AVERAGEIFS(Observed!AS$2:AS$1601,Observed!$A$2:$A$1601,$A105,Observed!$C$2:$C$1601,$C105),"")</f>
        <v/>
      </c>
      <c r="AT105" s="24" t="str">
        <f>IF(ISNUMBER(AVERAGEIFS(Observed!AT$2:AT$1601,Observed!$A$2:$A$1601,$A105,Observed!$C$2:$C$1601,$C105)),AVERAGEIFS(Observed!AT$2:AT$1601,Observed!$A$2:$A$1601,$A105,Observed!$C$2:$C$1601,$C105),"")</f>
        <v/>
      </c>
      <c r="AU105" s="2">
        <f>COUNTIFS(Observed!$A$2:$A$1601,$A105,Observed!$C$2:$C$1601,$C105)</f>
        <v>2</v>
      </c>
      <c r="AV105" s="2">
        <f t="shared" si="1"/>
        <v>1</v>
      </c>
    </row>
    <row r="106" spans="1:48" x14ac:dyDescent="0.25">
      <c r="A106" s="4" t="s">
        <v>121</v>
      </c>
      <c r="B106" t="s">
        <v>24</v>
      </c>
      <c r="C106" s="3">
        <v>42160</v>
      </c>
      <c r="D106">
        <v>1</v>
      </c>
      <c r="E106">
        <v>100</v>
      </c>
      <c r="H106" s="2" t="s">
        <v>44</v>
      </c>
      <c r="I106" s="2" t="s">
        <v>22</v>
      </c>
      <c r="J106">
        <v>5</v>
      </c>
      <c r="K106" s="2" t="s">
        <v>118</v>
      </c>
      <c r="L106" s="23">
        <f>IF(ISNUMBER(AVERAGEIFS(Observed!L$2:L$1601,Observed!$A$2:$A$1601,$A106,Observed!$C$2:$C$1601,$C106)),AVERAGEIFS(Observed!L$2:L$1601,Observed!$A$2:$A$1601,$A106,Observed!$C$2:$C$1601,$C106),"")</f>
        <v>2544</v>
      </c>
      <c r="M106" s="24">
        <f>IF(ISNUMBER(AVERAGEIFS(Observed!M$2:M$1601,Observed!$A$2:$A$1601,$A106,Observed!$C$2:$C$1601,$C106)),AVERAGEIFS(Observed!M$2:M$1601,Observed!$A$2:$A$1601,$A106,Observed!$C$2:$C$1601,$C106),"")</f>
        <v>254.4</v>
      </c>
      <c r="N106" s="24" t="str">
        <f>IF(ISNUMBER(AVERAGEIFS(Observed!N$2:N$1601,Observed!$A$2:$A$1601,$A106,Observed!$C$2:$C$1601,$C106)),AVERAGEIFS(Observed!N$2:N$1601,Observed!$A$2:$A$1601,$A106,Observed!$C$2:$C$1601,$C106),"")</f>
        <v/>
      </c>
      <c r="O106" s="24" t="str">
        <f>IF(ISNUMBER(AVERAGEIFS(Observed!O$2:O$1601,Observed!$A$2:$A$1601,$A106,Observed!$C$2:$C$1601,$C106)),AVERAGEIFS(Observed!O$2:O$1601,Observed!$A$2:$A$1601,$A106,Observed!$C$2:$C$1601,$C106),"")</f>
        <v/>
      </c>
      <c r="P106" s="24" t="str">
        <f>IF(ISNUMBER(AVERAGEIFS(Observed!P$2:P$1601,Observed!$A$2:$A$1601,$A106,Observed!$C$2:$C$1601,$C106)),AVERAGEIFS(Observed!P$2:P$1601,Observed!$A$2:$A$1601,$A106,Observed!$C$2:$C$1601,$C106),"")</f>
        <v/>
      </c>
      <c r="Q106" s="25" t="str">
        <f>IF(ISNUMBER(AVERAGEIFS(Observed!Q$2:Q$1601,Observed!$A$2:$A$1601,$A106,Observed!$C$2:$C$1601,$C106)),AVERAGEIFS(Observed!Q$2:Q$1601,Observed!$A$2:$A$1601,$A106,Observed!$C$2:$C$1601,$C106),"")</f>
        <v/>
      </c>
      <c r="R106" s="25" t="str">
        <f>IF(ISNUMBER(AVERAGEIFS(Observed!R$2:R$1601,Observed!$A$2:$A$1601,$A106,Observed!$C$2:$C$1601,$C106)),AVERAGEIFS(Observed!R$2:R$1601,Observed!$A$2:$A$1601,$A106,Observed!$C$2:$C$1601,$C106),"")</f>
        <v/>
      </c>
      <c r="S106" s="25" t="str">
        <f>IF(ISNUMBER(AVERAGEIFS(Observed!S$2:S$1601,Observed!$A$2:$A$1601,$A106,Observed!$C$2:$C$1601,$C106)),AVERAGEIFS(Observed!S$2:S$1601,Observed!$A$2:$A$1601,$A106,Observed!$C$2:$C$1601,$C106),"")</f>
        <v/>
      </c>
      <c r="T106" s="24" t="str">
        <f>IF(ISNUMBER(AVERAGEIFS(Observed!T$2:T$1601,Observed!$A$2:$A$1601,$A106,Observed!$C$2:$C$1601,$C106)),AVERAGEIFS(Observed!T$2:T$1601,Observed!$A$2:$A$1601,$A106,Observed!$C$2:$C$1601,$C106),"")</f>
        <v/>
      </c>
      <c r="U106" s="26" t="str">
        <f>IF(ISNUMBER(AVERAGEIFS(Observed!U$2:U$1601,Observed!$A$2:$A$1601,$A106,Observed!$C$2:$C$1601,$C106)),AVERAGEIFS(Observed!U$2:U$1601,Observed!$A$2:$A$1601,$A106,Observed!$C$2:$C$1601,$C106),"")</f>
        <v/>
      </c>
      <c r="V106" s="26" t="str">
        <f>IF(ISNUMBER(AVERAGEIFS(Observed!V$2:V$1601,Observed!$A$2:$A$1601,$A106,Observed!$C$2:$C$1601,$C106)),AVERAGEIFS(Observed!V$2:V$1601,Observed!$A$2:$A$1601,$A106,Observed!$C$2:$C$1601,$C106),"")</f>
        <v/>
      </c>
      <c r="W106" s="24" t="str">
        <f>IF(ISNUMBER(AVERAGEIFS(Observed!W$2:W$1601,Observed!$A$2:$A$1601,$A106,Observed!$C$2:$C$1601,$C106)),AVERAGEIFS(Observed!W$2:W$1601,Observed!$A$2:$A$1601,$A106,Observed!$C$2:$C$1601,$C106),"")</f>
        <v/>
      </c>
      <c r="X106" s="24" t="str">
        <f>IF(ISNUMBER(AVERAGEIFS(Observed!X$2:X$1601,Observed!$A$2:$A$1601,$A106,Observed!$C$2:$C$1601,$C106)),AVERAGEIFS(Observed!X$2:X$1601,Observed!$A$2:$A$1601,$A106,Observed!$C$2:$C$1601,$C106),"")</f>
        <v/>
      </c>
      <c r="Y106" s="24" t="str">
        <f>IF(ISNUMBER(AVERAGEIFS(Observed!Y$2:Y$1601,Observed!$A$2:$A$1601,$A106,Observed!$C$2:$C$1601,$C106)),AVERAGEIFS(Observed!Y$2:Y$1601,Observed!$A$2:$A$1601,$A106,Observed!$C$2:$C$1601,$C106),"")</f>
        <v/>
      </c>
      <c r="Z106" s="24" t="str">
        <f>IF(ISNUMBER(AVERAGEIFS(Observed!Z$2:Z$1601,Observed!$A$2:$A$1601,$A106,Observed!$C$2:$C$1601,$C106)),AVERAGEIFS(Observed!Z$2:Z$1601,Observed!$A$2:$A$1601,$A106,Observed!$C$2:$C$1601,$C106),"")</f>
        <v/>
      </c>
      <c r="AA106" s="24" t="str">
        <f>IF(ISNUMBER(AVERAGEIFS(Observed!AA$2:AA$1601,Observed!$A$2:$A$1601,$A106,Observed!$C$2:$C$1601,$C106)),AVERAGEIFS(Observed!AA$2:AA$1601,Observed!$A$2:$A$1601,$A106,Observed!$C$2:$C$1601,$C106),"")</f>
        <v/>
      </c>
      <c r="AB106" s="24" t="str">
        <f>IF(ISNUMBER(AVERAGEIFS(Observed!AB$2:AB$1601,Observed!$A$2:$A$1601,$A106,Observed!$C$2:$C$1601,$C106)),AVERAGEIFS(Observed!AB$2:AB$1601,Observed!$A$2:$A$1601,$A106,Observed!$C$2:$C$1601,$C106),"")</f>
        <v/>
      </c>
      <c r="AC106" s="24" t="str">
        <f>IF(ISNUMBER(AVERAGEIFS(Observed!AC$2:AC$1601,Observed!$A$2:$A$1601,$A106,Observed!$C$2:$C$1601,$C106)),AVERAGEIFS(Observed!AC$2:AC$1601,Observed!$A$2:$A$1601,$A106,Observed!$C$2:$C$1601,$C106),"")</f>
        <v/>
      </c>
      <c r="AD106" s="24" t="str">
        <f>IF(ISNUMBER(AVERAGEIFS(Observed!AD$2:AD$1601,Observed!$A$2:$A$1601,$A106,Observed!$C$2:$C$1601,$C106)),AVERAGEIFS(Observed!AD$2:AD$1601,Observed!$A$2:$A$1601,$A106,Observed!$C$2:$C$1601,$C106),"")</f>
        <v/>
      </c>
      <c r="AE106" s="24" t="str">
        <f>IF(ISNUMBER(AVERAGEIFS(Observed!AE$2:AE$1601,Observed!$A$2:$A$1601,$A106,Observed!$C$2:$C$1601,$C106)),AVERAGEIFS(Observed!AE$2:AE$1601,Observed!$A$2:$A$1601,$A106,Observed!$C$2:$C$1601,$C106),"")</f>
        <v/>
      </c>
      <c r="AF106" s="25" t="str">
        <f>IF(ISNUMBER(AVERAGEIFS(Observed!AF$2:AF$1601,Observed!$A$2:$A$1601,$A106,Observed!$C$2:$C$1601,$C106)),AVERAGEIFS(Observed!AF$2:AF$1601,Observed!$A$2:$A$1601,$A106,Observed!$C$2:$C$1601,$C106),"")</f>
        <v/>
      </c>
      <c r="AG106" s="25" t="str">
        <f>IF(ISNUMBER(AVERAGEIFS(Observed!AG$2:AG$1601,Observed!$A$2:$A$1601,$A106,Observed!$C$2:$C$1601,$C106)),AVERAGEIFS(Observed!AG$2:AG$1601,Observed!$A$2:$A$1601,$A106,Observed!$C$2:$C$1601,$C106),"")</f>
        <v/>
      </c>
      <c r="AH106" s="25" t="str">
        <f>IF(ISNUMBER(AVERAGEIFS(Observed!AH$2:AH$1601,Observed!$A$2:$A$1601,$A106,Observed!$C$2:$C$1601,$C106)),AVERAGEIFS(Observed!AH$2:AH$1601,Observed!$A$2:$A$1601,$A106,Observed!$C$2:$C$1601,$C106),"")</f>
        <v/>
      </c>
      <c r="AI106" s="24" t="str">
        <f>IF(ISNUMBER(AVERAGEIFS(Observed!AI$2:AI$1601,Observed!$A$2:$A$1601,$A106,Observed!$C$2:$C$1601,$C106)),AVERAGEIFS(Observed!AI$2:AI$1601,Observed!$A$2:$A$1601,$A106,Observed!$C$2:$C$1601,$C106),"")</f>
        <v/>
      </c>
      <c r="AJ106" s="25" t="str">
        <f>IF(ISNUMBER(AVERAGEIFS(Observed!AJ$2:AJ$1601,Observed!$A$2:$A$1601,$A106,Observed!$C$2:$C$1601,$C106)),AVERAGEIFS(Observed!AJ$2:AJ$1601,Observed!$A$2:$A$1601,$A106,Observed!$C$2:$C$1601,$C106),"")</f>
        <v/>
      </c>
      <c r="AK106" s="25" t="str">
        <f>IF(ISNUMBER(AVERAGEIFS(Observed!AK$2:AK$1601,Observed!$A$2:$A$1601,$A106,Observed!$C$2:$C$1601,$C106)),AVERAGEIFS(Observed!AK$2:AK$1601,Observed!$A$2:$A$1601,$A106,Observed!$C$2:$C$1601,$C106),"")</f>
        <v/>
      </c>
      <c r="AL106" s="25" t="str">
        <f>IF(ISNUMBER(AVERAGEIFS(Observed!AL$2:AL$1601,Observed!$A$2:$A$1601,$A106,Observed!$C$2:$C$1601,$C106)),AVERAGEIFS(Observed!AL$2:AL$1601,Observed!$A$2:$A$1601,$A106,Observed!$C$2:$C$1601,$C106),"")</f>
        <v/>
      </c>
      <c r="AM106" s="25" t="str">
        <f>IF(ISNUMBER(AVERAGEIFS(Observed!AM$2:AM$1601,Observed!$A$2:$A$1601,$A106,Observed!$C$2:$C$1601,$C106)),AVERAGEIFS(Observed!AM$2:AM$1601,Observed!$A$2:$A$1601,$A106,Observed!$C$2:$C$1601,$C106),"")</f>
        <v/>
      </c>
      <c r="AN106" s="25" t="str">
        <f>IF(ISNUMBER(AVERAGEIFS(Observed!AN$2:AN$1601,Observed!$A$2:$A$1601,$A106,Observed!$C$2:$C$1601,$C106)),AVERAGEIFS(Observed!AN$2:AN$1601,Observed!$A$2:$A$1601,$A106,Observed!$C$2:$C$1601,$C106),"")</f>
        <v/>
      </c>
      <c r="AO106" s="25" t="str">
        <f>IF(ISNUMBER(AVERAGEIFS(Observed!AO$2:AO$1601,Observed!$A$2:$A$1601,$A106,Observed!$C$2:$C$1601,$C106)),AVERAGEIFS(Observed!AO$2:AO$1601,Observed!$A$2:$A$1601,$A106,Observed!$C$2:$C$1601,$C106),"")</f>
        <v/>
      </c>
      <c r="AP106" s="25" t="str">
        <f>IF(ISNUMBER(AVERAGEIFS(Observed!AP$2:AP$1601,Observed!$A$2:$A$1601,$A106,Observed!$C$2:$C$1601,$C106)),AVERAGEIFS(Observed!AP$2:AP$1601,Observed!$A$2:$A$1601,$A106,Observed!$C$2:$C$1601,$C106),"")</f>
        <v/>
      </c>
      <c r="AQ106" s="24" t="str">
        <f>IF(ISNUMBER(AVERAGEIFS(Observed!AQ$2:AQ$1601,Observed!$A$2:$A$1601,$A106,Observed!$C$2:$C$1601,$C106)),AVERAGEIFS(Observed!AQ$2:AQ$1601,Observed!$A$2:$A$1601,$A106,Observed!$C$2:$C$1601,$C106),"")</f>
        <v/>
      </c>
      <c r="AR106" s="25" t="str">
        <f>IF(ISNUMBER(AVERAGEIFS(Observed!AR$2:AR$1601,Observed!$A$2:$A$1601,$A106,Observed!$C$2:$C$1601,$C106)),AVERAGEIFS(Observed!AR$2:AR$1601,Observed!$A$2:$A$1601,$A106,Observed!$C$2:$C$1601,$C106),"")</f>
        <v/>
      </c>
      <c r="AS106" s="24" t="str">
        <f>IF(ISNUMBER(AVERAGEIFS(Observed!AS$2:AS$1601,Observed!$A$2:$A$1601,$A106,Observed!$C$2:$C$1601,$C106)),AVERAGEIFS(Observed!AS$2:AS$1601,Observed!$A$2:$A$1601,$A106,Observed!$C$2:$C$1601,$C106),"")</f>
        <v/>
      </c>
      <c r="AT106" s="24" t="str">
        <f>IF(ISNUMBER(AVERAGEIFS(Observed!AT$2:AT$1601,Observed!$A$2:$A$1601,$A106,Observed!$C$2:$C$1601,$C106)),AVERAGEIFS(Observed!AT$2:AT$1601,Observed!$A$2:$A$1601,$A106,Observed!$C$2:$C$1601,$C106),"")</f>
        <v/>
      </c>
      <c r="AU106" s="2">
        <f>COUNTIFS(Observed!$A$2:$A$1601,$A106,Observed!$C$2:$C$1601,$C106)</f>
        <v>2</v>
      </c>
      <c r="AV106" s="2">
        <f t="shared" si="1"/>
        <v>1</v>
      </c>
    </row>
    <row r="107" spans="1:48" x14ac:dyDescent="0.25">
      <c r="A107" s="4" t="s">
        <v>122</v>
      </c>
      <c r="B107" t="s">
        <v>24</v>
      </c>
      <c r="C107" s="3">
        <v>42160</v>
      </c>
      <c r="D107">
        <v>1</v>
      </c>
      <c r="E107">
        <v>200</v>
      </c>
      <c r="H107" s="2" t="s">
        <v>44</v>
      </c>
      <c r="I107" s="2" t="s">
        <v>22</v>
      </c>
      <c r="J107">
        <v>5</v>
      </c>
      <c r="K107" s="2" t="s">
        <v>118</v>
      </c>
      <c r="L107" s="23">
        <f>IF(ISNUMBER(AVERAGEIFS(Observed!L$2:L$1601,Observed!$A$2:$A$1601,$A107,Observed!$C$2:$C$1601,$C107)),AVERAGEIFS(Observed!L$2:L$1601,Observed!$A$2:$A$1601,$A107,Observed!$C$2:$C$1601,$C107),"")</f>
        <v>2572</v>
      </c>
      <c r="M107" s="24">
        <f>IF(ISNUMBER(AVERAGEIFS(Observed!M$2:M$1601,Observed!$A$2:$A$1601,$A107,Observed!$C$2:$C$1601,$C107)),AVERAGEIFS(Observed!M$2:M$1601,Observed!$A$2:$A$1601,$A107,Observed!$C$2:$C$1601,$C107),"")</f>
        <v>257.2</v>
      </c>
      <c r="N107" s="24" t="str">
        <f>IF(ISNUMBER(AVERAGEIFS(Observed!N$2:N$1601,Observed!$A$2:$A$1601,$A107,Observed!$C$2:$C$1601,$C107)),AVERAGEIFS(Observed!N$2:N$1601,Observed!$A$2:$A$1601,$A107,Observed!$C$2:$C$1601,$C107),"")</f>
        <v/>
      </c>
      <c r="O107" s="24" t="str">
        <f>IF(ISNUMBER(AVERAGEIFS(Observed!O$2:O$1601,Observed!$A$2:$A$1601,$A107,Observed!$C$2:$C$1601,$C107)),AVERAGEIFS(Observed!O$2:O$1601,Observed!$A$2:$A$1601,$A107,Observed!$C$2:$C$1601,$C107),"")</f>
        <v/>
      </c>
      <c r="P107" s="24" t="str">
        <f>IF(ISNUMBER(AVERAGEIFS(Observed!P$2:P$1601,Observed!$A$2:$A$1601,$A107,Observed!$C$2:$C$1601,$C107)),AVERAGEIFS(Observed!P$2:P$1601,Observed!$A$2:$A$1601,$A107,Observed!$C$2:$C$1601,$C107),"")</f>
        <v/>
      </c>
      <c r="Q107" s="25" t="str">
        <f>IF(ISNUMBER(AVERAGEIFS(Observed!Q$2:Q$1601,Observed!$A$2:$A$1601,$A107,Observed!$C$2:$C$1601,$C107)),AVERAGEIFS(Observed!Q$2:Q$1601,Observed!$A$2:$A$1601,$A107,Observed!$C$2:$C$1601,$C107),"")</f>
        <v/>
      </c>
      <c r="R107" s="25" t="str">
        <f>IF(ISNUMBER(AVERAGEIFS(Observed!R$2:R$1601,Observed!$A$2:$A$1601,$A107,Observed!$C$2:$C$1601,$C107)),AVERAGEIFS(Observed!R$2:R$1601,Observed!$A$2:$A$1601,$A107,Observed!$C$2:$C$1601,$C107),"")</f>
        <v/>
      </c>
      <c r="S107" s="25" t="str">
        <f>IF(ISNUMBER(AVERAGEIFS(Observed!S$2:S$1601,Observed!$A$2:$A$1601,$A107,Observed!$C$2:$C$1601,$C107)),AVERAGEIFS(Observed!S$2:S$1601,Observed!$A$2:$A$1601,$A107,Observed!$C$2:$C$1601,$C107),"")</f>
        <v/>
      </c>
      <c r="T107" s="24" t="str">
        <f>IF(ISNUMBER(AVERAGEIFS(Observed!T$2:T$1601,Observed!$A$2:$A$1601,$A107,Observed!$C$2:$C$1601,$C107)),AVERAGEIFS(Observed!T$2:T$1601,Observed!$A$2:$A$1601,$A107,Observed!$C$2:$C$1601,$C107),"")</f>
        <v/>
      </c>
      <c r="U107" s="26" t="str">
        <f>IF(ISNUMBER(AVERAGEIFS(Observed!U$2:U$1601,Observed!$A$2:$A$1601,$A107,Observed!$C$2:$C$1601,$C107)),AVERAGEIFS(Observed!U$2:U$1601,Observed!$A$2:$A$1601,$A107,Observed!$C$2:$C$1601,$C107),"")</f>
        <v/>
      </c>
      <c r="V107" s="26" t="str">
        <f>IF(ISNUMBER(AVERAGEIFS(Observed!V$2:V$1601,Observed!$A$2:$A$1601,$A107,Observed!$C$2:$C$1601,$C107)),AVERAGEIFS(Observed!V$2:V$1601,Observed!$A$2:$A$1601,$A107,Observed!$C$2:$C$1601,$C107),"")</f>
        <v/>
      </c>
      <c r="W107" s="24" t="str">
        <f>IF(ISNUMBER(AVERAGEIFS(Observed!W$2:W$1601,Observed!$A$2:$A$1601,$A107,Observed!$C$2:$C$1601,$C107)),AVERAGEIFS(Observed!W$2:W$1601,Observed!$A$2:$A$1601,$A107,Observed!$C$2:$C$1601,$C107),"")</f>
        <v/>
      </c>
      <c r="X107" s="24" t="str">
        <f>IF(ISNUMBER(AVERAGEIFS(Observed!X$2:X$1601,Observed!$A$2:$A$1601,$A107,Observed!$C$2:$C$1601,$C107)),AVERAGEIFS(Observed!X$2:X$1601,Observed!$A$2:$A$1601,$A107,Observed!$C$2:$C$1601,$C107),"")</f>
        <v/>
      </c>
      <c r="Y107" s="24" t="str">
        <f>IF(ISNUMBER(AVERAGEIFS(Observed!Y$2:Y$1601,Observed!$A$2:$A$1601,$A107,Observed!$C$2:$C$1601,$C107)),AVERAGEIFS(Observed!Y$2:Y$1601,Observed!$A$2:$A$1601,$A107,Observed!$C$2:$C$1601,$C107),"")</f>
        <v/>
      </c>
      <c r="Z107" s="24" t="str">
        <f>IF(ISNUMBER(AVERAGEIFS(Observed!Z$2:Z$1601,Observed!$A$2:$A$1601,$A107,Observed!$C$2:$C$1601,$C107)),AVERAGEIFS(Observed!Z$2:Z$1601,Observed!$A$2:$A$1601,$A107,Observed!$C$2:$C$1601,$C107),"")</f>
        <v/>
      </c>
      <c r="AA107" s="24" t="str">
        <f>IF(ISNUMBER(AVERAGEIFS(Observed!AA$2:AA$1601,Observed!$A$2:$A$1601,$A107,Observed!$C$2:$C$1601,$C107)),AVERAGEIFS(Observed!AA$2:AA$1601,Observed!$A$2:$A$1601,$A107,Observed!$C$2:$C$1601,$C107),"")</f>
        <v/>
      </c>
      <c r="AB107" s="24" t="str">
        <f>IF(ISNUMBER(AVERAGEIFS(Observed!AB$2:AB$1601,Observed!$A$2:$A$1601,$A107,Observed!$C$2:$C$1601,$C107)),AVERAGEIFS(Observed!AB$2:AB$1601,Observed!$A$2:$A$1601,$A107,Observed!$C$2:$C$1601,$C107),"")</f>
        <v/>
      </c>
      <c r="AC107" s="24" t="str">
        <f>IF(ISNUMBER(AVERAGEIFS(Observed!AC$2:AC$1601,Observed!$A$2:$A$1601,$A107,Observed!$C$2:$C$1601,$C107)),AVERAGEIFS(Observed!AC$2:AC$1601,Observed!$A$2:$A$1601,$A107,Observed!$C$2:$C$1601,$C107),"")</f>
        <v/>
      </c>
      <c r="AD107" s="24" t="str">
        <f>IF(ISNUMBER(AVERAGEIFS(Observed!AD$2:AD$1601,Observed!$A$2:$A$1601,$A107,Observed!$C$2:$C$1601,$C107)),AVERAGEIFS(Observed!AD$2:AD$1601,Observed!$A$2:$A$1601,$A107,Observed!$C$2:$C$1601,$C107),"")</f>
        <v/>
      </c>
      <c r="AE107" s="24" t="str">
        <f>IF(ISNUMBER(AVERAGEIFS(Observed!AE$2:AE$1601,Observed!$A$2:$A$1601,$A107,Observed!$C$2:$C$1601,$C107)),AVERAGEIFS(Observed!AE$2:AE$1601,Observed!$A$2:$A$1601,$A107,Observed!$C$2:$C$1601,$C107),"")</f>
        <v/>
      </c>
      <c r="AF107" s="25" t="str">
        <f>IF(ISNUMBER(AVERAGEIFS(Observed!AF$2:AF$1601,Observed!$A$2:$A$1601,$A107,Observed!$C$2:$C$1601,$C107)),AVERAGEIFS(Observed!AF$2:AF$1601,Observed!$A$2:$A$1601,$A107,Observed!$C$2:$C$1601,$C107),"")</f>
        <v/>
      </c>
      <c r="AG107" s="25" t="str">
        <f>IF(ISNUMBER(AVERAGEIFS(Observed!AG$2:AG$1601,Observed!$A$2:$A$1601,$A107,Observed!$C$2:$C$1601,$C107)),AVERAGEIFS(Observed!AG$2:AG$1601,Observed!$A$2:$A$1601,$A107,Observed!$C$2:$C$1601,$C107),"")</f>
        <v/>
      </c>
      <c r="AH107" s="25" t="str">
        <f>IF(ISNUMBER(AVERAGEIFS(Observed!AH$2:AH$1601,Observed!$A$2:$A$1601,$A107,Observed!$C$2:$C$1601,$C107)),AVERAGEIFS(Observed!AH$2:AH$1601,Observed!$A$2:$A$1601,$A107,Observed!$C$2:$C$1601,$C107),"")</f>
        <v/>
      </c>
      <c r="AI107" s="24" t="str">
        <f>IF(ISNUMBER(AVERAGEIFS(Observed!AI$2:AI$1601,Observed!$A$2:$A$1601,$A107,Observed!$C$2:$C$1601,$C107)),AVERAGEIFS(Observed!AI$2:AI$1601,Observed!$A$2:$A$1601,$A107,Observed!$C$2:$C$1601,$C107),"")</f>
        <v/>
      </c>
      <c r="AJ107" s="25" t="str">
        <f>IF(ISNUMBER(AVERAGEIFS(Observed!AJ$2:AJ$1601,Observed!$A$2:$A$1601,$A107,Observed!$C$2:$C$1601,$C107)),AVERAGEIFS(Observed!AJ$2:AJ$1601,Observed!$A$2:$A$1601,$A107,Observed!$C$2:$C$1601,$C107),"")</f>
        <v/>
      </c>
      <c r="AK107" s="25" t="str">
        <f>IF(ISNUMBER(AVERAGEIFS(Observed!AK$2:AK$1601,Observed!$A$2:$A$1601,$A107,Observed!$C$2:$C$1601,$C107)),AVERAGEIFS(Observed!AK$2:AK$1601,Observed!$A$2:$A$1601,$A107,Observed!$C$2:$C$1601,$C107),"")</f>
        <v/>
      </c>
      <c r="AL107" s="25" t="str">
        <f>IF(ISNUMBER(AVERAGEIFS(Observed!AL$2:AL$1601,Observed!$A$2:$A$1601,$A107,Observed!$C$2:$C$1601,$C107)),AVERAGEIFS(Observed!AL$2:AL$1601,Observed!$A$2:$A$1601,$A107,Observed!$C$2:$C$1601,$C107),"")</f>
        <v/>
      </c>
      <c r="AM107" s="25" t="str">
        <f>IF(ISNUMBER(AVERAGEIFS(Observed!AM$2:AM$1601,Observed!$A$2:$A$1601,$A107,Observed!$C$2:$C$1601,$C107)),AVERAGEIFS(Observed!AM$2:AM$1601,Observed!$A$2:$A$1601,$A107,Observed!$C$2:$C$1601,$C107),"")</f>
        <v/>
      </c>
      <c r="AN107" s="25" t="str">
        <f>IF(ISNUMBER(AVERAGEIFS(Observed!AN$2:AN$1601,Observed!$A$2:$A$1601,$A107,Observed!$C$2:$C$1601,$C107)),AVERAGEIFS(Observed!AN$2:AN$1601,Observed!$A$2:$A$1601,$A107,Observed!$C$2:$C$1601,$C107),"")</f>
        <v/>
      </c>
      <c r="AO107" s="25" t="str">
        <f>IF(ISNUMBER(AVERAGEIFS(Observed!AO$2:AO$1601,Observed!$A$2:$A$1601,$A107,Observed!$C$2:$C$1601,$C107)),AVERAGEIFS(Observed!AO$2:AO$1601,Observed!$A$2:$A$1601,$A107,Observed!$C$2:$C$1601,$C107),"")</f>
        <v/>
      </c>
      <c r="AP107" s="25" t="str">
        <f>IF(ISNUMBER(AVERAGEIFS(Observed!AP$2:AP$1601,Observed!$A$2:$A$1601,$A107,Observed!$C$2:$C$1601,$C107)),AVERAGEIFS(Observed!AP$2:AP$1601,Observed!$A$2:$A$1601,$A107,Observed!$C$2:$C$1601,$C107),"")</f>
        <v/>
      </c>
      <c r="AQ107" s="24" t="str">
        <f>IF(ISNUMBER(AVERAGEIFS(Observed!AQ$2:AQ$1601,Observed!$A$2:$A$1601,$A107,Observed!$C$2:$C$1601,$C107)),AVERAGEIFS(Observed!AQ$2:AQ$1601,Observed!$A$2:$A$1601,$A107,Observed!$C$2:$C$1601,$C107),"")</f>
        <v/>
      </c>
      <c r="AR107" s="25" t="str">
        <f>IF(ISNUMBER(AVERAGEIFS(Observed!AR$2:AR$1601,Observed!$A$2:$A$1601,$A107,Observed!$C$2:$C$1601,$C107)),AVERAGEIFS(Observed!AR$2:AR$1601,Observed!$A$2:$A$1601,$A107,Observed!$C$2:$C$1601,$C107),"")</f>
        <v/>
      </c>
      <c r="AS107" s="24" t="str">
        <f>IF(ISNUMBER(AVERAGEIFS(Observed!AS$2:AS$1601,Observed!$A$2:$A$1601,$A107,Observed!$C$2:$C$1601,$C107)),AVERAGEIFS(Observed!AS$2:AS$1601,Observed!$A$2:$A$1601,$A107,Observed!$C$2:$C$1601,$C107),"")</f>
        <v/>
      </c>
      <c r="AT107" s="24" t="str">
        <f>IF(ISNUMBER(AVERAGEIFS(Observed!AT$2:AT$1601,Observed!$A$2:$A$1601,$A107,Observed!$C$2:$C$1601,$C107)),AVERAGEIFS(Observed!AT$2:AT$1601,Observed!$A$2:$A$1601,$A107,Observed!$C$2:$C$1601,$C107),"")</f>
        <v/>
      </c>
      <c r="AU107" s="2">
        <f>COUNTIFS(Observed!$A$2:$A$1601,$A107,Observed!$C$2:$C$1601,$C107)</f>
        <v>2</v>
      </c>
      <c r="AV107" s="2">
        <f t="shared" si="1"/>
        <v>1</v>
      </c>
    </row>
    <row r="108" spans="1:48" x14ac:dyDescent="0.25">
      <c r="A108" s="4" t="s">
        <v>123</v>
      </c>
      <c r="B108" t="s">
        <v>24</v>
      </c>
      <c r="C108" s="3">
        <v>42160</v>
      </c>
      <c r="D108">
        <v>1</v>
      </c>
      <c r="E108">
        <v>350</v>
      </c>
      <c r="H108" s="2" t="s">
        <v>44</v>
      </c>
      <c r="I108" s="2" t="s">
        <v>22</v>
      </c>
      <c r="J108">
        <v>5</v>
      </c>
      <c r="K108" s="2" t="s">
        <v>118</v>
      </c>
      <c r="L108" s="23">
        <f>IF(ISNUMBER(AVERAGEIFS(Observed!L$2:L$1601,Observed!$A$2:$A$1601,$A108,Observed!$C$2:$C$1601,$C108)),AVERAGEIFS(Observed!L$2:L$1601,Observed!$A$2:$A$1601,$A108,Observed!$C$2:$C$1601,$C108),"")</f>
        <v>3384</v>
      </c>
      <c r="M108" s="24">
        <f>IF(ISNUMBER(AVERAGEIFS(Observed!M$2:M$1601,Observed!$A$2:$A$1601,$A108,Observed!$C$2:$C$1601,$C108)),AVERAGEIFS(Observed!M$2:M$1601,Observed!$A$2:$A$1601,$A108,Observed!$C$2:$C$1601,$C108),"")</f>
        <v>338.4</v>
      </c>
      <c r="N108" s="24" t="str">
        <f>IF(ISNUMBER(AVERAGEIFS(Observed!N$2:N$1601,Observed!$A$2:$A$1601,$A108,Observed!$C$2:$C$1601,$C108)),AVERAGEIFS(Observed!N$2:N$1601,Observed!$A$2:$A$1601,$A108,Observed!$C$2:$C$1601,$C108),"")</f>
        <v/>
      </c>
      <c r="O108" s="24" t="str">
        <f>IF(ISNUMBER(AVERAGEIFS(Observed!O$2:O$1601,Observed!$A$2:$A$1601,$A108,Observed!$C$2:$C$1601,$C108)),AVERAGEIFS(Observed!O$2:O$1601,Observed!$A$2:$A$1601,$A108,Observed!$C$2:$C$1601,$C108),"")</f>
        <v/>
      </c>
      <c r="P108" s="24" t="str">
        <f>IF(ISNUMBER(AVERAGEIFS(Observed!P$2:P$1601,Observed!$A$2:$A$1601,$A108,Observed!$C$2:$C$1601,$C108)),AVERAGEIFS(Observed!P$2:P$1601,Observed!$A$2:$A$1601,$A108,Observed!$C$2:$C$1601,$C108),"")</f>
        <v/>
      </c>
      <c r="Q108" s="25" t="str">
        <f>IF(ISNUMBER(AVERAGEIFS(Observed!Q$2:Q$1601,Observed!$A$2:$A$1601,$A108,Observed!$C$2:$C$1601,$C108)),AVERAGEIFS(Observed!Q$2:Q$1601,Observed!$A$2:$A$1601,$A108,Observed!$C$2:$C$1601,$C108),"")</f>
        <v/>
      </c>
      <c r="R108" s="25" t="str">
        <f>IF(ISNUMBER(AVERAGEIFS(Observed!R$2:R$1601,Observed!$A$2:$A$1601,$A108,Observed!$C$2:$C$1601,$C108)),AVERAGEIFS(Observed!R$2:R$1601,Observed!$A$2:$A$1601,$A108,Observed!$C$2:$C$1601,$C108),"")</f>
        <v/>
      </c>
      <c r="S108" s="25" t="str">
        <f>IF(ISNUMBER(AVERAGEIFS(Observed!S$2:S$1601,Observed!$A$2:$A$1601,$A108,Observed!$C$2:$C$1601,$C108)),AVERAGEIFS(Observed!S$2:S$1601,Observed!$A$2:$A$1601,$A108,Observed!$C$2:$C$1601,$C108),"")</f>
        <v/>
      </c>
      <c r="T108" s="24" t="str">
        <f>IF(ISNUMBER(AVERAGEIFS(Observed!T$2:T$1601,Observed!$A$2:$A$1601,$A108,Observed!$C$2:$C$1601,$C108)),AVERAGEIFS(Observed!T$2:T$1601,Observed!$A$2:$A$1601,$A108,Observed!$C$2:$C$1601,$C108),"")</f>
        <v/>
      </c>
      <c r="U108" s="26" t="str">
        <f>IF(ISNUMBER(AVERAGEIFS(Observed!U$2:U$1601,Observed!$A$2:$A$1601,$A108,Observed!$C$2:$C$1601,$C108)),AVERAGEIFS(Observed!U$2:U$1601,Observed!$A$2:$A$1601,$A108,Observed!$C$2:$C$1601,$C108),"")</f>
        <v/>
      </c>
      <c r="V108" s="26" t="str">
        <f>IF(ISNUMBER(AVERAGEIFS(Observed!V$2:V$1601,Observed!$A$2:$A$1601,$A108,Observed!$C$2:$C$1601,$C108)),AVERAGEIFS(Observed!V$2:V$1601,Observed!$A$2:$A$1601,$A108,Observed!$C$2:$C$1601,$C108),"")</f>
        <v/>
      </c>
      <c r="W108" s="24" t="str">
        <f>IF(ISNUMBER(AVERAGEIFS(Observed!W$2:W$1601,Observed!$A$2:$A$1601,$A108,Observed!$C$2:$C$1601,$C108)),AVERAGEIFS(Observed!W$2:W$1601,Observed!$A$2:$A$1601,$A108,Observed!$C$2:$C$1601,$C108),"")</f>
        <v/>
      </c>
      <c r="X108" s="24" t="str">
        <f>IF(ISNUMBER(AVERAGEIFS(Observed!X$2:X$1601,Observed!$A$2:$A$1601,$A108,Observed!$C$2:$C$1601,$C108)),AVERAGEIFS(Observed!X$2:X$1601,Observed!$A$2:$A$1601,$A108,Observed!$C$2:$C$1601,$C108),"")</f>
        <v/>
      </c>
      <c r="Y108" s="24" t="str">
        <f>IF(ISNUMBER(AVERAGEIFS(Observed!Y$2:Y$1601,Observed!$A$2:$A$1601,$A108,Observed!$C$2:$C$1601,$C108)),AVERAGEIFS(Observed!Y$2:Y$1601,Observed!$A$2:$A$1601,$A108,Observed!$C$2:$C$1601,$C108),"")</f>
        <v/>
      </c>
      <c r="Z108" s="24" t="str">
        <f>IF(ISNUMBER(AVERAGEIFS(Observed!Z$2:Z$1601,Observed!$A$2:$A$1601,$A108,Observed!$C$2:$C$1601,$C108)),AVERAGEIFS(Observed!Z$2:Z$1601,Observed!$A$2:$A$1601,$A108,Observed!$C$2:$C$1601,$C108),"")</f>
        <v/>
      </c>
      <c r="AA108" s="24" t="str">
        <f>IF(ISNUMBER(AVERAGEIFS(Observed!AA$2:AA$1601,Observed!$A$2:$A$1601,$A108,Observed!$C$2:$C$1601,$C108)),AVERAGEIFS(Observed!AA$2:AA$1601,Observed!$A$2:$A$1601,$A108,Observed!$C$2:$C$1601,$C108),"")</f>
        <v/>
      </c>
      <c r="AB108" s="24" t="str">
        <f>IF(ISNUMBER(AVERAGEIFS(Observed!AB$2:AB$1601,Observed!$A$2:$A$1601,$A108,Observed!$C$2:$C$1601,$C108)),AVERAGEIFS(Observed!AB$2:AB$1601,Observed!$A$2:$A$1601,$A108,Observed!$C$2:$C$1601,$C108),"")</f>
        <v/>
      </c>
      <c r="AC108" s="24" t="str">
        <f>IF(ISNUMBER(AVERAGEIFS(Observed!AC$2:AC$1601,Observed!$A$2:$A$1601,$A108,Observed!$C$2:$C$1601,$C108)),AVERAGEIFS(Observed!AC$2:AC$1601,Observed!$A$2:$A$1601,$A108,Observed!$C$2:$C$1601,$C108),"")</f>
        <v/>
      </c>
      <c r="AD108" s="24" t="str">
        <f>IF(ISNUMBER(AVERAGEIFS(Observed!AD$2:AD$1601,Observed!$A$2:$A$1601,$A108,Observed!$C$2:$C$1601,$C108)),AVERAGEIFS(Observed!AD$2:AD$1601,Observed!$A$2:$A$1601,$A108,Observed!$C$2:$C$1601,$C108),"")</f>
        <v/>
      </c>
      <c r="AE108" s="24" t="str">
        <f>IF(ISNUMBER(AVERAGEIFS(Observed!AE$2:AE$1601,Observed!$A$2:$A$1601,$A108,Observed!$C$2:$C$1601,$C108)),AVERAGEIFS(Observed!AE$2:AE$1601,Observed!$A$2:$A$1601,$A108,Observed!$C$2:$C$1601,$C108),"")</f>
        <v/>
      </c>
      <c r="AF108" s="25" t="str">
        <f>IF(ISNUMBER(AVERAGEIFS(Observed!AF$2:AF$1601,Observed!$A$2:$A$1601,$A108,Observed!$C$2:$C$1601,$C108)),AVERAGEIFS(Observed!AF$2:AF$1601,Observed!$A$2:$A$1601,$A108,Observed!$C$2:$C$1601,$C108),"")</f>
        <v/>
      </c>
      <c r="AG108" s="25" t="str">
        <f>IF(ISNUMBER(AVERAGEIFS(Observed!AG$2:AG$1601,Observed!$A$2:$A$1601,$A108,Observed!$C$2:$C$1601,$C108)),AVERAGEIFS(Observed!AG$2:AG$1601,Observed!$A$2:$A$1601,$A108,Observed!$C$2:$C$1601,$C108),"")</f>
        <v/>
      </c>
      <c r="AH108" s="25" t="str">
        <f>IF(ISNUMBER(AVERAGEIFS(Observed!AH$2:AH$1601,Observed!$A$2:$A$1601,$A108,Observed!$C$2:$C$1601,$C108)),AVERAGEIFS(Observed!AH$2:AH$1601,Observed!$A$2:$A$1601,$A108,Observed!$C$2:$C$1601,$C108),"")</f>
        <v/>
      </c>
      <c r="AI108" s="24" t="str">
        <f>IF(ISNUMBER(AVERAGEIFS(Observed!AI$2:AI$1601,Observed!$A$2:$A$1601,$A108,Observed!$C$2:$C$1601,$C108)),AVERAGEIFS(Observed!AI$2:AI$1601,Observed!$A$2:$A$1601,$A108,Observed!$C$2:$C$1601,$C108),"")</f>
        <v/>
      </c>
      <c r="AJ108" s="25" t="str">
        <f>IF(ISNUMBER(AVERAGEIFS(Observed!AJ$2:AJ$1601,Observed!$A$2:$A$1601,$A108,Observed!$C$2:$C$1601,$C108)),AVERAGEIFS(Observed!AJ$2:AJ$1601,Observed!$A$2:$A$1601,$A108,Observed!$C$2:$C$1601,$C108),"")</f>
        <v/>
      </c>
      <c r="AK108" s="25" t="str">
        <f>IF(ISNUMBER(AVERAGEIFS(Observed!AK$2:AK$1601,Observed!$A$2:$A$1601,$A108,Observed!$C$2:$C$1601,$C108)),AVERAGEIFS(Observed!AK$2:AK$1601,Observed!$A$2:$A$1601,$A108,Observed!$C$2:$C$1601,$C108),"")</f>
        <v/>
      </c>
      <c r="AL108" s="25" t="str">
        <f>IF(ISNUMBER(AVERAGEIFS(Observed!AL$2:AL$1601,Observed!$A$2:$A$1601,$A108,Observed!$C$2:$C$1601,$C108)),AVERAGEIFS(Observed!AL$2:AL$1601,Observed!$A$2:$A$1601,$A108,Observed!$C$2:$C$1601,$C108),"")</f>
        <v/>
      </c>
      <c r="AM108" s="25" t="str">
        <f>IF(ISNUMBER(AVERAGEIFS(Observed!AM$2:AM$1601,Observed!$A$2:$A$1601,$A108,Observed!$C$2:$C$1601,$C108)),AVERAGEIFS(Observed!AM$2:AM$1601,Observed!$A$2:$A$1601,$A108,Observed!$C$2:$C$1601,$C108),"")</f>
        <v/>
      </c>
      <c r="AN108" s="25" t="str">
        <f>IF(ISNUMBER(AVERAGEIFS(Observed!AN$2:AN$1601,Observed!$A$2:$A$1601,$A108,Observed!$C$2:$C$1601,$C108)),AVERAGEIFS(Observed!AN$2:AN$1601,Observed!$A$2:$A$1601,$A108,Observed!$C$2:$C$1601,$C108),"")</f>
        <v/>
      </c>
      <c r="AO108" s="25" t="str">
        <f>IF(ISNUMBER(AVERAGEIFS(Observed!AO$2:AO$1601,Observed!$A$2:$A$1601,$A108,Observed!$C$2:$C$1601,$C108)),AVERAGEIFS(Observed!AO$2:AO$1601,Observed!$A$2:$A$1601,$A108,Observed!$C$2:$C$1601,$C108),"")</f>
        <v/>
      </c>
      <c r="AP108" s="25" t="str">
        <f>IF(ISNUMBER(AVERAGEIFS(Observed!AP$2:AP$1601,Observed!$A$2:$A$1601,$A108,Observed!$C$2:$C$1601,$C108)),AVERAGEIFS(Observed!AP$2:AP$1601,Observed!$A$2:$A$1601,$A108,Observed!$C$2:$C$1601,$C108),"")</f>
        <v/>
      </c>
      <c r="AQ108" s="24" t="str">
        <f>IF(ISNUMBER(AVERAGEIFS(Observed!AQ$2:AQ$1601,Observed!$A$2:$A$1601,$A108,Observed!$C$2:$C$1601,$C108)),AVERAGEIFS(Observed!AQ$2:AQ$1601,Observed!$A$2:$A$1601,$A108,Observed!$C$2:$C$1601,$C108),"")</f>
        <v/>
      </c>
      <c r="AR108" s="25" t="str">
        <f>IF(ISNUMBER(AVERAGEIFS(Observed!AR$2:AR$1601,Observed!$A$2:$A$1601,$A108,Observed!$C$2:$C$1601,$C108)),AVERAGEIFS(Observed!AR$2:AR$1601,Observed!$A$2:$A$1601,$A108,Observed!$C$2:$C$1601,$C108),"")</f>
        <v/>
      </c>
      <c r="AS108" s="24" t="str">
        <f>IF(ISNUMBER(AVERAGEIFS(Observed!AS$2:AS$1601,Observed!$A$2:$A$1601,$A108,Observed!$C$2:$C$1601,$C108)),AVERAGEIFS(Observed!AS$2:AS$1601,Observed!$A$2:$A$1601,$A108,Observed!$C$2:$C$1601,$C108),"")</f>
        <v/>
      </c>
      <c r="AT108" s="24" t="str">
        <f>IF(ISNUMBER(AVERAGEIFS(Observed!AT$2:AT$1601,Observed!$A$2:$A$1601,$A108,Observed!$C$2:$C$1601,$C108)),AVERAGEIFS(Observed!AT$2:AT$1601,Observed!$A$2:$A$1601,$A108,Observed!$C$2:$C$1601,$C108),"")</f>
        <v/>
      </c>
      <c r="AU108" s="2">
        <f>COUNTIFS(Observed!$A$2:$A$1601,$A108,Observed!$C$2:$C$1601,$C108)</f>
        <v>2</v>
      </c>
      <c r="AV108" s="2">
        <f t="shared" si="1"/>
        <v>1</v>
      </c>
    </row>
    <row r="109" spans="1:48" x14ac:dyDescent="0.25">
      <c r="A109" s="4" t="s">
        <v>124</v>
      </c>
      <c r="B109" t="s">
        <v>24</v>
      </c>
      <c r="C109" s="3">
        <v>42160</v>
      </c>
      <c r="D109">
        <v>1</v>
      </c>
      <c r="E109">
        <v>500</v>
      </c>
      <c r="H109" s="2" t="s">
        <v>44</v>
      </c>
      <c r="I109" s="2" t="s">
        <v>22</v>
      </c>
      <c r="J109">
        <v>5</v>
      </c>
      <c r="K109" s="2" t="s">
        <v>118</v>
      </c>
      <c r="L109" s="23">
        <f>IF(ISNUMBER(AVERAGEIFS(Observed!L$2:L$1601,Observed!$A$2:$A$1601,$A109,Observed!$C$2:$C$1601,$C109)),AVERAGEIFS(Observed!L$2:L$1601,Observed!$A$2:$A$1601,$A109,Observed!$C$2:$C$1601,$C109),"")</f>
        <v>3748</v>
      </c>
      <c r="M109" s="24">
        <f>IF(ISNUMBER(AVERAGEIFS(Observed!M$2:M$1601,Observed!$A$2:$A$1601,$A109,Observed!$C$2:$C$1601,$C109)),AVERAGEIFS(Observed!M$2:M$1601,Observed!$A$2:$A$1601,$A109,Observed!$C$2:$C$1601,$C109),"")</f>
        <v>374.8</v>
      </c>
      <c r="N109" s="24" t="str">
        <f>IF(ISNUMBER(AVERAGEIFS(Observed!N$2:N$1601,Observed!$A$2:$A$1601,$A109,Observed!$C$2:$C$1601,$C109)),AVERAGEIFS(Observed!N$2:N$1601,Observed!$A$2:$A$1601,$A109,Observed!$C$2:$C$1601,$C109),"")</f>
        <v/>
      </c>
      <c r="O109" s="24" t="str">
        <f>IF(ISNUMBER(AVERAGEIFS(Observed!O$2:O$1601,Observed!$A$2:$A$1601,$A109,Observed!$C$2:$C$1601,$C109)),AVERAGEIFS(Observed!O$2:O$1601,Observed!$A$2:$A$1601,$A109,Observed!$C$2:$C$1601,$C109),"")</f>
        <v/>
      </c>
      <c r="P109" s="24" t="str">
        <f>IF(ISNUMBER(AVERAGEIFS(Observed!P$2:P$1601,Observed!$A$2:$A$1601,$A109,Observed!$C$2:$C$1601,$C109)),AVERAGEIFS(Observed!P$2:P$1601,Observed!$A$2:$A$1601,$A109,Observed!$C$2:$C$1601,$C109),"")</f>
        <v/>
      </c>
      <c r="Q109" s="25" t="str">
        <f>IF(ISNUMBER(AVERAGEIFS(Observed!Q$2:Q$1601,Observed!$A$2:$A$1601,$A109,Observed!$C$2:$C$1601,$C109)),AVERAGEIFS(Observed!Q$2:Q$1601,Observed!$A$2:$A$1601,$A109,Observed!$C$2:$C$1601,$C109),"")</f>
        <v/>
      </c>
      <c r="R109" s="25" t="str">
        <f>IF(ISNUMBER(AVERAGEIFS(Observed!R$2:R$1601,Observed!$A$2:$A$1601,$A109,Observed!$C$2:$C$1601,$C109)),AVERAGEIFS(Observed!R$2:R$1601,Observed!$A$2:$A$1601,$A109,Observed!$C$2:$C$1601,$C109),"")</f>
        <v/>
      </c>
      <c r="S109" s="25" t="str">
        <f>IF(ISNUMBER(AVERAGEIFS(Observed!S$2:S$1601,Observed!$A$2:$A$1601,$A109,Observed!$C$2:$C$1601,$C109)),AVERAGEIFS(Observed!S$2:S$1601,Observed!$A$2:$A$1601,$A109,Observed!$C$2:$C$1601,$C109),"")</f>
        <v/>
      </c>
      <c r="T109" s="24" t="str">
        <f>IF(ISNUMBER(AVERAGEIFS(Observed!T$2:T$1601,Observed!$A$2:$A$1601,$A109,Observed!$C$2:$C$1601,$C109)),AVERAGEIFS(Observed!T$2:T$1601,Observed!$A$2:$A$1601,$A109,Observed!$C$2:$C$1601,$C109),"")</f>
        <v/>
      </c>
      <c r="U109" s="26" t="str">
        <f>IF(ISNUMBER(AVERAGEIFS(Observed!U$2:U$1601,Observed!$A$2:$A$1601,$A109,Observed!$C$2:$C$1601,$C109)),AVERAGEIFS(Observed!U$2:U$1601,Observed!$A$2:$A$1601,$A109,Observed!$C$2:$C$1601,$C109),"")</f>
        <v/>
      </c>
      <c r="V109" s="26" t="str">
        <f>IF(ISNUMBER(AVERAGEIFS(Observed!V$2:V$1601,Observed!$A$2:$A$1601,$A109,Observed!$C$2:$C$1601,$C109)),AVERAGEIFS(Observed!V$2:V$1601,Observed!$A$2:$A$1601,$A109,Observed!$C$2:$C$1601,$C109),"")</f>
        <v/>
      </c>
      <c r="W109" s="24" t="str">
        <f>IF(ISNUMBER(AVERAGEIFS(Observed!W$2:W$1601,Observed!$A$2:$A$1601,$A109,Observed!$C$2:$C$1601,$C109)),AVERAGEIFS(Observed!W$2:W$1601,Observed!$A$2:$A$1601,$A109,Observed!$C$2:$C$1601,$C109),"")</f>
        <v/>
      </c>
      <c r="X109" s="24" t="str">
        <f>IF(ISNUMBER(AVERAGEIFS(Observed!X$2:X$1601,Observed!$A$2:$A$1601,$A109,Observed!$C$2:$C$1601,$C109)),AVERAGEIFS(Observed!X$2:X$1601,Observed!$A$2:$A$1601,$A109,Observed!$C$2:$C$1601,$C109),"")</f>
        <v/>
      </c>
      <c r="Y109" s="24" t="str">
        <f>IF(ISNUMBER(AVERAGEIFS(Observed!Y$2:Y$1601,Observed!$A$2:$A$1601,$A109,Observed!$C$2:$C$1601,$C109)),AVERAGEIFS(Observed!Y$2:Y$1601,Observed!$A$2:$A$1601,$A109,Observed!$C$2:$C$1601,$C109),"")</f>
        <v/>
      </c>
      <c r="Z109" s="24" t="str">
        <f>IF(ISNUMBER(AVERAGEIFS(Observed!Z$2:Z$1601,Observed!$A$2:$A$1601,$A109,Observed!$C$2:$C$1601,$C109)),AVERAGEIFS(Observed!Z$2:Z$1601,Observed!$A$2:$A$1601,$A109,Observed!$C$2:$C$1601,$C109),"")</f>
        <v/>
      </c>
      <c r="AA109" s="24" t="str">
        <f>IF(ISNUMBER(AVERAGEIFS(Observed!AA$2:AA$1601,Observed!$A$2:$A$1601,$A109,Observed!$C$2:$C$1601,$C109)),AVERAGEIFS(Observed!AA$2:AA$1601,Observed!$A$2:$A$1601,$A109,Observed!$C$2:$C$1601,$C109),"")</f>
        <v/>
      </c>
      <c r="AB109" s="24" t="str">
        <f>IF(ISNUMBER(AVERAGEIFS(Observed!AB$2:AB$1601,Observed!$A$2:$A$1601,$A109,Observed!$C$2:$C$1601,$C109)),AVERAGEIFS(Observed!AB$2:AB$1601,Observed!$A$2:$A$1601,$A109,Observed!$C$2:$C$1601,$C109),"")</f>
        <v/>
      </c>
      <c r="AC109" s="24" t="str">
        <f>IF(ISNUMBER(AVERAGEIFS(Observed!AC$2:AC$1601,Observed!$A$2:$A$1601,$A109,Observed!$C$2:$C$1601,$C109)),AVERAGEIFS(Observed!AC$2:AC$1601,Observed!$A$2:$A$1601,$A109,Observed!$C$2:$C$1601,$C109),"")</f>
        <v/>
      </c>
      <c r="AD109" s="24" t="str">
        <f>IF(ISNUMBER(AVERAGEIFS(Observed!AD$2:AD$1601,Observed!$A$2:$A$1601,$A109,Observed!$C$2:$C$1601,$C109)),AVERAGEIFS(Observed!AD$2:AD$1601,Observed!$A$2:$A$1601,$A109,Observed!$C$2:$C$1601,$C109),"")</f>
        <v/>
      </c>
      <c r="AE109" s="24" t="str">
        <f>IF(ISNUMBER(AVERAGEIFS(Observed!AE$2:AE$1601,Observed!$A$2:$A$1601,$A109,Observed!$C$2:$C$1601,$C109)),AVERAGEIFS(Observed!AE$2:AE$1601,Observed!$A$2:$A$1601,$A109,Observed!$C$2:$C$1601,$C109),"")</f>
        <v/>
      </c>
      <c r="AF109" s="25" t="str">
        <f>IF(ISNUMBER(AVERAGEIFS(Observed!AF$2:AF$1601,Observed!$A$2:$A$1601,$A109,Observed!$C$2:$C$1601,$C109)),AVERAGEIFS(Observed!AF$2:AF$1601,Observed!$A$2:$A$1601,$A109,Observed!$C$2:$C$1601,$C109),"")</f>
        <v/>
      </c>
      <c r="AG109" s="25" t="str">
        <f>IF(ISNUMBER(AVERAGEIFS(Observed!AG$2:AG$1601,Observed!$A$2:$A$1601,$A109,Observed!$C$2:$C$1601,$C109)),AVERAGEIFS(Observed!AG$2:AG$1601,Observed!$A$2:$A$1601,$A109,Observed!$C$2:$C$1601,$C109),"")</f>
        <v/>
      </c>
      <c r="AH109" s="25" t="str">
        <f>IF(ISNUMBER(AVERAGEIFS(Observed!AH$2:AH$1601,Observed!$A$2:$A$1601,$A109,Observed!$C$2:$C$1601,$C109)),AVERAGEIFS(Observed!AH$2:AH$1601,Observed!$A$2:$A$1601,$A109,Observed!$C$2:$C$1601,$C109),"")</f>
        <v/>
      </c>
      <c r="AI109" s="24" t="str">
        <f>IF(ISNUMBER(AVERAGEIFS(Observed!AI$2:AI$1601,Observed!$A$2:$A$1601,$A109,Observed!$C$2:$C$1601,$C109)),AVERAGEIFS(Observed!AI$2:AI$1601,Observed!$A$2:$A$1601,$A109,Observed!$C$2:$C$1601,$C109),"")</f>
        <v/>
      </c>
      <c r="AJ109" s="25" t="str">
        <f>IF(ISNUMBER(AVERAGEIFS(Observed!AJ$2:AJ$1601,Observed!$A$2:$A$1601,$A109,Observed!$C$2:$C$1601,$C109)),AVERAGEIFS(Observed!AJ$2:AJ$1601,Observed!$A$2:$A$1601,$A109,Observed!$C$2:$C$1601,$C109),"")</f>
        <v/>
      </c>
      <c r="AK109" s="25" t="str">
        <f>IF(ISNUMBER(AVERAGEIFS(Observed!AK$2:AK$1601,Observed!$A$2:$A$1601,$A109,Observed!$C$2:$C$1601,$C109)),AVERAGEIFS(Observed!AK$2:AK$1601,Observed!$A$2:$A$1601,$A109,Observed!$C$2:$C$1601,$C109),"")</f>
        <v/>
      </c>
      <c r="AL109" s="25" t="str">
        <f>IF(ISNUMBER(AVERAGEIFS(Observed!AL$2:AL$1601,Observed!$A$2:$A$1601,$A109,Observed!$C$2:$C$1601,$C109)),AVERAGEIFS(Observed!AL$2:AL$1601,Observed!$A$2:$A$1601,$A109,Observed!$C$2:$C$1601,$C109),"")</f>
        <v/>
      </c>
      <c r="AM109" s="25" t="str">
        <f>IF(ISNUMBER(AVERAGEIFS(Observed!AM$2:AM$1601,Observed!$A$2:$A$1601,$A109,Observed!$C$2:$C$1601,$C109)),AVERAGEIFS(Observed!AM$2:AM$1601,Observed!$A$2:$A$1601,$A109,Observed!$C$2:$C$1601,$C109),"")</f>
        <v/>
      </c>
      <c r="AN109" s="25" t="str">
        <f>IF(ISNUMBER(AVERAGEIFS(Observed!AN$2:AN$1601,Observed!$A$2:$A$1601,$A109,Observed!$C$2:$C$1601,$C109)),AVERAGEIFS(Observed!AN$2:AN$1601,Observed!$A$2:$A$1601,$A109,Observed!$C$2:$C$1601,$C109),"")</f>
        <v/>
      </c>
      <c r="AO109" s="25" t="str">
        <f>IF(ISNUMBER(AVERAGEIFS(Observed!AO$2:AO$1601,Observed!$A$2:$A$1601,$A109,Observed!$C$2:$C$1601,$C109)),AVERAGEIFS(Observed!AO$2:AO$1601,Observed!$A$2:$A$1601,$A109,Observed!$C$2:$C$1601,$C109),"")</f>
        <v/>
      </c>
      <c r="AP109" s="25" t="str">
        <f>IF(ISNUMBER(AVERAGEIFS(Observed!AP$2:AP$1601,Observed!$A$2:$A$1601,$A109,Observed!$C$2:$C$1601,$C109)),AVERAGEIFS(Observed!AP$2:AP$1601,Observed!$A$2:$A$1601,$A109,Observed!$C$2:$C$1601,$C109),"")</f>
        <v/>
      </c>
      <c r="AQ109" s="24" t="str">
        <f>IF(ISNUMBER(AVERAGEIFS(Observed!AQ$2:AQ$1601,Observed!$A$2:$A$1601,$A109,Observed!$C$2:$C$1601,$C109)),AVERAGEIFS(Observed!AQ$2:AQ$1601,Observed!$A$2:$A$1601,$A109,Observed!$C$2:$C$1601,$C109),"")</f>
        <v/>
      </c>
      <c r="AR109" s="25" t="str">
        <f>IF(ISNUMBER(AVERAGEIFS(Observed!AR$2:AR$1601,Observed!$A$2:$A$1601,$A109,Observed!$C$2:$C$1601,$C109)),AVERAGEIFS(Observed!AR$2:AR$1601,Observed!$A$2:$A$1601,$A109,Observed!$C$2:$C$1601,$C109),"")</f>
        <v/>
      </c>
      <c r="AS109" s="24" t="str">
        <f>IF(ISNUMBER(AVERAGEIFS(Observed!AS$2:AS$1601,Observed!$A$2:$A$1601,$A109,Observed!$C$2:$C$1601,$C109)),AVERAGEIFS(Observed!AS$2:AS$1601,Observed!$A$2:$A$1601,$A109,Observed!$C$2:$C$1601,$C109),"")</f>
        <v/>
      </c>
      <c r="AT109" s="24" t="str">
        <f>IF(ISNUMBER(AVERAGEIFS(Observed!AT$2:AT$1601,Observed!$A$2:$A$1601,$A109,Observed!$C$2:$C$1601,$C109)),AVERAGEIFS(Observed!AT$2:AT$1601,Observed!$A$2:$A$1601,$A109,Observed!$C$2:$C$1601,$C109),"")</f>
        <v/>
      </c>
      <c r="AU109" s="2">
        <f>COUNTIFS(Observed!$A$2:$A$1601,$A109,Observed!$C$2:$C$1601,$C109)</f>
        <v>2</v>
      </c>
      <c r="AV109" s="2">
        <f t="shared" si="1"/>
        <v>1</v>
      </c>
    </row>
    <row r="110" spans="1:48" x14ac:dyDescent="0.25">
      <c r="A110" s="4" t="s">
        <v>119</v>
      </c>
      <c r="B110" t="s">
        <v>24</v>
      </c>
      <c r="C110" s="3">
        <v>42177</v>
      </c>
      <c r="D110">
        <v>1</v>
      </c>
      <c r="E110">
        <v>0</v>
      </c>
      <c r="H110" s="2" t="s">
        <v>44</v>
      </c>
      <c r="I110" s="2" t="s">
        <v>22</v>
      </c>
      <c r="J110">
        <v>5</v>
      </c>
      <c r="K110" s="2" t="s">
        <v>118</v>
      </c>
      <c r="L110" s="23">
        <f>IF(ISNUMBER(AVERAGEIFS(Observed!L$2:L$1601,Observed!$A$2:$A$1601,$A110,Observed!$C$2:$C$1601,$C110)),AVERAGEIFS(Observed!L$2:L$1601,Observed!$A$2:$A$1601,$A110,Observed!$C$2:$C$1601,$C110),"")</f>
        <v>1480</v>
      </c>
      <c r="M110" s="24">
        <f>IF(ISNUMBER(AVERAGEIFS(Observed!M$2:M$1601,Observed!$A$2:$A$1601,$A110,Observed!$C$2:$C$1601,$C110)),AVERAGEIFS(Observed!M$2:M$1601,Observed!$A$2:$A$1601,$A110,Observed!$C$2:$C$1601,$C110),"")</f>
        <v>148</v>
      </c>
      <c r="N110" s="24" t="str">
        <f>IF(ISNUMBER(AVERAGEIFS(Observed!N$2:N$1601,Observed!$A$2:$A$1601,$A110,Observed!$C$2:$C$1601,$C110)),AVERAGEIFS(Observed!N$2:N$1601,Observed!$A$2:$A$1601,$A110,Observed!$C$2:$C$1601,$C110),"")</f>
        <v/>
      </c>
      <c r="O110" s="24" t="str">
        <f>IF(ISNUMBER(AVERAGEIFS(Observed!O$2:O$1601,Observed!$A$2:$A$1601,$A110,Observed!$C$2:$C$1601,$C110)),AVERAGEIFS(Observed!O$2:O$1601,Observed!$A$2:$A$1601,$A110,Observed!$C$2:$C$1601,$C110),"")</f>
        <v/>
      </c>
      <c r="P110" s="24" t="str">
        <f>IF(ISNUMBER(AVERAGEIFS(Observed!P$2:P$1601,Observed!$A$2:$A$1601,$A110,Observed!$C$2:$C$1601,$C110)),AVERAGEIFS(Observed!P$2:P$1601,Observed!$A$2:$A$1601,$A110,Observed!$C$2:$C$1601,$C110),"")</f>
        <v/>
      </c>
      <c r="Q110" s="25" t="str">
        <f>IF(ISNUMBER(AVERAGEIFS(Observed!Q$2:Q$1601,Observed!$A$2:$A$1601,$A110,Observed!$C$2:$C$1601,$C110)),AVERAGEIFS(Observed!Q$2:Q$1601,Observed!$A$2:$A$1601,$A110,Observed!$C$2:$C$1601,$C110),"")</f>
        <v/>
      </c>
      <c r="R110" s="25" t="str">
        <f>IF(ISNUMBER(AVERAGEIFS(Observed!R$2:R$1601,Observed!$A$2:$A$1601,$A110,Observed!$C$2:$C$1601,$C110)),AVERAGEIFS(Observed!R$2:R$1601,Observed!$A$2:$A$1601,$A110,Observed!$C$2:$C$1601,$C110),"")</f>
        <v/>
      </c>
      <c r="S110" s="25" t="str">
        <f>IF(ISNUMBER(AVERAGEIFS(Observed!S$2:S$1601,Observed!$A$2:$A$1601,$A110,Observed!$C$2:$C$1601,$C110)),AVERAGEIFS(Observed!S$2:S$1601,Observed!$A$2:$A$1601,$A110,Observed!$C$2:$C$1601,$C110),"")</f>
        <v/>
      </c>
      <c r="T110" s="24" t="str">
        <f>IF(ISNUMBER(AVERAGEIFS(Observed!T$2:T$1601,Observed!$A$2:$A$1601,$A110,Observed!$C$2:$C$1601,$C110)),AVERAGEIFS(Observed!T$2:T$1601,Observed!$A$2:$A$1601,$A110,Observed!$C$2:$C$1601,$C110),"")</f>
        <v/>
      </c>
      <c r="U110" s="26" t="str">
        <f>IF(ISNUMBER(AVERAGEIFS(Observed!U$2:U$1601,Observed!$A$2:$A$1601,$A110,Observed!$C$2:$C$1601,$C110)),AVERAGEIFS(Observed!U$2:U$1601,Observed!$A$2:$A$1601,$A110,Observed!$C$2:$C$1601,$C110),"")</f>
        <v/>
      </c>
      <c r="V110" s="26" t="str">
        <f>IF(ISNUMBER(AVERAGEIFS(Observed!V$2:V$1601,Observed!$A$2:$A$1601,$A110,Observed!$C$2:$C$1601,$C110)),AVERAGEIFS(Observed!V$2:V$1601,Observed!$A$2:$A$1601,$A110,Observed!$C$2:$C$1601,$C110),"")</f>
        <v/>
      </c>
      <c r="W110" s="24" t="str">
        <f>IF(ISNUMBER(AVERAGEIFS(Observed!W$2:W$1601,Observed!$A$2:$A$1601,$A110,Observed!$C$2:$C$1601,$C110)),AVERAGEIFS(Observed!W$2:W$1601,Observed!$A$2:$A$1601,$A110,Observed!$C$2:$C$1601,$C110),"")</f>
        <v/>
      </c>
      <c r="X110" s="24" t="str">
        <f>IF(ISNUMBER(AVERAGEIFS(Observed!X$2:X$1601,Observed!$A$2:$A$1601,$A110,Observed!$C$2:$C$1601,$C110)),AVERAGEIFS(Observed!X$2:X$1601,Observed!$A$2:$A$1601,$A110,Observed!$C$2:$C$1601,$C110),"")</f>
        <v/>
      </c>
      <c r="Y110" s="24" t="str">
        <f>IF(ISNUMBER(AVERAGEIFS(Observed!Y$2:Y$1601,Observed!$A$2:$A$1601,$A110,Observed!$C$2:$C$1601,$C110)),AVERAGEIFS(Observed!Y$2:Y$1601,Observed!$A$2:$A$1601,$A110,Observed!$C$2:$C$1601,$C110),"")</f>
        <v/>
      </c>
      <c r="Z110" s="24" t="str">
        <f>IF(ISNUMBER(AVERAGEIFS(Observed!Z$2:Z$1601,Observed!$A$2:$A$1601,$A110,Observed!$C$2:$C$1601,$C110)),AVERAGEIFS(Observed!Z$2:Z$1601,Observed!$A$2:$A$1601,$A110,Observed!$C$2:$C$1601,$C110),"")</f>
        <v/>
      </c>
      <c r="AA110" s="24" t="str">
        <f>IF(ISNUMBER(AVERAGEIFS(Observed!AA$2:AA$1601,Observed!$A$2:$A$1601,$A110,Observed!$C$2:$C$1601,$C110)),AVERAGEIFS(Observed!AA$2:AA$1601,Observed!$A$2:$A$1601,$A110,Observed!$C$2:$C$1601,$C110),"")</f>
        <v/>
      </c>
      <c r="AB110" s="24" t="str">
        <f>IF(ISNUMBER(AVERAGEIFS(Observed!AB$2:AB$1601,Observed!$A$2:$A$1601,$A110,Observed!$C$2:$C$1601,$C110)),AVERAGEIFS(Observed!AB$2:AB$1601,Observed!$A$2:$A$1601,$A110,Observed!$C$2:$C$1601,$C110),"")</f>
        <v/>
      </c>
      <c r="AC110" s="24" t="str">
        <f>IF(ISNUMBER(AVERAGEIFS(Observed!AC$2:AC$1601,Observed!$A$2:$A$1601,$A110,Observed!$C$2:$C$1601,$C110)),AVERAGEIFS(Observed!AC$2:AC$1601,Observed!$A$2:$A$1601,$A110,Observed!$C$2:$C$1601,$C110),"")</f>
        <v/>
      </c>
      <c r="AD110" s="24" t="str">
        <f>IF(ISNUMBER(AVERAGEIFS(Observed!AD$2:AD$1601,Observed!$A$2:$A$1601,$A110,Observed!$C$2:$C$1601,$C110)),AVERAGEIFS(Observed!AD$2:AD$1601,Observed!$A$2:$A$1601,$A110,Observed!$C$2:$C$1601,$C110),"")</f>
        <v/>
      </c>
      <c r="AE110" s="24" t="str">
        <f>IF(ISNUMBER(AVERAGEIFS(Observed!AE$2:AE$1601,Observed!$A$2:$A$1601,$A110,Observed!$C$2:$C$1601,$C110)),AVERAGEIFS(Observed!AE$2:AE$1601,Observed!$A$2:$A$1601,$A110,Observed!$C$2:$C$1601,$C110),"")</f>
        <v/>
      </c>
      <c r="AF110" s="25" t="str">
        <f>IF(ISNUMBER(AVERAGEIFS(Observed!AF$2:AF$1601,Observed!$A$2:$A$1601,$A110,Observed!$C$2:$C$1601,$C110)),AVERAGEIFS(Observed!AF$2:AF$1601,Observed!$A$2:$A$1601,$A110,Observed!$C$2:$C$1601,$C110),"")</f>
        <v/>
      </c>
      <c r="AG110" s="25" t="str">
        <f>IF(ISNUMBER(AVERAGEIFS(Observed!AG$2:AG$1601,Observed!$A$2:$A$1601,$A110,Observed!$C$2:$C$1601,$C110)),AVERAGEIFS(Observed!AG$2:AG$1601,Observed!$A$2:$A$1601,$A110,Observed!$C$2:$C$1601,$C110),"")</f>
        <v/>
      </c>
      <c r="AH110" s="25" t="str">
        <f>IF(ISNUMBER(AVERAGEIFS(Observed!AH$2:AH$1601,Observed!$A$2:$A$1601,$A110,Observed!$C$2:$C$1601,$C110)),AVERAGEIFS(Observed!AH$2:AH$1601,Observed!$A$2:$A$1601,$A110,Observed!$C$2:$C$1601,$C110),"")</f>
        <v/>
      </c>
      <c r="AI110" s="24" t="str">
        <f>IF(ISNUMBER(AVERAGEIFS(Observed!AI$2:AI$1601,Observed!$A$2:$A$1601,$A110,Observed!$C$2:$C$1601,$C110)),AVERAGEIFS(Observed!AI$2:AI$1601,Observed!$A$2:$A$1601,$A110,Observed!$C$2:$C$1601,$C110),"")</f>
        <v/>
      </c>
      <c r="AJ110" s="25" t="str">
        <f>IF(ISNUMBER(AVERAGEIFS(Observed!AJ$2:AJ$1601,Observed!$A$2:$A$1601,$A110,Observed!$C$2:$C$1601,$C110)),AVERAGEIFS(Observed!AJ$2:AJ$1601,Observed!$A$2:$A$1601,$A110,Observed!$C$2:$C$1601,$C110),"")</f>
        <v/>
      </c>
      <c r="AK110" s="25" t="str">
        <f>IF(ISNUMBER(AVERAGEIFS(Observed!AK$2:AK$1601,Observed!$A$2:$A$1601,$A110,Observed!$C$2:$C$1601,$C110)),AVERAGEIFS(Observed!AK$2:AK$1601,Observed!$A$2:$A$1601,$A110,Observed!$C$2:$C$1601,$C110),"")</f>
        <v/>
      </c>
      <c r="AL110" s="25" t="str">
        <f>IF(ISNUMBER(AVERAGEIFS(Observed!AL$2:AL$1601,Observed!$A$2:$A$1601,$A110,Observed!$C$2:$C$1601,$C110)),AVERAGEIFS(Observed!AL$2:AL$1601,Observed!$A$2:$A$1601,$A110,Observed!$C$2:$C$1601,$C110),"")</f>
        <v/>
      </c>
      <c r="AM110" s="25" t="str">
        <f>IF(ISNUMBER(AVERAGEIFS(Observed!AM$2:AM$1601,Observed!$A$2:$A$1601,$A110,Observed!$C$2:$C$1601,$C110)),AVERAGEIFS(Observed!AM$2:AM$1601,Observed!$A$2:$A$1601,$A110,Observed!$C$2:$C$1601,$C110),"")</f>
        <v/>
      </c>
      <c r="AN110" s="25" t="str">
        <f>IF(ISNUMBER(AVERAGEIFS(Observed!AN$2:AN$1601,Observed!$A$2:$A$1601,$A110,Observed!$C$2:$C$1601,$C110)),AVERAGEIFS(Observed!AN$2:AN$1601,Observed!$A$2:$A$1601,$A110,Observed!$C$2:$C$1601,$C110),"")</f>
        <v/>
      </c>
      <c r="AO110" s="25" t="str">
        <f>IF(ISNUMBER(AVERAGEIFS(Observed!AO$2:AO$1601,Observed!$A$2:$A$1601,$A110,Observed!$C$2:$C$1601,$C110)),AVERAGEIFS(Observed!AO$2:AO$1601,Observed!$A$2:$A$1601,$A110,Observed!$C$2:$C$1601,$C110),"")</f>
        <v/>
      </c>
      <c r="AP110" s="25" t="str">
        <f>IF(ISNUMBER(AVERAGEIFS(Observed!AP$2:AP$1601,Observed!$A$2:$A$1601,$A110,Observed!$C$2:$C$1601,$C110)),AVERAGEIFS(Observed!AP$2:AP$1601,Observed!$A$2:$A$1601,$A110,Observed!$C$2:$C$1601,$C110),"")</f>
        <v/>
      </c>
      <c r="AQ110" s="24" t="str">
        <f>IF(ISNUMBER(AVERAGEIFS(Observed!AQ$2:AQ$1601,Observed!$A$2:$A$1601,$A110,Observed!$C$2:$C$1601,$C110)),AVERAGEIFS(Observed!AQ$2:AQ$1601,Observed!$A$2:$A$1601,$A110,Observed!$C$2:$C$1601,$C110),"")</f>
        <v/>
      </c>
      <c r="AR110" s="25" t="str">
        <f>IF(ISNUMBER(AVERAGEIFS(Observed!AR$2:AR$1601,Observed!$A$2:$A$1601,$A110,Observed!$C$2:$C$1601,$C110)),AVERAGEIFS(Observed!AR$2:AR$1601,Observed!$A$2:$A$1601,$A110,Observed!$C$2:$C$1601,$C110),"")</f>
        <v/>
      </c>
      <c r="AS110" s="24" t="str">
        <f>IF(ISNUMBER(AVERAGEIFS(Observed!AS$2:AS$1601,Observed!$A$2:$A$1601,$A110,Observed!$C$2:$C$1601,$C110)),AVERAGEIFS(Observed!AS$2:AS$1601,Observed!$A$2:$A$1601,$A110,Observed!$C$2:$C$1601,$C110),"")</f>
        <v/>
      </c>
      <c r="AT110" s="24" t="str">
        <f>IF(ISNUMBER(AVERAGEIFS(Observed!AT$2:AT$1601,Observed!$A$2:$A$1601,$A110,Observed!$C$2:$C$1601,$C110)),AVERAGEIFS(Observed!AT$2:AT$1601,Observed!$A$2:$A$1601,$A110,Observed!$C$2:$C$1601,$C110),"")</f>
        <v/>
      </c>
      <c r="AU110" s="2">
        <f>COUNTIFS(Observed!$A$2:$A$1601,$A110,Observed!$C$2:$C$1601,$C110)</f>
        <v>2</v>
      </c>
      <c r="AV110" s="2">
        <f t="shared" si="1"/>
        <v>1</v>
      </c>
    </row>
    <row r="111" spans="1:48" x14ac:dyDescent="0.25">
      <c r="A111" s="4" t="s">
        <v>120</v>
      </c>
      <c r="B111" t="s">
        <v>24</v>
      </c>
      <c r="C111" s="3">
        <v>42177</v>
      </c>
      <c r="D111">
        <v>1</v>
      </c>
      <c r="E111">
        <v>50</v>
      </c>
      <c r="H111" s="2" t="s">
        <v>44</v>
      </c>
      <c r="I111" s="2" t="s">
        <v>22</v>
      </c>
      <c r="J111">
        <v>5</v>
      </c>
      <c r="K111" s="2" t="s">
        <v>118</v>
      </c>
      <c r="L111" s="23">
        <f>IF(ISNUMBER(AVERAGEIFS(Observed!L$2:L$1601,Observed!$A$2:$A$1601,$A111,Observed!$C$2:$C$1601,$C111)),AVERAGEIFS(Observed!L$2:L$1601,Observed!$A$2:$A$1601,$A111,Observed!$C$2:$C$1601,$C111),"")</f>
        <v>1536</v>
      </c>
      <c r="M111" s="24">
        <f>IF(ISNUMBER(AVERAGEIFS(Observed!M$2:M$1601,Observed!$A$2:$A$1601,$A111,Observed!$C$2:$C$1601,$C111)),AVERAGEIFS(Observed!M$2:M$1601,Observed!$A$2:$A$1601,$A111,Observed!$C$2:$C$1601,$C111),"")</f>
        <v>153.60000000000002</v>
      </c>
      <c r="N111" s="24" t="str">
        <f>IF(ISNUMBER(AVERAGEIFS(Observed!N$2:N$1601,Observed!$A$2:$A$1601,$A111,Observed!$C$2:$C$1601,$C111)),AVERAGEIFS(Observed!N$2:N$1601,Observed!$A$2:$A$1601,$A111,Observed!$C$2:$C$1601,$C111),"")</f>
        <v/>
      </c>
      <c r="O111" s="24" t="str">
        <f>IF(ISNUMBER(AVERAGEIFS(Observed!O$2:O$1601,Observed!$A$2:$A$1601,$A111,Observed!$C$2:$C$1601,$C111)),AVERAGEIFS(Observed!O$2:O$1601,Observed!$A$2:$A$1601,$A111,Observed!$C$2:$C$1601,$C111),"")</f>
        <v/>
      </c>
      <c r="P111" s="24" t="str">
        <f>IF(ISNUMBER(AVERAGEIFS(Observed!P$2:P$1601,Observed!$A$2:$A$1601,$A111,Observed!$C$2:$C$1601,$C111)),AVERAGEIFS(Observed!P$2:P$1601,Observed!$A$2:$A$1601,$A111,Observed!$C$2:$C$1601,$C111),"")</f>
        <v/>
      </c>
      <c r="Q111" s="25" t="str">
        <f>IF(ISNUMBER(AVERAGEIFS(Observed!Q$2:Q$1601,Observed!$A$2:$A$1601,$A111,Observed!$C$2:$C$1601,$C111)),AVERAGEIFS(Observed!Q$2:Q$1601,Observed!$A$2:$A$1601,$A111,Observed!$C$2:$C$1601,$C111),"")</f>
        <v/>
      </c>
      <c r="R111" s="25" t="str">
        <f>IF(ISNUMBER(AVERAGEIFS(Observed!R$2:R$1601,Observed!$A$2:$A$1601,$A111,Observed!$C$2:$C$1601,$C111)),AVERAGEIFS(Observed!R$2:R$1601,Observed!$A$2:$A$1601,$A111,Observed!$C$2:$C$1601,$C111),"")</f>
        <v/>
      </c>
      <c r="S111" s="25" t="str">
        <f>IF(ISNUMBER(AVERAGEIFS(Observed!S$2:S$1601,Observed!$A$2:$A$1601,$A111,Observed!$C$2:$C$1601,$C111)),AVERAGEIFS(Observed!S$2:S$1601,Observed!$A$2:$A$1601,$A111,Observed!$C$2:$C$1601,$C111),"")</f>
        <v/>
      </c>
      <c r="T111" s="24" t="str">
        <f>IF(ISNUMBER(AVERAGEIFS(Observed!T$2:T$1601,Observed!$A$2:$A$1601,$A111,Observed!$C$2:$C$1601,$C111)),AVERAGEIFS(Observed!T$2:T$1601,Observed!$A$2:$A$1601,$A111,Observed!$C$2:$C$1601,$C111),"")</f>
        <v/>
      </c>
      <c r="U111" s="26" t="str">
        <f>IF(ISNUMBER(AVERAGEIFS(Observed!U$2:U$1601,Observed!$A$2:$A$1601,$A111,Observed!$C$2:$C$1601,$C111)),AVERAGEIFS(Observed!U$2:U$1601,Observed!$A$2:$A$1601,$A111,Observed!$C$2:$C$1601,$C111),"")</f>
        <v/>
      </c>
      <c r="V111" s="26" t="str">
        <f>IF(ISNUMBER(AVERAGEIFS(Observed!V$2:V$1601,Observed!$A$2:$A$1601,$A111,Observed!$C$2:$C$1601,$C111)),AVERAGEIFS(Observed!V$2:V$1601,Observed!$A$2:$A$1601,$A111,Observed!$C$2:$C$1601,$C111),"")</f>
        <v/>
      </c>
      <c r="W111" s="24" t="str">
        <f>IF(ISNUMBER(AVERAGEIFS(Observed!W$2:W$1601,Observed!$A$2:$A$1601,$A111,Observed!$C$2:$C$1601,$C111)),AVERAGEIFS(Observed!W$2:W$1601,Observed!$A$2:$A$1601,$A111,Observed!$C$2:$C$1601,$C111),"")</f>
        <v/>
      </c>
      <c r="X111" s="24" t="str">
        <f>IF(ISNUMBER(AVERAGEIFS(Observed!X$2:X$1601,Observed!$A$2:$A$1601,$A111,Observed!$C$2:$C$1601,$C111)),AVERAGEIFS(Observed!X$2:X$1601,Observed!$A$2:$A$1601,$A111,Observed!$C$2:$C$1601,$C111),"")</f>
        <v/>
      </c>
      <c r="Y111" s="24" t="str">
        <f>IF(ISNUMBER(AVERAGEIFS(Observed!Y$2:Y$1601,Observed!$A$2:$A$1601,$A111,Observed!$C$2:$C$1601,$C111)),AVERAGEIFS(Observed!Y$2:Y$1601,Observed!$A$2:$A$1601,$A111,Observed!$C$2:$C$1601,$C111),"")</f>
        <v/>
      </c>
      <c r="Z111" s="24" t="str">
        <f>IF(ISNUMBER(AVERAGEIFS(Observed!Z$2:Z$1601,Observed!$A$2:$A$1601,$A111,Observed!$C$2:$C$1601,$C111)),AVERAGEIFS(Observed!Z$2:Z$1601,Observed!$A$2:$A$1601,$A111,Observed!$C$2:$C$1601,$C111),"")</f>
        <v/>
      </c>
      <c r="AA111" s="24" t="str">
        <f>IF(ISNUMBER(AVERAGEIFS(Observed!AA$2:AA$1601,Observed!$A$2:$A$1601,$A111,Observed!$C$2:$C$1601,$C111)),AVERAGEIFS(Observed!AA$2:AA$1601,Observed!$A$2:$A$1601,$A111,Observed!$C$2:$C$1601,$C111),"")</f>
        <v/>
      </c>
      <c r="AB111" s="24" t="str">
        <f>IF(ISNUMBER(AVERAGEIFS(Observed!AB$2:AB$1601,Observed!$A$2:$A$1601,$A111,Observed!$C$2:$C$1601,$C111)),AVERAGEIFS(Observed!AB$2:AB$1601,Observed!$A$2:$A$1601,$A111,Observed!$C$2:$C$1601,$C111),"")</f>
        <v/>
      </c>
      <c r="AC111" s="24" t="str">
        <f>IF(ISNUMBER(AVERAGEIFS(Observed!AC$2:AC$1601,Observed!$A$2:$A$1601,$A111,Observed!$C$2:$C$1601,$C111)),AVERAGEIFS(Observed!AC$2:AC$1601,Observed!$A$2:$A$1601,$A111,Observed!$C$2:$C$1601,$C111),"")</f>
        <v/>
      </c>
      <c r="AD111" s="24" t="str">
        <f>IF(ISNUMBER(AVERAGEIFS(Observed!AD$2:AD$1601,Observed!$A$2:$A$1601,$A111,Observed!$C$2:$C$1601,$C111)),AVERAGEIFS(Observed!AD$2:AD$1601,Observed!$A$2:$A$1601,$A111,Observed!$C$2:$C$1601,$C111),"")</f>
        <v/>
      </c>
      <c r="AE111" s="24" t="str">
        <f>IF(ISNUMBER(AVERAGEIFS(Observed!AE$2:AE$1601,Observed!$A$2:$A$1601,$A111,Observed!$C$2:$C$1601,$C111)),AVERAGEIFS(Observed!AE$2:AE$1601,Observed!$A$2:$A$1601,$A111,Observed!$C$2:$C$1601,$C111),"")</f>
        <v/>
      </c>
      <c r="AF111" s="25" t="str">
        <f>IF(ISNUMBER(AVERAGEIFS(Observed!AF$2:AF$1601,Observed!$A$2:$A$1601,$A111,Observed!$C$2:$C$1601,$C111)),AVERAGEIFS(Observed!AF$2:AF$1601,Observed!$A$2:$A$1601,$A111,Observed!$C$2:$C$1601,$C111),"")</f>
        <v/>
      </c>
      <c r="AG111" s="25" t="str">
        <f>IF(ISNUMBER(AVERAGEIFS(Observed!AG$2:AG$1601,Observed!$A$2:$A$1601,$A111,Observed!$C$2:$C$1601,$C111)),AVERAGEIFS(Observed!AG$2:AG$1601,Observed!$A$2:$A$1601,$A111,Observed!$C$2:$C$1601,$C111),"")</f>
        <v/>
      </c>
      <c r="AH111" s="25" t="str">
        <f>IF(ISNUMBER(AVERAGEIFS(Observed!AH$2:AH$1601,Observed!$A$2:$A$1601,$A111,Observed!$C$2:$C$1601,$C111)),AVERAGEIFS(Observed!AH$2:AH$1601,Observed!$A$2:$A$1601,$A111,Observed!$C$2:$C$1601,$C111),"")</f>
        <v/>
      </c>
      <c r="AI111" s="24" t="str">
        <f>IF(ISNUMBER(AVERAGEIFS(Observed!AI$2:AI$1601,Observed!$A$2:$A$1601,$A111,Observed!$C$2:$C$1601,$C111)),AVERAGEIFS(Observed!AI$2:AI$1601,Observed!$A$2:$A$1601,$A111,Observed!$C$2:$C$1601,$C111),"")</f>
        <v/>
      </c>
      <c r="AJ111" s="25" t="str">
        <f>IF(ISNUMBER(AVERAGEIFS(Observed!AJ$2:AJ$1601,Observed!$A$2:$A$1601,$A111,Observed!$C$2:$C$1601,$C111)),AVERAGEIFS(Observed!AJ$2:AJ$1601,Observed!$A$2:$A$1601,$A111,Observed!$C$2:$C$1601,$C111),"")</f>
        <v/>
      </c>
      <c r="AK111" s="25" t="str">
        <f>IF(ISNUMBER(AVERAGEIFS(Observed!AK$2:AK$1601,Observed!$A$2:$A$1601,$A111,Observed!$C$2:$C$1601,$C111)),AVERAGEIFS(Observed!AK$2:AK$1601,Observed!$A$2:$A$1601,$A111,Observed!$C$2:$C$1601,$C111),"")</f>
        <v/>
      </c>
      <c r="AL111" s="25" t="str">
        <f>IF(ISNUMBER(AVERAGEIFS(Observed!AL$2:AL$1601,Observed!$A$2:$A$1601,$A111,Observed!$C$2:$C$1601,$C111)),AVERAGEIFS(Observed!AL$2:AL$1601,Observed!$A$2:$A$1601,$A111,Observed!$C$2:$C$1601,$C111),"")</f>
        <v/>
      </c>
      <c r="AM111" s="25" t="str">
        <f>IF(ISNUMBER(AVERAGEIFS(Observed!AM$2:AM$1601,Observed!$A$2:$A$1601,$A111,Observed!$C$2:$C$1601,$C111)),AVERAGEIFS(Observed!AM$2:AM$1601,Observed!$A$2:$A$1601,$A111,Observed!$C$2:$C$1601,$C111),"")</f>
        <v/>
      </c>
      <c r="AN111" s="25" t="str">
        <f>IF(ISNUMBER(AVERAGEIFS(Observed!AN$2:AN$1601,Observed!$A$2:$A$1601,$A111,Observed!$C$2:$C$1601,$C111)),AVERAGEIFS(Observed!AN$2:AN$1601,Observed!$A$2:$A$1601,$A111,Observed!$C$2:$C$1601,$C111),"")</f>
        <v/>
      </c>
      <c r="AO111" s="25" t="str">
        <f>IF(ISNUMBER(AVERAGEIFS(Observed!AO$2:AO$1601,Observed!$A$2:$A$1601,$A111,Observed!$C$2:$C$1601,$C111)),AVERAGEIFS(Observed!AO$2:AO$1601,Observed!$A$2:$A$1601,$A111,Observed!$C$2:$C$1601,$C111),"")</f>
        <v/>
      </c>
      <c r="AP111" s="25" t="str">
        <f>IF(ISNUMBER(AVERAGEIFS(Observed!AP$2:AP$1601,Observed!$A$2:$A$1601,$A111,Observed!$C$2:$C$1601,$C111)),AVERAGEIFS(Observed!AP$2:AP$1601,Observed!$A$2:$A$1601,$A111,Observed!$C$2:$C$1601,$C111),"")</f>
        <v/>
      </c>
      <c r="AQ111" s="24" t="str">
        <f>IF(ISNUMBER(AVERAGEIFS(Observed!AQ$2:AQ$1601,Observed!$A$2:$A$1601,$A111,Observed!$C$2:$C$1601,$C111)),AVERAGEIFS(Observed!AQ$2:AQ$1601,Observed!$A$2:$A$1601,$A111,Observed!$C$2:$C$1601,$C111),"")</f>
        <v/>
      </c>
      <c r="AR111" s="25" t="str">
        <f>IF(ISNUMBER(AVERAGEIFS(Observed!AR$2:AR$1601,Observed!$A$2:$A$1601,$A111,Observed!$C$2:$C$1601,$C111)),AVERAGEIFS(Observed!AR$2:AR$1601,Observed!$A$2:$A$1601,$A111,Observed!$C$2:$C$1601,$C111),"")</f>
        <v/>
      </c>
      <c r="AS111" s="24" t="str">
        <f>IF(ISNUMBER(AVERAGEIFS(Observed!AS$2:AS$1601,Observed!$A$2:$A$1601,$A111,Observed!$C$2:$C$1601,$C111)),AVERAGEIFS(Observed!AS$2:AS$1601,Observed!$A$2:$A$1601,$A111,Observed!$C$2:$C$1601,$C111),"")</f>
        <v/>
      </c>
      <c r="AT111" s="24" t="str">
        <f>IF(ISNUMBER(AVERAGEIFS(Observed!AT$2:AT$1601,Observed!$A$2:$A$1601,$A111,Observed!$C$2:$C$1601,$C111)),AVERAGEIFS(Observed!AT$2:AT$1601,Observed!$A$2:$A$1601,$A111,Observed!$C$2:$C$1601,$C111),"")</f>
        <v/>
      </c>
      <c r="AU111" s="2">
        <f>COUNTIFS(Observed!$A$2:$A$1601,$A111,Observed!$C$2:$C$1601,$C111)</f>
        <v>2</v>
      </c>
      <c r="AV111" s="2">
        <f t="shared" si="1"/>
        <v>1</v>
      </c>
    </row>
    <row r="112" spans="1:48" x14ac:dyDescent="0.25">
      <c r="A112" s="4" t="s">
        <v>121</v>
      </c>
      <c r="B112" t="s">
        <v>24</v>
      </c>
      <c r="C112" s="3">
        <v>42177</v>
      </c>
      <c r="D112">
        <v>1</v>
      </c>
      <c r="E112">
        <v>100</v>
      </c>
      <c r="H112" s="2" t="s">
        <v>44</v>
      </c>
      <c r="I112" s="2" t="s">
        <v>22</v>
      </c>
      <c r="J112">
        <v>5</v>
      </c>
      <c r="K112" s="2" t="s">
        <v>118</v>
      </c>
      <c r="L112" s="23">
        <f>IF(ISNUMBER(AVERAGEIFS(Observed!L$2:L$1601,Observed!$A$2:$A$1601,$A112,Observed!$C$2:$C$1601,$C112)),AVERAGEIFS(Observed!L$2:L$1601,Observed!$A$2:$A$1601,$A112,Observed!$C$2:$C$1601,$C112),"")</f>
        <v>1592</v>
      </c>
      <c r="M112" s="24">
        <f>IF(ISNUMBER(AVERAGEIFS(Observed!M$2:M$1601,Observed!$A$2:$A$1601,$A112,Observed!$C$2:$C$1601,$C112)),AVERAGEIFS(Observed!M$2:M$1601,Observed!$A$2:$A$1601,$A112,Observed!$C$2:$C$1601,$C112),"")</f>
        <v>159.19999999999999</v>
      </c>
      <c r="N112" s="24" t="str">
        <f>IF(ISNUMBER(AVERAGEIFS(Observed!N$2:N$1601,Observed!$A$2:$A$1601,$A112,Observed!$C$2:$C$1601,$C112)),AVERAGEIFS(Observed!N$2:N$1601,Observed!$A$2:$A$1601,$A112,Observed!$C$2:$C$1601,$C112),"")</f>
        <v/>
      </c>
      <c r="O112" s="24" t="str">
        <f>IF(ISNUMBER(AVERAGEIFS(Observed!O$2:O$1601,Observed!$A$2:$A$1601,$A112,Observed!$C$2:$C$1601,$C112)),AVERAGEIFS(Observed!O$2:O$1601,Observed!$A$2:$A$1601,$A112,Observed!$C$2:$C$1601,$C112),"")</f>
        <v/>
      </c>
      <c r="P112" s="24" t="str">
        <f>IF(ISNUMBER(AVERAGEIFS(Observed!P$2:P$1601,Observed!$A$2:$A$1601,$A112,Observed!$C$2:$C$1601,$C112)),AVERAGEIFS(Observed!P$2:P$1601,Observed!$A$2:$A$1601,$A112,Observed!$C$2:$C$1601,$C112),"")</f>
        <v/>
      </c>
      <c r="Q112" s="25" t="str">
        <f>IF(ISNUMBER(AVERAGEIFS(Observed!Q$2:Q$1601,Observed!$A$2:$A$1601,$A112,Observed!$C$2:$C$1601,$C112)),AVERAGEIFS(Observed!Q$2:Q$1601,Observed!$A$2:$A$1601,$A112,Observed!$C$2:$C$1601,$C112),"")</f>
        <v/>
      </c>
      <c r="R112" s="25" t="str">
        <f>IF(ISNUMBER(AVERAGEIFS(Observed!R$2:R$1601,Observed!$A$2:$A$1601,$A112,Observed!$C$2:$C$1601,$C112)),AVERAGEIFS(Observed!R$2:R$1601,Observed!$A$2:$A$1601,$A112,Observed!$C$2:$C$1601,$C112),"")</f>
        <v/>
      </c>
      <c r="S112" s="25" t="str">
        <f>IF(ISNUMBER(AVERAGEIFS(Observed!S$2:S$1601,Observed!$A$2:$A$1601,$A112,Observed!$C$2:$C$1601,$C112)),AVERAGEIFS(Observed!S$2:S$1601,Observed!$A$2:$A$1601,$A112,Observed!$C$2:$C$1601,$C112),"")</f>
        <v/>
      </c>
      <c r="T112" s="24" t="str">
        <f>IF(ISNUMBER(AVERAGEIFS(Observed!T$2:T$1601,Observed!$A$2:$A$1601,$A112,Observed!$C$2:$C$1601,$C112)),AVERAGEIFS(Observed!T$2:T$1601,Observed!$A$2:$A$1601,$A112,Observed!$C$2:$C$1601,$C112),"")</f>
        <v/>
      </c>
      <c r="U112" s="26" t="str">
        <f>IF(ISNUMBER(AVERAGEIFS(Observed!U$2:U$1601,Observed!$A$2:$A$1601,$A112,Observed!$C$2:$C$1601,$C112)),AVERAGEIFS(Observed!U$2:U$1601,Observed!$A$2:$A$1601,$A112,Observed!$C$2:$C$1601,$C112),"")</f>
        <v/>
      </c>
      <c r="V112" s="26" t="str">
        <f>IF(ISNUMBER(AVERAGEIFS(Observed!V$2:V$1601,Observed!$A$2:$A$1601,$A112,Observed!$C$2:$C$1601,$C112)),AVERAGEIFS(Observed!V$2:V$1601,Observed!$A$2:$A$1601,$A112,Observed!$C$2:$C$1601,$C112),"")</f>
        <v/>
      </c>
      <c r="W112" s="24" t="str">
        <f>IF(ISNUMBER(AVERAGEIFS(Observed!W$2:W$1601,Observed!$A$2:$A$1601,$A112,Observed!$C$2:$C$1601,$C112)),AVERAGEIFS(Observed!W$2:W$1601,Observed!$A$2:$A$1601,$A112,Observed!$C$2:$C$1601,$C112),"")</f>
        <v/>
      </c>
      <c r="X112" s="24" t="str">
        <f>IF(ISNUMBER(AVERAGEIFS(Observed!X$2:X$1601,Observed!$A$2:$A$1601,$A112,Observed!$C$2:$C$1601,$C112)),AVERAGEIFS(Observed!X$2:X$1601,Observed!$A$2:$A$1601,$A112,Observed!$C$2:$C$1601,$C112),"")</f>
        <v/>
      </c>
      <c r="Y112" s="24" t="str">
        <f>IF(ISNUMBER(AVERAGEIFS(Observed!Y$2:Y$1601,Observed!$A$2:$A$1601,$A112,Observed!$C$2:$C$1601,$C112)),AVERAGEIFS(Observed!Y$2:Y$1601,Observed!$A$2:$A$1601,$A112,Observed!$C$2:$C$1601,$C112),"")</f>
        <v/>
      </c>
      <c r="Z112" s="24" t="str">
        <f>IF(ISNUMBER(AVERAGEIFS(Observed!Z$2:Z$1601,Observed!$A$2:$A$1601,$A112,Observed!$C$2:$C$1601,$C112)),AVERAGEIFS(Observed!Z$2:Z$1601,Observed!$A$2:$A$1601,$A112,Observed!$C$2:$C$1601,$C112),"")</f>
        <v/>
      </c>
      <c r="AA112" s="24" t="str">
        <f>IF(ISNUMBER(AVERAGEIFS(Observed!AA$2:AA$1601,Observed!$A$2:$A$1601,$A112,Observed!$C$2:$C$1601,$C112)),AVERAGEIFS(Observed!AA$2:AA$1601,Observed!$A$2:$A$1601,$A112,Observed!$C$2:$C$1601,$C112),"")</f>
        <v/>
      </c>
      <c r="AB112" s="24" t="str">
        <f>IF(ISNUMBER(AVERAGEIFS(Observed!AB$2:AB$1601,Observed!$A$2:$A$1601,$A112,Observed!$C$2:$C$1601,$C112)),AVERAGEIFS(Observed!AB$2:AB$1601,Observed!$A$2:$A$1601,$A112,Observed!$C$2:$C$1601,$C112),"")</f>
        <v/>
      </c>
      <c r="AC112" s="24" t="str">
        <f>IF(ISNUMBER(AVERAGEIFS(Observed!AC$2:AC$1601,Observed!$A$2:$A$1601,$A112,Observed!$C$2:$C$1601,$C112)),AVERAGEIFS(Observed!AC$2:AC$1601,Observed!$A$2:$A$1601,$A112,Observed!$C$2:$C$1601,$C112),"")</f>
        <v/>
      </c>
      <c r="AD112" s="24" t="str">
        <f>IF(ISNUMBER(AVERAGEIFS(Observed!AD$2:AD$1601,Observed!$A$2:$A$1601,$A112,Observed!$C$2:$C$1601,$C112)),AVERAGEIFS(Observed!AD$2:AD$1601,Observed!$A$2:$A$1601,$A112,Observed!$C$2:$C$1601,$C112),"")</f>
        <v/>
      </c>
      <c r="AE112" s="24" t="str">
        <f>IF(ISNUMBER(AVERAGEIFS(Observed!AE$2:AE$1601,Observed!$A$2:$A$1601,$A112,Observed!$C$2:$C$1601,$C112)),AVERAGEIFS(Observed!AE$2:AE$1601,Observed!$A$2:$A$1601,$A112,Observed!$C$2:$C$1601,$C112),"")</f>
        <v/>
      </c>
      <c r="AF112" s="25" t="str">
        <f>IF(ISNUMBER(AVERAGEIFS(Observed!AF$2:AF$1601,Observed!$A$2:$A$1601,$A112,Observed!$C$2:$C$1601,$C112)),AVERAGEIFS(Observed!AF$2:AF$1601,Observed!$A$2:$A$1601,$A112,Observed!$C$2:$C$1601,$C112),"")</f>
        <v/>
      </c>
      <c r="AG112" s="25" t="str">
        <f>IF(ISNUMBER(AVERAGEIFS(Observed!AG$2:AG$1601,Observed!$A$2:$A$1601,$A112,Observed!$C$2:$C$1601,$C112)),AVERAGEIFS(Observed!AG$2:AG$1601,Observed!$A$2:$A$1601,$A112,Observed!$C$2:$C$1601,$C112),"")</f>
        <v/>
      </c>
      <c r="AH112" s="25" t="str">
        <f>IF(ISNUMBER(AVERAGEIFS(Observed!AH$2:AH$1601,Observed!$A$2:$A$1601,$A112,Observed!$C$2:$C$1601,$C112)),AVERAGEIFS(Observed!AH$2:AH$1601,Observed!$A$2:$A$1601,$A112,Observed!$C$2:$C$1601,$C112),"")</f>
        <v/>
      </c>
      <c r="AI112" s="24" t="str">
        <f>IF(ISNUMBER(AVERAGEIFS(Observed!AI$2:AI$1601,Observed!$A$2:$A$1601,$A112,Observed!$C$2:$C$1601,$C112)),AVERAGEIFS(Observed!AI$2:AI$1601,Observed!$A$2:$A$1601,$A112,Observed!$C$2:$C$1601,$C112),"")</f>
        <v/>
      </c>
      <c r="AJ112" s="25" t="str">
        <f>IF(ISNUMBER(AVERAGEIFS(Observed!AJ$2:AJ$1601,Observed!$A$2:$A$1601,$A112,Observed!$C$2:$C$1601,$C112)),AVERAGEIFS(Observed!AJ$2:AJ$1601,Observed!$A$2:$A$1601,$A112,Observed!$C$2:$C$1601,$C112),"")</f>
        <v/>
      </c>
      <c r="AK112" s="25" t="str">
        <f>IF(ISNUMBER(AVERAGEIFS(Observed!AK$2:AK$1601,Observed!$A$2:$A$1601,$A112,Observed!$C$2:$C$1601,$C112)),AVERAGEIFS(Observed!AK$2:AK$1601,Observed!$A$2:$A$1601,$A112,Observed!$C$2:$C$1601,$C112),"")</f>
        <v/>
      </c>
      <c r="AL112" s="25" t="str">
        <f>IF(ISNUMBER(AVERAGEIFS(Observed!AL$2:AL$1601,Observed!$A$2:$A$1601,$A112,Observed!$C$2:$C$1601,$C112)),AVERAGEIFS(Observed!AL$2:AL$1601,Observed!$A$2:$A$1601,$A112,Observed!$C$2:$C$1601,$C112),"")</f>
        <v/>
      </c>
      <c r="AM112" s="25" t="str">
        <f>IF(ISNUMBER(AVERAGEIFS(Observed!AM$2:AM$1601,Observed!$A$2:$A$1601,$A112,Observed!$C$2:$C$1601,$C112)),AVERAGEIFS(Observed!AM$2:AM$1601,Observed!$A$2:$A$1601,$A112,Observed!$C$2:$C$1601,$C112),"")</f>
        <v/>
      </c>
      <c r="AN112" s="25" t="str">
        <f>IF(ISNUMBER(AVERAGEIFS(Observed!AN$2:AN$1601,Observed!$A$2:$A$1601,$A112,Observed!$C$2:$C$1601,$C112)),AVERAGEIFS(Observed!AN$2:AN$1601,Observed!$A$2:$A$1601,$A112,Observed!$C$2:$C$1601,$C112),"")</f>
        <v/>
      </c>
      <c r="AO112" s="25" t="str">
        <f>IF(ISNUMBER(AVERAGEIFS(Observed!AO$2:AO$1601,Observed!$A$2:$A$1601,$A112,Observed!$C$2:$C$1601,$C112)),AVERAGEIFS(Observed!AO$2:AO$1601,Observed!$A$2:$A$1601,$A112,Observed!$C$2:$C$1601,$C112),"")</f>
        <v/>
      </c>
      <c r="AP112" s="25" t="str">
        <f>IF(ISNUMBER(AVERAGEIFS(Observed!AP$2:AP$1601,Observed!$A$2:$A$1601,$A112,Observed!$C$2:$C$1601,$C112)),AVERAGEIFS(Observed!AP$2:AP$1601,Observed!$A$2:$A$1601,$A112,Observed!$C$2:$C$1601,$C112),"")</f>
        <v/>
      </c>
      <c r="AQ112" s="24" t="str">
        <f>IF(ISNUMBER(AVERAGEIFS(Observed!AQ$2:AQ$1601,Observed!$A$2:$A$1601,$A112,Observed!$C$2:$C$1601,$C112)),AVERAGEIFS(Observed!AQ$2:AQ$1601,Observed!$A$2:$A$1601,$A112,Observed!$C$2:$C$1601,$C112),"")</f>
        <v/>
      </c>
      <c r="AR112" s="25" t="str">
        <f>IF(ISNUMBER(AVERAGEIFS(Observed!AR$2:AR$1601,Observed!$A$2:$A$1601,$A112,Observed!$C$2:$C$1601,$C112)),AVERAGEIFS(Observed!AR$2:AR$1601,Observed!$A$2:$A$1601,$A112,Observed!$C$2:$C$1601,$C112),"")</f>
        <v/>
      </c>
      <c r="AS112" s="24" t="str">
        <f>IF(ISNUMBER(AVERAGEIFS(Observed!AS$2:AS$1601,Observed!$A$2:$A$1601,$A112,Observed!$C$2:$C$1601,$C112)),AVERAGEIFS(Observed!AS$2:AS$1601,Observed!$A$2:$A$1601,$A112,Observed!$C$2:$C$1601,$C112),"")</f>
        <v/>
      </c>
      <c r="AT112" s="24" t="str">
        <f>IF(ISNUMBER(AVERAGEIFS(Observed!AT$2:AT$1601,Observed!$A$2:$A$1601,$A112,Observed!$C$2:$C$1601,$C112)),AVERAGEIFS(Observed!AT$2:AT$1601,Observed!$A$2:$A$1601,$A112,Observed!$C$2:$C$1601,$C112),"")</f>
        <v/>
      </c>
      <c r="AU112" s="2">
        <f>COUNTIFS(Observed!$A$2:$A$1601,$A112,Observed!$C$2:$C$1601,$C112)</f>
        <v>2</v>
      </c>
      <c r="AV112" s="2">
        <f t="shared" si="1"/>
        <v>1</v>
      </c>
    </row>
    <row r="113" spans="1:48" x14ac:dyDescent="0.25">
      <c r="A113" s="4" t="s">
        <v>122</v>
      </c>
      <c r="B113" t="s">
        <v>24</v>
      </c>
      <c r="C113" s="3">
        <v>42177</v>
      </c>
      <c r="D113">
        <v>1</v>
      </c>
      <c r="E113">
        <v>200</v>
      </c>
      <c r="H113" s="2" t="s">
        <v>44</v>
      </c>
      <c r="I113" s="2" t="s">
        <v>22</v>
      </c>
      <c r="J113">
        <v>5</v>
      </c>
      <c r="K113" s="2" t="s">
        <v>118</v>
      </c>
      <c r="L113" s="23">
        <f>IF(ISNUMBER(AVERAGEIFS(Observed!L$2:L$1601,Observed!$A$2:$A$1601,$A113,Observed!$C$2:$C$1601,$C113)),AVERAGEIFS(Observed!L$2:L$1601,Observed!$A$2:$A$1601,$A113,Observed!$C$2:$C$1601,$C113),"")</f>
        <v>1676</v>
      </c>
      <c r="M113" s="24">
        <f>IF(ISNUMBER(AVERAGEIFS(Observed!M$2:M$1601,Observed!$A$2:$A$1601,$A113,Observed!$C$2:$C$1601,$C113)),AVERAGEIFS(Observed!M$2:M$1601,Observed!$A$2:$A$1601,$A113,Observed!$C$2:$C$1601,$C113),"")</f>
        <v>167.6</v>
      </c>
      <c r="N113" s="24" t="str">
        <f>IF(ISNUMBER(AVERAGEIFS(Observed!N$2:N$1601,Observed!$A$2:$A$1601,$A113,Observed!$C$2:$C$1601,$C113)),AVERAGEIFS(Observed!N$2:N$1601,Observed!$A$2:$A$1601,$A113,Observed!$C$2:$C$1601,$C113),"")</f>
        <v/>
      </c>
      <c r="O113" s="24" t="str">
        <f>IF(ISNUMBER(AVERAGEIFS(Observed!O$2:O$1601,Observed!$A$2:$A$1601,$A113,Observed!$C$2:$C$1601,$C113)),AVERAGEIFS(Observed!O$2:O$1601,Observed!$A$2:$A$1601,$A113,Observed!$C$2:$C$1601,$C113),"")</f>
        <v/>
      </c>
      <c r="P113" s="24" t="str">
        <f>IF(ISNUMBER(AVERAGEIFS(Observed!P$2:P$1601,Observed!$A$2:$A$1601,$A113,Observed!$C$2:$C$1601,$C113)),AVERAGEIFS(Observed!P$2:P$1601,Observed!$A$2:$A$1601,$A113,Observed!$C$2:$C$1601,$C113),"")</f>
        <v/>
      </c>
      <c r="Q113" s="25" t="str">
        <f>IF(ISNUMBER(AVERAGEIFS(Observed!Q$2:Q$1601,Observed!$A$2:$A$1601,$A113,Observed!$C$2:$C$1601,$C113)),AVERAGEIFS(Observed!Q$2:Q$1601,Observed!$A$2:$A$1601,$A113,Observed!$C$2:$C$1601,$C113),"")</f>
        <v/>
      </c>
      <c r="R113" s="25" t="str">
        <f>IF(ISNUMBER(AVERAGEIFS(Observed!R$2:R$1601,Observed!$A$2:$A$1601,$A113,Observed!$C$2:$C$1601,$C113)),AVERAGEIFS(Observed!R$2:R$1601,Observed!$A$2:$A$1601,$A113,Observed!$C$2:$C$1601,$C113),"")</f>
        <v/>
      </c>
      <c r="S113" s="25" t="str">
        <f>IF(ISNUMBER(AVERAGEIFS(Observed!S$2:S$1601,Observed!$A$2:$A$1601,$A113,Observed!$C$2:$C$1601,$C113)),AVERAGEIFS(Observed!S$2:S$1601,Observed!$A$2:$A$1601,$A113,Observed!$C$2:$C$1601,$C113),"")</f>
        <v/>
      </c>
      <c r="T113" s="24" t="str">
        <f>IF(ISNUMBER(AVERAGEIFS(Observed!T$2:T$1601,Observed!$A$2:$A$1601,$A113,Observed!$C$2:$C$1601,$C113)),AVERAGEIFS(Observed!T$2:T$1601,Observed!$A$2:$A$1601,$A113,Observed!$C$2:$C$1601,$C113),"")</f>
        <v/>
      </c>
      <c r="U113" s="26" t="str">
        <f>IF(ISNUMBER(AVERAGEIFS(Observed!U$2:U$1601,Observed!$A$2:$A$1601,$A113,Observed!$C$2:$C$1601,$C113)),AVERAGEIFS(Observed!U$2:U$1601,Observed!$A$2:$A$1601,$A113,Observed!$C$2:$C$1601,$C113),"")</f>
        <v/>
      </c>
      <c r="V113" s="26" t="str">
        <f>IF(ISNUMBER(AVERAGEIFS(Observed!V$2:V$1601,Observed!$A$2:$A$1601,$A113,Observed!$C$2:$C$1601,$C113)),AVERAGEIFS(Observed!V$2:V$1601,Observed!$A$2:$A$1601,$A113,Observed!$C$2:$C$1601,$C113),"")</f>
        <v/>
      </c>
      <c r="W113" s="24" t="str">
        <f>IF(ISNUMBER(AVERAGEIFS(Observed!W$2:W$1601,Observed!$A$2:$A$1601,$A113,Observed!$C$2:$C$1601,$C113)),AVERAGEIFS(Observed!W$2:W$1601,Observed!$A$2:$A$1601,$A113,Observed!$C$2:$C$1601,$C113),"")</f>
        <v/>
      </c>
      <c r="X113" s="24" t="str">
        <f>IF(ISNUMBER(AVERAGEIFS(Observed!X$2:X$1601,Observed!$A$2:$A$1601,$A113,Observed!$C$2:$C$1601,$C113)),AVERAGEIFS(Observed!X$2:X$1601,Observed!$A$2:$A$1601,$A113,Observed!$C$2:$C$1601,$C113),"")</f>
        <v/>
      </c>
      <c r="Y113" s="24" t="str">
        <f>IF(ISNUMBER(AVERAGEIFS(Observed!Y$2:Y$1601,Observed!$A$2:$A$1601,$A113,Observed!$C$2:$C$1601,$C113)),AVERAGEIFS(Observed!Y$2:Y$1601,Observed!$A$2:$A$1601,$A113,Observed!$C$2:$C$1601,$C113),"")</f>
        <v/>
      </c>
      <c r="Z113" s="24" t="str">
        <f>IF(ISNUMBER(AVERAGEIFS(Observed!Z$2:Z$1601,Observed!$A$2:$A$1601,$A113,Observed!$C$2:$C$1601,$C113)),AVERAGEIFS(Observed!Z$2:Z$1601,Observed!$A$2:$A$1601,$A113,Observed!$C$2:$C$1601,$C113),"")</f>
        <v/>
      </c>
      <c r="AA113" s="24" t="str">
        <f>IF(ISNUMBER(AVERAGEIFS(Observed!AA$2:AA$1601,Observed!$A$2:$A$1601,$A113,Observed!$C$2:$C$1601,$C113)),AVERAGEIFS(Observed!AA$2:AA$1601,Observed!$A$2:$A$1601,$A113,Observed!$C$2:$C$1601,$C113),"")</f>
        <v/>
      </c>
      <c r="AB113" s="24" t="str">
        <f>IF(ISNUMBER(AVERAGEIFS(Observed!AB$2:AB$1601,Observed!$A$2:$A$1601,$A113,Observed!$C$2:$C$1601,$C113)),AVERAGEIFS(Observed!AB$2:AB$1601,Observed!$A$2:$A$1601,$A113,Observed!$C$2:$C$1601,$C113),"")</f>
        <v/>
      </c>
      <c r="AC113" s="24" t="str">
        <f>IF(ISNUMBER(AVERAGEIFS(Observed!AC$2:AC$1601,Observed!$A$2:$A$1601,$A113,Observed!$C$2:$C$1601,$C113)),AVERAGEIFS(Observed!AC$2:AC$1601,Observed!$A$2:$A$1601,$A113,Observed!$C$2:$C$1601,$C113),"")</f>
        <v/>
      </c>
      <c r="AD113" s="24" t="str">
        <f>IF(ISNUMBER(AVERAGEIFS(Observed!AD$2:AD$1601,Observed!$A$2:$A$1601,$A113,Observed!$C$2:$C$1601,$C113)),AVERAGEIFS(Observed!AD$2:AD$1601,Observed!$A$2:$A$1601,$A113,Observed!$C$2:$C$1601,$C113),"")</f>
        <v/>
      </c>
      <c r="AE113" s="24" t="str">
        <f>IF(ISNUMBER(AVERAGEIFS(Observed!AE$2:AE$1601,Observed!$A$2:$A$1601,$A113,Observed!$C$2:$C$1601,$C113)),AVERAGEIFS(Observed!AE$2:AE$1601,Observed!$A$2:$A$1601,$A113,Observed!$C$2:$C$1601,$C113),"")</f>
        <v/>
      </c>
      <c r="AF113" s="25" t="str">
        <f>IF(ISNUMBER(AVERAGEIFS(Observed!AF$2:AF$1601,Observed!$A$2:$A$1601,$A113,Observed!$C$2:$C$1601,$C113)),AVERAGEIFS(Observed!AF$2:AF$1601,Observed!$A$2:$A$1601,$A113,Observed!$C$2:$C$1601,$C113),"")</f>
        <v/>
      </c>
      <c r="AG113" s="25" t="str">
        <f>IF(ISNUMBER(AVERAGEIFS(Observed!AG$2:AG$1601,Observed!$A$2:$A$1601,$A113,Observed!$C$2:$C$1601,$C113)),AVERAGEIFS(Observed!AG$2:AG$1601,Observed!$A$2:$A$1601,$A113,Observed!$C$2:$C$1601,$C113),"")</f>
        <v/>
      </c>
      <c r="AH113" s="25" t="str">
        <f>IF(ISNUMBER(AVERAGEIFS(Observed!AH$2:AH$1601,Observed!$A$2:$A$1601,$A113,Observed!$C$2:$C$1601,$C113)),AVERAGEIFS(Observed!AH$2:AH$1601,Observed!$A$2:$A$1601,$A113,Observed!$C$2:$C$1601,$C113),"")</f>
        <v/>
      </c>
      <c r="AI113" s="24" t="str">
        <f>IF(ISNUMBER(AVERAGEIFS(Observed!AI$2:AI$1601,Observed!$A$2:$A$1601,$A113,Observed!$C$2:$C$1601,$C113)),AVERAGEIFS(Observed!AI$2:AI$1601,Observed!$A$2:$A$1601,$A113,Observed!$C$2:$C$1601,$C113),"")</f>
        <v/>
      </c>
      <c r="AJ113" s="25" t="str">
        <f>IF(ISNUMBER(AVERAGEIFS(Observed!AJ$2:AJ$1601,Observed!$A$2:$A$1601,$A113,Observed!$C$2:$C$1601,$C113)),AVERAGEIFS(Observed!AJ$2:AJ$1601,Observed!$A$2:$A$1601,$A113,Observed!$C$2:$C$1601,$C113),"")</f>
        <v/>
      </c>
      <c r="AK113" s="25" t="str">
        <f>IF(ISNUMBER(AVERAGEIFS(Observed!AK$2:AK$1601,Observed!$A$2:$A$1601,$A113,Observed!$C$2:$C$1601,$C113)),AVERAGEIFS(Observed!AK$2:AK$1601,Observed!$A$2:$A$1601,$A113,Observed!$C$2:$C$1601,$C113),"")</f>
        <v/>
      </c>
      <c r="AL113" s="25" t="str">
        <f>IF(ISNUMBER(AVERAGEIFS(Observed!AL$2:AL$1601,Observed!$A$2:$A$1601,$A113,Observed!$C$2:$C$1601,$C113)),AVERAGEIFS(Observed!AL$2:AL$1601,Observed!$A$2:$A$1601,$A113,Observed!$C$2:$C$1601,$C113),"")</f>
        <v/>
      </c>
      <c r="AM113" s="25" t="str">
        <f>IF(ISNUMBER(AVERAGEIFS(Observed!AM$2:AM$1601,Observed!$A$2:$A$1601,$A113,Observed!$C$2:$C$1601,$C113)),AVERAGEIFS(Observed!AM$2:AM$1601,Observed!$A$2:$A$1601,$A113,Observed!$C$2:$C$1601,$C113),"")</f>
        <v/>
      </c>
      <c r="AN113" s="25" t="str">
        <f>IF(ISNUMBER(AVERAGEIFS(Observed!AN$2:AN$1601,Observed!$A$2:$A$1601,$A113,Observed!$C$2:$C$1601,$C113)),AVERAGEIFS(Observed!AN$2:AN$1601,Observed!$A$2:$A$1601,$A113,Observed!$C$2:$C$1601,$C113),"")</f>
        <v/>
      </c>
      <c r="AO113" s="25" t="str">
        <f>IF(ISNUMBER(AVERAGEIFS(Observed!AO$2:AO$1601,Observed!$A$2:$A$1601,$A113,Observed!$C$2:$C$1601,$C113)),AVERAGEIFS(Observed!AO$2:AO$1601,Observed!$A$2:$A$1601,$A113,Observed!$C$2:$C$1601,$C113),"")</f>
        <v/>
      </c>
      <c r="AP113" s="25" t="str">
        <f>IF(ISNUMBER(AVERAGEIFS(Observed!AP$2:AP$1601,Observed!$A$2:$A$1601,$A113,Observed!$C$2:$C$1601,$C113)),AVERAGEIFS(Observed!AP$2:AP$1601,Observed!$A$2:$A$1601,$A113,Observed!$C$2:$C$1601,$C113),"")</f>
        <v/>
      </c>
      <c r="AQ113" s="24" t="str">
        <f>IF(ISNUMBER(AVERAGEIFS(Observed!AQ$2:AQ$1601,Observed!$A$2:$A$1601,$A113,Observed!$C$2:$C$1601,$C113)),AVERAGEIFS(Observed!AQ$2:AQ$1601,Observed!$A$2:$A$1601,$A113,Observed!$C$2:$C$1601,$C113),"")</f>
        <v/>
      </c>
      <c r="AR113" s="25" t="str">
        <f>IF(ISNUMBER(AVERAGEIFS(Observed!AR$2:AR$1601,Observed!$A$2:$A$1601,$A113,Observed!$C$2:$C$1601,$C113)),AVERAGEIFS(Observed!AR$2:AR$1601,Observed!$A$2:$A$1601,$A113,Observed!$C$2:$C$1601,$C113),"")</f>
        <v/>
      </c>
      <c r="AS113" s="24" t="str">
        <f>IF(ISNUMBER(AVERAGEIFS(Observed!AS$2:AS$1601,Observed!$A$2:$A$1601,$A113,Observed!$C$2:$C$1601,$C113)),AVERAGEIFS(Observed!AS$2:AS$1601,Observed!$A$2:$A$1601,$A113,Observed!$C$2:$C$1601,$C113),"")</f>
        <v/>
      </c>
      <c r="AT113" s="24" t="str">
        <f>IF(ISNUMBER(AVERAGEIFS(Observed!AT$2:AT$1601,Observed!$A$2:$A$1601,$A113,Observed!$C$2:$C$1601,$C113)),AVERAGEIFS(Observed!AT$2:AT$1601,Observed!$A$2:$A$1601,$A113,Observed!$C$2:$C$1601,$C113),"")</f>
        <v/>
      </c>
      <c r="AU113" s="2">
        <f>COUNTIFS(Observed!$A$2:$A$1601,$A113,Observed!$C$2:$C$1601,$C113)</f>
        <v>2</v>
      </c>
      <c r="AV113" s="2">
        <f t="shared" si="1"/>
        <v>1</v>
      </c>
    </row>
    <row r="114" spans="1:48" x14ac:dyDescent="0.25">
      <c r="A114" s="4" t="s">
        <v>123</v>
      </c>
      <c r="B114" t="s">
        <v>24</v>
      </c>
      <c r="C114" s="3">
        <v>42177</v>
      </c>
      <c r="D114">
        <v>1</v>
      </c>
      <c r="E114">
        <v>350</v>
      </c>
      <c r="H114" s="2" t="s">
        <v>44</v>
      </c>
      <c r="I114" s="2" t="s">
        <v>22</v>
      </c>
      <c r="J114">
        <v>5</v>
      </c>
      <c r="K114" s="2" t="s">
        <v>118</v>
      </c>
      <c r="L114" s="23">
        <f>IF(ISNUMBER(AVERAGEIFS(Observed!L$2:L$1601,Observed!$A$2:$A$1601,$A114,Observed!$C$2:$C$1601,$C114)),AVERAGEIFS(Observed!L$2:L$1601,Observed!$A$2:$A$1601,$A114,Observed!$C$2:$C$1601,$C114),"")</f>
        <v>1634</v>
      </c>
      <c r="M114" s="24">
        <f>IF(ISNUMBER(AVERAGEIFS(Observed!M$2:M$1601,Observed!$A$2:$A$1601,$A114,Observed!$C$2:$C$1601,$C114)),AVERAGEIFS(Observed!M$2:M$1601,Observed!$A$2:$A$1601,$A114,Observed!$C$2:$C$1601,$C114),"")</f>
        <v>163.4</v>
      </c>
      <c r="N114" s="24" t="str">
        <f>IF(ISNUMBER(AVERAGEIFS(Observed!N$2:N$1601,Observed!$A$2:$A$1601,$A114,Observed!$C$2:$C$1601,$C114)),AVERAGEIFS(Observed!N$2:N$1601,Observed!$A$2:$A$1601,$A114,Observed!$C$2:$C$1601,$C114),"")</f>
        <v/>
      </c>
      <c r="O114" s="24" t="str">
        <f>IF(ISNUMBER(AVERAGEIFS(Observed!O$2:O$1601,Observed!$A$2:$A$1601,$A114,Observed!$C$2:$C$1601,$C114)),AVERAGEIFS(Observed!O$2:O$1601,Observed!$A$2:$A$1601,$A114,Observed!$C$2:$C$1601,$C114),"")</f>
        <v/>
      </c>
      <c r="P114" s="24" t="str">
        <f>IF(ISNUMBER(AVERAGEIFS(Observed!P$2:P$1601,Observed!$A$2:$A$1601,$A114,Observed!$C$2:$C$1601,$C114)),AVERAGEIFS(Observed!P$2:P$1601,Observed!$A$2:$A$1601,$A114,Observed!$C$2:$C$1601,$C114),"")</f>
        <v/>
      </c>
      <c r="Q114" s="25" t="str">
        <f>IF(ISNUMBER(AVERAGEIFS(Observed!Q$2:Q$1601,Observed!$A$2:$A$1601,$A114,Observed!$C$2:$C$1601,$C114)),AVERAGEIFS(Observed!Q$2:Q$1601,Observed!$A$2:$A$1601,$A114,Observed!$C$2:$C$1601,$C114),"")</f>
        <v/>
      </c>
      <c r="R114" s="25" t="str">
        <f>IF(ISNUMBER(AVERAGEIFS(Observed!R$2:R$1601,Observed!$A$2:$A$1601,$A114,Observed!$C$2:$C$1601,$C114)),AVERAGEIFS(Observed!R$2:R$1601,Observed!$A$2:$A$1601,$A114,Observed!$C$2:$C$1601,$C114),"")</f>
        <v/>
      </c>
      <c r="S114" s="25" t="str">
        <f>IF(ISNUMBER(AVERAGEIFS(Observed!S$2:S$1601,Observed!$A$2:$A$1601,$A114,Observed!$C$2:$C$1601,$C114)),AVERAGEIFS(Observed!S$2:S$1601,Observed!$A$2:$A$1601,$A114,Observed!$C$2:$C$1601,$C114),"")</f>
        <v/>
      </c>
      <c r="T114" s="24" t="str">
        <f>IF(ISNUMBER(AVERAGEIFS(Observed!T$2:T$1601,Observed!$A$2:$A$1601,$A114,Observed!$C$2:$C$1601,$C114)),AVERAGEIFS(Observed!T$2:T$1601,Observed!$A$2:$A$1601,$A114,Observed!$C$2:$C$1601,$C114),"")</f>
        <v/>
      </c>
      <c r="U114" s="26" t="str">
        <f>IF(ISNUMBER(AVERAGEIFS(Observed!U$2:U$1601,Observed!$A$2:$A$1601,$A114,Observed!$C$2:$C$1601,$C114)),AVERAGEIFS(Observed!U$2:U$1601,Observed!$A$2:$A$1601,$A114,Observed!$C$2:$C$1601,$C114),"")</f>
        <v/>
      </c>
      <c r="V114" s="26" t="str">
        <f>IF(ISNUMBER(AVERAGEIFS(Observed!V$2:V$1601,Observed!$A$2:$A$1601,$A114,Observed!$C$2:$C$1601,$C114)),AVERAGEIFS(Observed!V$2:V$1601,Observed!$A$2:$A$1601,$A114,Observed!$C$2:$C$1601,$C114),"")</f>
        <v/>
      </c>
      <c r="W114" s="24" t="str">
        <f>IF(ISNUMBER(AVERAGEIFS(Observed!W$2:W$1601,Observed!$A$2:$A$1601,$A114,Observed!$C$2:$C$1601,$C114)),AVERAGEIFS(Observed!W$2:W$1601,Observed!$A$2:$A$1601,$A114,Observed!$C$2:$C$1601,$C114),"")</f>
        <v/>
      </c>
      <c r="X114" s="24" t="str">
        <f>IF(ISNUMBER(AVERAGEIFS(Observed!X$2:X$1601,Observed!$A$2:$A$1601,$A114,Observed!$C$2:$C$1601,$C114)),AVERAGEIFS(Observed!X$2:X$1601,Observed!$A$2:$A$1601,$A114,Observed!$C$2:$C$1601,$C114),"")</f>
        <v/>
      </c>
      <c r="Y114" s="24" t="str">
        <f>IF(ISNUMBER(AVERAGEIFS(Observed!Y$2:Y$1601,Observed!$A$2:$A$1601,$A114,Observed!$C$2:$C$1601,$C114)),AVERAGEIFS(Observed!Y$2:Y$1601,Observed!$A$2:$A$1601,$A114,Observed!$C$2:$C$1601,$C114),"")</f>
        <v/>
      </c>
      <c r="Z114" s="24" t="str">
        <f>IF(ISNUMBER(AVERAGEIFS(Observed!Z$2:Z$1601,Observed!$A$2:$A$1601,$A114,Observed!$C$2:$C$1601,$C114)),AVERAGEIFS(Observed!Z$2:Z$1601,Observed!$A$2:$A$1601,$A114,Observed!$C$2:$C$1601,$C114),"")</f>
        <v/>
      </c>
      <c r="AA114" s="24" t="str">
        <f>IF(ISNUMBER(AVERAGEIFS(Observed!AA$2:AA$1601,Observed!$A$2:$A$1601,$A114,Observed!$C$2:$C$1601,$C114)),AVERAGEIFS(Observed!AA$2:AA$1601,Observed!$A$2:$A$1601,$A114,Observed!$C$2:$C$1601,$C114),"")</f>
        <v/>
      </c>
      <c r="AB114" s="24" t="str">
        <f>IF(ISNUMBER(AVERAGEIFS(Observed!AB$2:AB$1601,Observed!$A$2:$A$1601,$A114,Observed!$C$2:$C$1601,$C114)),AVERAGEIFS(Observed!AB$2:AB$1601,Observed!$A$2:$A$1601,$A114,Observed!$C$2:$C$1601,$C114),"")</f>
        <v/>
      </c>
      <c r="AC114" s="24" t="str">
        <f>IF(ISNUMBER(AVERAGEIFS(Observed!AC$2:AC$1601,Observed!$A$2:$A$1601,$A114,Observed!$C$2:$C$1601,$C114)),AVERAGEIFS(Observed!AC$2:AC$1601,Observed!$A$2:$A$1601,$A114,Observed!$C$2:$C$1601,$C114),"")</f>
        <v/>
      </c>
      <c r="AD114" s="24" t="str">
        <f>IF(ISNUMBER(AVERAGEIFS(Observed!AD$2:AD$1601,Observed!$A$2:$A$1601,$A114,Observed!$C$2:$C$1601,$C114)),AVERAGEIFS(Observed!AD$2:AD$1601,Observed!$A$2:$A$1601,$A114,Observed!$C$2:$C$1601,$C114),"")</f>
        <v/>
      </c>
      <c r="AE114" s="24" t="str">
        <f>IF(ISNUMBER(AVERAGEIFS(Observed!AE$2:AE$1601,Observed!$A$2:$A$1601,$A114,Observed!$C$2:$C$1601,$C114)),AVERAGEIFS(Observed!AE$2:AE$1601,Observed!$A$2:$A$1601,$A114,Observed!$C$2:$C$1601,$C114),"")</f>
        <v/>
      </c>
      <c r="AF114" s="25" t="str">
        <f>IF(ISNUMBER(AVERAGEIFS(Observed!AF$2:AF$1601,Observed!$A$2:$A$1601,$A114,Observed!$C$2:$C$1601,$C114)),AVERAGEIFS(Observed!AF$2:AF$1601,Observed!$A$2:$A$1601,$A114,Observed!$C$2:$C$1601,$C114),"")</f>
        <v/>
      </c>
      <c r="AG114" s="25" t="str">
        <f>IF(ISNUMBER(AVERAGEIFS(Observed!AG$2:AG$1601,Observed!$A$2:$A$1601,$A114,Observed!$C$2:$C$1601,$C114)),AVERAGEIFS(Observed!AG$2:AG$1601,Observed!$A$2:$A$1601,$A114,Observed!$C$2:$C$1601,$C114),"")</f>
        <v/>
      </c>
      <c r="AH114" s="25" t="str">
        <f>IF(ISNUMBER(AVERAGEIFS(Observed!AH$2:AH$1601,Observed!$A$2:$A$1601,$A114,Observed!$C$2:$C$1601,$C114)),AVERAGEIFS(Observed!AH$2:AH$1601,Observed!$A$2:$A$1601,$A114,Observed!$C$2:$C$1601,$C114),"")</f>
        <v/>
      </c>
      <c r="AI114" s="24" t="str">
        <f>IF(ISNUMBER(AVERAGEIFS(Observed!AI$2:AI$1601,Observed!$A$2:$A$1601,$A114,Observed!$C$2:$C$1601,$C114)),AVERAGEIFS(Observed!AI$2:AI$1601,Observed!$A$2:$A$1601,$A114,Observed!$C$2:$C$1601,$C114),"")</f>
        <v/>
      </c>
      <c r="AJ114" s="25" t="str">
        <f>IF(ISNUMBER(AVERAGEIFS(Observed!AJ$2:AJ$1601,Observed!$A$2:$A$1601,$A114,Observed!$C$2:$C$1601,$C114)),AVERAGEIFS(Observed!AJ$2:AJ$1601,Observed!$A$2:$A$1601,$A114,Observed!$C$2:$C$1601,$C114),"")</f>
        <v/>
      </c>
      <c r="AK114" s="25" t="str">
        <f>IF(ISNUMBER(AVERAGEIFS(Observed!AK$2:AK$1601,Observed!$A$2:$A$1601,$A114,Observed!$C$2:$C$1601,$C114)),AVERAGEIFS(Observed!AK$2:AK$1601,Observed!$A$2:$A$1601,$A114,Observed!$C$2:$C$1601,$C114),"")</f>
        <v/>
      </c>
      <c r="AL114" s="25" t="str">
        <f>IF(ISNUMBER(AVERAGEIFS(Observed!AL$2:AL$1601,Observed!$A$2:$A$1601,$A114,Observed!$C$2:$C$1601,$C114)),AVERAGEIFS(Observed!AL$2:AL$1601,Observed!$A$2:$A$1601,$A114,Observed!$C$2:$C$1601,$C114),"")</f>
        <v/>
      </c>
      <c r="AM114" s="25" t="str">
        <f>IF(ISNUMBER(AVERAGEIFS(Observed!AM$2:AM$1601,Observed!$A$2:$A$1601,$A114,Observed!$C$2:$C$1601,$C114)),AVERAGEIFS(Observed!AM$2:AM$1601,Observed!$A$2:$A$1601,$A114,Observed!$C$2:$C$1601,$C114),"")</f>
        <v/>
      </c>
      <c r="AN114" s="25" t="str">
        <f>IF(ISNUMBER(AVERAGEIFS(Observed!AN$2:AN$1601,Observed!$A$2:$A$1601,$A114,Observed!$C$2:$C$1601,$C114)),AVERAGEIFS(Observed!AN$2:AN$1601,Observed!$A$2:$A$1601,$A114,Observed!$C$2:$C$1601,$C114),"")</f>
        <v/>
      </c>
      <c r="AO114" s="25" t="str">
        <f>IF(ISNUMBER(AVERAGEIFS(Observed!AO$2:AO$1601,Observed!$A$2:$A$1601,$A114,Observed!$C$2:$C$1601,$C114)),AVERAGEIFS(Observed!AO$2:AO$1601,Observed!$A$2:$A$1601,$A114,Observed!$C$2:$C$1601,$C114),"")</f>
        <v/>
      </c>
      <c r="AP114" s="25" t="str">
        <f>IF(ISNUMBER(AVERAGEIFS(Observed!AP$2:AP$1601,Observed!$A$2:$A$1601,$A114,Observed!$C$2:$C$1601,$C114)),AVERAGEIFS(Observed!AP$2:AP$1601,Observed!$A$2:$A$1601,$A114,Observed!$C$2:$C$1601,$C114),"")</f>
        <v/>
      </c>
      <c r="AQ114" s="24" t="str">
        <f>IF(ISNUMBER(AVERAGEIFS(Observed!AQ$2:AQ$1601,Observed!$A$2:$A$1601,$A114,Observed!$C$2:$C$1601,$C114)),AVERAGEIFS(Observed!AQ$2:AQ$1601,Observed!$A$2:$A$1601,$A114,Observed!$C$2:$C$1601,$C114),"")</f>
        <v/>
      </c>
      <c r="AR114" s="25" t="str">
        <f>IF(ISNUMBER(AVERAGEIFS(Observed!AR$2:AR$1601,Observed!$A$2:$A$1601,$A114,Observed!$C$2:$C$1601,$C114)),AVERAGEIFS(Observed!AR$2:AR$1601,Observed!$A$2:$A$1601,$A114,Observed!$C$2:$C$1601,$C114),"")</f>
        <v/>
      </c>
      <c r="AS114" s="24" t="str">
        <f>IF(ISNUMBER(AVERAGEIFS(Observed!AS$2:AS$1601,Observed!$A$2:$A$1601,$A114,Observed!$C$2:$C$1601,$C114)),AVERAGEIFS(Observed!AS$2:AS$1601,Observed!$A$2:$A$1601,$A114,Observed!$C$2:$C$1601,$C114),"")</f>
        <v/>
      </c>
      <c r="AT114" s="24" t="str">
        <f>IF(ISNUMBER(AVERAGEIFS(Observed!AT$2:AT$1601,Observed!$A$2:$A$1601,$A114,Observed!$C$2:$C$1601,$C114)),AVERAGEIFS(Observed!AT$2:AT$1601,Observed!$A$2:$A$1601,$A114,Observed!$C$2:$C$1601,$C114),"")</f>
        <v/>
      </c>
      <c r="AU114" s="2">
        <f>COUNTIFS(Observed!$A$2:$A$1601,$A114,Observed!$C$2:$C$1601,$C114)</f>
        <v>2</v>
      </c>
      <c r="AV114" s="2">
        <f t="shared" si="1"/>
        <v>1</v>
      </c>
    </row>
    <row r="115" spans="1:48" x14ac:dyDescent="0.25">
      <c r="A115" s="4" t="s">
        <v>124</v>
      </c>
      <c r="B115" t="s">
        <v>24</v>
      </c>
      <c r="C115" s="3">
        <v>42177</v>
      </c>
      <c r="D115">
        <v>1</v>
      </c>
      <c r="E115">
        <v>500</v>
      </c>
      <c r="H115" s="2" t="s">
        <v>44</v>
      </c>
      <c r="I115" s="2" t="s">
        <v>22</v>
      </c>
      <c r="J115">
        <v>5</v>
      </c>
      <c r="K115" s="2" t="s">
        <v>118</v>
      </c>
      <c r="L115" s="23">
        <f>IF(ISNUMBER(AVERAGEIFS(Observed!L$2:L$1601,Observed!$A$2:$A$1601,$A115,Observed!$C$2:$C$1601,$C115)),AVERAGEIFS(Observed!L$2:L$1601,Observed!$A$2:$A$1601,$A115,Observed!$C$2:$C$1601,$C115),"")</f>
        <v>1732</v>
      </c>
      <c r="M115" s="24">
        <f>IF(ISNUMBER(AVERAGEIFS(Observed!M$2:M$1601,Observed!$A$2:$A$1601,$A115,Observed!$C$2:$C$1601,$C115)),AVERAGEIFS(Observed!M$2:M$1601,Observed!$A$2:$A$1601,$A115,Observed!$C$2:$C$1601,$C115),"")</f>
        <v>173.2</v>
      </c>
      <c r="N115" s="24" t="str">
        <f>IF(ISNUMBER(AVERAGEIFS(Observed!N$2:N$1601,Observed!$A$2:$A$1601,$A115,Observed!$C$2:$C$1601,$C115)),AVERAGEIFS(Observed!N$2:N$1601,Observed!$A$2:$A$1601,$A115,Observed!$C$2:$C$1601,$C115),"")</f>
        <v/>
      </c>
      <c r="O115" s="24" t="str">
        <f>IF(ISNUMBER(AVERAGEIFS(Observed!O$2:O$1601,Observed!$A$2:$A$1601,$A115,Observed!$C$2:$C$1601,$C115)),AVERAGEIFS(Observed!O$2:O$1601,Observed!$A$2:$A$1601,$A115,Observed!$C$2:$C$1601,$C115),"")</f>
        <v/>
      </c>
      <c r="P115" s="24" t="str">
        <f>IF(ISNUMBER(AVERAGEIFS(Observed!P$2:P$1601,Observed!$A$2:$A$1601,$A115,Observed!$C$2:$C$1601,$C115)),AVERAGEIFS(Observed!P$2:P$1601,Observed!$A$2:$A$1601,$A115,Observed!$C$2:$C$1601,$C115),"")</f>
        <v/>
      </c>
      <c r="Q115" s="25" t="str">
        <f>IF(ISNUMBER(AVERAGEIFS(Observed!Q$2:Q$1601,Observed!$A$2:$A$1601,$A115,Observed!$C$2:$C$1601,$C115)),AVERAGEIFS(Observed!Q$2:Q$1601,Observed!$A$2:$A$1601,$A115,Observed!$C$2:$C$1601,$C115),"")</f>
        <v/>
      </c>
      <c r="R115" s="25" t="str">
        <f>IF(ISNUMBER(AVERAGEIFS(Observed!R$2:R$1601,Observed!$A$2:$A$1601,$A115,Observed!$C$2:$C$1601,$C115)),AVERAGEIFS(Observed!R$2:R$1601,Observed!$A$2:$A$1601,$A115,Observed!$C$2:$C$1601,$C115),"")</f>
        <v/>
      </c>
      <c r="S115" s="25" t="str">
        <f>IF(ISNUMBER(AVERAGEIFS(Observed!S$2:S$1601,Observed!$A$2:$A$1601,$A115,Observed!$C$2:$C$1601,$C115)),AVERAGEIFS(Observed!S$2:S$1601,Observed!$A$2:$A$1601,$A115,Observed!$C$2:$C$1601,$C115),"")</f>
        <v/>
      </c>
      <c r="T115" s="24" t="str">
        <f>IF(ISNUMBER(AVERAGEIFS(Observed!T$2:T$1601,Observed!$A$2:$A$1601,$A115,Observed!$C$2:$C$1601,$C115)),AVERAGEIFS(Observed!T$2:T$1601,Observed!$A$2:$A$1601,$A115,Observed!$C$2:$C$1601,$C115),"")</f>
        <v/>
      </c>
      <c r="U115" s="26" t="str">
        <f>IF(ISNUMBER(AVERAGEIFS(Observed!U$2:U$1601,Observed!$A$2:$A$1601,$A115,Observed!$C$2:$C$1601,$C115)),AVERAGEIFS(Observed!U$2:U$1601,Observed!$A$2:$A$1601,$A115,Observed!$C$2:$C$1601,$C115),"")</f>
        <v/>
      </c>
      <c r="V115" s="26" t="str">
        <f>IF(ISNUMBER(AVERAGEIFS(Observed!V$2:V$1601,Observed!$A$2:$A$1601,$A115,Observed!$C$2:$C$1601,$C115)),AVERAGEIFS(Observed!V$2:V$1601,Observed!$A$2:$A$1601,$A115,Observed!$C$2:$C$1601,$C115),"")</f>
        <v/>
      </c>
      <c r="W115" s="24" t="str">
        <f>IF(ISNUMBER(AVERAGEIFS(Observed!W$2:W$1601,Observed!$A$2:$A$1601,$A115,Observed!$C$2:$C$1601,$C115)),AVERAGEIFS(Observed!W$2:W$1601,Observed!$A$2:$A$1601,$A115,Observed!$C$2:$C$1601,$C115),"")</f>
        <v/>
      </c>
      <c r="X115" s="24" t="str">
        <f>IF(ISNUMBER(AVERAGEIFS(Observed!X$2:X$1601,Observed!$A$2:$A$1601,$A115,Observed!$C$2:$C$1601,$C115)),AVERAGEIFS(Observed!X$2:X$1601,Observed!$A$2:$A$1601,$A115,Observed!$C$2:$C$1601,$C115),"")</f>
        <v/>
      </c>
      <c r="Y115" s="24" t="str">
        <f>IF(ISNUMBER(AVERAGEIFS(Observed!Y$2:Y$1601,Observed!$A$2:$A$1601,$A115,Observed!$C$2:$C$1601,$C115)),AVERAGEIFS(Observed!Y$2:Y$1601,Observed!$A$2:$A$1601,$A115,Observed!$C$2:$C$1601,$C115),"")</f>
        <v/>
      </c>
      <c r="Z115" s="24" t="str">
        <f>IF(ISNUMBER(AVERAGEIFS(Observed!Z$2:Z$1601,Observed!$A$2:$A$1601,$A115,Observed!$C$2:$C$1601,$C115)),AVERAGEIFS(Observed!Z$2:Z$1601,Observed!$A$2:$A$1601,$A115,Observed!$C$2:$C$1601,$C115),"")</f>
        <v/>
      </c>
      <c r="AA115" s="24" t="str">
        <f>IF(ISNUMBER(AVERAGEIFS(Observed!AA$2:AA$1601,Observed!$A$2:$A$1601,$A115,Observed!$C$2:$C$1601,$C115)),AVERAGEIFS(Observed!AA$2:AA$1601,Observed!$A$2:$A$1601,$A115,Observed!$C$2:$C$1601,$C115),"")</f>
        <v/>
      </c>
      <c r="AB115" s="24" t="str">
        <f>IF(ISNUMBER(AVERAGEIFS(Observed!AB$2:AB$1601,Observed!$A$2:$A$1601,$A115,Observed!$C$2:$C$1601,$C115)),AVERAGEIFS(Observed!AB$2:AB$1601,Observed!$A$2:$A$1601,$A115,Observed!$C$2:$C$1601,$C115),"")</f>
        <v/>
      </c>
      <c r="AC115" s="24" t="str">
        <f>IF(ISNUMBER(AVERAGEIFS(Observed!AC$2:AC$1601,Observed!$A$2:$A$1601,$A115,Observed!$C$2:$C$1601,$C115)),AVERAGEIFS(Observed!AC$2:AC$1601,Observed!$A$2:$A$1601,$A115,Observed!$C$2:$C$1601,$C115),"")</f>
        <v/>
      </c>
      <c r="AD115" s="24" t="str">
        <f>IF(ISNUMBER(AVERAGEIFS(Observed!AD$2:AD$1601,Observed!$A$2:$A$1601,$A115,Observed!$C$2:$C$1601,$C115)),AVERAGEIFS(Observed!AD$2:AD$1601,Observed!$A$2:$A$1601,$A115,Observed!$C$2:$C$1601,$C115),"")</f>
        <v/>
      </c>
      <c r="AE115" s="24" t="str">
        <f>IF(ISNUMBER(AVERAGEIFS(Observed!AE$2:AE$1601,Observed!$A$2:$A$1601,$A115,Observed!$C$2:$C$1601,$C115)),AVERAGEIFS(Observed!AE$2:AE$1601,Observed!$A$2:$A$1601,$A115,Observed!$C$2:$C$1601,$C115),"")</f>
        <v/>
      </c>
      <c r="AF115" s="25" t="str">
        <f>IF(ISNUMBER(AVERAGEIFS(Observed!AF$2:AF$1601,Observed!$A$2:$A$1601,$A115,Observed!$C$2:$C$1601,$C115)),AVERAGEIFS(Observed!AF$2:AF$1601,Observed!$A$2:$A$1601,$A115,Observed!$C$2:$C$1601,$C115),"")</f>
        <v/>
      </c>
      <c r="AG115" s="25" t="str">
        <f>IF(ISNUMBER(AVERAGEIFS(Observed!AG$2:AG$1601,Observed!$A$2:$A$1601,$A115,Observed!$C$2:$C$1601,$C115)),AVERAGEIFS(Observed!AG$2:AG$1601,Observed!$A$2:$A$1601,$A115,Observed!$C$2:$C$1601,$C115),"")</f>
        <v/>
      </c>
      <c r="AH115" s="25" t="str">
        <f>IF(ISNUMBER(AVERAGEIFS(Observed!AH$2:AH$1601,Observed!$A$2:$A$1601,$A115,Observed!$C$2:$C$1601,$C115)),AVERAGEIFS(Observed!AH$2:AH$1601,Observed!$A$2:$A$1601,$A115,Observed!$C$2:$C$1601,$C115),"")</f>
        <v/>
      </c>
      <c r="AI115" s="24" t="str">
        <f>IF(ISNUMBER(AVERAGEIFS(Observed!AI$2:AI$1601,Observed!$A$2:$A$1601,$A115,Observed!$C$2:$C$1601,$C115)),AVERAGEIFS(Observed!AI$2:AI$1601,Observed!$A$2:$A$1601,$A115,Observed!$C$2:$C$1601,$C115),"")</f>
        <v/>
      </c>
      <c r="AJ115" s="25" t="str">
        <f>IF(ISNUMBER(AVERAGEIFS(Observed!AJ$2:AJ$1601,Observed!$A$2:$A$1601,$A115,Observed!$C$2:$C$1601,$C115)),AVERAGEIFS(Observed!AJ$2:AJ$1601,Observed!$A$2:$A$1601,$A115,Observed!$C$2:$C$1601,$C115),"")</f>
        <v/>
      </c>
      <c r="AK115" s="25" t="str">
        <f>IF(ISNUMBER(AVERAGEIFS(Observed!AK$2:AK$1601,Observed!$A$2:$A$1601,$A115,Observed!$C$2:$C$1601,$C115)),AVERAGEIFS(Observed!AK$2:AK$1601,Observed!$A$2:$A$1601,$A115,Observed!$C$2:$C$1601,$C115),"")</f>
        <v/>
      </c>
      <c r="AL115" s="25" t="str">
        <f>IF(ISNUMBER(AVERAGEIFS(Observed!AL$2:AL$1601,Observed!$A$2:$A$1601,$A115,Observed!$C$2:$C$1601,$C115)),AVERAGEIFS(Observed!AL$2:AL$1601,Observed!$A$2:$A$1601,$A115,Observed!$C$2:$C$1601,$C115),"")</f>
        <v/>
      </c>
      <c r="AM115" s="25" t="str">
        <f>IF(ISNUMBER(AVERAGEIFS(Observed!AM$2:AM$1601,Observed!$A$2:$A$1601,$A115,Observed!$C$2:$C$1601,$C115)),AVERAGEIFS(Observed!AM$2:AM$1601,Observed!$A$2:$A$1601,$A115,Observed!$C$2:$C$1601,$C115),"")</f>
        <v/>
      </c>
      <c r="AN115" s="25" t="str">
        <f>IF(ISNUMBER(AVERAGEIFS(Observed!AN$2:AN$1601,Observed!$A$2:$A$1601,$A115,Observed!$C$2:$C$1601,$C115)),AVERAGEIFS(Observed!AN$2:AN$1601,Observed!$A$2:$A$1601,$A115,Observed!$C$2:$C$1601,$C115),"")</f>
        <v/>
      </c>
      <c r="AO115" s="25" t="str">
        <f>IF(ISNUMBER(AVERAGEIFS(Observed!AO$2:AO$1601,Observed!$A$2:$A$1601,$A115,Observed!$C$2:$C$1601,$C115)),AVERAGEIFS(Observed!AO$2:AO$1601,Observed!$A$2:$A$1601,$A115,Observed!$C$2:$C$1601,$C115),"")</f>
        <v/>
      </c>
      <c r="AP115" s="25" t="str">
        <f>IF(ISNUMBER(AVERAGEIFS(Observed!AP$2:AP$1601,Observed!$A$2:$A$1601,$A115,Observed!$C$2:$C$1601,$C115)),AVERAGEIFS(Observed!AP$2:AP$1601,Observed!$A$2:$A$1601,$A115,Observed!$C$2:$C$1601,$C115),"")</f>
        <v/>
      </c>
      <c r="AQ115" s="24" t="str">
        <f>IF(ISNUMBER(AVERAGEIFS(Observed!AQ$2:AQ$1601,Observed!$A$2:$A$1601,$A115,Observed!$C$2:$C$1601,$C115)),AVERAGEIFS(Observed!AQ$2:AQ$1601,Observed!$A$2:$A$1601,$A115,Observed!$C$2:$C$1601,$C115),"")</f>
        <v/>
      </c>
      <c r="AR115" s="25" t="str">
        <f>IF(ISNUMBER(AVERAGEIFS(Observed!AR$2:AR$1601,Observed!$A$2:$A$1601,$A115,Observed!$C$2:$C$1601,$C115)),AVERAGEIFS(Observed!AR$2:AR$1601,Observed!$A$2:$A$1601,$A115,Observed!$C$2:$C$1601,$C115),"")</f>
        <v/>
      </c>
      <c r="AS115" s="24" t="str">
        <f>IF(ISNUMBER(AVERAGEIFS(Observed!AS$2:AS$1601,Observed!$A$2:$A$1601,$A115,Observed!$C$2:$C$1601,$C115)),AVERAGEIFS(Observed!AS$2:AS$1601,Observed!$A$2:$A$1601,$A115,Observed!$C$2:$C$1601,$C115),"")</f>
        <v/>
      </c>
      <c r="AT115" s="24" t="str">
        <f>IF(ISNUMBER(AVERAGEIFS(Observed!AT$2:AT$1601,Observed!$A$2:$A$1601,$A115,Observed!$C$2:$C$1601,$C115)),AVERAGEIFS(Observed!AT$2:AT$1601,Observed!$A$2:$A$1601,$A115,Observed!$C$2:$C$1601,$C115),"")</f>
        <v/>
      </c>
      <c r="AU115" s="2">
        <f>COUNTIFS(Observed!$A$2:$A$1601,$A115,Observed!$C$2:$C$1601,$C115)</f>
        <v>2</v>
      </c>
      <c r="AV115" s="2">
        <f t="shared" si="1"/>
        <v>1</v>
      </c>
    </row>
    <row r="116" spans="1:48" x14ac:dyDescent="0.25">
      <c r="A116" s="4" t="s">
        <v>119</v>
      </c>
      <c r="B116" t="s">
        <v>24</v>
      </c>
      <c r="C116" s="3">
        <v>42191</v>
      </c>
      <c r="D116">
        <v>1</v>
      </c>
      <c r="E116">
        <v>0</v>
      </c>
      <c r="H116" s="2" t="s">
        <v>45</v>
      </c>
      <c r="I116" s="2" t="s">
        <v>22</v>
      </c>
      <c r="J116">
        <v>5</v>
      </c>
      <c r="K116" s="2" t="s">
        <v>118</v>
      </c>
      <c r="L116" s="23">
        <f>IF(ISNUMBER(AVERAGEIFS(Observed!L$2:L$1601,Observed!$A$2:$A$1601,$A116,Observed!$C$2:$C$1601,$C116)),AVERAGEIFS(Observed!L$2:L$1601,Observed!$A$2:$A$1601,$A116,Observed!$C$2:$C$1601,$C116),"")</f>
        <v>1368</v>
      </c>
      <c r="M116" s="24">
        <f>IF(ISNUMBER(AVERAGEIFS(Observed!M$2:M$1601,Observed!$A$2:$A$1601,$A116,Observed!$C$2:$C$1601,$C116)),AVERAGEIFS(Observed!M$2:M$1601,Observed!$A$2:$A$1601,$A116,Observed!$C$2:$C$1601,$C116),"")</f>
        <v>136.80000000000001</v>
      </c>
      <c r="N116" s="24" t="str">
        <f>IF(ISNUMBER(AVERAGEIFS(Observed!N$2:N$1601,Observed!$A$2:$A$1601,$A116,Observed!$C$2:$C$1601,$C116)),AVERAGEIFS(Observed!N$2:N$1601,Observed!$A$2:$A$1601,$A116,Observed!$C$2:$C$1601,$C116),"")</f>
        <v/>
      </c>
      <c r="O116" s="24" t="str">
        <f>IF(ISNUMBER(AVERAGEIFS(Observed!O$2:O$1601,Observed!$A$2:$A$1601,$A116,Observed!$C$2:$C$1601,$C116)),AVERAGEIFS(Observed!O$2:O$1601,Observed!$A$2:$A$1601,$A116,Observed!$C$2:$C$1601,$C116),"")</f>
        <v/>
      </c>
      <c r="P116" s="24" t="str">
        <f>IF(ISNUMBER(AVERAGEIFS(Observed!P$2:P$1601,Observed!$A$2:$A$1601,$A116,Observed!$C$2:$C$1601,$C116)),AVERAGEIFS(Observed!P$2:P$1601,Observed!$A$2:$A$1601,$A116,Observed!$C$2:$C$1601,$C116),"")</f>
        <v/>
      </c>
      <c r="Q116" s="25" t="str">
        <f>IF(ISNUMBER(AVERAGEIFS(Observed!Q$2:Q$1601,Observed!$A$2:$A$1601,$A116,Observed!$C$2:$C$1601,$C116)),AVERAGEIFS(Observed!Q$2:Q$1601,Observed!$A$2:$A$1601,$A116,Observed!$C$2:$C$1601,$C116),"")</f>
        <v/>
      </c>
      <c r="R116" s="25" t="str">
        <f>IF(ISNUMBER(AVERAGEIFS(Observed!R$2:R$1601,Observed!$A$2:$A$1601,$A116,Observed!$C$2:$C$1601,$C116)),AVERAGEIFS(Observed!R$2:R$1601,Observed!$A$2:$A$1601,$A116,Observed!$C$2:$C$1601,$C116),"")</f>
        <v/>
      </c>
      <c r="S116" s="25" t="str">
        <f>IF(ISNUMBER(AVERAGEIFS(Observed!S$2:S$1601,Observed!$A$2:$A$1601,$A116,Observed!$C$2:$C$1601,$C116)),AVERAGEIFS(Observed!S$2:S$1601,Observed!$A$2:$A$1601,$A116,Observed!$C$2:$C$1601,$C116),"")</f>
        <v/>
      </c>
      <c r="T116" s="24" t="str">
        <f>IF(ISNUMBER(AVERAGEIFS(Observed!T$2:T$1601,Observed!$A$2:$A$1601,$A116,Observed!$C$2:$C$1601,$C116)),AVERAGEIFS(Observed!T$2:T$1601,Observed!$A$2:$A$1601,$A116,Observed!$C$2:$C$1601,$C116),"")</f>
        <v/>
      </c>
      <c r="U116" s="26" t="str">
        <f>IF(ISNUMBER(AVERAGEIFS(Observed!U$2:U$1601,Observed!$A$2:$A$1601,$A116,Observed!$C$2:$C$1601,$C116)),AVERAGEIFS(Observed!U$2:U$1601,Observed!$A$2:$A$1601,$A116,Observed!$C$2:$C$1601,$C116),"")</f>
        <v/>
      </c>
      <c r="V116" s="26" t="str">
        <f>IF(ISNUMBER(AVERAGEIFS(Observed!V$2:V$1601,Observed!$A$2:$A$1601,$A116,Observed!$C$2:$C$1601,$C116)),AVERAGEIFS(Observed!V$2:V$1601,Observed!$A$2:$A$1601,$A116,Observed!$C$2:$C$1601,$C116),"")</f>
        <v/>
      </c>
      <c r="W116" s="24" t="str">
        <f>IF(ISNUMBER(AVERAGEIFS(Observed!W$2:W$1601,Observed!$A$2:$A$1601,$A116,Observed!$C$2:$C$1601,$C116)),AVERAGEIFS(Observed!W$2:W$1601,Observed!$A$2:$A$1601,$A116,Observed!$C$2:$C$1601,$C116),"")</f>
        <v/>
      </c>
      <c r="X116" s="24" t="str">
        <f>IF(ISNUMBER(AVERAGEIFS(Observed!X$2:X$1601,Observed!$A$2:$A$1601,$A116,Observed!$C$2:$C$1601,$C116)),AVERAGEIFS(Observed!X$2:X$1601,Observed!$A$2:$A$1601,$A116,Observed!$C$2:$C$1601,$C116),"")</f>
        <v/>
      </c>
      <c r="Y116" s="24" t="str">
        <f>IF(ISNUMBER(AVERAGEIFS(Observed!Y$2:Y$1601,Observed!$A$2:$A$1601,$A116,Observed!$C$2:$C$1601,$C116)),AVERAGEIFS(Observed!Y$2:Y$1601,Observed!$A$2:$A$1601,$A116,Observed!$C$2:$C$1601,$C116),"")</f>
        <v/>
      </c>
      <c r="Z116" s="24" t="str">
        <f>IF(ISNUMBER(AVERAGEIFS(Observed!Z$2:Z$1601,Observed!$A$2:$A$1601,$A116,Observed!$C$2:$C$1601,$C116)),AVERAGEIFS(Observed!Z$2:Z$1601,Observed!$A$2:$A$1601,$A116,Observed!$C$2:$C$1601,$C116),"")</f>
        <v/>
      </c>
      <c r="AA116" s="24" t="str">
        <f>IF(ISNUMBER(AVERAGEIFS(Observed!AA$2:AA$1601,Observed!$A$2:$A$1601,$A116,Observed!$C$2:$C$1601,$C116)),AVERAGEIFS(Observed!AA$2:AA$1601,Observed!$A$2:$A$1601,$A116,Observed!$C$2:$C$1601,$C116),"")</f>
        <v/>
      </c>
      <c r="AB116" s="24" t="str">
        <f>IF(ISNUMBER(AVERAGEIFS(Observed!AB$2:AB$1601,Observed!$A$2:$A$1601,$A116,Observed!$C$2:$C$1601,$C116)),AVERAGEIFS(Observed!AB$2:AB$1601,Observed!$A$2:$A$1601,$A116,Observed!$C$2:$C$1601,$C116),"")</f>
        <v/>
      </c>
      <c r="AC116" s="24" t="str">
        <f>IF(ISNUMBER(AVERAGEIFS(Observed!AC$2:AC$1601,Observed!$A$2:$A$1601,$A116,Observed!$C$2:$C$1601,$C116)),AVERAGEIFS(Observed!AC$2:AC$1601,Observed!$A$2:$A$1601,$A116,Observed!$C$2:$C$1601,$C116),"")</f>
        <v/>
      </c>
      <c r="AD116" s="24" t="str">
        <f>IF(ISNUMBER(AVERAGEIFS(Observed!AD$2:AD$1601,Observed!$A$2:$A$1601,$A116,Observed!$C$2:$C$1601,$C116)),AVERAGEIFS(Observed!AD$2:AD$1601,Observed!$A$2:$A$1601,$A116,Observed!$C$2:$C$1601,$C116),"")</f>
        <v/>
      </c>
      <c r="AE116" s="24" t="str">
        <f>IF(ISNUMBER(AVERAGEIFS(Observed!AE$2:AE$1601,Observed!$A$2:$A$1601,$A116,Observed!$C$2:$C$1601,$C116)),AVERAGEIFS(Observed!AE$2:AE$1601,Observed!$A$2:$A$1601,$A116,Observed!$C$2:$C$1601,$C116),"")</f>
        <v/>
      </c>
      <c r="AF116" s="25" t="str">
        <f>IF(ISNUMBER(AVERAGEIFS(Observed!AF$2:AF$1601,Observed!$A$2:$A$1601,$A116,Observed!$C$2:$C$1601,$C116)),AVERAGEIFS(Observed!AF$2:AF$1601,Observed!$A$2:$A$1601,$A116,Observed!$C$2:$C$1601,$C116),"")</f>
        <v/>
      </c>
      <c r="AG116" s="25" t="str">
        <f>IF(ISNUMBER(AVERAGEIFS(Observed!AG$2:AG$1601,Observed!$A$2:$A$1601,$A116,Observed!$C$2:$C$1601,$C116)),AVERAGEIFS(Observed!AG$2:AG$1601,Observed!$A$2:$A$1601,$A116,Observed!$C$2:$C$1601,$C116),"")</f>
        <v/>
      </c>
      <c r="AH116" s="25" t="str">
        <f>IF(ISNUMBER(AVERAGEIFS(Observed!AH$2:AH$1601,Observed!$A$2:$A$1601,$A116,Observed!$C$2:$C$1601,$C116)),AVERAGEIFS(Observed!AH$2:AH$1601,Observed!$A$2:$A$1601,$A116,Observed!$C$2:$C$1601,$C116),"")</f>
        <v/>
      </c>
      <c r="AI116" s="24" t="str">
        <f>IF(ISNUMBER(AVERAGEIFS(Observed!AI$2:AI$1601,Observed!$A$2:$A$1601,$A116,Observed!$C$2:$C$1601,$C116)),AVERAGEIFS(Observed!AI$2:AI$1601,Observed!$A$2:$A$1601,$A116,Observed!$C$2:$C$1601,$C116),"")</f>
        <v/>
      </c>
      <c r="AJ116" s="25" t="str">
        <f>IF(ISNUMBER(AVERAGEIFS(Observed!AJ$2:AJ$1601,Observed!$A$2:$A$1601,$A116,Observed!$C$2:$C$1601,$C116)),AVERAGEIFS(Observed!AJ$2:AJ$1601,Observed!$A$2:$A$1601,$A116,Observed!$C$2:$C$1601,$C116),"")</f>
        <v/>
      </c>
      <c r="AK116" s="25" t="str">
        <f>IF(ISNUMBER(AVERAGEIFS(Observed!AK$2:AK$1601,Observed!$A$2:$A$1601,$A116,Observed!$C$2:$C$1601,$C116)),AVERAGEIFS(Observed!AK$2:AK$1601,Observed!$A$2:$A$1601,$A116,Observed!$C$2:$C$1601,$C116),"")</f>
        <v/>
      </c>
      <c r="AL116" s="25" t="str">
        <f>IF(ISNUMBER(AVERAGEIFS(Observed!AL$2:AL$1601,Observed!$A$2:$A$1601,$A116,Observed!$C$2:$C$1601,$C116)),AVERAGEIFS(Observed!AL$2:AL$1601,Observed!$A$2:$A$1601,$A116,Observed!$C$2:$C$1601,$C116),"")</f>
        <v/>
      </c>
      <c r="AM116" s="25" t="str">
        <f>IF(ISNUMBER(AVERAGEIFS(Observed!AM$2:AM$1601,Observed!$A$2:$A$1601,$A116,Observed!$C$2:$C$1601,$C116)),AVERAGEIFS(Observed!AM$2:AM$1601,Observed!$A$2:$A$1601,$A116,Observed!$C$2:$C$1601,$C116),"")</f>
        <v/>
      </c>
      <c r="AN116" s="25" t="str">
        <f>IF(ISNUMBER(AVERAGEIFS(Observed!AN$2:AN$1601,Observed!$A$2:$A$1601,$A116,Observed!$C$2:$C$1601,$C116)),AVERAGEIFS(Observed!AN$2:AN$1601,Observed!$A$2:$A$1601,$A116,Observed!$C$2:$C$1601,$C116),"")</f>
        <v/>
      </c>
      <c r="AO116" s="25" t="str">
        <f>IF(ISNUMBER(AVERAGEIFS(Observed!AO$2:AO$1601,Observed!$A$2:$A$1601,$A116,Observed!$C$2:$C$1601,$C116)),AVERAGEIFS(Observed!AO$2:AO$1601,Observed!$A$2:$A$1601,$A116,Observed!$C$2:$C$1601,$C116),"")</f>
        <v/>
      </c>
      <c r="AP116" s="25" t="str">
        <f>IF(ISNUMBER(AVERAGEIFS(Observed!AP$2:AP$1601,Observed!$A$2:$A$1601,$A116,Observed!$C$2:$C$1601,$C116)),AVERAGEIFS(Observed!AP$2:AP$1601,Observed!$A$2:$A$1601,$A116,Observed!$C$2:$C$1601,$C116),"")</f>
        <v/>
      </c>
      <c r="AQ116" s="24" t="str">
        <f>IF(ISNUMBER(AVERAGEIFS(Observed!AQ$2:AQ$1601,Observed!$A$2:$A$1601,$A116,Observed!$C$2:$C$1601,$C116)),AVERAGEIFS(Observed!AQ$2:AQ$1601,Observed!$A$2:$A$1601,$A116,Observed!$C$2:$C$1601,$C116),"")</f>
        <v/>
      </c>
      <c r="AR116" s="25" t="str">
        <f>IF(ISNUMBER(AVERAGEIFS(Observed!AR$2:AR$1601,Observed!$A$2:$A$1601,$A116,Observed!$C$2:$C$1601,$C116)),AVERAGEIFS(Observed!AR$2:AR$1601,Observed!$A$2:$A$1601,$A116,Observed!$C$2:$C$1601,$C116),"")</f>
        <v/>
      </c>
      <c r="AS116" s="24" t="str">
        <f>IF(ISNUMBER(AVERAGEIFS(Observed!AS$2:AS$1601,Observed!$A$2:$A$1601,$A116,Observed!$C$2:$C$1601,$C116)),AVERAGEIFS(Observed!AS$2:AS$1601,Observed!$A$2:$A$1601,$A116,Observed!$C$2:$C$1601,$C116),"")</f>
        <v/>
      </c>
      <c r="AT116" s="24" t="str">
        <f>IF(ISNUMBER(AVERAGEIFS(Observed!AT$2:AT$1601,Observed!$A$2:$A$1601,$A116,Observed!$C$2:$C$1601,$C116)),AVERAGEIFS(Observed!AT$2:AT$1601,Observed!$A$2:$A$1601,$A116,Observed!$C$2:$C$1601,$C116),"")</f>
        <v/>
      </c>
      <c r="AU116" s="2">
        <f>COUNTIFS(Observed!$A$2:$A$1601,$A116,Observed!$C$2:$C$1601,$C116)</f>
        <v>2</v>
      </c>
      <c r="AV116" s="2">
        <f t="shared" si="1"/>
        <v>1</v>
      </c>
    </row>
    <row r="117" spans="1:48" x14ac:dyDescent="0.25">
      <c r="A117" s="4" t="s">
        <v>120</v>
      </c>
      <c r="B117" t="s">
        <v>24</v>
      </c>
      <c r="C117" s="3">
        <v>42191</v>
      </c>
      <c r="D117">
        <v>1</v>
      </c>
      <c r="E117">
        <v>50</v>
      </c>
      <c r="H117" s="2" t="s">
        <v>45</v>
      </c>
      <c r="I117" s="2" t="s">
        <v>22</v>
      </c>
      <c r="J117">
        <v>5</v>
      </c>
      <c r="K117" s="2" t="s">
        <v>118</v>
      </c>
      <c r="L117" s="23">
        <f>IF(ISNUMBER(AVERAGEIFS(Observed!L$2:L$1601,Observed!$A$2:$A$1601,$A117,Observed!$C$2:$C$1601,$C117)),AVERAGEIFS(Observed!L$2:L$1601,Observed!$A$2:$A$1601,$A117,Observed!$C$2:$C$1601,$C117),"")</f>
        <v>1508</v>
      </c>
      <c r="M117" s="24">
        <f>IF(ISNUMBER(AVERAGEIFS(Observed!M$2:M$1601,Observed!$A$2:$A$1601,$A117,Observed!$C$2:$C$1601,$C117)),AVERAGEIFS(Observed!M$2:M$1601,Observed!$A$2:$A$1601,$A117,Observed!$C$2:$C$1601,$C117),"")</f>
        <v>150.80000000000001</v>
      </c>
      <c r="N117" s="24" t="str">
        <f>IF(ISNUMBER(AVERAGEIFS(Observed!N$2:N$1601,Observed!$A$2:$A$1601,$A117,Observed!$C$2:$C$1601,$C117)),AVERAGEIFS(Observed!N$2:N$1601,Observed!$A$2:$A$1601,$A117,Observed!$C$2:$C$1601,$C117),"")</f>
        <v/>
      </c>
      <c r="O117" s="24" t="str">
        <f>IF(ISNUMBER(AVERAGEIFS(Observed!O$2:O$1601,Observed!$A$2:$A$1601,$A117,Observed!$C$2:$C$1601,$C117)),AVERAGEIFS(Observed!O$2:O$1601,Observed!$A$2:$A$1601,$A117,Observed!$C$2:$C$1601,$C117),"")</f>
        <v/>
      </c>
      <c r="P117" s="24" t="str">
        <f>IF(ISNUMBER(AVERAGEIFS(Observed!P$2:P$1601,Observed!$A$2:$A$1601,$A117,Observed!$C$2:$C$1601,$C117)),AVERAGEIFS(Observed!P$2:P$1601,Observed!$A$2:$A$1601,$A117,Observed!$C$2:$C$1601,$C117),"")</f>
        <v/>
      </c>
      <c r="Q117" s="25" t="str">
        <f>IF(ISNUMBER(AVERAGEIFS(Observed!Q$2:Q$1601,Observed!$A$2:$A$1601,$A117,Observed!$C$2:$C$1601,$C117)),AVERAGEIFS(Observed!Q$2:Q$1601,Observed!$A$2:$A$1601,$A117,Observed!$C$2:$C$1601,$C117),"")</f>
        <v/>
      </c>
      <c r="R117" s="25" t="str">
        <f>IF(ISNUMBER(AVERAGEIFS(Observed!R$2:R$1601,Observed!$A$2:$A$1601,$A117,Observed!$C$2:$C$1601,$C117)),AVERAGEIFS(Observed!R$2:R$1601,Observed!$A$2:$A$1601,$A117,Observed!$C$2:$C$1601,$C117),"")</f>
        <v/>
      </c>
      <c r="S117" s="25" t="str">
        <f>IF(ISNUMBER(AVERAGEIFS(Observed!S$2:S$1601,Observed!$A$2:$A$1601,$A117,Observed!$C$2:$C$1601,$C117)),AVERAGEIFS(Observed!S$2:S$1601,Observed!$A$2:$A$1601,$A117,Observed!$C$2:$C$1601,$C117),"")</f>
        <v/>
      </c>
      <c r="T117" s="24" t="str">
        <f>IF(ISNUMBER(AVERAGEIFS(Observed!T$2:T$1601,Observed!$A$2:$A$1601,$A117,Observed!$C$2:$C$1601,$C117)),AVERAGEIFS(Observed!T$2:T$1601,Observed!$A$2:$A$1601,$A117,Observed!$C$2:$C$1601,$C117),"")</f>
        <v/>
      </c>
      <c r="U117" s="26" t="str">
        <f>IF(ISNUMBER(AVERAGEIFS(Observed!U$2:U$1601,Observed!$A$2:$A$1601,$A117,Observed!$C$2:$C$1601,$C117)),AVERAGEIFS(Observed!U$2:U$1601,Observed!$A$2:$A$1601,$A117,Observed!$C$2:$C$1601,$C117),"")</f>
        <v/>
      </c>
      <c r="V117" s="26" t="str">
        <f>IF(ISNUMBER(AVERAGEIFS(Observed!V$2:V$1601,Observed!$A$2:$A$1601,$A117,Observed!$C$2:$C$1601,$C117)),AVERAGEIFS(Observed!V$2:V$1601,Observed!$A$2:$A$1601,$A117,Observed!$C$2:$C$1601,$C117),"")</f>
        <v/>
      </c>
      <c r="W117" s="24" t="str">
        <f>IF(ISNUMBER(AVERAGEIFS(Observed!W$2:W$1601,Observed!$A$2:$A$1601,$A117,Observed!$C$2:$C$1601,$C117)),AVERAGEIFS(Observed!W$2:W$1601,Observed!$A$2:$A$1601,$A117,Observed!$C$2:$C$1601,$C117),"")</f>
        <v/>
      </c>
      <c r="X117" s="24" t="str">
        <f>IF(ISNUMBER(AVERAGEIFS(Observed!X$2:X$1601,Observed!$A$2:$A$1601,$A117,Observed!$C$2:$C$1601,$C117)),AVERAGEIFS(Observed!X$2:X$1601,Observed!$A$2:$A$1601,$A117,Observed!$C$2:$C$1601,$C117),"")</f>
        <v/>
      </c>
      <c r="Y117" s="24" t="str">
        <f>IF(ISNUMBER(AVERAGEIFS(Observed!Y$2:Y$1601,Observed!$A$2:$A$1601,$A117,Observed!$C$2:$C$1601,$C117)),AVERAGEIFS(Observed!Y$2:Y$1601,Observed!$A$2:$A$1601,$A117,Observed!$C$2:$C$1601,$C117),"")</f>
        <v/>
      </c>
      <c r="Z117" s="24" t="str">
        <f>IF(ISNUMBER(AVERAGEIFS(Observed!Z$2:Z$1601,Observed!$A$2:$A$1601,$A117,Observed!$C$2:$C$1601,$C117)),AVERAGEIFS(Observed!Z$2:Z$1601,Observed!$A$2:$A$1601,$A117,Observed!$C$2:$C$1601,$C117),"")</f>
        <v/>
      </c>
      <c r="AA117" s="24" t="str">
        <f>IF(ISNUMBER(AVERAGEIFS(Observed!AA$2:AA$1601,Observed!$A$2:$A$1601,$A117,Observed!$C$2:$C$1601,$C117)),AVERAGEIFS(Observed!AA$2:AA$1601,Observed!$A$2:$A$1601,$A117,Observed!$C$2:$C$1601,$C117),"")</f>
        <v/>
      </c>
      <c r="AB117" s="24" t="str">
        <f>IF(ISNUMBER(AVERAGEIFS(Observed!AB$2:AB$1601,Observed!$A$2:$A$1601,$A117,Observed!$C$2:$C$1601,$C117)),AVERAGEIFS(Observed!AB$2:AB$1601,Observed!$A$2:$A$1601,$A117,Observed!$C$2:$C$1601,$C117),"")</f>
        <v/>
      </c>
      <c r="AC117" s="24" t="str">
        <f>IF(ISNUMBER(AVERAGEIFS(Observed!AC$2:AC$1601,Observed!$A$2:$A$1601,$A117,Observed!$C$2:$C$1601,$C117)),AVERAGEIFS(Observed!AC$2:AC$1601,Observed!$A$2:$A$1601,$A117,Observed!$C$2:$C$1601,$C117),"")</f>
        <v/>
      </c>
      <c r="AD117" s="24" t="str">
        <f>IF(ISNUMBER(AVERAGEIFS(Observed!AD$2:AD$1601,Observed!$A$2:$A$1601,$A117,Observed!$C$2:$C$1601,$C117)),AVERAGEIFS(Observed!AD$2:AD$1601,Observed!$A$2:$A$1601,$A117,Observed!$C$2:$C$1601,$C117),"")</f>
        <v/>
      </c>
      <c r="AE117" s="24" t="str">
        <f>IF(ISNUMBER(AVERAGEIFS(Observed!AE$2:AE$1601,Observed!$A$2:$A$1601,$A117,Observed!$C$2:$C$1601,$C117)),AVERAGEIFS(Observed!AE$2:AE$1601,Observed!$A$2:$A$1601,$A117,Observed!$C$2:$C$1601,$C117),"")</f>
        <v/>
      </c>
      <c r="AF117" s="25" t="str">
        <f>IF(ISNUMBER(AVERAGEIFS(Observed!AF$2:AF$1601,Observed!$A$2:$A$1601,$A117,Observed!$C$2:$C$1601,$C117)),AVERAGEIFS(Observed!AF$2:AF$1601,Observed!$A$2:$A$1601,$A117,Observed!$C$2:$C$1601,$C117),"")</f>
        <v/>
      </c>
      <c r="AG117" s="25" t="str">
        <f>IF(ISNUMBER(AVERAGEIFS(Observed!AG$2:AG$1601,Observed!$A$2:$A$1601,$A117,Observed!$C$2:$C$1601,$C117)),AVERAGEIFS(Observed!AG$2:AG$1601,Observed!$A$2:$A$1601,$A117,Observed!$C$2:$C$1601,$C117),"")</f>
        <v/>
      </c>
      <c r="AH117" s="25" t="str">
        <f>IF(ISNUMBER(AVERAGEIFS(Observed!AH$2:AH$1601,Observed!$A$2:$A$1601,$A117,Observed!$C$2:$C$1601,$C117)),AVERAGEIFS(Observed!AH$2:AH$1601,Observed!$A$2:$A$1601,$A117,Observed!$C$2:$C$1601,$C117),"")</f>
        <v/>
      </c>
      <c r="AI117" s="24" t="str">
        <f>IF(ISNUMBER(AVERAGEIFS(Observed!AI$2:AI$1601,Observed!$A$2:$A$1601,$A117,Observed!$C$2:$C$1601,$C117)),AVERAGEIFS(Observed!AI$2:AI$1601,Observed!$A$2:$A$1601,$A117,Observed!$C$2:$C$1601,$C117),"")</f>
        <v/>
      </c>
      <c r="AJ117" s="25" t="str">
        <f>IF(ISNUMBER(AVERAGEIFS(Observed!AJ$2:AJ$1601,Observed!$A$2:$A$1601,$A117,Observed!$C$2:$C$1601,$C117)),AVERAGEIFS(Observed!AJ$2:AJ$1601,Observed!$A$2:$A$1601,$A117,Observed!$C$2:$C$1601,$C117),"")</f>
        <v/>
      </c>
      <c r="AK117" s="25" t="str">
        <f>IF(ISNUMBER(AVERAGEIFS(Observed!AK$2:AK$1601,Observed!$A$2:$A$1601,$A117,Observed!$C$2:$C$1601,$C117)),AVERAGEIFS(Observed!AK$2:AK$1601,Observed!$A$2:$A$1601,$A117,Observed!$C$2:$C$1601,$C117),"")</f>
        <v/>
      </c>
      <c r="AL117" s="25" t="str">
        <f>IF(ISNUMBER(AVERAGEIFS(Observed!AL$2:AL$1601,Observed!$A$2:$A$1601,$A117,Observed!$C$2:$C$1601,$C117)),AVERAGEIFS(Observed!AL$2:AL$1601,Observed!$A$2:$A$1601,$A117,Observed!$C$2:$C$1601,$C117),"")</f>
        <v/>
      </c>
      <c r="AM117" s="25" t="str">
        <f>IF(ISNUMBER(AVERAGEIFS(Observed!AM$2:AM$1601,Observed!$A$2:$A$1601,$A117,Observed!$C$2:$C$1601,$C117)),AVERAGEIFS(Observed!AM$2:AM$1601,Observed!$A$2:$A$1601,$A117,Observed!$C$2:$C$1601,$C117),"")</f>
        <v/>
      </c>
      <c r="AN117" s="25" t="str">
        <f>IF(ISNUMBER(AVERAGEIFS(Observed!AN$2:AN$1601,Observed!$A$2:$A$1601,$A117,Observed!$C$2:$C$1601,$C117)),AVERAGEIFS(Observed!AN$2:AN$1601,Observed!$A$2:$A$1601,$A117,Observed!$C$2:$C$1601,$C117),"")</f>
        <v/>
      </c>
      <c r="AO117" s="25" t="str">
        <f>IF(ISNUMBER(AVERAGEIFS(Observed!AO$2:AO$1601,Observed!$A$2:$A$1601,$A117,Observed!$C$2:$C$1601,$C117)),AVERAGEIFS(Observed!AO$2:AO$1601,Observed!$A$2:$A$1601,$A117,Observed!$C$2:$C$1601,$C117),"")</f>
        <v/>
      </c>
      <c r="AP117" s="25" t="str">
        <f>IF(ISNUMBER(AVERAGEIFS(Observed!AP$2:AP$1601,Observed!$A$2:$A$1601,$A117,Observed!$C$2:$C$1601,$C117)),AVERAGEIFS(Observed!AP$2:AP$1601,Observed!$A$2:$A$1601,$A117,Observed!$C$2:$C$1601,$C117),"")</f>
        <v/>
      </c>
      <c r="AQ117" s="24" t="str">
        <f>IF(ISNUMBER(AVERAGEIFS(Observed!AQ$2:AQ$1601,Observed!$A$2:$A$1601,$A117,Observed!$C$2:$C$1601,$C117)),AVERAGEIFS(Observed!AQ$2:AQ$1601,Observed!$A$2:$A$1601,$A117,Observed!$C$2:$C$1601,$C117),"")</f>
        <v/>
      </c>
      <c r="AR117" s="25" t="str">
        <f>IF(ISNUMBER(AVERAGEIFS(Observed!AR$2:AR$1601,Observed!$A$2:$A$1601,$A117,Observed!$C$2:$C$1601,$C117)),AVERAGEIFS(Observed!AR$2:AR$1601,Observed!$A$2:$A$1601,$A117,Observed!$C$2:$C$1601,$C117),"")</f>
        <v/>
      </c>
      <c r="AS117" s="24" t="str">
        <f>IF(ISNUMBER(AVERAGEIFS(Observed!AS$2:AS$1601,Observed!$A$2:$A$1601,$A117,Observed!$C$2:$C$1601,$C117)),AVERAGEIFS(Observed!AS$2:AS$1601,Observed!$A$2:$A$1601,$A117,Observed!$C$2:$C$1601,$C117),"")</f>
        <v/>
      </c>
      <c r="AT117" s="24" t="str">
        <f>IF(ISNUMBER(AVERAGEIFS(Observed!AT$2:AT$1601,Observed!$A$2:$A$1601,$A117,Observed!$C$2:$C$1601,$C117)),AVERAGEIFS(Observed!AT$2:AT$1601,Observed!$A$2:$A$1601,$A117,Observed!$C$2:$C$1601,$C117),"")</f>
        <v/>
      </c>
      <c r="AU117" s="2">
        <f>COUNTIFS(Observed!$A$2:$A$1601,$A117,Observed!$C$2:$C$1601,$C117)</f>
        <v>2</v>
      </c>
      <c r="AV117" s="2">
        <f t="shared" si="1"/>
        <v>1</v>
      </c>
    </row>
    <row r="118" spans="1:48" x14ac:dyDescent="0.25">
      <c r="A118" s="4" t="s">
        <v>121</v>
      </c>
      <c r="B118" t="s">
        <v>24</v>
      </c>
      <c r="C118" s="3">
        <v>42191</v>
      </c>
      <c r="D118">
        <v>1</v>
      </c>
      <c r="E118">
        <v>100</v>
      </c>
      <c r="H118" s="2" t="s">
        <v>45</v>
      </c>
      <c r="I118" s="2" t="s">
        <v>22</v>
      </c>
      <c r="J118">
        <v>5</v>
      </c>
      <c r="K118" s="2" t="s">
        <v>118</v>
      </c>
      <c r="L118" s="23">
        <f>IF(ISNUMBER(AVERAGEIFS(Observed!L$2:L$1601,Observed!$A$2:$A$1601,$A118,Observed!$C$2:$C$1601,$C118)),AVERAGEIFS(Observed!L$2:L$1601,Observed!$A$2:$A$1601,$A118,Observed!$C$2:$C$1601,$C118),"")</f>
        <v>1564</v>
      </c>
      <c r="M118" s="24">
        <f>IF(ISNUMBER(AVERAGEIFS(Observed!M$2:M$1601,Observed!$A$2:$A$1601,$A118,Observed!$C$2:$C$1601,$C118)),AVERAGEIFS(Observed!M$2:M$1601,Observed!$A$2:$A$1601,$A118,Observed!$C$2:$C$1601,$C118),"")</f>
        <v>156.4</v>
      </c>
      <c r="N118" s="24" t="str">
        <f>IF(ISNUMBER(AVERAGEIFS(Observed!N$2:N$1601,Observed!$A$2:$A$1601,$A118,Observed!$C$2:$C$1601,$C118)),AVERAGEIFS(Observed!N$2:N$1601,Observed!$A$2:$A$1601,$A118,Observed!$C$2:$C$1601,$C118),"")</f>
        <v/>
      </c>
      <c r="O118" s="24" t="str">
        <f>IF(ISNUMBER(AVERAGEIFS(Observed!O$2:O$1601,Observed!$A$2:$A$1601,$A118,Observed!$C$2:$C$1601,$C118)),AVERAGEIFS(Observed!O$2:O$1601,Observed!$A$2:$A$1601,$A118,Observed!$C$2:$C$1601,$C118),"")</f>
        <v/>
      </c>
      <c r="P118" s="24" t="str">
        <f>IF(ISNUMBER(AVERAGEIFS(Observed!P$2:P$1601,Observed!$A$2:$A$1601,$A118,Observed!$C$2:$C$1601,$C118)),AVERAGEIFS(Observed!P$2:P$1601,Observed!$A$2:$A$1601,$A118,Observed!$C$2:$C$1601,$C118),"")</f>
        <v/>
      </c>
      <c r="Q118" s="25" t="str">
        <f>IF(ISNUMBER(AVERAGEIFS(Observed!Q$2:Q$1601,Observed!$A$2:$A$1601,$A118,Observed!$C$2:$C$1601,$C118)),AVERAGEIFS(Observed!Q$2:Q$1601,Observed!$A$2:$A$1601,$A118,Observed!$C$2:$C$1601,$C118),"")</f>
        <v/>
      </c>
      <c r="R118" s="25" t="str">
        <f>IF(ISNUMBER(AVERAGEIFS(Observed!R$2:R$1601,Observed!$A$2:$A$1601,$A118,Observed!$C$2:$C$1601,$C118)),AVERAGEIFS(Observed!R$2:R$1601,Observed!$A$2:$A$1601,$A118,Observed!$C$2:$C$1601,$C118),"")</f>
        <v/>
      </c>
      <c r="S118" s="25" t="str">
        <f>IF(ISNUMBER(AVERAGEIFS(Observed!S$2:S$1601,Observed!$A$2:$A$1601,$A118,Observed!$C$2:$C$1601,$C118)),AVERAGEIFS(Observed!S$2:S$1601,Observed!$A$2:$A$1601,$A118,Observed!$C$2:$C$1601,$C118),"")</f>
        <v/>
      </c>
      <c r="T118" s="24" t="str">
        <f>IF(ISNUMBER(AVERAGEIFS(Observed!T$2:T$1601,Observed!$A$2:$A$1601,$A118,Observed!$C$2:$C$1601,$C118)),AVERAGEIFS(Observed!T$2:T$1601,Observed!$A$2:$A$1601,$A118,Observed!$C$2:$C$1601,$C118),"")</f>
        <v/>
      </c>
      <c r="U118" s="26" t="str">
        <f>IF(ISNUMBER(AVERAGEIFS(Observed!U$2:U$1601,Observed!$A$2:$A$1601,$A118,Observed!$C$2:$C$1601,$C118)),AVERAGEIFS(Observed!U$2:U$1601,Observed!$A$2:$A$1601,$A118,Observed!$C$2:$C$1601,$C118),"")</f>
        <v/>
      </c>
      <c r="V118" s="26" t="str">
        <f>IF(ISNUMBER(AVERAGEIFS(Observed!V$2:V$1601,Observed!$A$2:$A$1601,$A118,Observed!$C$2:$C$1601,$C118)),AVERAGEIFS(Observed!V$2:V$1601,Observed!$A$2:$A$1601,$A118,Observed!$C$2:$C$1601,$C118),"")</f>
        <v/>
      </c>
      <c r="W118" s="24" t="str">
        <f>IF(ISNUMBER(AVERAGEIFS(Observed!W$2:W$1601,Observed!$A$2:$A$1601,$A118,Observed!$C$2:$C$1601,$C118)),AVERAGEIFS(Observed!W$2:W$1601,Observed!$A$2:$A$1601,$A118,Observed!$C$2:$C$1601,$C118),"")</f>
        <v/>
      </c>
      <c r="X118" s="24" t="str">
        <f>IF(ISNUMBER(AVERAGEIFS(Observed!X$2:X$1601,Observed!$A$2:$A$1601,$A118,Observed!$C$2:$C$1601,$C118)),AVERAGEIFS(Observed!X$2:X$1601,Observed!$A$2:$A$1601,$A118,Observed!$C$2:$C$1601,$C118),"")</f>
        <v/>
      </c>
      <c r="Y118" s="24" t="str">
        <f>IF(ISNUMBER(AVERAGEIFS(Observed!Y$2:Y$1601,Observed!$A$2:$A$1601,$A118,Observed!$C$2:$C$1601,$C118)),AVERAGEIFS(Observed!Y$2:Y$1601,Observed!$A$2:$A$1601,$A118,Observed!$C$2:$C$1601,$C118),"")</f>
        <v/>
      </c>
      <c r="Z118" s="24" t="str">
        <f>IF(ISNUMBER(AVERAGEIFS(Observed!Z$2:Z$1601,Observed!$A$2:$A$1601,$A118,Observed!$C$2:$C$1601,$C118)),AVERAGEIFS(Observed!Z$2:Z$1601,Observed!$A$2:$A$1601,$A118,Observed!$C$2:$C$1601,$C118),"")</f>
        <v/>
      </c>
      <c r="AA118" s="24" t="str">
        <f>IF(ISNUMBER(AVERAGEIFS(Observed!AA$2:AA$1601,Observed!$A$2:$A$1601,$A118,Observed!$C$2:$C$1601,$C118)),AVERAGEIFS(Observed!AA$2:AA$1601,Observed!$A$2:$A$1601,$A118,Observed!$C$2:$C$1601,$C118),"")</f>
        <v/>
      </c>
      <c r="AB118" s="24" t="str">
        <f>IF(ISNUMBER(AVERAGEIFS(Observed!AB$2:AB$1601,Observed!$A$2:$A$1601,$A118,Observed!$C$2:$C$1601,$C118)),AVERAGEIFS(Observed!AB$2:AB$1601,Observed!$A$2:$A$1601,$A118,Observed!$C$2:$C$1601,$C118),"")</f>
        <v/>
      </c>
      <c r="AC118" s="24" t="str">
        <f>IF(ISNUMBER(AVERAGEIFS(Observed!AC$2:AC$1601,Observed!$A$2:$A$1601,$A118,Observed!$C$2:$C$1601,$C118)),AVERAGEIFS(Observed!AC$2:AC$1601,Observed!$A$2:$A$1601,$A118,Observed!$C$2:$C$1601,$C118),"")</f>
        <v/>
      </c>
      <c r="AD118" s="24" t="str">
        <f>IF(ISNUMBER(AVERAGEIFS(Observed!AD$2:AD$1601,Observed!$A$2:$A$1601,$A118,Observed!$C$2:$C$1601,$C118)),AVERAGEIFS(Observed!AD$2:AD$1601,Observed!$A$2:$A$1601,$A118,Observed!$C$2:$C$1601,$C118),"")</f>
        <v/>
      </c>
      <c r="AE118" s="24" t="str">
        <f>IF(ISNUMBER(AVERAGEIFS(Observed!AE$2:AE$1601,Observed!$A$2:$A$1601,$A118,Observed!$C$2:$C$1601,$C118)),AVERAGEIFS(Observed!AE$2:AE$1601,Observed!$A$2:$A$1601,$A118,Observed!$C$2:$C$1601,$C118),"")</f>
        <v/>
      </c>
      <c r="AF118" s="25" t="str">
        <f>IF(ISNUMBER(AVERAGEIFS(Observed!AF$2:AF$1601,Observed!$A$2:$A$1601,$A118,Observed!$C$2:$C$1601,$C118)),AVERAGEIFS(Observed!AF$2:AF$1601,Observed!$A$2:$A$1601,$A118,Observed!$C$2:$C$1601,$C118),"")</f>
        <v/>
      </c>
      <c r="AG118" s="25" t="str">
        <f>IF(ISNUMBER(AVERAGEIFS(Observed!AG$2:AG$1601,Observed!$A$2:$A$1601,$A118,Observed!$C$2:$C$1601,$C118)),AVERAGEIFS(Observed!AG$2:AG$1601,Observed!$A$2:$A$1601,$A118,Observed!$C$2:$C$1601,$C118),"")</f>
        <v/>
      </c>
      <c r="AH118" s="25" t="str">
        <f>IF(ISNUMBER(AVERAGEIFS(Observed!AH$2:AH$1601,Observed!$A$2:$A$1601,$A118,Observed!$C$2:$C$1601,$C118)),AVERAGEIFS(Observed!AH$2:AH$1601,Observed!$A$2:$A$1601,$A118,Observed!$C$2:$C$1601,$C118),"")</f>
        <v/>
      </c>
      <c r="AI118" s="24" t="str">
        <f>IF(ISNUMBER(AVERAGEIFS(Observed!AI$2:AI$1601,Observed!$A$2:$A$1601,$A118,Observed!$C$2:$C$1601,$C118)),AVERAGEIFS(Observed!AI$2:AI$1601,Observed!$A$2:$A$1601,$A118,Observed!$C$2:$C$1601,$C118),"")</f>
        <v/>
      </c>
      <c r="AJ118" s="25" t="str">
        <f>IF(ISNUMBER(AVERAGEIFS(Observed!AJ$2:AJ$1601,Observed!$A$2:$A$1601,$A118,Observed!$C$2:$C$1601,$C118)),AVERAGEIFS(Observed!AJ$2:AJ$1601,Observed!$A$2:$A$1601,$A118,Observed!$C$2:$C$1601,$C118),"")</f>
        <v/>
      </c>
      <c r="AK118" s="25" t="str">
        <f>IF(ISNUMBER(AVERAGEIFS(Observed!AK$2:AK$1601,Observed!$A$2:$A$1601,$A118,Observed!$C$2:$C$1601,$C118)),AVERAGEIFS(Observed!AK$2:AK$1601,Observed!$A$2:$A$1601,$A118,Observed!$C$2:$C$1601,$C118),"")</f>
        <v/>
      </c>
      <c r="AL118" s="25" t="str">
        <f>IF(ISNUMBER(AVERAGEIFS(Observed!AL$2:AL$1601,Observed!$A$2:$A$1601,$A118,Observed!$C$2:$C$1601,$C118)),AVERAGEIFS(Observed!AL$2:AL$1601,Observed!$A$2:$A$1601,$A118,Observed!$C$2:$C$1601,$C118),"")</f>
        <v/>
      </c>
      <c r="AM118" s="25" t="str">
        <f>IF(ISNUMBER(AVERAGEIFS(Observed!AM$2:AM$1601,Observed!$A$2:$A$1601,$A118,Observed!$C$2:$C$1601,$C118)),AVERAGEIFS(Observed!AM$2:AM$1601,Observed!$A$2:$A$1601,$A118,Observed!$C$2:$C$1601,$C118),"")</f>
        <v/>
      </c>
      <c r="AN118" s="25" t="str">
        <f>IF(ISNUMBER(AVERAGEIFS(Observed!AN$2:AN$1601,Observed!$A$2:$A$1601,$A118,Observed!$C$2:$C$1601,$C118)),AVERAGEIFS(Observed!AN$2:AN$1601,Observed!$A$2:$A$1601,$A118,Observed!$C$2:$C$1601,$C118),"")</f>
        <v/>
      </c>
      <c r="AO118" s="25" t="str">
        <f>IF(ISNUMBER(AVERAGEIFS(Observed!AO$2:AO$1601,Observed!$A$2:$A$1601,$A118,Observed!$C$2:$C$1601,$C118)),AVERAGEIFS(Observed!AO$2:AO$1601,Observed!$A$2:$A$1601,$A118,Observed!$C$2:$C$1601,$C118),"")</f>
        <v/>
      </c>
      <c r="AP118" s="25" t="str">
        <f>IF(ISNUMBER(AVERAGEIFS(Observed!AP$2:AP$1601,Observed!$A$2:$A$1601,$A118,Observed!$C$2:$C$1601,$C118)),AVERAGEIFS(Observed!AP$2:AP$1601,Observed!$A$2:$A$1601,$A118,Observed!$C$2:$C$1601,$C118),"")</f>
        <v/>
      </c>
      <c r="AQ118" s="24" t="str">
        <f>IF(ISNUMBER(AVERAGEIFS(Observed!AQ$2:AQ$1601,Observed!$A$2:$A$1601,$A118,Observed!$C$2:$C$1601,$C118)),AVERAGEIFS(Observed!AQ$2:AQ$1601,Observed!$A$2:$A$1601,$A118,Observed!$C$2:$C$1601,$C118),"")</f>
        <v/>
      </c>
      <c r="AR118" s="25" t="str">
        <f>IF(ISNUMBER(AVERAGEIFS(Observed!AR$2:AR$1601,Observed!$A$2:$A$1601,$A118,Observed!$C$2:$C$1601,$C118)),AVERAGEIFS(Observed!AR$2:AR$1601,Observed!$A$2:$A$1601,$A118,Observed!$C$2:$C$1601,$C118),"")</f>
        <v/>
      </c>
      <c r="AS118" s="24" t="str">
        <f>IF(ISNUMBER(AVERAGEIFS(Observed!AS$2:AS$1601,Observed!$A$2:$A$1601,$A118,Observed!$C$2:$C$1601,$C118)),AVERAGEIFS(Observed!AS$2:AS$1601,Observed!$A$2:$A$1601,$A118,Observed!$C$2:$C$1601,$C118),"")</f>
        <v/>
      </c>
      <c r="AT118" s="24" t="str">
        <f>IF(ISNUMBER(AVERAGEIFS(Observed!AT$2:AT$1601,Observed!$A$2:$A$1601,$A118,Observed!$C$2:$C$1601,$C118)),AVERAGEIFS(Observed!AT$2:AT$1601,Observed!$A$2:$A$1601,$A118,Observed!$C$2:$C$1601,$C118),"")</f>
        <v/>
      </c>
      <c r="AU118" s="2">
        <f>COUNTIFS(Observed!$A$2:$A$1601,$A118,Observed!$C$2:$C$1601,$C118)</f>
        <v>2</v>
      </c>
      <c r="AV118" s="2">
        <f t="shared" si="1"/>
        <v>1</v>
      </c>
    </row>
    <row r="119" spans="1:48" x14ac:dyDescent="0.25">
      <c r="A119" s="4" t="s">
        <v>122</v>
      </c>
      <c r="B119" t="s">
        <v>24</v>
      </c>
      <c r="C119" s="3">
        <v>42191</v>
      </c>
      <c r="D119">
        <v>1</v>
      </c>
      <c r="E119">
        <v>200</v>
      </c>
      <c r="H119" s="2" t="s">
        <v>45</v>
      </c>
      <c r="I119" s="2" t="s">
        <v>22</v>
      </c>
      <c r="J119">
        <v>5</v>
      </c>
      <c r="K119" s="2" t="s">
        <v>118</v>
      </c>
      <c r="L119" s="23">
        <f>IF(ISNUMBER(AVERAGEIFS(Observed!L$2:L$1601,Observed!$A$2:$A$1601,$A119,Observed!$C$2:$C$1601,$C119)),AVERAGEIFS(Observed!L$2:L$1601,Observed!$A$2:$A$1601,$A119,Observed!$C$2:$C$1601,$C119),"")</f>
        <v>1676</v>
      </c>
      <c r="M119" s="24">
        <f>IF(ISNUMBER(AVERAGEIFS(Observed!M$2:M$1601,Observed!$A$2:$A$1601,$A119,Observed!$C$2:$C$1601,$C119)),AVERAGEIFS(Observed!M$2:M$1601,Observed!$A$2:$A$1601,$A119,Observed!$C$2:$C$1601,$C119),"")</f>
        <v>167.6</v>
      </c>
      <c r="N119" s="24" t="str">
        <f>IF(ISNUMBER(AVERAGEIFS(Observed!N$2:N$1601,Observed!$A$2:$A$1601,$A119,Observed!$C$2:$C$1601,$C119)),AVERAGEIFS(Observed!N$2:N$1601,Observed!$A$2:$A$1601,$A119,Observed!$C$2:$C$1601,$C119),"")</f>
        <v/>
      </c>
      <c r="O119" s="24" t="str">
        <f>IF(ISNUMBER(AVERAGEIFS(Observed!O$2:O$1601,Observed!$A$2:$A$1601,$A119,Observed!$C$2:$C$1601,$C119)),AVERAGEIFS(Observed!O$2:O$1601,Observed!$A$2:$A$1601,$A119,Observed!$C$2:$C$1601,$C119),"")</f>
        <v/>
      </c>
      <c r="P119" s="24" t="str">
        <f>IF(ISNUMBER(AVERAGEIFS(Observed!P$2:P$1601,Observed!$A$2:$A$1601,$A119,Observed!$C$2:$C$1601,$C119)),AVERAGEIFS(Observed!P$2:P$1601,Observed!$A$2:$A$1601,$A119,Observed!$C$2:$C$1601,$C119),"")</f>
        <v/>
      </c>
      <c r="Q119" s="25" t="str">
        <f>IF(ISNUMBER(AVERAGEIFS(Observed!Q$2:Q$1601,Observed!$A$2:$A$1601,$A119,Observed!$C$2:$C$1601,$C119)),AVERAGEIFS(Observed!Q$2:Q$1601,Observed!$A$2:$A$1601,$A119,Observed!$C$2:$C$1601,$C119),"")</f>
        <v/>
      </c>
      <c r="R119" s="25" t="str">
        <f>IF(ISNUMBER(AVERAGEIFS(Observed!R$2:R$1601,Observed!$A$2:$A$1601,$A119,Observed!$C$2:$C$1601,$C119)),AVERAGEIFS(Observed!R$2:R$1601,Observed!$A$2:$A$1601,$A119,Observed!$C$2:$C$1601,$C119),"")</f>
        <v/>
      </c>
      <c r="S119" s="25" t="str">
        <f>IF(ISNUMBER(AVERAGEIFS(Observed!S$2:S$1601,Observed!$A$2:$A$1601,$A119,Observed!$C$2:$C$1601,$C119)),AVERAGEIFS(Observed!S$2:S$1601,Observed!$A$2:$A$1601,$A119,Observed!$C$2:$C$1601,$C119),"")</f>
        <v/>
      </c>
      <c r="T119" s="24" t="str">
        <f>IF(ISNUMBER(AVERAGEIFS(Observed!T$2:T$1601,Observed!$A$2:$A$1601,$A119,Observed!$C$2:$C$1601,$C119)),AVERAGEIFS(Observed!T$2:T$1601,Observed!$A$2:$A$1601,$A119,Observed!$C$2:$C$1601,$C119),"")</f>
        <v/>
      </c>
      <c r="U119" s="26" t="str">
        <f>IF(ISNUMBER(AVERAGEIFS(Observed!U$2:U$1601,Observed!$A$2:$A$1601,$A119,Observed!$C$2:$C$1601,$C119)),AVERAGEIFS(Observed!U$2:U$1601,Observed!$A$2:$A$1601,$A119,Observed!$C$2:$C$1601,$C119),"")</f>
        <v/>
      </c>
      <c r="V119" s="26" t="str">
        <f>IF(ISNUMBER(AVERAGEIFS(Observed!V$2:V$1601,Observed!$A$2:$A$1601,$A119,Observed!$C$2:$C$1601,$C119)),AVERAGEIFS(Observed!V$2:V$1601,Observed!$A$2:$A$1601,$A119,Observed!$C$2:$C$1601,$C119),"")</f>
        <v/>
      </c>
      <c r="W119" s="24" t="str">
        <f>IF(ISNUMBER(AVERAGEIFS(Observed!W$2:W$1601,Observed!$A$2:$A$1601,$A119,Observed!$C$2:$C$1601,$C119)),AVERAGEIFS(Observed!W$2:W$1601,Observed!$A$2:$A$1601,$A119,Observed!$C$2:$C$1601,$C119),"")</f>
        <v/>
      </c>
      <c r="X119" s="24" t="str">
        <f>IF(ISNUMBER(AVERAGEIFS(Observed!X$2:X$1601,Observed!$A$2:$A$1601,$A119,Observed!$C$2:$C$1601,$C119)),AVERAGEIFS(Observed!X$2:X$1601,Observed!$A$2:$A$1601,$A119,Observed!$C$2:$C$1601,$C119),"")</f>
        <v/>
      </c>
      <c r="Y119" s="24" t="str">
        <f>IF(ISNUMBER(AVERAGEIFS(Observed!Y$2:Y$1601,Observed!$A$2:$A$1601,$A119,Observed!$C$2:$C$1601,$C119)),AVERAGEIFS(Observed!Y$2:Y$1601,Observed!$A$2:$A$1601,$A119,Observed!$C$2:$C$1601,$C119),"")</f>
        <v/>
      </c>
      <c r="Z119" s="24" t="str">
        <f>IF(ISNUMBER(AVERAGEIFS(Observed!Z$2:Z$1601,Observed!$A$2:$A$1601,$A119,Observed!$C$2:$C$1601,$C119)),AVERAGEIFS(Observed!Z$2:Z$1601,Observed!$A$2:$A$1601,$A119,Observed!$C$2:$C$1601,$C119),"")</f>
        <v/>
      </c>
      <c r="AA119" s="24" t="str">
        <f>IF(ISNUMBER(AVERAGEIFS(Observed!AA$2:AA$1601,Observed!$A$2:$A$1601,$A119,Observed!$C$2:$C$1601,$C119)),AVERAGEIFS(Observed!AA$2:AA$1601,Observed!$A$2:$A$1601,$A119,Observed!$C$2:$C$1601,$C119),"")</f>
        <v/>
      </c>
      <c r="AB119" s="24" t="str">
        <f>IF(ISNUMBER(AVERAGEIFS(Observed!AB$2:AB$1601,Observed!$A$2:$A$1601,$A119,Observed!$C$2:$C$1601,$C119)),AVERAGEIFS(Observed!AB$2:AB$1601,Observed!$A$2:$A$1601,$A119,Observed!$C$2:$C$1601,$C119),"")</f>
        <v/>
      </c>
      <c r="AC119" s="24" t="str">
        <f>IF(ISNUMBER(AVERAGEIFS(Observed!AC$2:AC$1601,Observed!$A$2:$A$1601,$A119,Observed!$C$2:$C$1601,$C119)),AVERAGEIFS(Observed!AC$2:AC$1601,Observed!$A$2:$A$1601,$A119,Observed!$C$2:$C$1601,$C119),"")</f>
        <v/>
      </c>
      <c r="AD119" s="24" t="str">
        <f>IF(ISNUMBER(AVERAGEIFS(Observed!AD$2:AD$1601,Observed!$A$2:$A$1601,$A119,Observed!$C$2:$C$1601,$C119)),AVERAGEIFS(Observed!AD$2:AD$1601,Observed!$A$2:$A$1601,$A119,Observed!$C$2:$C$1601,$C119),"")</f>
        <v/>
      </c>
      <c r="AE119" s="24" t="str">
        <f>IF(ISNUMBER(AVERAGEIFS(Observed!AE$2:AE$1601,Observed!$A$2:$A$1601,$A119,Observed!$C$2:$C$1601,$C119)),AVERAGEIFS(Observed!AE$2:AE$1601,Observed!$A$2:$A$1601,$A119,Observed!$C$2:$C$1601,$C119),"")</f>
        <v/>
      </c>
      <c r="AF119" s="25" t="str">
        <f>IF(ISNUMBER(AVERAGEIFS(Observed!AF$2:AF$1601,Observed!$A$2:$A$1601,$A119,Observed!$C$2:$C$1601,$C119)),AVERAGEIFS(Observed!AF$2:AF$1601,Observed!$A$2:$A$1601,$A119,Observed!$C$2:$C$1601,$C119),"")</f>
        <v/>
      </c>
      <c r="AG119" s="25" t="str">
        <f>IF(ISNUMBER(AVERAGEIFS(Observed!AG$2:AG$1601,Observed!$A$2:$A$1601,$A119,Observed!$C$2:$C$1601,$C119)),AVERAGEIFS(Observed!AG$2:AG$1601,Observed!$A$2:$A$1601,$A119,Observed!$C$2:$C$1601,$C119),"")</f>
        <v/>
      </c>
      <c r="AH119" s="25" t="str">
        <f>IF(ISNUMBER(AVERAGEIFS(Observed!AH$2:AH$1601,Observed!$A$2:$A$1601,$A119,Observed!$C$2:$C$1601,$C119)),AVERAGEIFS(Observed!AH$2:AH$1601,Observed!$A$2:$A$1601,$A119,Observed!$C$2:$C$1601,$C119),"")</f>
        <v/>
      </c>
      <c r="AI119" s="24" t="str">
        <f>IF(ISNUMBER(AVERAGEIFS(Observed!AI$2:AI$1601,Observed!$A$2:$A$1601,$A119,Observed!$C$2:$C$1601,$C119)),AVERAGEIFS(Observed!AI$2:AI$1601,Observed!$A$2:$A$1601,$A119,Observed!$C$2:$C$1601,$C119),"")</f>
        <v/>
      </c>
      <c r="AJ119" s="25" t="str">
        <f>IF(ISNUMBER(AVERAGEIFS(Observed!AJ$2:AJ$1601,Observed!$A$2:$A$1601,$A119,Observed!$C$2:$C$1601,$C119)),AVERAGEIFS(Observed!AJ$2:AJ$1601,Observed!$A$2:$A$1601,$A119,Observed!$C$2:$C$1601,$C119),"")</f>
        <v/>
      </c>
      <c r="AK119" s="25" t="str">
        <f>IF(ISNUMBER(AVERAGEIFS(Observed!AK$2:AK$1601,Observed!$A$2:$A$1601,$A119,Observed!$C$2:$C$1601,$C119)),AVERAGEIFS(Observed!AK$2:AK$1601,Observed!$A$2:$A$1601,$A119,Observed!$C$2:$C$1601,$C119),"")</f>
        <v/>
      </c>
      <c r="AL119" s="25" t="str">
        <f>IF(ISNUMBER(AVERAGEIFS(Observed!AL$2:AL$1601,Observed!$A$2:$A$1601,$A119,Observed!$C$2:$C$1601,$C119)),AVERAGEIFS(Observed!AL$2:AL$1601,Observed!$A$2:$A$1601,$A119,Observed!$C$2:$C$1601,$C119),"")</f>
        <v/>
      </c>
      <c r="AM119" s="25" t="str">
        <f>IF(ISNUMBER(AVERAGEIFS(Observed!AM$2:AM$1601,Observed!$A$2:$A$1601,$A119,Observed!$C$2:$C$1601,$C119)),AVERAGEIFS(Observed!AM$2:AM$1601,Observed!$A$2:$A$1601,$A119,Observed!$C$2:$C$1601,$C119),"")</f>
        <v/>
      </c>
      <c r="AN119" s="25" t="str">
        <f>IF(ISNUMBER(AVERAGEIFS(Observed!AN$2:AN$1601,Observed!$A$2:$A$1601,$A119,Observed!$C$2:$C$1601,$C119)),AVERAGEIFS(Observed!AN$2:AN$1601,Observed!$A$2:$A$1601,$A119,Observed!$C$2:$C$1601,$C119),"")</f>
        <v/>
      </c>
      <c r="AO119" s="25" t="str">
        <f>IF(ISNUMBER(AVERAGEIFS(Observed!AO$2:AO$1601,Observed!$A$2:$A$1601,$A119,Observed!$C$2:$C$1601,$C119)),AVERAGEIFS(Observed!AO$2:AO$1601,Observed!$A$2:$A$1601,$A119,Observed!$C$2:$C$1601,$C119),"")</f>
        <v/>
      </c>
      <c r="AP119" s="25" t="str">
        <f>IF(ISNUMBER(AVERAGEIFS(Observed!AP$2:AP$1601,Observed!$A$2:$A$1601,$A119,Observed!$C$2:$C$1601,$C119)),AVERAGEIFS(Observed!AP$2:AP$1601,Observed!$A$2:$A$1601,$A119,Observed!$C$2:$C$1601,$C119),"")</f>
        <v/>
      </c>
      <c r="AQ119" s="24" t="str">
        <f>IF(ISNUMBER(AVERAGEIFS(Observed!AQ$2:AQ$1601,Observed!$A$2:$A$1601,$A119,Observed!$C$2:$C$1601,$C119)),AVERAGEIFS(Observed!AQ$2:AQ$1601,Observed!$A$2:$A$1601,$A119,Observed!$C$2:$C$1601,$C119),"")</f>
        <v/>
      </c>
      <c r="AR119" s="25" t="str">
        <f>IF(ISNUMBER(AVERAGEIFS(Observed!AR$2:AR$1601,Observed!$A$2:$A$1601,$A119,Observed!$C$2:$C$1601,$C119)),AVERAGEIFS(Observed!AR$2:AR$1601,Observed!$A$2:$A$1601,$A119,Observed!$C$2:$C$1601,$C119),"")</f>
        <v/>
      </c>
      <c r="AS119" s="24" t="str">
        <f>IF(ISNUMBER(AVERAGEIFS(Observed!AS$2:AS$1601,Observed!$A$2:$A$1601,$A119,Observed!$C$2:$C$1601,$C119)),AVERAGEIFS(Observed!AS$2:AS$1601,Observed!$A$2:$A$1601,$A119,Observed!$C$2:$C$1601,$C119),"")</f>
        <v/>
      </c>
      <c r="AT119" s="24" t="str">
        <f>IF(ISNUMBER(AVERAGEIFS(Observed!AT$2:AT$1601,Observed!$A$2:$A$1601,$A119,Observed!$C$2:$C$1601,$C119)),AVERAGEIFS(Observed!AT$2:AT$1601,Observed!$A$2:$A$1601,$A119,Observed!$C$2:$C$1601,$C119),"")</f>
        <v/>
      </c>
      <c r="AU119" s="2">
        <f>COUNTIFS(Observed!$A$2:$A$1601,$A119,Observed!$C$2:$C$1601,$C119)</f>
        <v>2</v>
      </c>
      <c r="AV119" s="2">
        <f t="shared" si="1"/>
        <v>1</v>
      </c>
    </row>
    <row r="120" spans="1:48" x14ac:dyDescent="0.25">
      <c r="A120" s="4" t="s">
        <v>123</v>
      </c>
      <c r="B120" t="s">
        <v>24</v>
      </c>
      <c r="C120" s="3">
        <v>42191</v>
      </c>
      <c r="D120">
        <v>1</v>
      </c>
      <c r="E120">
        <v>350</v>
      </c>
      <c r="H120" s="2" t="s">
        <v>45</v>
      </c>
      <c r="I120" s="2" t="s">
        <v>22</v>
      </c>
      <c r="J120">
        <v>5</v>
      </c>
      <c r="K120" s="2" t="s">
        <v>118</v>
      </c>
      <c r="L120" s="23">
        <f>IF(ISNUMBER(AVERAGEIFS(Observed!L$2:L$1601,Observed!$A$2:$A$1601,$A120,Observed!$C$2:$C$1601,$C120)),AVERAGEIFS(Observed!L$2:L$1601,Observed!$A$2:$A$1601,$A120,Observed!$C$2:$C$1601,$C120),"")</f>
        <v>1480</v>
      </c>
      <c r="M120" s="24">
        <f>IF(ISNUMBER(AVERAGEIFS(Observed!M$2:M$1601,Observed!$A$2:$A$1601,$A120,Observed!$C$2:$C$1601,$C120)),AVERAGEIFS(Observed!M$2:M$1601,Observed!$A$2:$A$1601,$A120,Observed!$C$2:$C$1601,$C120),"")</f>
        <v>148</v>
      </c>
      <c r="N120" s="24" t="str">
        <f>IF(ISNUMBER(AVERAGEIFS(Observed!N$2:N$1601,Observed!$A$2:$A$1601,$A120,Observed!$C$2:$C$1601,$C120)),AVERAGEIFS(Observed!N$2:N$1601,Observed!$A$2:$A$1601,$A120,Observed!$C$2:$C$1601,$C120),"")</f>
        <v/>
      </c>
      <c r="O120" s="24" t="str">
        <f>IF(ISNUMBER(AVERAGEIFS(Observed!O$2:O$1601,Observed!$A$2:$A$1601,$A120,Observed!$C$2:$C$1601,$C120)),AVERAGEIFS(Observed!O$2:O$1601,Observed!$A$2:$A$1601,$A120,Observed!$C$2:$C$1601,$C120),"")</f>
        <v/>
      </c>
      <c r="P120" s="24" t="str">
        <f>IF(ISNUMBER(AVERAGEIFS(Observed!P$2:P$1601,Observed!$A$2:$A$1601,$A120,Observed!$C$2:$C$1601,$C120)),AVERAGEIFS(Observed!P$2:P$1601,Observed!$A$2:$A$1601,$A120,Observed!$C$2:$C$1601,$C120),"")</f>
        <v/>
      </c>
      <c r="Q120" s="25" t="str">
        <f>IF(ISNUMBER(AVERAGEIFS(Observed!Q$2:Q$1601,Observed!$A$2:$A$1601,$A120,Observed!$C$2:$C$1601,$C120)),AVERAGEIFS(Observed!Q$2:Q$1601,Observed!$A$2:$A$1601,$A120,Observed!$C$2:$C$1601,$C120),"")</f>
        <v/>
      </c>
      <c r="R120" s="25" t="str">
        <f>IF(ISNUMBER(AVERAGEIFS(Observed!R$2:R$1601,Observed!$A$2:$A$1601,$A120,Observed!$C$2:$C$1601,$C120)),AVERAGEIFS(Observed!R$2:R$1601,Observed!$A$2:$A$1601,$A120,Observed!$C$2:$C$1601,$C120),"")</f>
        <v/>
      </c>
      <c r="S120" s="25" t="str">
        <f>IF(ISNUMBER(AVERAGEIFS(Observed!S$2:S$1601,Observed!$A$2:$A$1601,$A120,Observed!$C$2:$C$1601,$C120)),AVERAGEIFS(Observed!S$2:S$1601,Observed!$A$2:$A$1601,$A120,Observed!$C$2:$C$1601,$C120),"")</f>
        <v/>
      </c>
      <c r="T120" s="24" t="str">
        <f>IF(ISNUMBER(AVERAGEIFS(Observed!T$2:T$1601,Observed!$A$2:$A$1601,$A120,Observed!$C$2:$C$1601,$C120)),AVERAGEIFS(Observed!T$2:T$1601,Observed!$A$2:$A$1601,$A120,Observed!$C$2:$C$1601,$C120),"")</f>
        <v/>
      </c>
      <c r="U120" s="26" t="str">
        <f>IF(ISNUMBER(AVERAGEIFS(Observed!U$2:U$1601,Observed!$A$2:$A$1601,$A120,Observed!$C$2:$C$1601,$C120)),AVERAGEIFS(Observed!U$2:U$1601,Observed!$A$2:$A$1601,$A120,Observed!$C$2:$C$1601,$C120),"")</f>
        <v/>
      </c>
      <c r="V120" s="26" t="str">
        <f>IF(ISNUMBER(AVERAGEIFS(Observed!V$2:V$1601,Observed!$A$2:$A$1601,$A120,Observed!$C$2:$C$1601,$C120)),AVERAGEIFS(Observed!V$2:V$1601,Observed!$A$2:$A$1601,$A120,Observed!$C$2:$C$1601,$C120),"")</f>
        <v/>
      </c>
      <c r="W120" s="24" t="str">
        <f>IF(ISNUMBER(AVERAGEIFS(Observed!W$2:W$1601,Observed!$A$2:$A$1601,$A120,Observed!$C$2:$C$1601,$C120)),AVERAGEIFS(Observed!W$2:W$1601,Observed!$A$2:$A$1601,$A120,Observed!$C$2:$C$1601,$C120),"")</f>
        <v/>
      </c>
      <c r="X120" s="24" t="str">
        <f>IF(ISNUMBER(AVERAGEIFS(Observed!X$2:X$1601,Observed!$A$2:$A$1601,$A120,Observed!$C$2:$C$1601,$C120)),AVERAGEIFS(Observed!X$2:X$1601,Observed!$A$2:$A$1601,$A120,Observed!$C$2:$C$1601,$C120),"")</f>
        <v/>
      </c>
      <c r="Y120" s="24" t="str">
        <f>IF(ISNUMBER(AVERAGEIFS(Observed!Y$2:Y$1601,Observed!$A$2:$A$1601,$A120,Observed!$C$2:$C$1601,$C120)),AVERAGEIFS(Observed!Y$2:Y$1601,Observed!$A$2:$A$1601,$A120,Observed!$C$2:$C$1601,$C120),"")</f>
        <v/>
      </c>
      <c r="Z120" s="24" t="str">
        <f>IF(ISNUMBER(AVERAGEIFS(Observed!Z$2:Z$1601,Observed!$A$2:$A$1601,$A120,Observed!$C$2:$C$1601,$C120)),AVERAGEIFS(Observed!Z$2:Z$1601,Observed!$A$2:$A$1601,$A120,Observed!$C$2:$C$1601,$C120),"")</f>
        <v/>
      </c>
      <c r="AA120" s="24" t="str">
        <f>IF(ISNUMBER(AVERAGEIFS(Observed!AA$2:AA$1601,Observed!$A$2:$A$1601,$A120,Observed!$C$2:$C$1601,$C120)),AVERAGEIFS(Observed!AA$2:AA$1601,Observed!$A$2:$A$1601,$A120,Observed!$C$2:$C$1601,$C120),"")</f>
        <v/>
      </c>
      <c r="AB120" s="24" t="str">
        <f>IF(ISNUMBER(AVERAGEIFS(Observed!AB$2:AB$1601,Observed!$A$2:$A$1601,$A120,Observed!$C$2:$C$1601,$C120)),AVERAGEIFS(Observed!AB$2:AB$1601,Observed!$A$2:$A$1601,$A120,Observed!$C$2:$C$1601,$C120),"")</f>
        <v/>
      </c>
      <c r="AC120" s="24" t="str">
        <f>IF(ISNUMBER(AVERAGEIFS(Observed!AC$2:AC$1601,Observed!$A$2:$A$1601,$A120,Observed!$C$2:$C$1601,$C120)),AVERAGEIFS(Observed!AC$2:AC$1601,Observed!$A$2:$A$1601,$A120,Observed!$C$2:$C$1601,$C120),"")</f>
        <v/>
      </c>
      <c r="AD120" s="24" t="str">
        <f>IF(ISNUMBER(AVERAGEIFS(Observed!AD$2:AD$1601,Observed!$A$2:$A$1601,$A120,Observed!$C$2:$C$1601,$C120)),AVERAGEIFS(Observed!AD$2:AD$1601,Observed!$A$2:$A$1601,$A120,Observed!$C$2:$C$1601,$C120),"")</f>
        <v/>
      </c>
      <c r="AE120" s="24" t="str">
        <f>IF(ISNUMBER(AVERAGEIFS(Observed!AE$2:AE$1601,Observed!$A$2:$A$1601,$A120,Observed!$C$2:$C$1601,$C120)),AVERAGEIFS(Observed!AE$2:AE$1601,Observed!$A$2:$A$1601,$A120,Observed!$C$2:$C$1601,$C120),"")</f>
        <v/>
      </c>
      <c r="AF120" s="25" t="str">
        <f>IF(ISNUMBER(AVERAGEIFS(Observed!AF$2:AF$1601,Observed!$A$2:$A$1601,$A120,Observed!$C$2:$C$1601,$C120)),AVERAGEIFS(Observed!AF$2:AF$1601,Observed!$A$2:$A$1601,$A120,Observed!$C$2:$C$1601,$C120),"")</f>
        <v/>
      </c>
      <c r="AG120" s="25" t="str">
        <f>IF(ISNUMBER(AVERAGEIFS(Observed!AG$2:AG$1601,Observed!$A$2:$A$1601,$A120,Observed!$C$2:$C$1601,$C120)),AVERAGEIFS(Observed!AG$2:AG$1601,Observed!$A$2:$A$1601,$A120,Observed!$C$2:$C$1601,$C120),"")</f>
        <v/>
      </c>
      <c r="AH120" s="25" t="str">
        <f>IF(ISNUMBER(AVERAGEIFS(Observed!AH$2:AH$1601,Observed!$A$2:$A$1601,$A120,Observed!$C$2:$C$1601,$C120)),AVERAGEIFS(Observed!AH$2:AH$1601,Observed!$A$2:$A$1601,$A120,Observed!$C$2:$C$1601,$C120),"")</f>
        <v/>
      </c>
      <c r="AI120" s="24" t="str">
        <f>IF(ISNUMBER(AVERAGEIFS(Observed!AI$2:AI$1601,Observed!$A$2:$A$1601,$A120,Observed!$C$2:$C$1601,$C120)),AVERAGEIFS(Observed!AI$2:AI$1601,Observed!$A$2:$A$1601,$A120,Observed!$C$2:$C$1601,$C120),"")</f>
        <v/>
      </c>
      <c r="AJ120" s="25" t="str">
        <f>IF(ISNUMBER(AVERAGEIFS(Observed!AJ$2:AJ$1601,Observed!$A$2:$A$1601,$A120,Observed!$C$2:$C$1601,$C120)),AVERAGEIFS(Observed!AJ$2:AJ$1601,Observed!$A$2:$A$1601,$A120,Observed!$C$2:$C$1601,$C120),"")</f>
        <v/>
      </c>
      <c r="AK120" s="25" t="str">
        <f>IF(ISNUMBER(AVERAGEIFS(Observed!AK$2:AK$1601,Observed!$A$2:$A$1601,$A120,Observed!$C$2:$C$1601,$C120)),AVERAGEIFS(Observed!AK$2:AK$1601,Observed!$A$2:$A$1601,$A120,Observed!$C$2:$C$1601,$C120),"")</f>
        <v/>
      </c>
      <c r="AL120" s="25" t="str">
        <f>IF(ISNUMBER(AVERAGEIFS(Observed!AL$2:AL$1601,Observed!$A$2:$A$1601,$A120,Observed!$C$2:$C$1601,$C120)),AVERAGEIFS(Observed!AL$2:AL$1601,Observed!$A$2:$A$1601,$A120,Observed!$C$2:$C$1601,$C120),"")</f>
        <v/>
      </c>
      <c r="AM120" s="25" t="str">
        <f>IF(ISNUMBER(AVERAGEIFS(Observed!AM$2:AM$1601,Observed!$A$2:$A$1601,$A120,Observed!$C$2:$C$1601,$C120)),AVERAGEIFS(Observed!AM$2:AM$1601,Observed!$A$2:$A$1601,$A120,Observed!$C$2:$C$1601,$C120),"")</f>
        <v/>
      </c>
      <c r="AN120" s="25" t="str">
        <f>IF(ISNUMBER(AVERAGEIFS(Observed!AN$2:AN$1601,Observed!$A$2:$A$1601,$A120,Observed!$C$2:$C$1601,$C120)),AVERAGEIFS(Observed!AN$2:AN$1601,Observed!$A$2:$A$1601,$A120,Observed!$C$2:$C$1601,$C120),"")</f>
        <v/>
      </c>
      <c r="AO120" s="25" t="str">
        <f>IF(ISNUMBER(AVERAGEIFS(Observed!AO$2:AO$1601,Observed!$A$2:$A$1601,$A120,Observed!$C$2:$C$1601,$C120)),AVERAGEIFS(Observed!AO$2:AO$1601,Observed!$A$2:$A$1601,$A120,Observed!$C$2:$C$1601,$C120),"")</f>
        <v/>
      </c>
      <c r="AP120" s="25" t="str">
        <f>IF(ISNUMBER(AVERAGEIFS(Observed!AP$2:AP$1601,Observed!$A$2:$A$1601,$A120,Observed!$C$2:$C$1601,$C120)),AVERAGEIFS(Observed!AP$2:AP$1601,Observed!$A$2:$A$1601,$A120,Observed!$C$2:$C$1601,$C120),"")</f>
        <v/>
      </c>
      <c r="AQ120" s="24" t="str">
        <f>IF(ISNUMBER(AVERAGEIFS(Observed!AQ$2:AQ$1601,Observed!$A$2:$A$1601,$A120,Observed!$C$2:$C$1601,$C120)),AVERAGEIFS(Observed!AQ$2:AQ$1601,Observed!$A$2:$A$1601,$A120,Observed!$C$2:$C$1601,$C120),"")</f>
        <v/>
      </c>
      <c r="AR120" s="25" t="str">
        <f>IF(ISNUMBER(AVERAGEIFS(Observed!AR$2:AR$1601,Observed!$A$2:$A$1601,$A120,Observed!$C$2:$C$1601,$C120)),AVERAGEIFS(Observed!AR$2:AR$1601,Observed!$A$2:$A$1601,$A120,Observed!$C$2:$C$1601,$C120),"")</f>
        <v/>
      </c>
      <c r="AS120" s="24" t="str">
        <f>IF(ISNUMBER(AVERAGEIFS(Observed!AS$2:AS$1601,Observed!$A$2:$A$1601,$A120,Observed!$C$2:$C$1601,$C120)),AVERAGEIFS(Observed!AS$2:AS$1601,Observed!$A$2:$A$1601,$A120,Observed!$C$2:$C$1601,$C120),"")</f>
        <v/>
      </c>
      <c r="AT120" s="24" t="str">
        <f>IF(ISNUMBER(AVERAGEIFS(Observed!AT$2:AT$1601,Observed!$A$2:$A$1601,$A120,Observed!$C$2:$C$1601,$C120)),AVERAGEIFS(Observed!AT$2:AT$1601,Observed!$A$2:$A$1601,$A120,Observed!$C$2:$C$1601,$C120),"")</f>
        <v/>
      </c>
      <c r="AU120" s="2">
        <f>COUNTIFS(Observed!$A$2:$A$1601,$A120,Observed!$C$2:$C$1601,$C120)</f>
        <v>2</v>
      </c>
      <c r="AV120" s="2">
        <f t="shared" si="1"/>
        <v>1</v>
      </c>
    </row>
    <row r="121" spans="1:48" x14ac:dyDescent="0.25">
      <c r="A121" s="4" t="s">
        <v>124</v>
      </c>
      <c r="B121" t="s">
        <v>24</v>
      </c>
      <c r="C121" s="3">
        <v>42191</v>
      </c>
      <c r="D121">
        <v>1</v>
      </c>
      <c r="E121">
        <v>500</v>
      </c>
      <c r="H121" s="2" t="s">
        <v>45</v>
      </c>
      <c r="I121" s="2" t="s">
        <v>22</v>
      </c>
      <c r="J121">
        <v>5</v>
      </c>
      <c r="K121" s="2" t="s">
        <v>118</v>
      </c>
      <c r="L121" s="23">
        <f>IF(ISNUMBER(AVERAGEIFS(Observed!L$2:L$1601,Observed!$A$2:$A$1601,$A121,Observed!$C$2:$C$1601,$C121)),AVERAGEIFS(Observed!L$2:L$1601,Observed!$A$2:$A$1601,$A121,Observed!$C$2:$C$1601,$C121),"")</f>
        <v>1648</v>
      </c>
      <c r="M121" s="24">
        <f>IF(ISNUMBER(AVERAGEIFS(Observed!M$2:M$1601,Observed!$A$2:$A$1601,$A121,Observed!$C$2:$C$1601,$C121)),AVERAGEIFS(Observed!M$2:M$1601,Observed!$A$2:$A$1601,$A121,Observed!$C$2:$C$1601,$C121),"")</f>
        <v>164.8</v>
      </c>
      <c r="N121" s="24" t="str">
        <f>IF(ISNUMBER(AVERAGEIFS(Observed!N$2:N$1601,Observed!$A$2:$A$1601,$A121,Observed!$C$2:$C$1601,$C121)),AVERAGEIFS(Observed!N$2:N$1601,Observed!$A$2:$A$1601,$A121,Observed!$C$2:$C$1601,$C121),"")</f>
        <v/>
      </c>
      <c r="O121" s="24" t="str">
        <f>IF(ISNUMBER(AVERAGEIFS(Observed!O$2:O$1601,Observed!$A$2:$A$1601,$A121,Observed!$C$2:$C$1601,$C121)),AVERAGEIFS(Observed!O$2:O$1601,Observed!$A$2:$A$1601,$A121,Observed!$C$2:$C$1601,$C121),"")</f>
        <v/>
      </c>
      <c r="P121" s="24" t="str">
        <f>IF(ISNUMBER(AVERAGEIFS(Observed!P$2:P$1601,Observed!$A$2:$A$1601,$A121,Observed!$C$2:$C$1601,$C121)),AVERAGEIFS(Observed!P$2:P$1601,Observed!$A$2:$A$1601,$A121,Observed!$C$2:$C$1601,$C121),"")</f>
        <v/>
      </c>
      <c r="Q121" s="25" t="str">
        <f>IF(ISNUMBER(AVERAGEIFS(Observed!Q$2:Q$1601,Observed!$A$2:$A$1601,$A121,Observed!$C$2:$C$1601,$C121)),AVERAGEIFS(Observed!Q$2:Q$1601,Observed!$A$2:$A$1601,$A121,Observed!$C$2:$C$1601,$C121),"")</f>
        <v/>
      </c>
      <c r="R121" s="25" t="str">
        <f>IF(ISNUMBER(AVERAGEIFS(Observed!R$2:R$1601,Observed!$A$2:$A$1601,$A121,Observed!$C$2:$C$1601,$C121)),AVERAGEIFS(Observed!R$2:R$1601,Observed!$A$2:$A$1601,$A121,Observed!$C$2:$C$1601,$C121),"")</f>
        <v/>
      </c>
      <c r="S121" s="25" t="str">
        <f>IF(ISNUMBER(AVERAGEIFS(Observed!S$2:S$1601,Observed!$A$2:$A$1601,$A121,Observed!$C$2:$C$1601,$C121)),AVERAGEIFS(Observed!S$2:S$1601,Observed!$A$2:$A$1601,$A121,Observed!$C$2:$C$1601,$C121),"")</f>
        <v/>
      </c>
      <c r="T121" s="24" t="str">
        <f>IF(ISNUMBER(AVERAGEIFS(Observed!T$2:T$1601,Observed!$A$2:$A$1601,$A121,Observed!$C$2:$C$1601,$C121)),AVERAGEIFS(Observed!T$2:T$1601,Observed!$A$2:$A$1601,$A121,Observed!$C$2:$C$1601,$C121),"")</f>
        <v/>
      </c>
      <c r="U121" s="26" t="str">
        <f>IF(ISNUMBER(AVERAGEIFS(Observed!U$2:U$1601,Observed!$A$2:$A$1601,$A121,Observed!$C$2:$C$1601,$C121)),AVERAGEIFS(Observed!U$2:U$1601,Observed!$A$2:$A$1601,$A121,Observed!$C$2:$C$1601,$C121),"")</f>
        <v/>
      </c>
      <c r="V121" s="26" t="str">
        <f>IF(ISNUMBER(AVERAGEIFS(Observed!V$2:V$1601,Observed!$A$2:$A$1601,$A121,Observed!$C$2:$C$1601,$C121)),AVERAGEIFS(Observed!V$2:V$1601,Observed!$A$2:$A$1601,$A121,Observed!$C$2:$C$1601,$C121),"")</f>
        <v/>
      </c>
      <c r="W121" s="24" t="str">
        <f>IF(ISNUMBER(AVERAGEIFS(Observed!W$2:W$1601,Observed!$A$2:$A$1601,$A121,Observed!$C$2:$C$1601,$C121)),AVERAGEIFS(Observed!W$2:W$1601,Observed!$A$2:$A$1601,$A121,Observed!$C$2:$C$1601,$C121),"")</f>
        <v/>
      </c>
      <c r="X121" s="24" t="str">
        <f>IF(ISNUMBER(AVERAGEIFS(Observed!X$2:X$1601,Observed!$A$2:$A$1601,$A121,Observed!$C$2:$C$1601,$C121)),AVERAGEIFS(Observed!X$2:X$1601,Observed!$A$2:$A$1601,$A121,Observed!$C$2:$C$1601,$C121),"")</f>
        <v/>
      </c>
      <c r="Y121" s="24" t="str">
        <f>IF(ISNUMBER(AVERAGEIFS(Observed!Y$2:Y$1601,Observed!$A$2:$A$1601,$A121,Observed!$C$2:$C$1601,$C121)),AVERAGEIFS(Observed!Y$2:Y$1601,Observed!$A$2:$A$1601,$A121,Observed!$C$2:$C$1601,$C121),"")</f>
        <v/>
      </c>
      <c r="Z121" s="24" t="str">
        <f>IF(ISNUMBER(AVERAGEIFS(Observed!Z$2:Z$1601,Observed!$A$2:$A$1601,$A121,Observed!$C$2:$C$1601,$C121)),AVERAGEIFS(Observed!Z$2:Z$1601,Observed!$A$2:$A$1601,$A121,Observed!$C$2:$C$1601,$C121),"")</f>
        <v/>
      </c>
      <c r="AA121" s="24" t="str">
        <f>IF(ISNUMBER(AVERAGEIFS(Observed!AA$2:AA$1601,Observed!$A$2:$A$1601,$A121,Observed!$C$2:$C$1601,$C121)),AVERAGEIFS(Observed!AA$2:AA$1601,Observed!$A$2:$A$1601,$A121,Observed!$C$2:$C$1601,$C121),"")</f>
        <v/>
      </c>
      <c r="AB121" s="24" t="str">
        <f>IF(ISNUMBER(AVERAGEIFS(Observed!AB$2:AB$1601,Observed!$A$2:$A$1601,$A121,Observed!$C$2:$C$1601,$C121)),AVERAGEIFS(Observed!AB$2:AB$1601,Observed!$A$2:$A$1601,$A121,Observed!$C$2:$C$1601,$C121),"")</f>
        <v/>
      </c>
      <c r="AC121" s="24" t="str">
        <f>IF(ISNUMBER(AVERAGEIFS(Observed!AC$2:AC$1601,Observed!$A$2:$A$1601,$A121,Observed!$C$2:$C$1601,$C121)),AVERAGEIFS(Observed!AC$2:AC$1601,Observed!$A$2:$A$1601,$A121,Observed!$C$2:$C$1601,$C121),"")</f>
        <v/>
      </c>
      <c r="AD121" s="24" t="str">
        <f>IF(ISNUMBER(AVERAGEIFS(Observed!AD$2:AD$1601,Observed!$A$2:$A$1601,$A121,Observed!$C$2:$C$1601,$C121)),AVERAGEIFS(Observed!AD$2:AD$1601,Observed!$A$2:$A$1601,$A121,Observed!$C$2:$C$1601,$C121),"")</f>
        <v/>
      </c>
      <c r="AE121" s="24" t="str">
        <f>IF(ISNUMBER(AVERAGEIFS(Observed!AE$2:AE$1601,Observed!$A$2:$A$1601,$A121,Observed!$C$2:$C$1601,$C121)),AVERAGEIFS(Observed!AE$2:AE$1601,Observed!$A$2:$A$1601,$A121,Observed!$C$2:$C$1601,$C121),"")</f>
        <v/>
      </c>
      <c r="AF121" s="25" t="str">
        <f>IF(ISNUMBER(AVERAGEIFS(Observed!AF$2:AF$1601,Observed!$A$2:$A$1601,$A121,Observed!$C$2:$C$1601,$C121)),AVERAGEIFS(Observed!AF$2:AF$1601,Observed!$A$2:$A$1601,$A121,Observed!$C$2:$C$1601,$C121),"")</f>
        <v/>
      </c>
      <c r="AG121" s="25" t="str">
        <f>IF(ISNUMBER(AVERAGEIFS(Observed!AG$2:AG$1601,Observed!$A$2:$A$1601,$A121,Observed!$C$2:$C$1601,$C121)),AVERAGEIFS(Observed!AG$2:AG$1601,Observed!$A$2:$A$1601,$A121,Observed!$C$2:$C$1601,$C121),"")</f>
        <v/>
      </c>
      <c r="AH121" s="25" t="str">
        <f>IF(ISNUMBER(AVERAGEIFS(Observed!AH$2:AH$1601,Observed!$A$2:$A$1601,$A121,Observed!$C$2:$C$1601,$C121)),AVERAGEIFS(Observed!AH$2:AH$1601,Observed!$A$2:$A$1601,$A121,Observed!$C$2:$C$1601,$C121),"")</f>
        <v/>
      </c>
      <c r="AI121" s="24" t="str">
        <f>IF(ISNUMBER(AVERAGEIFS(Observed!AI$2:AI$1601,Observed!$A$2:$A$1601,$A121,Observed!$C$2:$C$1601,$C121)),AVERAGEIFS(Observed!AI$2:AI$1601,Observed!$A$2:$A$1601,$A121,Observed!$C$2:$C$1601,$C121),"")</f>
        <v/>
      </c>
      <c r="AJ121" s="25" t="str">
        <f>IF(ISNUMBER(AVERAGEIFS(Observed!AJ$2:AJ$1601,Observed!$A$2:$A$1601,$A121,Observed!$C$2:$C$1601,$C121)),AVERAGEIFS(Observed!AJ$2:AJ$1601,Observed!$A$2:$A$1601,$A121,Observed!$C$2:$C$1601,$C121),"")</f>
        <v/>
      </c>
      <c r="AK121" s="25" t="str">
        <f>IF(ISNUMBER(AVERAGEIFS(Observed!AK$2:AK$1601,Observed!$A$2:$A$1601,$A121,Observed!$C$2:$C$1601,$C121)),AVERAGEIFS(Observed!AK$2:AK$1601,Observed!$A$2:$A$1601,$A121,Observed!$C$2:$C$1601,$C121),"")</f>
        <v/>
      </c>
      <c r="AL121" s="25" t="str">
        <f>IF(ISNUMBER(AVERAGEIFS(Observed!AL$2:AL$1601,Observed!$A$2:$A$1601,$A121,Observed!$C$2:$C$1601,$C121)),AVERAGEIFS(Observed!AL$2:AL$1601,Observed!$A$2:$A$1601,$A121,Observed!$C$2:$C$1601,$C121),"")</f>
        <v/>
      </c>
      <c r="AM121" s="25" t="str">
        <f>IF(ISNUMBER(AVERAGEIFS(Observed!AM$2:AM$1601,Observed!$A$2:$A$1601,$A121,Observed!$C$2:$C$1601,$C121)),AVERAGEIFS(Observed!AM$2:AM$1601,Observed!$A$2:$A$1601,$A121,Observed!$C$2:$C$1601,$C121),"")</f>
        <v/>
      </c>
      <c r="AN121" s="25" t="str">
        <f>IF(ISNUMBER(AVERAGEIFS(Observed!AN$2:AN$1601,Observed!$A$2:$A$1601,$A121,Observed!$C$2:$C$1601,$C121)),AVERAGEIFS(Observed!AN$2:AN$1601,Observed!$A$2:$A$1601,$A121,Observed!$C$2:$C$1601,$C121),"")</f>
        <v/>
      </c>
      <c r="AO121" s="25" t="str">
        <f>IF(ISNUMBER(AVERAGEIFS(Observed!AO$2:AO$1601,Observed!$A$2:$A$1601,$A121,Observed!$C$2:$C$1601,$C121)),AVERAGEIFS(Observed!AO$2:AO$1601,Observed!$A$2:$A$1601,$A121,Observed!$C$2:$C$1601,$C121),"")</f>
        <v/>
      </c>
      <c r="AP121" s="25" t="str">
        <f>IF(ISNUMBER(AVERAGEIFS(Observed!AP$2:AP$1601,Observed!$A$2:$A$1601,$A121,Observed!$C$2:$C$1601,$C121)),AVERAGEIFS(Observed!AP$2:AP$1601,Observed!$A$2:$A$1601,$A121,Observed!$C$2:$C$1601,$C121),"")</f>
        <v/>
      </c>
      <c r="AQ121" s="24" t="str">
        <f>IF(ISNUMBER(AVERAGEIFS(Observed!AQ$2:AQ$1601,Observed!$A$2:$A$1601,$A121,Observed!$C$2:$C$1601,$C121)),AVERAGEIFS(Observed!AQ$2:AQ$1601,Observed!$A$2:$A$1601,$A121,Observed!$C$2:$C$1601,$C121),"")</f>
        <v/>
      </c>
      <c r="AR121" s="25" t="str">
        <f>IF(ISNUMBER(AVERAGEIFS(Observed!AR$2:AR$1601,Observed!$A$2:$A$1601,$A121,Observed!$C$2:$C$1601,$C121)),AVERAGEIFS(Observed!AR$2:AR$1601,Observed!$A$2:$A$1601,$A121,Observed!$C$2:$C$1601,$C121),"")</f>
        <v/>
      </c>
      <c r="AS121" s="24" t="str">
        <f>IF(ISNUMBER(AVERAGEIFS(Observed!AS$2:AS$1601,Observed!$A$2:$A$1601,$A121,Observed!$C$2:$C$1601,$C121)),AVERAGEIFS(Observed!AS$2:AS$1601,Observed!$A$2:$A$1601,$A121,Observed!$C$2:$C$1601,$C121),"")</f>
        <v/>
      </c>
      <c r="AT121" s="24" t="str">
        <f>IF(ISNUMBER(AVERAGEIFS(Observed!AT$2:AT$1601,Observed!$A$2:$A$1601,$A121,Observed!$C$2:$C$1601,$C121)),AVERAGEIFS(Observed!AT$2:AT$1601,Observed!$A$2:$A$1601,$A121,Observed!$C$2:$C$1601,$C121),"")</f>
        <v/>
      </c>
      <c r="AU121" s="2">
        <f>COUNTIFS(Observed!$A$2:$A$1601,$A121,Observed!$C$2:$C$1601,$C121)</f>
        <v>2</v>
      </c>
      <c r="AV121" s="2">
        <f t="shared" si="1"/>
        <v>1</v>
      </c>
    </row>
    <row r="122" spans="1:48" x14ac:dyDescent="0.25">
      <c r="A122" s="4" t="s">
        <v>119</v>
      </c>
      <c r="B122" t="s">
        <v>24</v>
      </c>
      <c r="C122" s="3">
        <v>42204</v>
      </c>
      <c r="D122">
        <v>1</v>
      </c>
      <c r="E122">
        <v>0</v>
      </c>
      <c r="H122" s="2" t="s">
        <v>45</v>
      </c>
      <c r="I122" s="2" t="s">
        <v>22</v>
      </c>
      <c r="J122">
        <v>5</v>
      </c>
      <c r="K122" s="2" t="s">
        <v>118</v>
      </c>
      <c r="L122" s="23">
        <f>IF(ISNUMBER(AVERAGEIFS(Observed!L$2:L$1601,Observed!$A$2:$A$1601,$A122,Observed!$C$2:$C$1601,$C122)),AVERAGEIFS(Observed!L$2:L$1601,Observed!$A$2:$A$1601,$A122,Observed!$C$2:$C$1601,$C122),"")</f>
        <v>1508</v>
      </c>
      <c r="M122" s="24">
        <f>IF(ISNUMBER(AVERAGEIFS(Observed!M$2:M$1601,Observed!$A$2:$A$1601,$A122,Observed!$C$2:$C$1601,$C122)),AVERAGEIFS(Observed!M$2:M$1601,Observed!$A$2:$A$1601,$A122,Observed!$C$2:$C$1601,$C122),"")</f>
        <v>150.80000000000001</v>
      </c>
      <c r="N122" s="24" t="str">
        <f>IF(ISNUMBER(AVERAGEIFS(Observed!N$2:N$1601,Observed!$A$2:$A$1601,$A122,Observed!$C$2:$C$1601,$C122)),AVERAGEIFS(Observed!N$2:N$1601,Observed!$A$2:$A$1601,$A122,Observed!$C$2:$C$1601,$C122),"")</f>
        <v/>
      </c>
      <c r="O122" s="24" t="str">
        <f>IF(ISNUMBER(AVERAGEIFS(Observed!O$2:O$1601,Observed!$A$2:$A$1601,$A122,Observed!$C$2:$C$1601,$C122)),AVERAGEIFS(Observed!O$2:O$1601,Observed!$A$2:$A$1601,$A122,Observed!$C$2:$C$1601,$C122),"")</f>
        <v/>
      </c>
      <c r="P122" s="24" t="str">
        <f>IF(ISNUMBER(AVERAGEIFS(Observed!P$2:P$1601,Observed!$A$2:$A$1601,$A122,Observed!$C$2:$C$1601,$C122)),AVERAGEIFS(Observed!P$2:P$1601,Observed!$A$2:$A$1601,$A122,Observed!$C$2:$C$1601,$C122),"")</f>
        <v/>
      </c>
      <c r="Q122" s="25" t="str">
        <f>IF(ISNUMBER(AVERAGEIFS(Observed!Q$2:Q$1601,Observed!$A$2:$A$1601,$A122,Observed!$C$2:$C$1601,$C122)),AVERAGEIFS(Observed!Q$2:Q$1601,Observed!$A$2:$A$1601,$A122,Observed!$C$2:$C$1601,$C122),"")</f>
        <v/>
      </c>
      <c r="R122" s="25" t="str">
        <f>IF(ISNUMBER(AVERAGEIFS(Observed!R$2:R$1601,Observed!$A$2:$A$1601,$A122,Observed!$C$2:$C$1601,$C122)),AVERAGEIFS(Observed!R$2:R$1601,Observed!$A$2:$A$1601,$A122,Observed!$C$2:$C$1601,$C122),"")</f>
        <v/>
      </c>
      <c r="S122" s="25" t="str">
        <f>IF(ISNUMBER(AVERAGEIFS(Observed!S$2:S$1601,Observed!$A$2:$A$1601,$A122,Observed!$C$2:$C$1601,$C122)),AVERAGEIFS(Observed!S$2:S$1601,Observed!$A$2:$A$1601,$A122,Observed!$C$2:$C$1601,$C122),"")</f>
        <v/>
      </c>
      <c r="T122" s="24" t="str">
        <f>IF(ISNUMBER(AVERAGEIFS(Observed!T$2:T$1601,Observed!$A$2:$A$1601,$A122,Observed!$C$2:$C$1601,$C122)),AVERAGEIFS(Observed!T$2:T$1601,Observed!$A$2:$A$1601,$A122,Observed!$C$2:$C$1601,$C122),"")</f>
        <v/>
      </c>
      <c r="U122" s="26" t="str">
        <f>IF(ISNUMBER(AVERAGEIFS(Observed!U$2:U$1601,Observed!$A$2:$A$1601,$A122,Observed!$C$2:$C$1601,$C122)),AVERAGEIFS(Observed!U$2:U$1601,Observed!$A$2:$A$1601,$A122,Observed!$C$2:$C$1601,$C122),"")</f>
        <v/>
      </c>
      <c r="V122" s="26" t="str">
        <f>IF(ISNUMBER(AVERAGEIFS(Observed!V$2:V$1601,Observed!$A$2:$A$1601,$A122,Observed!$C$2:$C$1601,$C122)),AVERAGEIFS(Observed!V$2:V$1601,Observed!$A$2:$A$1601,$A122,Observed!$C$2:$C$1601,$C122),"")</f>
        <v/>
      </c>
      <c r="W122" s="24" t="str">
        <f>IF(ISNUMBER(AVERAGEIFS(Observed!W$2:W$1601,Observed!$A$2:$A$1601,$A122,Observed!$C$2:$C$1601,$C122)),AVERAGEIFS(Observed!W$2:W$1601,Observed!$A$2:$A$1601,$A122,Observed!$C$2:$C$1601,$C122),"")</f>
        <v/>
      </c>
      <c r="X122" s="24" t="str">
        <f>IF(ISNUMBER(AVERAGEIFS(Observed!X$2:X$1601,Observed!$A$2:$A$1601,$A122,Observed!$C$2:$C$1601,$C122)),AVERAGEIFS(Observed!X$2:X$1601,Observed!$A$2:$A$1601,$A122,Observed!$C$2:$C$1601,$C122),"")</f>
        <v/>
      </c>
      <c r="Y122" s="24" t="str">
        <f>IF(ISNUMBER(AVERAGEIFS(Observed!Y$2:Y$1601,Observed!$A$2:$A$1601,$A122,Observed!$C$2:$C$1601,$C122)),AVERAGEIFS(Observed!Y$2:Y$1601,Observed!$A$2:$A$1601,$A122,Observed!$C$2:$C$1601,$C122),"")</f>
        <v/>
      </c>
      <c r="Z122" s="24" t="str">
        <f>IF(ISNUMBER(AVERAGEIFS(Observed!Z$2:Z$1601,Observed!$A$2:$A$1601,$A122,Observed!$C$2:$C$1601,$C122)),AVERAGEIFS(Observed!Z$2:Z$1601,Observed!$A$2:$A$1601,$A122,Observed!$C$2:$C$1601,$C122),"")</f>
        <v/>
      </c>
      <c r="AA122" s="24" t="str">
        <f>IF(ISNUMBER(AVERAGEIFS(Observed!AA$2:AA$1601,Observed!$A$2:$A$1601,$A122,Observed!$C$2:$C$1601,$C122)),AVERAGEIFS(Observed!AA$2:AA$1601,Observed!$A$2:$A$1601,$A122,Observed!$C$2:$C$1601,$C122),"")</f>
        <v/>
      </c>
      <c r="AB122" s="24" t="str">
        <f>IF(ISNUMBER(AVERAGEIFS(Observed!AB$2:AB$1601,Observed!$A$2:$A$1601,$A122,Observed!$C$2:$C$1601,$C122)),AVERAGEIFS(Observed!AB$2:AB$1601,Observed!$A$2:$A$1601,$A122,Observed!$C$2:$C$1601,$C122),"")</f>
        <v/>
      </c>
      <c r="AC122" s="24" t="str">
        <f>IF(ISNUMBER(AVERAGEIFS(Observed!AC$2:AC$1601,Observed!$A$2:$A$1601,$A122,Observed!$C$2:$C$1601,$C122)),AVERAGEIFS(Observed!AC$2:AC$1601,Observed!$A$2:$A$1601,$A122,Observed!$C$2:$C$1601,$C122),"")</f>
        <v/>
      </c>
      <c r="AD122" s="24" t="str">
        <f>IF(ISNUMBER(AVERAGEIFS(Observed!AD$2:AD$1601,Observed!$A$2:$A$1601,$A122,Observed!$C$2:$C$1601,$C122)),AVERAGEIFS(Observed!AD$2:AD$1601,Observed!$A$2:$A$1601,$A122,Observed!$C$2:$C$1601,$C122),"")</f>
        <v/>
      </c>
      <c r="AE122" s="24" t="str">
        <f>IF(ISNUMBER(AVERAGEIFS(Observed!AE$2:AE$1601,Observed!$A$2:$A$1601,$A122,Observed!$C$2:$C$1601,$C122)),AVERAGEIFS(Observed!AE$2:AE$1601,Observed!$A$2:$A$1601,$A122,Observed!$C$2:$C$1601,$C122),"")</f>
        <v/>
      </c>
      <c r="AF122" s="25" t="str">
        <f>IF(ISNUMBER(AVERAGEIFS(Observed!AF$2:AF$1601,Observed!$A$2:$A$1601,$A122,Observed!$C$2:$C$1601,$C122)),AVERAGEIFS(Observed!AF$2:AF$1601,Observed!$A$2:$A$1601,$A122,Observed!$C$2:$C$1601,$C122),"")</f>
        <v/>
      </c>
      <c r="AG122" s="25" t="str">
        <f>IF(ISNUMBER(AVERAGEIFS(Observed!AG$2:AG$1601,Observed!$A$2:$A$1601,$A122,Observed!$C$2:$C$1601,$C122)),AVERAGEIFS(Observed!AG$2:AG$1601,Observed!$A$2:$A$1601,$A122,Observed!$C$2:$C$1601,$C122),"")</f>
        <v/>
      </c>
      <c r="AH122" s="25" t="str">
        <f>IF(ISNUMBER(AVERAGEIFS(Observed!AH$2:AH$1601,Observed!$A$2:$A$1601,$A122,Observed!$C$2:$C$1601,$C122)),AVERAGEIFS(Observed!AH$2:AH$1601,Observed!$A$2:$A$1601,$A122,Observed!$C$2:$C$1601,$C122),"")</f>
        <v/>
      </c>
      <c r="AI122" s="24" t="str">
        <f>IF(ISNUMBER(AVERAGEIFS(Observed!AI$2:AI$1601,Observed!$A$2:$A$1601,$A122,Observed!$C$2:$C$1601,$C122)),AVERAGEIFS(Observed!AI$2:AI$1601,Observed!$A$2:$A$1601,$A122,Observed!$C$2:$C$1601,$C122),"")</f>
        <v/>
      </c>
      <c r="AJ122" s="25" t="str">
        <f>IF(ISNUMBER(AVERAGEIFS(Observed!AJ$2:AJ$1601,Observed!$A$2:$A$1601,$A122,Observed!$C$2:$C$1601,$C122)),AVERAGEIFS(Observed!AJ$2:AJ$1601,Observed!$A$2:$A$1601,$A122,Observed!$C$2:$C$1601,$C122),"")</f>
        <v/>
      </c>
      <c r="AK122" s="25" t="str">
        <f>IF(ISNUMBER(AVERAGEIFS(Observed!AK$2:AK$1601,Observed!$A$2:$A$1601,$A122,Observed!$C$2:$C$1601,$C122)),AVERAGEIFS(Observed!AK$2:AK$1601,Observed!$A$2:$A$1601,$A122,Observed!$C$2:$C$1601,$C122),"")</f>
        <v/>
      </c>
      <c r="AL122" s="25" t="str">
        <f>IF(ISNUMBER(AVERAGEIFS(Observed!AL$2:AL$1601,Observed!$A$2:$A$1601,$A122,Observed!$C$2:$C$1601,$C122)),AVERAGEIFS(Observed!AL$2:AL$1601,Observed!$A$2:$A$1601,$A122,Observed!$C$2:$C$1601,$C122),"")</f>
        <v/>
      </c>
      <c r="AM122" s="25" t="str">
        <f>IF(ISNUMBER(AVERAGEIFS(Observed!AM$2:AM$1601,Observed!$A$2:$A$1601,$A122,Observed!$C$2:$C$1601,$C122)),AVERAGEIFS(Observed!AM$2:AM$1601,Observed!$A$2:$A$1601,$A122,Observed!$C$2:$C$1601,$C122),"")</f>
        <v/>
      </c>
      <c r="AN122" s="25" t="str">
        <f>IF(ISNUMBER(AVERAGEIFS(Observed!AN$2:AN$1601,Observed!$A$2:$A$1601,$A122,Observed!$C$2:$C$1601,$C122)),AVERAGEIFS(Observed!AN$2:AN$1601,Observed!$A$2:$A$1601,$A122,Observed!$C$2:$C$1601,$C122),"")</f>
        <v/>
      </c>
      <c r="AO122" s="25" t="str">
        <f>IF(ISNUMBER(AVERAGEIFS(Observed!AO$2:AO$1601,Observed!$A$2:$A$1601,$A122,Observed!$C$2:$C$1601,$C122)),AVERAGEIFS(Observed!AO$2:AO$1601,Observed!$A$2:$A$1601,$A122,Observed!$C$2:$C$1601,$C122),"")</f>
        <v/>
      </c>
      <c r="AP122" s="25" t="str">
        <f>IF(ISNUMBER(AVERAGEIFS(Observed!AP$2:AP$1601,Observed!$A$2:$A$1601,$A122,Observed!$C$2:$C$1601,$C122)),AVERAGEIFS(Observed!AP$2:AP$1601,Observed!$A$2:$A$1601,$A122,Observed!$C$2:$C$1601,$C122),"")</f>
        <v/>
      </c>
      <c r="AQ122" s="24" t="str">
        <f>IF(ISNUMBER(AVERAGEIFS(Observed!AQ$2:AQ$1601,Observed!$A$2:$A$1601,$A122,Observed!$C$2:$C$1601,$C122)),AVERAGEIFS(Observed!AQ$2:AQ$1601,Observed!$A$2:$A$1601,$A122,Observed!$C$2:$C$1601,$C122),"")</f>
        <v/>
      </c>
      <c r="AR122" s="25" t="str">
        <f>IF(ISNUMBER(AVERAGEIFS(Observed!AR$2:AR$1601,Observed!$A$2:$A$1601,$A122,Observed!$C$2:$C$1601,$C122)),AVERAGEIFS(Observed!AR$2:AR$1601,Observed!$A$2:$A$1601,$A122,Observed!$C$2:$C$1601,$C122),"")</f>
        <v/>
      </c>
      <c r="AS122" s="24" t="str">
        <f>IF(ISNUMBER(AVERAGEIFS(Observed!AS$2:AS$1601,Observed!$A$2:$A$1601,$A122,Observed!$C$2:$C$1601,$C122)),AVERAGEIFS(Observed!AS$2:AS$1601,Observed!$A$2:$A$1601,$A122,Observed!$C$2:$C$1601,$C122),"")</f>
        <v/>
      </c>
      <c r="AT122" s="24" t="str">
        <f>IF(ISNUMBER(AVERAGEIFS(Observed!AT$2:AT$1601,Observed!$A$2:$A$1601,$A122,Observed!$C$2:$C$1601,$C122)),AVERAGEIFS(Observed!AT$2:AT$1601,Observed!$A$2:$A$1601,$A122,Observed!$C$2:$C$1601,$C122),"")</f>
        <v/>
      </c>
      <c r="AU122" s="2">
        <f>COUNTIFS(Observed!$A$2:$A$1601,$A122,Observed!$C$2:$C$1601,$C122)</f>
        <v>3</v>
      </c>
      <c r="AV122" s="2">
        <f t="shared" si="1"/>
        <v>1</v>
      </c>
    </row>
    <row r="123" spans="1:48" x14ac:dyDescent="0.25">
      <c r="A123" s="4" t="s">
        <v>120</v>
      </c>
      <c r="B123" t="s">
        <v>24</v>
      </c>
      <c r="C123" s="3">
        <v>42204</v>
      </c>
      <c r="D123">
        <v>1</v>
      </c>
      <c r="E123">
        <v>50</v>
      </c>
      <c r="H123" s="2" t="s">
        <v>45</v>
      </c>
      <c r="I123" s="2" t="s">
        <v>22</v>
      </c>
      <c r="J123">
        <v>5</v>
      </c>
      <c r="K123" s="2" t="s">
        <v>118</v>
      </c>
      <c r="L123" s="23">
        <f>IF(ISNUMBER(AVERAGEIFS(Observed!L$2:L$1601,Observed!$A$2:$A$1601,$A123,Observed!$C$2:$C$1601,$C123)),AVERAGEIFS(Observed!L$2:L$1601,Observed!$A$2:$A$1601,$A123,Observed!$C$2:$C$1601,$C123),"")</f>
        <v>1564</v>
      </c>
      <c r="M123" s="24">
        <f>IF(ISNUMBER(AVERAGEIFS(Observed!M$2:M$1601,Observed!$A$2:$A$1601,$A123,Observed!$C$2:$C$1601,$C123)),AVERAGEIFS(Observed!M$2:M$1601,Observed!$A$2:$A$1601,$A123,Observed!$C$2:$C$1601,$C123),"")</f>
        <v>156.4</v>
      </c>
      <c r="N123" s="24" t="str">
        <f>IF(ISNUMBER(AVERAGEIFS(Observed!N$2:N$1601,Observed!$A$2:$A$1601,$A123,Observed!$C$2:$C$1601,$C123)),AVERAGEIFS(Observed!N$2:N$1601,Observed!$A$2:$A$1601,$A123,Observed!$C$2:$C$1601,$C123),"")</f>
        <v/>
      </c>
      <c r="O123" s="24" t="str">
        <f>IF(ISNUMBER(AVERAGEIFS(Observed!O$2:O$1601,Observed!$A$2:$A$1601,$A123,Observed!$C$2:$C$1601,$C123)),AVERAGEIFS(Observed!O$2:O$1601,Observed!$A$2:$A$1601,$A123,Observed!$C$2:$C$1601,$C123),"")</f>
        <v/>
      </c>
      <c r="P123" s="24" t="str">
        <f>IF(ISNUMBER(AVERAGEIFS(Observed!P$2:P$1601,Observed!$A$2:$A$1601,$A123,Observed!$C$2:$C$1601,$C123)),AVERAGEIFS(Observed!P$2:P$1601,Observed!$A$2:$A$1601,$A123,Observed!$C$2:$C$1601,$C123),"")</f>
        <v/>
      </c>
      <c r="Q123" s="25" t="str">
        <f>IF(ISNUMBER(AVERAGEIFS(Observed!Q$2:Q$1601,Observed!$A$2:$A$1601,$A123,Observed!$C$2:$C$1601,$C123)),AVERAGEIFS(Observed!Q$2:Q$1601,Observed!$A$2:$A$1601,$A123,Observed!$C$2:$C$1601,$C123),"")</f>
        <v/>
      </c>
      <c r="R123" s="25" t="str">
        <f>IF(ISNUMBER(AVERAGEIFS(Observed!R$2:R$1601,Observed!$A$2:$A$1601,$A123,Observed!$C$2:$C$1601,$C123)),AVERAGEIFS(Observed!R$2:R$1601,Observed!$A$2:$A$1601,$A123,Observed!$C$2:$C$1601,$C123),"")</f>
        <v/>
      </c>
      <c r="S123" s="25" t="str">
        <f>IF(ISNUMBER(AVERAGEIFS(Observed!S$2:S$1601,Observed!$A$2:$A$1601,$A123,Observed!$C$2:$C$1601,$C123)),AVERAGEIFS(Observed!S$2:S$1601,Observed!$A$2:$A$1601,$A123,Observed!$C$2:$C$1601,$C123),"")</f>
        <v/>
      </c>
      <c r="T123" s="24" t="str">
        <f>IF(ISNUMBER(AVERAGEIFS(Observed!T$2:T$1601,Observed!$A$2:$A$1601,$A123,Observed!$C$2:$C$1601,$C123)),AVERAGEIFS(Observed!T$2:T$1601,Observed!$A$2:$A$1601,$A123,Observed!$C$2:$C$1601,$C123),"")</f>
        <v/>
      </c>
      <c r="U123" s="26" t="str">
        <f>IF(ISNUMBER(AVERAGEIFS(Observed!U$2:U$1601,Observed!$A$2:$A$1601,$A123,Observed!$C$2:$C$1601,$C123)),AVERAGEIFS(Observed!U$2:U$1601,Observed!$A$2:$A$1601,$A123,Observed!$C$2:$C$1601,$C123),"")</f>
        <v/>
      </c>
      <c r="V123" s="26" t="str">
        <f>IF(ISNUMBER(AVERAGEIFS(Observed!V$2:V$1601,Observed!$A$2:$A$1601,$A123,Observed!$C$2:$C$1601,$C123)),AVERAGEIFS(Observed!V$2:V$1601,Observed!$A$2:$A$1601,$A123,Observed!$C$2:$C$1601,$C123),"")</f>
        <v/>
      </c>
      <c r="W123" s="24" t="str">
        <f>IF(ISNUMBER(AVERAGEIFS(Observed!W$2:W$1601,Observed!$A$2:$A$1601,$A123,Observed!$C$2:$C$1601,$C123)),AVERAGEIFS(Observed!W$2:W$1601,Observed!$A$2:$A$1601,$A123,Observed!$C$2:$C$1601,$C123),"")</f>
        <v/>
      </c>
      <c r="X123" s="24" t="str">
        <f>IF(ISNUMBER(AVERAGEIFS(Observed!X$2:X$1601,Observed!$A$2:$A$1601,$A123,Observed!$C$2:$C$1601,$C123)),AVERAGEIFS(Observed!X$2:X$1601,Observed!$A$2:$A$1601,$A123,Observed!$C$2:$C$1601,$C123),"")</f>
        <v/>
      </c>
      <c r="Y123" s="24" t="str">
        <f>IF(ISNUMBER(AVERAGEIFS(Observed!Y$2:Y$1601,Observed!$A$2:$A$1601,$A123,Observed!$C$2:$C$1601,$C123)),AVERAGEIFS(Observed!Y$2:Y$1601,Observed!$A$2:$A$1601,$A123,Observed!$C$2:$C$1601,$C123),"")</f>
        <v/>
      </c>
      <c r="Z123" s="24" t="str">
        <f>IF(ISNUMBER(AVERAGEIFS(Observed!Z$2:Z$1601,Observed!$A$2:$A$1601,$A123,Observed!$C$2:$C$1601,$C123)),AVERAGEIFS(Observed!Z$2:Z$1601,Observed!$A$2:$A$1601,$A123,Observed!$C$2:$C$1601,$C123),"")</f>
        <v/>
      </c>
      <c r="AA123" s="24" t="str">
        <f>IF(ISNUMBER(AVERAGEIFS(Observed!AA$2:AA$1601,Observed!$A$2:$A$1601,$A123,Observed!$C$2:$C$1601,$C123)),AVERAGEIFS(Observed!AA$2:AA$1601,Observed!$A$2:$A$1601,$A123,Observed!$C$2:$C$1601,$C123),"")</f>
        <v/>
      </c>
      <c r="AB123" s="24" t="str">
        <f>IF(ISNUMBER(AVERAGEIFS(Observed!AB$2:AB$1601,Observed!$A$2:$A$1601,$A123,Observed!$C$2:$C$1601,$C123)),AVERAGEIFS(Observed!AB$2:AB$1601,Observed!$A$2:$A$1601,$A123,Observed!$C$2:$C$1601,$C123),"")</f>
        <v/>
      </c>
      <c r="AC123" s="24" t="str">
        <f>IF(ISNUMBER(AVERAGEIFS(Observed!AC$2:AC$1601,Observed!$A$2:$A$1601,$A123,Observed!$C$2:$C$1601,$C123)),AVERAGEIFS(Observed!AC$2:AC$1601,Observed!$A$2:$A$1601,$A123,Observed!$C$2:$C$1601,$C123),"")</f>
        <v/>
      </c>
      <c r="AD123" s="24" t="str">
        <f>IF(ISNUMBER(AVERAGEIFS(Observed!AD$2:AD$1601,Observed!$A$2:$A$1601,$A123,Observed!$C$2:$C$1601,$C123)),AVERAGEIFS(Observed!AD$2:AD$1601,Observed!$A$2:$A$1601,$A123,Observed!$C$2:$C$1601,$C123),"")</f>
        <v/>
      </c>
      <c r="AE123" s="24" t="str">
        <f>IF(ISNUMBER(AVERAGEIFS(Observed!AE$2:AE$1601,Observed!$A$2:$A$1601,$A123,Observed!$C$2:$C$1601,$C123)),AVERAGEIFS(Observed!AE$2:AE$1601,Observed!$A$2:$A$1601,$A123,Observed!$C$2:$C$1601,$C123),"")</f>
        <v/>
      </c>
      <c r="AF123" s="25" t="str">
        <f>IF(ISNUMBER(AVERAGEIFS(Observed!AF$2:AF$1601,Observed!$A$2:$A$1601,$A123,Observed!$C$2:$C$1601,$C123)),AVERAGEIFS(Observed!AF$2:AF$1601,Observed!$A$2:$A$1601,$A123,Observed!$C$2:$C$1601,$C123),"")</f>
        <v/>
      </c>
      <c r="AG123" s="25" t="str">
        <f>IF(ISNUMBER(AVERAGEIFS(Observed!AG$2:AG$1601,Observed!$A$2:$A$1601,$A123,Observed!$C$2:$C$1601,$C123)),AVERAGEIFS(Observed!AG$2:AG$1601,Observed!$A$2:$A$1601,$A123,Observed!$C$2:$C$1601,$C123),"")</f>
        <v/>
      </c>
      <c r="AH123" s="25" t="str">
        <f>IF(ISNUMBER(AVERAGEIFS(Observed!AH$2:AH$1601,Observed!$A$2:$A$1601,$A123,Observed!$C$2:$C$1601,$C123)),AVERAGEIFS(Observed!AH$2:AH$1601,Observed!$A$2:$A$1601,$A123,Observed!$C$2:$C$1601,$C123),"")</f>
        <v/>
      </c>
      <c r="AI123" s="24" t="str">
        <f>IF(ISNUMBER(AVERAGEIFS(Observed!AI$2:AI$1601,Observed!$A$2:$A$1601,$A123,Observed!$C$2:$C$1601,$C123)),AVERAGEIFS(Observed!AI$2:AI$1601,Observed!$A$2:$A$1601,$A123,Observed!$C$2:$C$1601,$C123),"")</f>
        <v/>
      </c>
      <c r="AJ123" s="25" t="str">
        <f>IF(ISNUMBER(AVERAGEIFS(Observed!AJ$2:AJ$1601,Observed!$A$2:$A$1601,$A123,Observed!$C$2:$C$1601,$C123)),AVERAGEIFS(Observed!AJ$2:AJ$1601,Observed!$A$2:$A$1601,$A123,Observed!$C$2:$C$1601,$C123),"")</f>
        <v/>
      </c>
      <c r="AK123" s="25" t="str">
        <f>IF(ISNUMBER(AVERAGEIFS(Observed!AK$2:AK$1601,Observed!$A$2:$A$1601,$A123,Observed!$C$2:$C$1601,$C123)),AVERAGEIFS(Observed!AK$2:AK$1601,Observed!$A$2:$A$1601,$A123,Observed!$C$2:$C$1601,$C123),"")</f>
        <v/>
      </c>
      <c r="AL123" s="25" t="str">
        <f>IF(ISNUMBER(AVERAGEIFS(Observed!AL$2:AL$1601,Observed!$A$2:$A$1601,$A123,Observed!$C$2:$C$1601,$C123)),AVERAGEIFS(Observed!AL$2:AL$1601,Observed!$A$2:$A$1601,$A123,Observed!$C$2:$C$1601,$C123),"")</f>
        <v/>
      </c>
      <c r="AM123" s="25" t="str">
        <f>IF(ISNUMBER(AVERAGEIFS(Observed!AM$2:AM$1601,Observed!$A$2:$A$1601,$A123,Observed!$C$2:$C$1601,$C123)),AVERAGEIFS(Observed!AM$2:AM$1601,Observed!$A$2:$A$1601,$A123,Observed!$C$2:$C$1601,$C123),"")</f>
        <v/>
      </c>
      <c r="AN123" s="25" t="str">
        <f>IF(ISNUMBER(AVERAGEIFS(Observed!AN$2:AN$1601,Observed!$A$2:$A$1601,$A123,Observed!$C$2:$C$1601,$C123)),AVERAGEIFS(Observed!AN$2:AN$1601,Observed!$A$2:$A$1601,$A123,Observed!$C$2:$C$1601,$C123),"")</f>
        <v/>
      </c>
      <c r="AO123" s="25" t="str">
        <f>IF(ISNUMBER(AVERAGEIFS(Observed!AO$2:AO$1601,Observed!$A$2:$A$1601,$A123,Observed!$C$2:$C$1601,$C123)),AVERAGEIFS(Observed!AO$2:AO$1601,Observed!$A$2:$A$1601,$A123,Observed!$C$2:$C$1601,$C123),"")</f>
        <v/>
      </c>
      <c r="AP123" s="25" t="str">
        <f>IF(ISNUMBER(AVERAGEIFS(Observed!AP$2:AP$1601,Observed!$A$2:$A$1601,$A123,Observed!$C$2:$C$1601,$C123)),AVERAGEIFS(Observed!AP$2:AP$1601,Observed!$A$2:$A$1601,$A123,Observed!$C$2:$C$1601,$C123),"")</f>
        <v/>
      </c>
      <c r="AQ123" s="24" t="str">
        <f>IF(ISNUMBER(AVERAGEIFS(Observed!AQ$2:AQ$1601,Observed!$A$2:$A$1601,$A123,Observed!$C$2:$C$1601,$C123)),AVERAGEIFS(Observed!AQ$2:AQ$1601,Observed!$A$2:$A$1601,$A123,Observed!$C$2:$C$1601,$C123),"")</f>
        <v/>
      </c>
      <c r="AR123" s="25" t="str">
        <f>IF(ISNUMBER(AVERAGEIFS(Observed!AR$2:AR$1601,Observed!$A$2:$A$1601,$A123,Observed!$C$2:$C$1601,$C123)),AVERAGEIFS(Observed!AR$2:AR$1601,Observed!$A$2:$A$1601,$A123,Observed!$C$2:$C$1601,$C123),"")</f>
        <v/>
      </c>
      <c r="AS123" s="24" t="str">
        <f>IF(ISNUMBER(AVERAGEIFS(Observed!AS$2:AS$1601,Observed!$A$2:$A$1601,$A123,Observed!$C$2:$C$1601,$C123)),AVERAGEIFS(Observed!AS$2:AS$1601,Observed!$A$2:$A$1601,$A123,Observed!$C$2:$C$1601,$C123),"")</f>
        <v/>
      </c>
      <c r="AT123" s="24" t="str">
        <f>IF(ISNUMBER(AVERAGEIFS(Observed!AT$2:AT$1601,Observed!$A$2:$A$1601,$A123,Observed!$C$2:$C$1601,$C123)),AVERAGEIFS(Observed!AT$2:AT$1601,Observed!$A$2:$A$1601,$A123,Observed!$C$2:$C$1601,$C123),"")</f>
        <v/>
      </c>
      <c r="AU123" s="2">
        <f>COUNTIFS(Observed!$A$2:$A$1601,$A123,Observed!$C$2:$C$1601,$C123)</f>
        <v>3</v>
      </c>
      <c r="AV123" s="2">
        <f t="shared" si="1"/>
        <v>1</v>
      </c>
    </row>
    <row r="124" spans="1:48" x14ac:dyDescent="0.25">
      <c r="A124" s="4" t="s">
        <v>121</v>
      </c>
      <c r="B124" t="s">
        <v>24</v>
      </c>
      <c r="C124" s="3">
        <v>42204</v>
      </c>
      <c r="D124">
        <v>1</v>
      </c>
      <c r="E124">
        <v>100</v>
      </c>
      <c r="H124" s="2" t="s">
        <v>45</v>
      </c>
      <c r="I124" s="2" t="s">
        <v>22</v>
      </c>
      <c r="J124">
        <v>5</v>
      </c>
      <c r="K124" s="2" t="s">
        <v>118</v>
      </c>
      <c r="L124" s="23">
        <f>IF(ISNUMBER(AVERAGEIFS(Observed!L$2:L$1601,Observed!$A$2:$A$1601,$A124,Observed!$C$2:$C$1601,$C124)),AVERAGEIFS(Observed!L$2:L$1601,Observed!$A$2:$A$1601,$A124,Observed!$C$2:$C$1601,$C124),"")</f>
        <v>1676</v>
      </c>
      <c r="M124" s="24">
        <f>IF(ISNUMBER(AVERAGEIFS(Observed!M$2:M$1601,Observed!$A$2:$A$1601,$A124,Observed!$C$2:$C$1601,$C124)),AVERAGEIFS(Observed!M$2:M$1601,Observed!$A$2:$A$1601,$A124,Observed!$C$2:$C$1601,$C124),"")</f>
        <v>167.6</v>
      </c>
      <c r="N124" s="24" t="str">
        <f>IF(ISNUMBER(AVERAGEIFS(Observed!N$2:N$1601,Observed!$A$2:$A$1601,$A124,Observed!$C$2:$C$1601,$C124)),AVERAGEIFS(Observed!N$2:N$1601,Observed!$A$2:$A$1601,$A124,Observed!$C$2:$C$1601,$C124),"")</f>
        <v/>
      </c>
      <c r="O124" s="24" t="str">
        <f>IF(ISNUMBER(AVERAGEIFS(Observed!O$2:O$1601,Observed!$A$2:$A$1601,$A124,Observed!$C$2:$C$1601,$C124)),AVERAGEIFS(Observed!O$2:O$1601,Observed!$A$2:$A$1601,$A124,Observed!$C$2:$C$1601,$C124),"")</f>
        <v/>
      </c>
      <c r="P124" s="24" t="str">
        <f>IF(ISNUMBER(AVERAGEIFS(Observed!P$2:P$1601,Observed!$A$2:$A$1601,$A124,Observed!$C$2:$C$1601,$C124)),AVERAGEIFS(Observed!P$2:P$1601,Observed!$A$2:$A$1601,$A124,Observed!$C$2:$C$1601,$C124),"")</f>
        <v/>
      </c>
      <c r="Q124" s="25" t="str">
        <f>IF(ISNUMBER(AVERAGEIFS(Observed!Q$2:Q$1601,Observed!$A$2:$A$1601,$A124,Observed!$C$2:$C$1601,$C124)),AVERAGEIFS(Observed!Q$2:Q$1601,Observed!$A$2:$A$1601,$A124,Observed!$C$2:$C$1601,$C124),"")</f>
        <v/>
      </c>
      <c r="R124" s="25" t="str">
        <f>IF(ISNUMBER(AVERAGEIFS(Observed!R$2:R$1601,Observed!$A$2:$A$1601,$A124,Observed!$C$2:$C$1601,$C124)),AVERAGEIFS(Observed!R$2:R$1601,Observed!$A$2:$A$1601,$A124,Observed!$C$2:$C$1601,$C124),"")</f>
        <v/>
      </c>
      <c r="S124" s="25" t="str">
        <f>IF(ISNUMBER(AVERAGEIFS(Observed!S$2:S$1601,Observed!$A$2:$A$1601,$A124,Observed!$C$2:$C$1601,$C124)),AVERAGEIFS(Observed!S$2:S$1601,Observed!$A$2:$A$1601,$A124,Observed!$C$2:$C$1601,$C124),"")</f>
        <v/>
      </c>
      <c r="T124" s="24" t="str">
        <f>IF(ISNUMBER(AVERAGEIFS(Observed!T$2:T$1601,Observed!$A$2:$A$1601,$A124,Observed!$C$2:$C$1601,$C124)),AVERAGEIFS(Observed!T$2:T$1601,Observed!$A$2:$A$1601,$A124,Observed!$C$2:$C$1601,$C124),"")</f>
        <v/>
      </c>
      <c r="U124" s="26" t="str">
        <f>IF(ISNUMBER(AVERAGEIFS(Observed!U$2:U$1601,Observed!$A$2:$A$1601,$A124,Observed!$C$2:$C$1601,$C124)),AVERAGEIFS(Observed!U$2:U$1601,Observed!$A$2:$A$1601,$A124,Observed!$C$2:$C$1601,$C124),"")</f>
        <v/>
      </c>
      <c r="V124" s="26" t="str">
        <f>IF(ISNUMBER(AVERAGEIFS(Observed!V$2:V$1601,Observed!$A$2:$A$1601,$A124,Observed!$C$2:$C$1601,$C124)),AVERAGEIFS(Observed!V$2:V$1601,Observed!$A$2:$A$1601,$A124,Observed!$C$2:$C$1601,$C124),"")</f>
        <v/>
      </c>
      <c r="W124" s="24" t="str">
        <f>IF(ISNUMBER(AVERAGEIFS(Observed!W$2:W$1601,Observed!$A$2:$A$1601,$A124,Observed!$C$2:$C$1601,$C124)),AVERAGEIFS(Observed!W$2:W$1601,Observed!$A$2:$A$1601,$A124,Observed!$C$2:$C$1601,$C124),"")</f>
        <v/>
      </c>
      <c r="X124" s="24" t="str">
        <f>IF(ISNUMBER(AVERAGEIFS(Observed!X$2:X$1601,Observed!$A$2:$A$1601,$A124,Observed!$C$2:$C$1601,$C124)),AVERAGEIFS(Observed!X$2:X$1601,Observed!$A$2:$A$1601,$A124,Observed!$C$2:$C$1601,$C124),"")</f>
        <v/>
      </c>
      <c r="Y124" s="24" t="str">
        <f>IF(ISNUMBER(AVERAGEIFS(Observed!Y$2:Y$1601,Observed!$A$2:$A$1601,$A124,Observed!$C$2:$C$1601,$C124)),AVERAGEIFS(Observed!Y$2:Y$1601,Observed!$A$2:$A$1601,$A124,Observed!$C$2:$C$1601,$C124),"")</f>
        <v/>
      </c>
      <c r="Z124" s="24" t="str">
        <f>IF(ISNUMBER(AVERAGEIFS(Observed!Z$2:Z$1601,Observed!$A$2:$A$1601,$A124,Observed!$C$2:$C$1601,$C124)),AVERAGEIFS(Observed!Z$2:Z$1601,Observed!$A$2:$A$1601,$A124,Observed!$C$2:$C$1601,$C124),"")</f>
        <v/>
      </c>
      <c r="AA124" s="24" t="str">
        <f>IF(ISNUMBER(AVERAGEIFS(Observed!AA$2:AA$1601,Observed!$A$2:$A$1601,$A124,Observed!$C$2:$C$1601,$C124)),AVERAGEIFS(Observed!AA$2:AA$1601,Observed!$A$2:$A$1601,$A124,Observed!$C$2:$C$1601,$C124),"")</f>
        <v/>
      </c>
      <c r="AB124" s="24" t="str">
        <f>IF(ISNUMBER(AVERAGEIFS(Observed!AB$2:AB$1601,Observed!$A$2:$A$1601,$A124,Observed!$C$2:$C$1601,$C124)),AVERAGEIFS(Observed!AB$2:AB$1601,Observed!$A$2:$A$1601,$A124,Observed!$C$2:$C$1601,$C124),"")</f>
        <v/>
      </c>
      <c r="AC124" s="24" t="str">
        <f>IF(ISNUMBER(AVERAGEIFS(Observed!AC$2:AC$1601,Observed!$A$2:$A$1601,$A124,Observed!$C$2:$C$1601,$C124)),AVERAGEIFS(Observed!AC$2:AC$1601,Observed!$A$2:$A$1601,$A124,Observed!$C$2:$C$1601,$C124),"")</f>
        <v/>
      </c>
      <c r="AD124" s="24" t="str">
        <f>IF(ISNUMBER(AVERAGEIFS(Observed!AD$2:AD$1601,Observed!$A$2:$A$1601,$A124,Observed!$C$2:$C$1601,$C124)),AVERAGEIFS(Observed!AD$2:AD$1601,Observed!$A$2:$A$1601,$A124,Observed!$C$2:$C$1601,$C124),"")</f>
        <v/>
      </c>
      <c r="AE124" s="24" t="str">
        <f>IF(ISNUMBER(AVERAGEIFS(Observed!AE$2:AE$1601,Observed!$A$2:$A$1601,$A124,Observed!$C$2:$C$1601,$C124)),AVERAGEIFS(Observed!AE$2:AE$1601,Observed!$A$2:$A$1601,$A124,Observed!$C$2:$C$1601,$C124),"")</f>
        <v/>
      </c>
      <c r="AF124" s="25" t="str">
        <f>IF(ISNUMBER(AVERAGEIFS(Observed!AF$2:AF$1601,Observed!$A$2:$A$1601,$A124,Observed!$C$2:$C$1601,$C124)),AVERAGEIFS(Observed!AF$2:AF$1601,Observed!$A$2:$A$1601,$A124,Observed!$C$2:$C$1601,$C124),"")</f>
        <v/>
      </c>
      <c r="AG124" s="25" t="str">
        <f>IF(ISNUMBER(AVERAGEIFS(Observed!AG$2:AG$1601,Observed!$A$2:$A$1601,$A124,Observed!$C$2:$C$1601,$C124)),AVERAGEIFS(Observed!AG$2:AG$1601,Observed!$A$2:$A$1601,$A124,Observed!$C$2:$C$1601,$C124),"")</f>
        <v/>
      </c>
      <c r="AH124" s="25" t="str">
        <f>IF(ISNUMBER(AVERAGEIFS(Observed!AH$2:AH$1601,Observed!$A$2:$A$1601,$A124,Observed!$C$2:$C$1601,$C124)),AVERAGEIFS(Observed!AH$2:AH$1601,Observed!$A$2:$A$1601,$A124,Observed!$C$2:$C$1601,$C124),"")</f>
        <v/>
      </c>
      <c r="AI124" s="24" t="str">
        <f>IF(ISNUMBER(AVERAGEIFS(Observed!AI$2:AI$1601,Observed!$A$2:$A$1601,$A124,Observed!$C$2:$C$1601,$C124)),AVERAGEIFS(Observed!AI$2:AI$1601,Observed!$A$2:$A$1601,$A124,Observed!$C$2:$C$1601,$C124),"")</f>
        <v/>
      </c>
      <c r="AJ124" s="25" t="str">
        <f>IF(ISNUMBER(AVERAGEIFS(Observed!AJ$2:AJ$1601,Observed!$A$2:$A$1601,$A124,Observed!$C$2:$C$1601,$C124)),AVERAGEIFS(Observed!AJ$2:AJ$1601,Observed!$A$2:$A$1601,$A124,Observed!$C$2:$C$1601,$C124),"")</f>
        <v/>
      </c>
      <c r="AK124" s="25" t="str">
        <f>IF(ISNUMBER(AVERAGEIFS(Observed!AK$2:AK$1601,Observed!$A$2:$A$1601,$A124,Observed!$C$2:$C$1601,$C124)),AVERAGEIFS(Observed!AK$2:AK$1601,Observed!$A$2:$A$1601,$A124,Observed!$C$2:$C$1601,$C124),"")</f>
        <v/>
      </c>
      <c r="AL124" s="25" t="str">
        <f>IF(ISNUMBER(AVERAGEIFS(Observed!AL$2:AL$1601,Observed!$A$2:$A$1601,$A124,Observed!$C$2:$C$1601,$C124)),AVERAGEIFS(Observed!AL$2:AL$1601,Observed!$A$2:$A$1601,$A124,Observed!$C$2:$C$1601,$C124),"")</f>
        <v/>
      </c>
      <c r="AM124" s="25" t="str">
        <f>IF(ISNUMBER(AVERAGEIFS(Observed!AM$2:AM$1601,Observed!$A$2:$A$1601,$A124,Observed!$C$2:$C$1601,$C124)),AVERAGEIFS(Observed!AM$2:AM$1601,Observed!$A$2:$A$1601,$A124,Observed!$C$2:$C$1601,$C124),"")</f>
        <v/>
      </c>
      <c r="AN124" s="25" t="str">
        <f>IF(ISNUMBER(AVERAGEIFS(Observed!AN$2:AN$1601,Observed!$A$2:$A$1601,$A124,Observed!$C$2:$C$1601,$C124)),AVERAGEIFS(Observed!AN$2:AN$1601,Observed!$A$2:$A$1601,$A124,Observed!$C$2:$C$1601,$C124),"")</f>
        <v/>
      </c>
      <c r="AO124" s="25" t="str">
        <f>IF(ISNUMBER(AVERAGEIFS(Observed!AO$2:AO$1601,Observed!$A$2:$A$1601,$A124,Observed!$C$2:$C$1601,$C124)),AVERAGEIFS(Observed!AO$2:AO$1601,Observed!$A$2:$A$1601,$A124,Observed!$C$2:$C$1601,$C124),"")</f>
        <v/>
      </c>
      <c r="AP124" s="25" t="str">
        <f>IF(ISNUMBER(AVERAGEIFS(Observed!AP$2:AP$1601,Observed!$A$2:$A$1601,$A124,Observed!$C$2:$C$1601,$C124)),AVERAGEIFS(Observed!AP$2:AP$1601,Observed!$A$2:$A$1601,$A124,Observed!$C$2:$C$1601,$C124),"")</f>
        <v/>
      </c>
      <c r="AQ124" s="24" t="str">
        <f>IF(ISNUMBER(AVERAGEIFS(Observed!AQ$2:AQ$1601,Observed!$A$2:$A$1601,$A124,Observed!$C$2:$C$1601,$C124)),AVERAGEIFS(Observed!AQ$2:AQ$1601,Observed!$A$2:$A$1601,$A124,Observed!$C$2:$C$1601,$C124),"")</f>
        <v/>
      </c>
      <c r="AR124" s="25" t="str">
        <f>IF(ISNUMBER(AVERAGEIFS(Observed!AR$2:AR$1601,Observed!$A$2:$A$1601,$A124,Observed!$C$2:$C$1601,$C124)),AVERAGEIFS(Observed!AR$2:AR$1601,Observed!$A$2:$A$1601,$A124,Observed!$C$2:$C$1601,$C124),"")</f>
        <v/>
      </c>
      <c r="AS124" s="24" t="str">
        <f>IF(ISNUMBER(AVERAGEIFS(Observed!AS$2:AS$1601,Observed!$A$2:$A$1601,$A124,Observed!$C$2:$C$1601,$C124)),AVERAGEIFS(Observed!AS$2:AS$1601,Observed!$A$2:$A$1601,$A124,Observed!$C$2:$C$1601,$C124),"")</f>
        <v/>
      </c>
      <c r="AT124" s="24" t="str">
        <f>IF(ISNUMBER(AVERAGEIFS(Observed!AT$2:AT$1601,Observed!$A$2:$A$1601,$A124,Observed!$C$2:$C$1601,$C124)),AVERAGEIFS(Observed!AT$2:AT$1601,Observed!$A$2:$A$1601,$A124,Observed!$C$2:$C$1601,$C124),"")</f>
        <v/>
      </c>
      <c r="AU124" s="2">
        <f>COUNTIFS(Observed!$A$2:$A$1601,$A124,Observed!$C$2:$C$1601,$C124)</f>
        <v>3</v>
      </c>
      <c r="AV124" s="2">
        <f t="shared" si="1"/>
        <v>1</v>
      </c>
    </row>
    <row r="125" spans="1:48" x14ac:dyDescent="0.25">
      <c r="A125" s="4" t="s">
        <v>122</v>
      </c>
      <c r="B125" t="s">
        <v>24</v>
      </c>
      <c r="C125" s="3">
        <v>42204</v>
      </c>
      <c r="D125">
        <v>1</v>
      </c>
      <c r="E125">
        <v>200</v>
      </c>
      <c r="H125" s="2" t="s">
        <v>45</v>
      </c>
      <c r="I125" s="2" t="s">
        <v>22</v>
      </c>
      <c r="J125">
        <v>5</v>
      </c>
      <c r="K125" s="2" t="s">
        <v>118</v>
      </c>
      <c r="L125" s="23">
        <f>IF(ISNUMBER(AVERAGEIFS(Observed!L$2:L$1601,Observed!$A$2:$A$1601,$A125,Observed!$C$2:$C$1601,$C125)),AVERAGEIFS(Observed!L$2:L$1601,Observed!$A$2:$A$1601,$A125,Observed!$C$2:$C$1601,$C125),"")</f>
        <v>1956</v>
      </c>
      <c r="M125" s="24">
        <f>IF(ISNUMBER(AVERAGEIFS(Observed!M$2:M$1601,Observed!$A$2:$A$1601,$A125,Observed!$C$2:$C$1601,$C125)),AVERAGEIFS(Observed!M$2:M$1601,Observed!$A$2:$A$1601,$A125,Observed!$C$2:$C$1601,$C125),"")</f>
        <v>195.6</v>
      </c>
      <c r="N125" s="24" t="str">
        <f>IF(ISNUMBER(AVERAGEIFS(Observed!N$2:N$1601,Observed!$A$2:$A$1601,$A125,Observed!$C$2:$C$1601,$C125)),AVERAGEIFS(Observed!N$2:N$1601,Observed!$A$2:$A$1601,$A125,Observed!$C$2:$C$1601,$C125),"")</f>
        <v/>
      </c>
      <c r="O125" s="24" t="str">
        <f>IF(ISNUMBER(AVERAGEIFS(Observed!O$2:O$1601,Observed!$A$2:$A$1601,$A125,Observed!$C$2:$C$1601,$C125)),AVERAGEIFS(Observed!O$2:O$1601,Observed!$A$2:$A$1601,$A125,Observed!$C$2:$C$1601,$C125),"")</f>
        <v/>
      </c>
      <c r="P125" s="24" t="str">
        <f>IF(ISNUMBER(AVERAGEIFS(Observed!P$2:P$1601,Observed!$A$2:$A$1601,$A125,Observed!$C$2:$C$1601,$C125)),AVERAGEIFS(Observed!P$2:P$1601,Observed!$A$2:$A$1601,$A125,Observed!$C$2:$C$1601,$C125),"")</f>
        <v/>
      </c>
      <c r="Q125" s="25" t="str">
        <f>IF(ISNUMBER(AVERAGEIFS(Observed!Q$2:Q$1601,Observed!$A$2:$A$1601,$A125,Observed!$C$2:$C$1601,$C125)),AVERAGEIFS(Observed!Q$2:Q$1601,Observed!$A$2:$A$1601,$A125,Observed!$C$2:$C$1601,$C125),"")</f>
        <v/>
      </c>
      <c r="R125" s="25" t="str">
        <f>IF(ISNUMBER(AVERAGEIFS(Observed!R$2:R$1601,Observed!$A$2:$A$1601,$A125,Observed!$C$2:$C$1601,$C125)),AVERAGEIFS(Observed!R$2:R$1601,Observed!$A$2:$A$1601,$A125,Observed!$C$2:$C$1601,$C125),"")</f>
        <v/>
      </c>
      <c r="S125" s="25" t="str">
        <f>IF(ISNUMBER(AVERAGEIFS(Observed!S$2:S$1601,Observed!$A$2:$A$1601,$A125,Observed!$C$2:$C$1601,$C125)),AVERAGEIFS(Observed!S$2:S$1601,Observed!$A$2:$A$1601,$A125,Observed!$C$2:$C$1601,$C125),"")</f>
        <v/>
      </c>
      <c r="T125" s="24" t="str">
        <f>IF(ISNUMBER(AVERAGEIFS(Observed!T$2:T$1601,Observed!$A$2:$A$1601,$A125,Observed!$C$2:$C$1601,$C125)),AVERAGEIFS(Observed!T$2:T$1601,Observed!$A$2:$A$1601,$A125,Observed!$C$2:$C$1601,$C125),"")</f>
        <v/>
      </c>
      <c r="U125" s="26" t="str">
        <f>IF(ISNUMBER(AVERAGEIFS(Observed!U$2:U$1601,Observed!$A$2:$A$1601,$A125,Observed!$C$2:$C$1601,$C125)),AVERAGEIFS(Observed!U$2:U$1601,Observed!$A$2:$A$1601,$A125,Observed!$C$2:$C$1601,$C125),"")</f>
        <v/>
      </c>
      <c r="V125" s="26" t="str">
        <f>IF(ISNUMBER(AVERAGEIFS(Observed!V$2:V$1601,Observed!$A$2:$A$1601,$A125,Observed!$C$2:$C$1601,$C125)),AVERAGEIFS(Observed!V$2:V$1601,Observed!$A$2:$A$1601,$A125,Observed!$C$2:$C$1601,$C125),"")</f>
        <v/>
      </c>
      <c r="W125" s="24" t="str">
        <f>IF(ISNUMBER(AVERAGEIFS(Observed!W$2:W$1601,Observed!$A$2:$A$1601,$A125,Observed!$C$2:$C$1601,$C125)),AVERAGEIFS(Observed!W$2:W$1601,Observed!$A$2:$A$1601,$A125,Observed!$C$2:$C$1601,$C125),"")</f>
        <v/>
      </c>
      <c r="X125" s="24" t="str">
        <f>IF(ISNUMBER(AVERAGEIFS(Observed!X$2:X$1601,Observed!$A$2:$A$1601,$A125,Observed!$C$2:$C$1601,$C125)),AVERAGEIFS(Observed!X$2:X$1601,Observed!$A$2:$A$1601,$A125,Observed!$C$2:$C$1601,$C125),"")</f>
        <v/>
      </c>
      <c r="Y125" s="24" t="str">
        <f>IF(ISNUMBER(AVERAGEIFS(Observed!Y$2:Y$1601,Observed!$A$2:$A$1601,$A125,Observed!$C$2:$C$1601,$C125)),AVERAGEIFS(Observed!Y$2:Y$1601,Observed!$A$2:$A$1601,$A125,Observed!$C$2:$C$1601,$C125),"")</f>
        <v/>
      </c>
      <c r="Z125" s="24" t="str">
        <f>IF(ISNUMBER(AVERAGEIFS(Observed!Z$2:Z$1601,Observed!$A$2:$A$1601,$A125,Observed!$C$2:$C$1601,$C125)),AVERAGEIFS(Observed!Z$2:Z$1601,Observed!$A$2:$A$1601,$A125,Observed!$C$2:$C$1601,$C125),"")</f>
        <v/>
      </c>
      <c r="AA125" s="24" t="str">
        <f>IF(ISNUMBER(AVERAGEIFS(Observed!AA$2:AA$1601,Observed!$A$2:$A$1601,$A125,Observed!$C$2:$C$1601,$C125)),AVERAGEIFS(Observed!AA$2:AA$1601,Observed!$A$2:$A$1601,$A125,Observed!$C$2:$C$1601,$C125),"")</f>
        <v/>
      </c>
      <c r="AB125" s="24" t="str">
        <f>IF(ISNUMBER(AVERAGEIFS(Observed!AB$2:AB$1601,Observed!$A$2:$A$1601,$A125,Observed!$C$2:$C$1601,$C125)),AVERAGEIFS(Observed!AB$2:AB$1601,Observed!$A$2:$A$1601,$A125,Observed!$C$2:$C$1601,$C125),"")</f>
        <v/>
      </c>
      <c r="AC125" s="24" t="str">
        <f>IF(ISNUMBER(AVERAGEIFS(Observed!AC$2:AC$1601,Observed!$A$2:$A$1601,$A125,Observed!$C$2:$C$1601,$C125)),AVERAGEIFS(Observed!AC$2:AC$1601,Observed!$A$2:$A$1601,$A125,Observed!$C$2:$C$1601,$C125),"")</f>
        <v/>
      </c>
      <c r="AD125" s="24" t="str">
        <f>IF(ISNUMBER(AVERAGEIFS(Observed!AD$2:AD$1601,Observed!$A$2:$A$1601,$A125,Observed!$C$2:$C$1601,$C125)),AVERAGEIFS(Observed!AD$2:AD$1601,Observed!$A$2:$A$1601,$A125,Observed!$C$2:$C$1601,$C125),"")</f>
        <v/>
      </c>
      <c r="AE125" s="24" t="str">
        <f>IF(ISNUMBER(AVERAGEIFS(Observed!AE$2:AE$1601,Observed!$A$2:$A$1601,$A125,Observed!$C$2:$C$1601,$C125)),AVERAGEIFS(Observed!AE$2:AE$1601,Observed!$A$2:$A$1601,$A125,Observed!$C$2:$C$1601,$C125),"")</f>
        <v/>
      </c>
      <c r="AF125" s="25" t="str">
        <f>IF(ISNUMBER(AVERAGEIFS(Observed!AF$2:AF$1601,Observed!$A$2:$A$1601,$A125,Observed!$C$2:$C$1601,$C125)),AVERAGEIFS(Observed!AF$2:AF$1601,Observed!$A$2:$A$1601,$A125,Observed!$C$2:$C$1601,$C125),"")</f>
        <v/>
      </c>
      <c r="AG125" s="25" t="str">
        <f>IF(ISNUMBER(AVERAGEIFS(Observed!AG$2:AG$1601,Observed!$A$2:$A$1601,$A125,Observed!$C$2:$C$1601,$C125)),AVERAGEIFS(Observed!AG$2:AG$1601,Observed!$A$2:$A$1601,$A125,Observed!$C$2:$C$1601,$C125),"")</f>
        <v/>
      </c>
      <c r="AH125" s="25" t="str">
        <f>IF(ISNUMBER(AVERAGEIFS(Observed!AH$2:AH$1601,Observed!$A$2:$A$1601,$A125,Observed!$C$2:$C$1601,$C125)),AVERAGEIFS(Observed!AH$2:AH$1601,Observed!$A$2:$A$1601,$A125,Observed!$C$2:$C$1601,$C125),"")</f>
        <v/>
      </c>
      <c r="AI125" s="24" t="str">
        <f>IF(ISNUMBER(AVERAGEIFS(Observed!AI$2:AI$1601,Observed!$A$2:$A$1601,$A125,Observed!$C$2:$C$1601,$C125)),AVERAGEIFS(Observed!AI$2:AI$1601,Observed!$A$2:$A$1601,$A125,Observed!$C$2:$C$1601,$C125),"")</f>
        <v/>
      </c>
      <c r="AJ125" s="25" t="str">
        <f>IF(ISNUMBER(AVERAGEIFS(Observed!AJ$2:AJ$1601,Observed!$A$2:$A$1601,$A125,Observed!$C$2:$C$1601,$C125)),AVERAGEIFS(Observed!AJ$2:AJ$1601,Observed!$A$2:$A$1601,$A125,Observed!$C$2:$C$1601,$C125),"")</f>
        <v/>
      </c>
      <c r="AK125" s="25" t="str">
        <f>IF(ISNUMBER(AVERAGEIFS(Observed!AK$2:AK$1601,Observed!$A$2:$A$1601,$A125,Observed!$C$2:$C$1601,$C125)),AVERAGEIFS(Observed!AK$2:AK$1601,Observed!$A$2:$A$1601,$A125,Observed!$C$2:$C$1601,$C125),"")</f>
        <v/>
      </c>
      <c r="AL125" s="25" t="str">
        <f>IF(ISNUMBER(AVERAGEIFS(Observed!AL$2:AL$1601,Observed!$A$2:$A$1601,$A125,Observed!$C$2:$C$1601,$C125)),AVERAGEIFS(Observed!AL$2:AL$1601,Observed!$A$2:$A$1601,$A125,Observed!$C$2:$C$1601,$C125),"")</f>
        <v/>
      </c>
      <c r="AM125" s="25" t="str">
        <f>IF(ISNUMBER(AVERAGEIFS(Observed!AM$2:AM$1601,Observed!$A$2:$A$1601,$A125,Observed!$C$2:$C$1601,$C125)),AVERAGEIFS(Observed!AM$2:AM$1601,Observed!$A$2:$A$1601,$A125,Observed!$C$2:$C$1601,$C125),"")</f>
        <v/>
      </c>
      <c r="AN125" s="25" t="str">
        <f>IF(ISNUMBER(AVERAGEIFS(Observed!AN$2:AN$1601,Observed!$A$2:$A$1601,$A125,Observed!$C$2:$C$1601,$C125)),AVERAGEIFS(Observed!AN$2:AN$1601,Observed!$A$2:$A$1601,$A125,Observed!$C$2:$C$1601,$C125),"")</f>
        <v/>
      </c>
      <c r="AO125" s="25" t="str">
        <f>IF(ISNUMBER(AVERAGEIFS(Observed!AO$2:AO$1601,Observed!$A$2:$A$1601,$A125,Observed!$C$2:$C$1601,$C125)),AVERAGEIFS(Observed!AO$2:AO$1601,Observed!$A$2:$A$1601,$A125,Observed!$C$2:$C$1601,$C125),"")</f>
        <v/>
      </c>
      <c r="AP125" s="25" t="str">
        <f>IF(ISNUMBER(AVERAGEIFS(Observed!AP$2:AP$1601,Observed!$A$2:$A$1601,$A125,Observed!$C$2:$C$1601,$C125)),AVERAGEIFS(Observed!AP$2:AP$1601,Observed!$A$2:$A$1601,$A125,Observed!$C$2:$C$1601,$C125),"")</f>
        <v/>
      </c>
      <c r="AQ125" s="24" t="str">
        <f>IF(ISNUMBER(AVERAGEIFS(Observed!AQ$2:AQ$1601,Observed!$A$2:$A$1601,$A125,Observed!$C$2:$C$1601,$C125)),AVERAGEIFS(Observed!AQ$2:AQ$1601,Observed!$A$2:$A$1601,$A125,Observed!$C$2:$C$1601,$C125),"")</f>
        <v/>
      </c>
      <c r="AR125" s="25" t="str">
        <f>IF(ISNUMBER(AVERAGEIFS(Observed!AR$2:AR$1601,Observed!$A$2:$A$1601,$A125,Observed!$C$2:$C$1601,$C125)),AVERAGEIFS(Observed!AR$2:AR$1601,Observed!$A$2:$A$1601,$A125,Observed!$C$2:$C$1601,$C125),"")</f>
        <v/>
      </c>
      <c r="AS125" s="24" t="str">
        <f>IF(ISNUMBER(AVERAGEIFS(Observed!AS$2:AS$1601,Observed!$A$2:$A$1601,$A125,Observed!$C$2:$C$1601,$C125)),AVERAGEIFS(Observed!AS$2:AS$1601,Observed!$A$2:$A$1601,$A125,Observed!$C$2:$C$1601,$C125),"")</f>
        <v/>
      </c>
      <c r="AT125" s="24" t="str">
        <f>IF(ISNUMBER(AVERAGEIFS(Observed!AT$2:AT$1601,Observed!$A$2:$A$1601,$A125,Observed!$C$2:$C$1601,$C125)),AVERAGEIFS(Observed!AT$2:AT$1601,Observed!$A$2:$A$1601,$A125,Observed!$C$2:$C$1601,$C125),"")</f>
        <v/>
      </c>
      <c r="AU125" s="2">
        <f>COUNTIFS(Observed!$A$2:$A$1601,$A125,Observed!$C$2:$C$1601,$C125)</f>
        <v>3</v>
      </c>
      <c r="AV125" s="2">
        <f t="shared" si="1"/>
        <v>1</v>
      </c>
    </row>
    <row r="126" spans="1:48" x14ac:dyDescent="0.25">
      <c r="A126" s="4" t="s">
        <v>123</v>
      </c>
      <c r="B126" t="s">
        <v>24</v>
      </c>
      <c r="C126" s="3">
        <v>42204</v>
      </c>
      <c r="D126">
        <v>1</v>
      </c>
      <c r="E126">
        <v>350</v>
      </c>
      <c r="H126" s="2" t="s">
        <v>45</v>
      </c>
      <c r="I126" s="2" t="s">
        <v>22</v>
      </c>
      <c r="J126">
        <v>5</v>
      </c>
      <c r="K126" s="2" t="s">
        <v>118</v>
      </c>
      <c r="L126" s="23">
        <f>IF(ISNUMBER(AVERAGEIFS(Observed!L$2:L$1601,Observed!$A$2:$A$1601,$A126,Observed!$C$2:$C$1601,$C126)),AVERAGEIFS(Observed!L$2:L$1601,Observed!$A$2:$A$1601,$A126,Observed!$C$2:$C$1601,$C126),"")</f>
        <v>2040</v>
      </c>
      <c r="M126" s="24">
        <f>IF(ISNUMBER(AVERAGEIFS(Observed!M$2:M$1601,Observed!$A$2:$A$1601,$A126,Observed!$C$2:$C$1601,$C126)),AVERAGEIFS(Observed!M$2:M$1601,Observed!$A$2:$A$1601,$A126,Observed!$C$2:$C$1601,$C126),"")</f>
        <v>204</v>
      </c>
      <c r="N126" s="24" t="str">
        <f>IF(ISNUMBER(AVERAGEIFS(Observed!N$2:N$1601,Observed!$A$2:$A$1601,$A126,Observed!$C$2:$C$1601,$C126)),AVERAGEIFS(Observed!N$2:N$1601,Observed!$A$2:$A$1601,$A126,Observed!$C$2:$C$1601,$C126),"")</f>
        <v/>
      </c>
      <c r="O126" s="24" t="str">
        <f>IF(ISNUMBER(AVERAGEIFS(Observed!O$2:O$1601,Observed!$A$2:$A$1601,$A126,Observed!$C$2:$C$1601,$C126)),AVERAGEIFS(Observed!O$2:O$1601,Observed!$A$2:$A$1601,$A126,Observed!$C$2:$C$1601,$C126),"")</f>
        <v/>
      </c>
      <c r="P126" s="24" t="str">
        <f>IF(ISNUMBER(AVERAGEIFS(Observed!P$2:P$1601,Observed!$A$2:$A$1601,$A126,Observed!$C$2:$C$1601,$C126)),AVERAGEIFS(Observed!P$2:P$1601,Observed!$A$2:$A$1601,$A126,Observed!$C$2:$C$1601,$C126),"")</f>
        <v/>
      </c>
      <c r="Q126" s="25" t="str">
        <f>IF(ISNUMBER(AVERAGEIFS(Observed!Q$2:Q$1601,Observed!$A$2:$A$1601,$A126,Observed!$C$2:$C$1601,$C126)),AVERAGEIFS(Observed!Q$2:Q$1601,Observed!$A$2:$A$1601,$A126,Observed!$C$2:$C$1601,$C126),"")</f>
        <v/>
      </c>
      <c r="R126" s="25" t="str">
        <f>IF(ISNUMBER(AVERAGEIFS(Observed!R$2:R$1601,Observed!$A$2:$A$1601,$A126,Observed!$C$2:$C$1601,$C126)),AVERAGEIFS(Observed!R$2:R$1601,Observed!$A$2:$A$1601,$A126,Observed!$C$2:$C$1601,$C126),"")</f>
        <v/>
      </c>
      <c r="S126" s="25" t="str">
        <f>IF(ISNUMBER(AVERAGEIFS(Observed!S$2:S$1601,Observed!$A$2:$A$1601,$A126,Observed!$C$2:$C$1601,$C126)),AVERAGEIFS(Observed!S$2:S$1601,Observed!$A$2:$A$1601,$A126,Observed!$C$2:$C$1601,$C126),"")</f>
        <v/>
      </c>
      <c r="T126" s="24" t="str">
        <f>IF(ISNUMBER(AVERAGEIFS(Observed!T$2:T$1601,Observed!$A$2:$A$1601,$A126,Observed!$C$2:$C$1601,$C126)),AVERAGEIFS(Observed!T$2:T$1601,Observed!$A$2:$A$1601,$A126,Observed!$C$2:$C$1601,$C126),"")</f>
        <v/>
      </c>
      <c r="U126" s="26" t="str">
        <f>IF(ISNUMBER(AVERAGEIFS(Observed!U$2:U$1601,Observed!$A$2:$A$1601,$A126,Observed!$C$2:$C$1601,$C126)),AVERAGEIFS(Observed!U$2:U$1601,Observed!$A$2:$A$1601,$A126,Observed!$C$2:$C$1601,$C126),"")</f>
        <v/>
      </c>
      <c r="V126" s="26" t="str">
        <f>IF(ISNUMBER(AVERAGEIFS(Observed!V$2:V$1601,Observed!$A$2:$A$1601,$A126,Observed!$C$2:$C$1601,$C126)),AVERAGEIFS(Observed!V$2:V$1601,Observed!$A$2:$A$1601,$A126,Observed!$C$2:$C$1601,$C126),"")</f>
        <v/>
      </c>
      <c r="W126" s="24" t="str">
        <f>IF(ISNUMBER(AVERAGEIFS(Observed!W$2:W$1601,Observed!$A$2:$A$1601,$A126,Observed!$C$2:$C$1601,$C126)),AVERAGEIFS(Observed!W$2:W$1601,Observed!$A$2:$A$1601,$A126,Observed!$C$2:$C$1601,$C126),"")</f>
        <v/>
      </c>
      <c r="X126" s="24" t="str">
        <f>IF(ISNUMBER(AVERAGEIFS(Observed!X$2:X$1601,Observed!$A$2:$A$1601,$A126,Observed!$C$2:$C$1601,$C126)),AVERAGEIFS(Observed!X$2:X$1601,Observed!$A$2:$A$1601,$A126,Observed!$C$2:$C$1601,$C126),"")</f>
        <v/>
      </c>
      <c r="Y126" s="24" t="str">
        <f>IF(ISNUMBER(AVERAGEIFS(Observed!Y$2:Y$1601,Observed!$A$2:$A$1601,$A126,Observed!$C$2:$C$1601,$C126)),AVERAGEIFS(Observed!Y$2:Y$1601,Observed!$A$2:$A$1601,$A126,Observed!$C$2:$C$1601,$C126),"")</f>
        <v/>
      </c>
      <c r="Z126" s="24" t="str">
        <f>IF(ISNUMBER(AVERAGEIFS(Observed!Z$2:Z$1601,Observed!$A$2:$A$1601,$A126,Observed!$C$2:$C$1601,$C126)),AVERAGEIFS(Observed!Z$2:Z$1601,Observed!$A$2:$A$1601,$A126,Observed!$C$2:$C$1601,$C126),"")</f>
        <v/>
      </c>
      <c r="AA126" s="24" t="str">
        <f>IF(ISNUMBER(AVERAGEIFS(Observed!AA$2:AA$1601,Observed!$A$2:$A$1601,$A126,Observed!$C$2:$C$1601,$C126)),AVERAGEIFS(Observed!AA$2:AA$1601,Observed!$A$2:$A$1601,$A126,Observed!$C$2:$C$1601,$C126),"")</f>
        <v/>
      </c>
      <c r="AB126" s="24" t="str">
        <f>IF(ISNUMBER(AVERAGEIFS(Observed!AB$2:AB$1601,Observed!$A$2:$A$1601,$A126,Observed!$C$2:$C$1601,$C126)),AVERAGEIFS(Observed!AB$2:AB$1601,Observed!$A$2:$A$1601,$A126,Observed!$C$2:$C$1601,$C126),"")</f>
        <v/>
      </c>
      <c r="AC126" s="24" t="str">
        <f>IF(ISNUMBER(AVERAGEIFS(Observed!AC$2:AC$1601,Observed!$A$2:$A$1601,$A126,Observed!$C$2:$C$1601,$C126)),AVERAGEIFS(Observed!AC$2:AC$1601,Observed!$A$2:$A$1601,$A126,Observed!$C$2:$C$1601,$C126),"")</f>
        <v/>
      </c>
      <c r="AD126" s="24" t="str">
        <f>IF(ISNUMBER(AVERAGEIFS(Observed!AD$2:AD$1601,Observed!$A$2:$A$1601,$A126,Observed!$C$2:$C$1601,$C126)),AVERAGEIFS(Observed!AD$2:AD$1601,Observed!$A$2:$A$1601,$A126,Observed!$C$2:$C$1601,$C126),"")</f>
        <v/>
      </c>
      <c r="AE126" s="24" t="str">
        <f>IF(ISNUMBER(AVERAGEIFS(Observed!AE$2:AE$1601,Observed!$A$2:$A$1601,$A126,Observed!$C$2:$C$1601,$C126)),AVERAGEIFS(Observed!AE$2:AE$1601,Observed!$A$2:$A$1601,$A126,Observed!$C$2:$C$1601,$C126),"")</f>
        <v/>
      </c>
      <c r="AF126" s="25" t="str">
        <f>IF(ISNUMBER(AVERAGEIFS(Observed!AF$2:AF$1601,Observed!$A$2:$A$1601,$A126,Observed!$C$2:$C$1601,$C126)),AVERAGEIFS(Observed!AF$2:AF$1601,Observed!$A$2:$A$1601,$A126,Observed!$C$2:$C$1601,$C126),"")</f>
        <v/>
      </c>
      <c r="AG126" s="25" t="str">
        <f>IF(ISNUMBER(AVERAGEIFS(Observed!AG$2:AG$1601,Observed!$A$2:$A$1601,$A126,Observed!$C$2:$C$1601,$C126)),AVERAGEIFS(Observed!AG$2:AG$1601,Observed!$A$2:$A$1601,$A126,Observed!$C$2:$C$1601,$C126),"")</f>
        <v/>
      </c>
      <c r="AH126" s="25" t="str">
        <f>IF(ISNUMBER(AVERAGEIFS(Observed!AH$2:AH$1601,Observed!$A$2:$A$1601,$A126,Observed!$C$2:$C$1601,$C126)),AVERAGEIFS(Observed!AH$2:AH$1601,Observed!$A$2:$A$1601,$A126,Observed!$C$2:$C$1601,$C126),"")</f>
        <v/>
      </c>
      <c r="AI126" s="24" t="str">
        <f>IF(ISNUMBER(AVERAGEIFS(Observed!AI$2:AI$1601,Observed!$A$2:$A$1601,$A126,Observed!$C$2:$C$1601,$C126)),AVERAGEIFS(Observed!AI$2:AI$1601,Observed!$A$2:$A$1601,$A126,Observed!$C$2:$C$1601,$C126),"")</f>
        <v/>
      </c>
      <c r="AJ126" s="25" t="str">
        <f>IF(ISNUMBER(AVERAGEIFS(Observed!AJ$2:AJ$1601,Observed!$A$2:$A$1601,$A126,Observed!$C$2:$C$1601,$C126)),AVERAGEIFS(Observed!AJ$2:AJ$1601,Observed!$A$2:$A$1601,$A126,Observed!$C$2:$C$1601,$C126),"")</f>
        <v/>
      </c>
      <c r="AK126" s="25" t="str">
        <f>IF(ISNUMBER(AVERAGEIFS(Observed!AK$2:AK$1601,Observed!$A$2:$A$1601,$A126,Observed!$C$2:$C$1601,$C126)),AVERAGEIFS(Observed!AK$2:AK$1601,Observed!$A$2:$A$1601,$A126,Observed!$C$2:$C$1601,$C126),"")</f>
        <v/>
      </c>
      <c r="AL126" s="25" t="str">
        <f>IF(ISNUMBER(AVERAGEIFS(Observed!AL$2:AL$1601,Observed!$A$2:$A$1601,$A126,Observed!$C$2:$C$1601,$C126)),AVERAGEIFS(Observed!AL$2:AL$1601,Observed!$A$2:$A$1601,$A126,Observed!$C$2:$C$1601,$C126),"")</f>
        <v/>
      </c>
      <c r="AM126" s="25" t="str">
        <f>IF(ISNUMBER(AVERAGEIFS(Observed!AM$2:AM$1601,Observed!$A$2:$A$1601,$A126,Observed!$C$2:$C$1601,$C126)),AVERAGEIFS(Observed!AM$2:AM$1601,Observed!$A$2:$A$1601,$A126,Observed!$C$2:$C$1601,$C126),"")</f>
        <v/>
      </c>
      <c r="AN126" s="25" t="str">
        <f>IF(ISNUMBER(AVERAGEIFS(Observed!AN$2:AN$1601,Observed!$A$2:$A$1601,$A126,Observed!$C$2:$C$1601,$C126)),AVERAGEIFS(Observed!AN$2:AN$1601,Observed!$A$2:$A$1601,$A126,Observed!$C$2:$C$1601,$C126),"")</f>
        <v/>
      </c>
      <c r="AO126" s="25" t="str">
        <f>IF(ISNUMBER(AVERAGEIFS(Observed!AO$2:AO$1601,Observed!$A$2:$A$1601,$A126,Observed!$C$2:$C$1601,$C126)),AVERAGEIFS(Observed!AO$2:AO$1601,Observed!$A$2:$A$1601,$A126,Observed!$C$2:$C$1601,$C126),"")</f>
        <v/>
      </c>
      <c r="AP126" s="25" t="str">
        <f>IF(ISNUMBER(AVERAGEIFS(Observed!AP$2:AP$1601,Observed!$A$2:$A$1601,$A126,Observed!$C$2:$C$1601,$C126)),AVERAGEIFS(Observed!AP$2:AP$1601,Observed!$A$2:$A$1601,$A126,Observed!$C$2:$C$1601,$C126),"")</f>
        <v/>
      </c>
      <c r="AQ126" s="24" t="str">
        <f>IF(ISNUMBER(AVERAGEIFS(Observed!AQ$2:AQ$1601,Observed!$A$2:$A$1601,$A126,Observed!$C$2:$C$1601,$C126)),AVERAGEIFS(Observed!AQ$2:AQ$1601,Observed!$A$2:$A$1601,$A126,Observed!$C$2:$C$1601,$C126),"")</f>
        <v/>
      </c>
      <c r="AR126" s="25" t="str">
        <f>IF(ISNUMBER(AVERAGEIFS(Observed!AR$2:AR$1601,Observed!$A$2:$A$1601,$A126,Observed!$C$2:$C$1601,$C126)),AVERAGEIFS(Observed!AR$2:AR$1601,Observed!$A$2:$A$1601,$A126,Observed!$C$2:$C$1601,$C126),"")</f>
        <v/>
      </c>
      <c r="AS126" s="24" t="str">
        <f>IF(ISNUMBER(AVERAGEIFS(Observed!AS$2:AS$1601,Observed!$A$2:$A$1601,$A126,Observed!$C$2:$C$1601,$C126)),AVERAGEIFS(Observed!AS$2:AS$1601,Observed!$A$2:$A$1601,$A126,Observed!$C$2:$C$1601,$C126),"")</f>
        <v/>
      </c>
      <c r="AT126" s="24" t="str">
        <f>IF(ISNUMBER(AVERAGEIFS(Observed!AT$2:AT$1601,Observed!$A$2:$A$1601,$A126,Observed!$C$2:$C$1601,$C126)),AVERAGEIFS(Observed!AT$2:AT$1601,Observed!$A$2:$A$1601,$A126,Observed!$C$2:$C$1601,$C126),"")</f>
        <v/>
      </c>
      <c r="AU126" s="2">
        <f>COUNTIFS(Observed!$A$2:$A$1601,$A126,Observed!$C$2:$C$1601,$C126)</f>
        <v>3</v>
      </c>
      <c r="AV126" s="2">
        <f t="shared" si="1"/>
        <v>1</v>
      </c>
    </row>
    <row r="127" spans="1:48" x14ac:dyDescent="0.25">
      <c r="A127" s="4" t="s">
        <v>124</v>
      </c>
      <c r="B127" t="s">
        <v>24</v>
      </c>
      <c r="C127" s="3">
        <v>42204</v>
      </c>
      <c r="D127">
        <v>1</v>
      </c>
      <c r="E127">
        <v>500</v>
      </c>
      <c r="H127" s="2" t="s">
        <v>45</v>
      </c>
      <c r="I127" s="2" t="s">
        <v>22</v>
      </c>
      <c r="J127">
        <v>5</v>
      </c>
      <c r="K127" s="2" t="s">
        <v>118</v>
      </c>
      <c r="L127" s="23">
        <f>IF(ISNUMBER(AVERAGEIFS(Observed!L$2:L$1601,Observed!$A$2:$A$1601,$A127,Observed!$C$2:$C$1601,$C127)),AVERAGEIFS(Observed!L$2:L$1601,Observed!$A$2:$A$1601,$A127,Observed!$C$2:$C$1601,$C127),"")</f>
        <v>2082</v>
      </c>
      <c r="M127" s="24">
        <f>IF(ISNUMBER(AVERAGEIFS(Observed!M$2:M$1601,Observed!$A$2:$A$1601,$A127,Observed!$C$2:$C$1601,$C127)),AVERAGEIFS(Observed!M$2:M$1601,Observed!$A$2:$A$1601,$A127,Observed!$C$2:$C$1601,$C127),"")</f>
        <v>208.2</v>
      </c>
      <c r="N127" s="24" t="str">
        <f>IF(ISNUMBER(AVERAGEIFS(Observed!N$2:N$1601,Observed!$A$2:$A$1601,$A127,Observed!$C$2:$C$1601,$C127)),AVERAGEIFS(Observed!N$2:N$1601,Observed!$A$2:$A$1601,$A127,Observed!$C$2:$C$1601,$C127),"")</f>
        <v/>
      </c>
      <c r="O127" s="24" t="str">
        <f>IF(ISNUMBER(AVERAGEIFS(Observed!O$2:O$1601,Observed!$A$2:$A$1601,$A127,Observed!$C$2:$C$1601,$C127)),AVERAGEIFS(Observed!O$2:O$1601,Observed!$A$2:$A$1601,$A127,Observed!$C$2:$C$1601,$C127),"")</f>
        <v/>
      </c>
      <c r="P127" s="24" t="str">
        <f>IF(ISNUMBER(AVERAGEIFS(Observed!P$2:P$1601,Observed!$A$2:$A$1601,$A127,Observed!$C$2:$C$1601,$C127)),AVERAGEIFS(Observed!P$2:P$1601,Observed!$A$2:$A$1601,$A127,Observed!$C$2:$C$1601,$C127),"")</f>
        <v/>
      </c>
      <c r="Q127" s="25" t="str">
        <f>IF(ISNUMBER(AVERAGEIFS(Observed!Q$2:Q$1601,Observed!$A$2:$A$1601,$A127,Observed!$C$2:$C$1601,$C127)),AVERAGEIFS(Observed!Q$2:Q$1601,Observed!$A$2:$A$1601,$A127,Observed!$C$2:$C$1601,$C127),"")</f>
        <v/>
      </c>
      <c r="R127" s="25" t="str">
        <f>IF(ISNUMBER(AVERAGEIFS(Observed!R$2:R$1601,Observed!$A$2:$A$1601,$A127,Observed!$C$2:$C$1601,$C127)),AVERAGEIFS(Observed!R$2:R$1601,Observed!$A$2:$A$1601,$A127,Observed!$C$2:$C$1601,$C127),"")</f>
        <v/>
      </c>
      <c r="S127" s="25" t="str">
        <f>IF(ISNUMBER(AVERAGEIFS(Observed!S$2:S$1601,Observed!$A$2:$A$1601,$A127,Observed!$C$2:$C$1601,$C127)),AVERAGEIFS(Observed!S$2:S$1601,Observed!$A$2:$A$1601,$A127,Observed!$C$2:$C$1601,$C127),"")</f>
        <v/>
      </c>
      <c r="T127" s="24" t="str">
        <f>IF(ISNUMBER(AVERAGEIFS(Observed!T$2:T$1601,Observed!$A$2:$A$1601,$A127,Observed!$C$2:$C$1601,$C127)),AVERAGEIFS(Observed!T$2:T$1601,Observed!$A$2:$A$1601,$A127,Observed!$C$2:$C$1601,$C127),"")</f>
        <v/>
      </c>
      <c r="U127" s="26" t="str">
        <f>IF(ISNUMBER(AVERAGEIFS(Observed!U$2:U$1601,Observed!$A$2:$A$1601,$A127,Observed!$C$2:$C$1601,$C127)),AVERAGEIFS(Observed!U$2:U$1601,Observed!$A$2:$A$1601,$A127,Observed!$C$2:$C$1601,$C127),"")</f>
        <v/>
      </c>
      <c r="V127" s="26" t="str">
        <f>IF(ISNUMBER(AVERAGEIFS(Observed!V$2:V$1601,Observed!$A$2:$A$1601,$A127,Observed!$C$2:$C$1601,$C127)),AVERAGEIFS(Observed!V$2:V$1601,Observed!$A$2:$A$1601,$A127,Observed!$C$2:$C$1601,$C127),"")</f>
        <v/>
      </c>
      <c r="W127" s="24" t="str">
        <f>IF(ISNUMBER(AVERAGEIFS(Observed!W$2:W$1601,Observed!$A$2:$A$1601,$A127,Observed!$C$2:$C$1601,$C127)),AVERAGEIFS(Observed!W$2:W$1601,Observed!$A$2:$A$1601,$A127,Observed!$C$2:$C$1601,$C127),"")</f>
        <v/>
      </c>
      <c r="X127" s="24" t="str">
        <f>IF(ISNUMBER(AVERAGEIFS(Observed!X$2:X$1601,Observed!$A$2:$A$1601,$A127,Observed!$C$2:$C$1601,$C127)),AVERAGEIFS(Observed!X$2:X$1601,Observed!$A$2:$A$1601,$A127,Observed!$C$2:$C$1601,$C127),"")</f>
        <v/>
      </c>
      <c r="Y127" s="24" t="str">
        <f>IF(ISNUMBER(AVERAGEIFS(Observed!Y$2:Y$1601,Observed!$A$2:$A$1601,$A127,Observed!$C$2:$C$1601,$C127)),AVERAGEIFS(Observed!Y$2:Y$1601,Observed!$A$2:$A$1601,$A127,Observed!$C$2:$C$1601,$C127),"")</f>
        <v/>
      </c>
      <c r="Z127" s="24" t="str">
        <f>IF(ISNUMBER(AVERAGEIFS(Observed!Z$2:Z$1601,Observed!$A$2:$A$1601,$A127,Observed!$C$2:$C$1601,$C127)),AVERAGEIFS(Observed!Z$2:Z$1601,Observed!$A$2:$A$1601,$A127,Observed!$C$2:$C$1601,$C127),"")</f>
        <v/>
      </c>
      <c r="AA127" s="24" t="str">
        <f>IF(ISNUMBER(AVERAGEIFS(Observed!AA$2:AA$1601,Observed!$A$2:$A$1601,$A127,Observed!$C$2:$C$1601,$C127)),AVERAGEIFS(Observed!AA$2:AA$1601,Observed!$A$2:$A$1601,$A127,Observed!$C$2:$C$1601,$C127),"")</f>
        <v/>
      </c>
      <c r="AB127" s="24" t="str">
        <f>IF(ISNUMBER(AVERAGEIFS(Observed!AB$2:AB$1601,Observed!$A$2:$A$1601,$A127,Observed!$C$2:$C$1601,$C127)),AVERAGEIFS(Observed!AB$2:AB$1601,Observed!$A$2:$A$1601,$A127,Observed!$C$2:$C$1601,$C127),"")</f>
        <v/>
      </c>
      <c r="AC127" s="24" t="str">
        <f>IF(ISNUMBER(AVERAGEIFS(Observed!AC$2:AC$1601,Observed!$A$2:$A$1601,$A127,Observed!$C$2:$C$1601,$C127)),AVERAGEIFS(Observed!AC$2:AC$1601,Observed!$A$2:$A$1601,$A127,Observed!$C$2:$C$1601,$C127),"")</f>
        <v/>
      </c>
      <c r="AD127" s="24" t="str">
        <f>IF(ISNUMBER(AVERAGEIFS(Observed!AD$2:AD$1601,Observed!$A$2:$A$1601,$A127,Observed!$C$2:$C$1601,$C127)),AVERAGEIFS(Observed!AD$2:AD$1601,Observed!$A$2:$A$1601,$A127,Observed!$C$2:$C$1601,$C127),"")</f>
        <v/>
      </c>
      <c r="AE127" s="24" t="str">
        <f>IF(ISNUMBER(AVERAGEIFS(Observed!AE$2:AE$1601,Observed!$A$2:$A$1601,$A127,Observed!$C$2:$C$1601,$C127)),AVERAGEIFS(Observed!AE$2:AE$1601,Observed!$A$2:$A$1601,$A127,Observed!$C$2:$C$1601,$C127),"")</f>
        <v/>
      </c>
      <c r="AF127" s="25" t="str">
        <f>IF(ISNUMBER(AVERAGEIFS(Observed!AF$2:AF$1601,Observed!$A$2:$A$1601,$A127,Observed!$C$2:$C$1601,$C127)),AVERAGEIFS(Observed!AF$2:AF$1601,Observed!$A$2:$A$1601,$A127,Observed!$C$2:$C$1601,$C127),"")</f>
        <v/>
      </c>
      <c r="AG127" s="25" t="str">
        <f>IF(ISNUMBER(AVERAGEIFS(Observed!AG$2:AG$1601,Observed!$A$2:$A$1601,$A127,Observed!$C$2:$C$1601,$C127)),AVERAGEIFS(Observed!AG$2:AG$1601,Observed!$A$2:$A$1601,$A127,Observed!$C$2:$C$1601,$C127),"")</f>
        <v/>
      </c>
      <c r="AH127" s="25" t="str">
        <f>IF(ISNUMBER(AVERAGEIFS(Observed!AH$2:AH$1601,Observed!$A$2:$A$1601,$A127,Observed!$C$2:$C$1601,$C127)),AVERAGEIFS(Observed!AH$2:AH$1601,Observed!$A$2:$A$1601,$A127,Observed!$C$2:$C$1601,$C127),"")</f>
        <v/>
      </c>
      <c r="AI127" s="24" t="str">
        <f>IF(ISNUMBER(AVERAGEIFS(Observed!AI$2:AI$1601,Observed!$A$2:$A$1601,$A127,Observed!$C$2:$C$1601,$C127)),AVERAGEIFS(Observed!AI$2:AI$1601,Observed!$A$2:$A$1601,$A127,Observed!$C$2:$C$1601,$C127),"")</f>
        <v/>
      </c>
      <c r="AJ127" s="25" t="str">
        <f>IF(ISNUMBER(AVERAGEIFS(Observed!AJ$2:AJ$1601,Observed!$A$2:$A$1601,$A127,Observed!$C$2:$C$1601,$C127)),AVERAGEIFS(Observed!AJ$2:AJ$1601,Observed!$A$2:$A$1601,$A127,Observed!$C$2:$C$1601,$C127),"")</f>
        <v/>
      </c>
      <c r="AK127" s="25" t="str">
        <f>IF(ISNUMBER(AVERAGEIFS(Observed!AK$2:AK$1601,Observed!$A$2:$A$1601,$A127,Observed!$C$2:$C$1601,$C127)),AVERAGEIFS(Observed!AK$2:AK$1601,Observed!$A$2:$A$1601,$A127,Observed!$C$2:$C$1601,$C127),"")</f>
        <v/>
      </c>
      <c r="AL127" s="25" t="str">
        <f>IF(ISNUMBER(AVERAGEIFS(Observed!AL$2:AL$1601,Observed!$A$2:$A$1601,$A127,Observed!$C$2:$C$1601,$C127)),AVERAGEIFS(Observed!AL$2:AL$1601,Observed!$A$2:$A$1601,$A127,Observed!$C$2:$C$1601,$C127),"")</f>
        <v/>
      </c>
      <c r="AM127" s="25" t="str">
        <f>IF(ISNUMBER(AVERAGEIFS(Observed!AM$2:AM$1601,Observed!$A$2:$A$1601,$A127,Observed!$C$2:$C$1601,$C127)),AVERAGEIFS(Observed!AM$2:AM$1601,Observed!$A$2:$A$1601,$A127,Observed!$C$2:$C$1601,$C127),"")</f>
        <v/>
      </c>
      <c r="AN127" s="25" t="str">
        <f>IF(ISNUMBER(AVERAGEIFS(Observed!AN$2:AN$1601,Observed!$A$2:$A$1601,$A127,Observed!$C$2:$C$1601,$C127)),AVERAGEIFS(Observed!AN$2:AN$1601,Observed!$A$2:$A$1601,$A127,Observed!$C$2:$C$1601,$C127),"")</f>
        <v/>
      </c>
      <c r="AO127" s="25" t="str">
        <f>IF(ISNUMBER(AVERAGEIFS(Observed!AO$2:AO$1601,Observed!$A$2:$A$1601,$A127,Observed!$C$2:$C$1601,$C127)),AVERAGEIFS(Observed!AO$2:AO$1601,Observed!$A$2:$A$1601,$A127,Observed!$C$2:$C$1601,$C127),"")</f>
        <v/>
      </c>
      <c r="AP127" s="25" t="str">
        <f>IF(ISNUMBER(AVERAGEIFS(Observed!AP$2:AP$1601,Observed!$A$2:$A$1601,$A127,Observed!$C$2:$C$1601,$C127)),AVERAGEIFS(Observed!AP$2:AP$1601,Observed!$A$2:$A$1601,$A127,Observed!$C$2:$C$1601,$C127),"")</f>
        <v/>
      </c>
      <c r="AQ127" s="24" t="str">
        <f>IF(ISNUMBER(AVERAGEIFS(Observed!AQ$2:AQ$1601,Observed!$A$2:$A$1601,$A127,Observed!$C$2:$C$1601,$C127)),AVERAGEIFS(Observed!AQ$2:AQ$1601,Observed!$A$2:$A$1601,$A127,Observed!$C$2:$C$1601,$C127),"")</f>
        <v/>
      </c>
      <c r="AR127" s="25" t="str">
        <f>IF(ISNUMBER(AVERAGEIFS(Observed!AR$2:AR$1601,Observed!$A$2:$A$1601,$A127,Observed!$C$2:$C$1601,$C127)),AVERAGEIFS(Observed!AR$2:AR$1601,Observed!$A$2:$A$1601,$A127,Observed!$C$2:$C$1601,$C127),"")</f>
        <v/>
      </c>
      <c r="AS127" s="24" t="str">
        <f>IF(ISNUMBER(AVERAGEIFS(Observed!AS$2:AS$1601,Observed!$A$2:$A$1601,$A127,Observed!$C$2:$C$1601,$C127)),AVERAGEIFS(Observed!AS$2:AS$1601,Observed!$A$2:$A$1601,$A127,Observed!$C$2:$C$1601,$C127),"")</f>
        <v/>
      </c>
      <c r="AT127" s="24" t="str">
        <f>IF(ISNUMBER(AVERAGEIFS(Observed!AT$2:AT$1601,Observed!$A$2:$A$1601,$A127,Observed!$C$2:$C$1601,$C127)),AVERAGEIFS(Observed!AT$2:AT$1601,Observed!$A$2:$A$1601,$A127,Observed!$C$2:$C$1601,$C127),"")</f>
        <v/>
      </c>
      <c r="AU127" s="2">
        <f>COUNTIFS(Observed!$A$2:$A$1601,$A127,Observed!$C$2:$C$1601,$C127)</f>
        <v>3</v>
      </c>
      <c r="AV127" s="2">
        <f t="shared" si="1"/>
        <v>1</v>
      </c>
    </row>
    <row r="128" spans="1:48" x14ac:dyDescent="0.25">
      <c r="A128" s="4" t="s">
        <v>119</v>
      </c>
      <c r="B128" t="s">
        <v>24</v>
      </c>
      <c r="C128" s="3">
        <v>42205</v>
      </c>
      <c r="D128">
        <v>1</v>
      </c>
      <c r="E128">
        <v>0</v>
      </c>
      <c r="H128" s="2" t="s">
        <v>45</v>
      </c>
      <c r="I128" s="2" t="s">
        <v>25</v>
      </c>
      <c r="J128">
        <v>6</v>
      </c>
      <c r="K128" s="2" t="s">
        <v>21</v>
      </c>
      <c r="L128" s="23" t="str">
        <f>IF(ISNUMBER(AVERAGEIFS(Observed!L$2:L$1601,Observed!$A$2:$A$1601,$A128,Observed!$C$2:$C$1601,$C128)),AVERAGEIFS(Observed!L$2:L$1601,Observed!$A$2:$A$1601,$A128,Observed!$C$2:$C$1601,$C128),"")</f>
        <v/>
      </c>
      <c r="M128" s="24" t="str">
        <f>IF(ISNUMBER(AVERAGEIFS(Observed!M$2:M$1601,Observed!$A$2:$A$1601,$A128,Observed!$C$2:$C$1601,$C128)),AVERAGEIFS(Observed!M$2:M$1601,Observed!$A$2:$A$1601,$A128,Observed!$C$2:$C$1601,$C128),"")</f>
        <v/>
      </c>
      <c r="N128" s="24">
        <f>IF(ISNUMBER(AVERAGEIFS(Observed!N$2:N$1601,Observed!$A$2:$A$1601,$A128,Observed!$C$2:$C$1601,$C128)),AVERAGEIFS(Observed!N$2:N$1601,Observed!$A$2:$A$1601,$A128,Observed!$C$2:$C$1601,$C128),"")</f>
        <v>15.343333333333334</v>
      </c>
      <c r="O128" s="24">
        <f>IF(ISNUMBER(AVERAGEIFS(Observed!O$2:O$1601,Observed!$A$2:$A$1601,$A128,Observed!$C$2:$C$1601,$C128)),AVERAGEIFS(Observed!O$2:O$1601,Observed!$A$2:$A$1601,$A128,Observed!$C$2:$C$1601,$C128),"")</f>
        <v>15.343333333333334</v>
      </c>
      <c r="P128" s="24">
        <f>IF(ISNUMBER(AVERAGEIFS(Observed!P$2:P$1601,Observed!$A$2:$A$1601,$A128,Observed!$C$2:$C$1601,$C128)),AVERAGEIFS(Observed!P$2:P$1601,Observed!$A$2:$A$1601,$A128,Observed!$C$2:$C$1601,$C128),"")</f>
        <v>15.343333333333334</v>
      </c>
      <c r="Q128" s="25" t="str">
        <f>IF(ISNUMBER(AVERAGEIFS(Observed!Q$2:Q$1601,Observed!$A$2:$A$1601,$A128,Observed!$C$2:$C$1601,$C128)),AVERAGEIFS(Observed!Q$2:Q$1601,Observed!$A$2:$A$1601,$A128,Observed!$C$2:$C$1601,$C128),"")</f>
        <v/>
      </c>
      <c r="R128" s="25" t="str">
        <f>IF(ISNUMBER(AVERAGEIFS(Observed!R$2:R$1601,Observed!$A$2:$A$1601,$A128,Observed!$C$2:$C$1601,$C128)),AVERAGEIFS(Observed!R$2:R$1601,Observed!$A$2:$A$1601,$A128,Observed!$C$2:$C$1601,$C128),"")</f>
        <v/>
      </c>
      <c r="S128" s="25" t="str">
        <f>IF(ISNUMBER(AVERAGEIFS(Observed!S$2:S$1601,Observed!$A$2:$A$1601,$A128,Observed!$C$2:$C$1601,$C128)),AVERAGEIFS(Observed!S$2:S$1601,Observed!$A$2:$A$1601,$A128,Observed!$C$2:$C$1601,$C128),"")</f>
        <v/>
      </c>
      <c r="T128" s="24" t="str">
        <f>IF(ISNUMBER(AVERAGEIFS(Observed!T$2:T$1601,Observed!$A$2:$A$1601,$A128,Observed!$C$2:$C$1601,$C128)),AVERAGEIFS(Observed!T$2:T$1601,Observed!$A$2:$A$1601,$A128,Observed!$C$2:$C$1601,$C128),"")</f>
        <v/>
      </c>
      <c r="U128" s="26" t="str">
        <f>IF(ISNUMBER(AVERAGEIFS(Observed!U$2:U$1601,Observed!$A$2:$A$1601,$A128,Observed!$C$2:$C$1601,$C128)),AVERAGEIFS(Observed!U$2:U$1601,Observed!$A$2:$A$1601,$A128,Observed!$C$2:$C$1601,$C128),"")</f>
        <v/>
      </c>
      <c r="V128" s="26" t="str">
        <f>IF(ISNUMBER(AVERAGEIFS(Observed!V$2:V$1601,Observed!$A$2:$A$1601,$A128,Observed!$C$2:$C$1601,$C128)),AVERAGEIFS(Observed!V$2:V$1601,Observed!$A$2:$A$1601,$A128,Observed!$C$2:$C$1601,$C128),"")</f>
        <v/>
      </c>
      <c r="W128" s="24" t="str">
        <f>IF(ISNUMBER(AVERAGEIFS(Observed!W$2:W$1601,Observed!$A$2:$A$1601,$A128,Observed!$C$2:$C$1601,$C128)),AVERAGEIFS(Observed!W$2:W$1601,Observed!$A$2:$A$1601,$A128,Observed!$C$2:$C$1601,$C128),"")</f>
        <v/>
      </c>
      <c r="X128" s="24" t="str">
        <f>IF(ISNUMBER(AVERAGEIFS(Observed!X$2:X$1601,Observed!$A$2:$A$1601,$A128,Observed!$C$2:$C$1601,$C128)),AVERAGEIFS(Observed!X$2:X$1601,Observed!$A$2:$A$1601,$A128,Observed!$C$2:$C$1601,$C128),"")</f>
        <v/>
      </c>
      <c r="Y128" s="24" t="str">
        <f>IF(ISNUMBER(AVERAGEIFS(Observed!Y$2:Y$1601,Observed!$A$2:$A$1601,$A128,Observed!$C$2:$C$1601,$C128)),AVERAGEIFS(Observed!Y$2:Y$1601,Observed!$A$2:$A$1601,$A128,Observed!$C$2:$C$1601,$C128),"")</f>
        <v/>
      </c>
      <c r="Z128" s="24" t="str">
        <f>IF(ISNUMBER(AVERAGEIFS(Observed!Z$2:Z$1601,Observed!$A$2:$A$1601,$A128,Observed!$C$2:$C$1601,$C128)),AVERAGEIFS(Observed!Z$2:Z$1601,Observed!$A$2:$A$1601,$A128,Observed!$C$2:$C$1601,$C128),"")</f>
        <v/>
      </c>
      <c r="AA128" s="24" t="str">
        <f>IF(ISNUMBER(AVERAGEIFS(Observed!AA$2:AA$1601,Observed!$A$2:$A$1601,$A128,Observed!$C$2:$C$1601,$C128)),AVERAGEIFS(Observed!AA$2:AA$1601,Observed!$A$2:$A$1601,$A128,Observed!$C$2:$C$1601,$C128),"")</f>
        <v/>
      </c>
      <c r="AB128" s="24" t="str">
        <f>IF(ISNUMBER(AVERAGEIFS(Observed!AB$2:AB$1601,Observed!$A$2:$A$1601,$A128,Observed!$C$2:$C$1601,$C128)),AVERAGEIFS(Observed!AB$2:AB$1601,Observed!$A$2:$A$1601,$A128,Observed!$C$2:$C$1601,$C128),"")</f>
        <v/>
      </c>
      <c r="AC128" s="24" t="str">
        <f>IF(ISNUMBER(AVERAGEIFS(Observed!AC$2:AC$1601,Observed!$A$2:$A$1601,$A128,Observed!$C$2:$C$1601,$C128)),AVERAGEIFS(Observed!AC$2:AC$1601,Observed!$A$2:$A$1601,$A128,Observed!$C$2:$C$1601,$C128),"")</f>
        <v/>
      </c>
      <c r="AD128" s="24" t="str">
        <f>IF(ISNUMBER(AVERAGEIFS(Observed!AD$2:AD$1601,Observed!$A$2:$A$1601,$A128,Observed!$C$2:$C$1601,$C128)),AVERAGEIFS(Observed!AD$2:AD$1601,Observed!$A$2:$A$1601,$A128,Observed!$C$2:$C$1601,$C128),"")</f>
        <v/>
      </c>
      <c r="AE128" s="24">
        <f>IF(ISNUMBER(AVERAGEIFS(Observed!AE$2:AE$1601,Observed!$A$2:$A$1601,$A128,Observed!$C$2:$C$1601,$C128)),AVERAGEIFS(Observed!AE$2:AE$1601,Observed!$A$2:$A$1601,$A128,Observed!$C$2:$C$1601,$C128),"")</f>
        <v>16.833333333333332</v>
      </c>
      <c r="AF128" s="25" t="str">
        <f>IF(ISNUMBER(AVERAGEIFS(Observed!AF$2:AF$1601,Observed!$A$2:$A$1601,$A128,Observed!$C$2:$C$1601,$C128)),AVERAGEIFS(Observed!AF$2:AF$1601,Observed!$A$2:$A$1601,$A128,Observed!$C$2:$C$1601,$C128),"")</f>
        <v/>
      </c>
      <c r="AG128" s="25">
        <f>IF(ISNUMBER(AVERAGEIFS(Observed!AG$2:AG$1601,Observed!$A$2:$A$1601,$A128,Observed!$C$2:$C$1601,$C128)),AVERAGEIFS(Observed!AG$2:AG$1601,Observed!$A$2:$A$1601,$A128,Observed!$C$2:$C$1601,$C128),"")</f>
        <v>2.5666666666666671E-2</v>
      </c>
      <c r="AH128" s="25" t="str">
        <f>IF(ISNUMBER(AVERAGEIFS(Observed!AH$2:AH$1601,Observed!$A$2:$A$1601,$A128,Observed!$C$2:$C$1601,$C128)),AVERAGEIFS(Observed!AH$2:AH$1601,Observed!$A$2:$A$1601,$A128,Observed!$C$2:$C$1601,$C128),"")</f>
        <v/>
      </c>
      <c r="AI128" s="24" t="str">
        <f>IF(ISNUMBER(AVERAGEIFS(Observed!AI$2:AI$1601,Observed!$A$2:$A$1601,$A128,Observed!$C$2:$C$1601,$C128)),AVERAGEIFS(Observed!AI$2:AI$1601,Observed!$A$2:$A$1601,$A128,Observed!$C$2:$C$1601,$C128),"")</f>
        <v/>
      </c>
      <c r="AJ128" s="25">
        <f>IF(ISNUMBER(AVERAGEIFS(Observed!AJ$2:AJ$1601,Observed!$A$2:$A$1601,$A128,Observed!$C$2:$C$1601,$C128)),AVERAGEIFS(Observed!AJ$2:AJ$1601,Observed!$A$2:$A$1601,$A128,Observed!$C$2:$C$1601,$C128),"")</f>
        <v>0.93166666666666664</v>
      </c>
      <c r="AK128" s="25">
        <f>IF(ISNUMBER(AVERAGEIFS(Observed!AK$2:AK$1601,Observed!$A$2:$A$1601,$A128,Observed!$C$2:$C$1601,$C128)),AVERAGEIFS(Observed!AK$2:AK$1601,Observed!$A$2:$A$1601,$A128,Observed!$C$2:$C$1601,$C128),"")</f>
        <v>1.7000000000000001E-2</v>
      </c>
      <c r="AL128" s="25" t="str">
        <f>IF(ISNUMBER(AVERAGEIFS(Observed!AL$2:AL$1601,Observed!$A$2:$A$1601,$A128,Observed!$C$2:$C$1601,$C128)),AVERAGEIFS(Observed!AL$2:AL$1601,Observed!$A$2:$A$1601,$A128,Observed!$C$2:$C$1601,$C128),"")</f>
        <v/>
      </c>
      <c r="AM128" s="25" t="str">
        <f>IF(ISNUMBER(AVERAGEIFS(Observed!AM$2:AM$1601,Observed!$A$2:$A$1601,$A128,Observed!$C$2:$C$1601,$C128)),AVERAGEIFS(Observed!AM$2:AM$1601,Observed!$A$2:$A$1601,$A128,Observed!$C$2:$C$1601,$C128),"")</f>
        <v/>
      </c>
      <c r="AN128" s="25" t="str">
        <f>IF(ISNUMBER(AVERAGEIFS(Observed!AN$2:AN$1601,Observed!$A$2:$A$1601,$A128,Observed!$C$2:$C$1601,$C128)),AVERAGEIFS(Observed!AN$2:AN$1601,Observed!$A$2:$A$1601,$A128,Observed!$C$2:$C$1601,$C128),"")</f>
        <v/>
      </c>
      <c r="AO128" s="25" t="str">
        <f>IF(ISNUMBER(AVERAGEIFS(Observed!AO$2:AO$1601,Observed!$A$2:$A$1601,$A128,Observed!$C$2:$C$1601,$C128)),AVERAGEIFS(Observed!AO$2:AO$1601,Observed!$A$2:$A$1601,$A128,Observed!$C$2:$C$1601,$C128),"")</f>
        <v/>
      </c>
      <c r="AP128" s="25">
        <f>IF(ISNUMBER(AVERAGEIFS(Observed!AP$2:AP$1601,Observed!$A$2:$A$1601,$A128,Observed!$C$2:$C$1601,$C128)),AVERAGEIFS(Observed!AP$2:AP$1601,Observed!$A$2:$A$1601,$A128,Observed!$C$2:$C$1601,$C128),"")</f>
        <v>3.3333333333333332E-4</v>
      </c>
      <c r="AQ128" s="24" t="str">
        <f>IF(ISNUMBER(AVERAGEIFS(Observed!AQ$2:AQ$1601,Observed!$A$2:$A$1601,$A128,Observed!$C$2:$C$1601,$C128)),AVERAGEIFS(Observed!AQ$2:AQ$1601,Observed!$A$2:$A$1601,$A128,Observed!$C$2:$C$1601,$C128),"")</f>
        <v/>
      </c>
      <c r="AR128" s="25" t="str">
        <f>IF(ISNUMBER(AVERAGEIFS(Observed!AR$2:AR$1601,Observed!$A$2:$A$1601,$A128,Observed!$C$2:$C$1601,$C128)),AVERAGEIFS(Observed!AR$2:AR$1601,Observed!$A$2:$A$1601,$A128,Observed!$C$2:$C$1601,$C128),"")</f>
        <v/>
      </c>
      <c r="AS128" s="24">
        <f>IF(ISNUMBER(AVERAGEIFS(Observed!AS$2:AS$1601,Observed!$A$2:$A$1601,$A128,Observed!$C$2:$C$1601,$C128)),AVERAGEIFS(Observed!AS$2:AS$1601,Observed!$A$2:$A$1601,$A128,Observed!$C$2:$C$1601,$C128),"")</f>
        <v>0.38299999999999995</v>
      </c>
      <c r="AT128" s="24">
        <f>IF(ISNUMBER(AVERAGEIFS(Observed!AT$2:AT$1601,Observed!$A$2:$A$1601,$A128,Observed!$C$2:$C$1601,$C128)),AVERAGEIFS(Observed!AT$2:AT$1601,Observed!$A$2:$A$1601,$A128,Observed!$C$2:$C$1601,$C128),"")</f>
        <v>0.38299999999999995</v>
      </c>
      <c r="AU128" s="2">
        <f>COUNTIFS(Observed!$A$2:$A$1601,$A128,Observed!$C$2:$C$1601,$C128)</f>
        <v>3</v>
      </c>
      <c r="AV128" s="2">
        <f t="shared" si="1"/>
        <v>10</v>
      </c>
    </row>
    <row r="129" spans="1:48" x14ac:dyDescent="0.25">
      <c r="A129" s="4" t="s">
        <v>120</v>
      </c>
      <c r="B129" t="s">
        <v>24</v>
      </c>
      <c r="C129" s="3">
        <v>42205</v>
      </c>
      <c r="D129">
        <v>1</v>
      </c>
      <c r="E129">
        <v>50</v>
      </c>
      <c r="H129" s="2" t="s">
        <v>45</v>
      </c>
      <c r="I129" s="2" t="s">
        <v>25</v>
      </c>
      <c r="J129">
        <v>6</v>
      </c>
      <c r="K129" s="2" t="s">
        <v>21</v>
      </c>
      <c r="L129" s="23" t="str">
        <f>IF(ISNUMBER(AVERAGEIFS(Observed!L$2:L$1601,Observed!$A$2:$A$1601,$A129,Observed!$C$2:$C$1601,$C129)),AVERAGEIFS(Observed!L$2:L$1601,Observed!$A$2:$A$1601,$A129,Observed!$C$2:$C$1601,$C129),"")</f>
        <v/>
      </c>
      <c r="M129" s="24" t="str">
        <f>IF(ISNUMBER(AVERAGEIFS(Observed!M$2:M$1601,Observed!$A$2:$A$1601,$A129,Observed!$C$2:$C$1601,$C129)),AVERAGEIFS(Observed!M$2:M$1601,Observed!$A$2:$A$1601,$A129,Observed!$C$2:$C$1601,$C129),"")</f>
        <v/>
      </c>
      <c r="N129" s="24">
        <f>IF(ISNUMBER(AVERAGEIFS(Observed!N$2:N$1601,Observed!$A$2:$A$1601,$A129,Observed!$C$2:$C$1601,$C129)),AVERAGEIFS(Observed!N$2:N$1601,Observed!$A$2:$A$1601,$A129,Observed!$C$2:$C$1601,$C129),"")</f>
        <v>16.253333333333334</v>
      </c>
      <c r="O129" s="24">
        <f>IF(ISNUMBER(AVERAGEIFS(Observed!O$2:O$1601,Observed!$A$2:$A$1601,$A129,Observed!$C$2:$C$1601,$C129)),AVERAGEIFS(Observed!O$2:O$1601,Observed!$A$2:$A$1601,$A129,Observed!$C$2:$C$1601,$C129),"")</f>
        <v>16.253333333333334</v>
      </c>
      <c r="P129" s="24">
        <f>IF(ISNUMBER(AVERAGEIFS(Observed!P$2:P$1601,Observed!$A$2:$A$1601,$A129,Observed!$C$2:$C$1601,$C129)),AVERAGEIFS(Observed!P$2:P$1601,Observed!$A$2:$A$1601,$A129,Observed!$C$2:$C$1601,$C129),"")</f>
        <v>16.253333333333334</v>
      </c>
      <c r="Q129" s="25" t="str">
        <f>IF(ISNUMBER(AVERAGEIFS(Observed!Q$2:Q$1601,Observed!$A$2:$A$1601,$A129,Observed!$C$2:$C$1601,$C129)),AVERAGEIFS(Observed!Q$2:Q$1601,Observed!$A$2:$A$1601,$A129,Observed!$C$2:$C$1601,$C129),"")</f>
        <v/>
      </c>
      <c r="R129" s="25" t="str">
        <f>IF(ISNUMBER(AVERAGEIFS(Observed!R$2:R$1601,Observed!$A$2:$A$1601,$A129,Observed!$C$2:$C$1601,$C129)),AVERAGEIFS(Observed!R$2:R$1601,Observed!$A$2:$A$1601,$A129,Observed!$C$2:$C$1601,$C129),"")</f>
        <v/>
      </c>
      <c r="S129" s="25" t="str">
        <f>IF(ISNUMBER(AVERAGEIFS(Observed!S$2:S$1601,Observed!$A$2:$A$1601,$A129,Observed!$C$2:$C$1601,$C129)),AVERAGEIFS(Observed!S$2:S$1601,Observed!$A$2:$A$1601,$A129,Observed!$C$2:$C$1601,$C129),"")</f>
        <v/>
      </c>
      <c r="T129" s="24" t="str">
        <f>IF(ISNUMBER(AVERAGEIFS(Observed!T$2:T$1601,Observed!$A$2:$A$1601,$A129,Observed!$C$2:$C$1601,$C129)),AVERAGEIFS(Observed!T$2:T$1601,Observed!$A$2:$A$1601,$A129,Observed!$C$2:$C$1601,$C129),"")</f>
        <v/>
      </c>
      <c r="U129" s="26" t="str">
        <f>IF(ISNUMBER(AVERAGEIFS(Observed!U$2:U$1601,Observed!$A$2:$A$1601,$A129,Observed!$C$2:$C$1601,$C129)),AVERAGEIFS(Observed!U$2:U$1601,Observed!$A$2:$A$1601,$A129,Observed!$C$2:$C$1601,$C129),"")</f>
        <v/>
      </c>
      <c r="V129" s="26" t="str">
        <f>IF(ISNUMBER(AVERAGEIFS(Observed!V$2:V$1601,Observed!$A$2:$A$1601,$A129,Observed!$C$2:$C$1601,$C129)),AVERAGEIFS(Observed!V$2:V$1601,Observed!$A$2:$A$1601,$A129,Observed!$C$2:$C$1601,$C129),"")</f>
        <v/>
      </c>
      <c r="W129" s="24" t="str">
        <f>IF(ISNUMBER(AVERAGEIFS(Observed!W$2:W$1601,Observed!$A$2:$A$1601,$A129,Observed!$C$2:$C$1601,$C129)),AVERAGEIFS(Observed!W$2:W$1601,Observed!$A$2:$A$1601,$A129,Observed!$C$2:$C$1601,$C129),"")</f>
        <v/>
      </c>
      <c r="X129" s="24" t="str">
        <f>IF(ISNUMBER(AVERAGEIFS(Observed!X$2:X$1601,Observed!$A$2:$A$1601,$A129,Observed!$C$2:$C$1601,$C129)),AVERAGEIFS(Observed!X$2:X$1601,Observed!$A$2:$A$1601,$A129,Observed!$C$2:$C$1601,$C129),"")</f>
        <v/>
      </c>
      <c r="Y129" s="24" t="str">
        <f>IF(ISNUMBER(AVERAGEIFS(Observed!Y$2:Y$1601,Observed!$A$2:$A$1601,$A129,Observed!$C$2:$C$1601,$C129)),AVERAGEIFS(Observed!Y$2:Y$1601,Observed!$A$2:$A$1601,$A129,Observed!$C$2:$C$1601,$C129),"")</f>
        <v/>
      </c>
      <c r="Z129" s="24" t="str">
        <f>IF(ISNUMBER(AVERAGEIFS(Observed!Z$2:Z$1601,Observed!$A$2:$A$1601,$A129,Observed!$C$2:$C$1601,$C129)),AVERAGEIFS(Observed!Z$2:Z$1601,Observed!$A$2:$A$1601,$A129,Observed!$C$2:$C$1601,$C129),"")</f>
        <v/>
      </c>
      <c r="AA129" s="24" t="str">
        <f>IF(ISNUMBER(AVERAGEIFS(Observed!AA$2:AA$1601,Observed!$A$2:$A$1601,$A129,Observed!$C$2:$C$1601,$C129)),AVERAGEIFS(Observed!AA$2:AA$1601,Observed!$A$2:$A$1601,$A129,Observed!$C$2:$C$1601,$C129),"")</f>
        <v/>
      </c>
      <c r="AB129" s="24" t="str">
        <f>IF(ISNUMBER(AVERAGEIFS(Observed!AB$2:AB$1601,Observed!$A$2:$A$1601,$A129,Observed!$C$2:$C$1601,$C129)),AVERAGEIFS(Observed!AB$2:AB$1601,Observed!$A$2:$A$1601,$A129,Observed!$C$2:$C$1601,$C129),"")</f>
        <v/>
      </c>
      <c r="AC129" s="24" t="str">
        <f>IF(ISNUMBER(AVERAGEIFS(Observed!AC$2:AC$1601,Observed!$A$2:$A$1601,$A129,Observed!$C$2:$C$1601,$C129)),AVERAGEIFS(Observed!AC$2:AC$1601,Observed!$A$2:$A$1601,$A129,Observed!$C$2:$C$1601,$C129),"")</f>
        <v/>
      </c>
      <c r="AD129" s="24" t="str">
        <f>IF(ISNUMBER(AVERAGEIFS(Observed!AD$2:AD$1601,Observed!$A$2:$A$1601,$A129,Observed!$C$2:$C$1601,$C129)),AVERAGEIFS(Observed!AD$2:AD$1601,Observed!$A$2:$A$1601,$A129,Observed!$C$2:$C$1601,$C129),"")</f>
        <v/>
      </c>
      <c r="AE129" s="24">
        <f>IF(ISNUMBER(AVERAGEIFS(Observed!AE$2:AE$1601,Observed!$A$2:$A$1601,$A129,Observed!$C$2:$C$1601,$C129)),AVERAGEIFS(Observed!AE$2:AE$1601,Observed!$A$2:$A$1601,$A129,Observed!$C$2:$C$1601,$C129),"")</f>
        <v>17.366666666666667</v>
      </c>
      <c r="AF129" s="25" t="str">
        <f>IF(ISNUMBER(AVERAGEIFS(Observed!AF$2:AF$1601,Observed!$A$2:$A$1601,$A129,Observed!$C$2:$C$1601,$C129)),AVERAGEIFS(Observed!AF$2:AF$1601,Observed!$A$2:$A$1601,$A129,Observed!$C$2:$C$1601,$C129),"")</f>
        <v/>
      </c>
      <c r="AG129" s="25">
        <f>IF(ISNUMBER(AVERAGEIFS(Observed!AG$2:AG$1601,Observed!$A$2:$A$1601,$A129,Observed!$C$2:$C$1601,$C129)),AVERAGEIFS(Observed!AG$2:AG$1601,Observed!$A$2:$A$1601,$A129,Observed!$C$2:$C$1601,$C129),"")</f>
        <v>2.6666666666666668E-2</v>
      </c>
      <c r="AH129" s="25" t="str">
        <f>IF(ISNUMBER(AVERAGEIFS(Observed!AH$2:AH$1601,Observed!$A$2:$A$1601,$A129,Observed!$C$2:$C$1601,$C129)),AVERAGEIFS(Observed!AH$2:AH$1601,Observed!$A$2:$A$1601,$A129,Observed!$C$2:$C$1601,$C129),"")</f>
        <v/>
      </c>
      <c r="AI129" s="24" t="str">
        <f>IF(ISNUMBER(AVERAGEIFS(Observed!AI$2:AI$1601,Observed!$A$2:$A$1601,$A129,Observed!$C$2:$C$1601,$C129)),AVERAGEIFS(Observed!AI$2:AI$1601,Observed!$A$2:$A$1601,$A129,Observed!$C$2:$C$1601,$C129),"")</f>
        <v/>
      </c>
      <c r="AJ129" s="25">
        <f>IF(ISNUMBER(AVERAGEIFS(Observed!AJ$2:AJ$1601,Observed!$A$2:$A$1601,$A129,Observed!$C$2:$C$1601,$C129)),AVERAGEIFS(Observed!AJ$2:AJ$1601,Observed!$A$2:$A$1601,$A129,Observed!$C$2:$C$1601,$C129),"")</f>
        <v>0.93699999999999994</v>
      </c>
      <c r="AK129" s="25">
        <f>IF(ISNUMBER(AVERAGEIFS(Observed!AK$2:AK$1601,Observed!$A$2:$A$1601,$A129,Observed!$C$2:$C$1601,$C129)),AVERAGEIFS(Observed!AK$2:AK$1601,Observed!$A$2:$A$1601,$A129,Observed!$C$2:$C$1601,$C129),"")</f>
        <v>5.0000000000000001E-3</v>
      </c>
      <c r="AL129" s="25" t="str">
        <f>IF(ISNUMBER(AVERAGEIFS(Observed!AL$2:AL$1601,Observed!$A$2:$A$1601,$A129,Observed!$C$2:$C$1601,$C129)),AVERAGEIFS(Observed!AL$2:AL$1601,Observed!$A$2:$A$1601,$A129,Observed!$C$2:$C$1601,$C129),"")</f>
        <v/>
      </c>
      <c r="AM129" s="25" t="str">
        <f>IF(ISNUMBER(AVERAGEIFS(Observed!AM$2:AM$1601,Observed!$A$2:$A$1601,$A129,Observed!$C$2:$C$1601,$C129)),AVERAGEIFS(Observed!AM$2:AM$1601,Observed!$A$2:$A$1601,$A129,Observed!$C$2:$C$1601,$C129),"")</f>
        <v/>
      </c>
      <c r="AN129" s="25" t="str">
        <f>IF(ISNUMBER(AVERAGEIFS(Observed!AN$2:AN$1601,Observed!$A$2:$A$1601,$A129,Observed!$C$2:$C$1601,$C129)),AVERAGEIFS(Observed!AN$2:AN$1601,Observed!$A$2:$A$1601,$A129,Observed!$C$2:$C$1601,$C129),"")</f>
        <v/>
      </c>
      <c r="AO129" s="25" t="str">
        <f>IF(ISNUMBER(AVERAGEIFS(Observed!AO$2:AO$1601,Observed!$A$2:$A$1601,$A129,Observed!$C$2:$C$1601,$C129)),AVERAGEIFS(Observed!AO$2:AO$1601,Observed!$A$2:$A$1601,$A129,Observed!$C$2:$C$1601,$C129),"")</f>
        <v/>
      </c>
      <c r="AP129" s="25">
        <f>IF(ISNUMBER(AVERAGEIFS(Observed!AP$2:AP$1601,Observed!$A$2:$A$1601,$A129,Observed!$C$2:$C$1601,$C129)),AVERAGEIFS(Observed!AP$2:AP$1601,Observed!$A$2:$A$1601,$A129,Observed!$C$2:$C$1601,$C129),"")</f>
        <v>6.6666666666666664E-4</v>
      </c>
      <c r="AQ129" s="24" t="str">
        <f>IF(ISNUMBER(AVERAGEIFS(Observed!AQ$2:AQ$1601,Observed!$A$2:$A$1601,$A129,Observed!$C$2:$C$1601,$C129)),AVERAGEIFS(Observed!AQ$2:AQ$1601,Observed!$A$2:$A$1601,$A129,Observed!$C$2:$C$1601,$C129),"")</f>
        <v/>
      </c>
      <c r="AR129" s="25" t="str">
        <f>IF(ISNUMBER(AVERAGEIFS(Observed!AR$2:AR$1601,Observed!$A$2:$A$1601,$A129,Observed!$C$2:$C$1601,$C129)),AVERAGEIFS(Observed!AR$2:AR$1601,Observed!$A$2:$A$1601,$A129,Observed!$C$2:$C$1601,$C129),"")</f>
        <v/>
      </c>
      <c r="AS129" s="24">
        <f>IF(ISNUMBER(AVERAGEIFS(Observed!AS$2:AS$1601,Observed!$A$2:$A$1601,$A129,Observed!$C$2:$C$1601,$C129)),AVERAGEIFS(Observed!AS$2:AS$1601,Observed!$A$2:$A$1601,$A129,Observed!$C$2:$C$1601,$C129),"")</f>
        <v>0.43033333333333329</v>
      </c>
      <c r="AT129" s="24">
        <f>IF(ISNUMBER(AVERAGEIFS(Observed!AT$2:AT$1601,Observed!$A$2:$A$1601,$A129,Observed!$C$2:$C$1601,$C129)),AVERAGEIFS(Observed!AT$2:AT$1601,Observed!$A$2:$A$1601,$A129,Observed!$C$2:$C$1601,$C129),"")</f>
        <v>0.43033333333333329</v>
      </c>
      <c r="AU129" s="2">
        <f>COUNTIFS(Observed!$A$2:$A$1601,$A129,Observed!$C$2:$C$1601,$C129)</f>
        <v>3</v>
      </c>
      <c r="AV129" s="2">
        <f t="shared" si="1"/>
        <v>10</v>
      </c>
    </row>
    <row r="130" spans="1:48" x14ac:dyDescent="0.25">
      <c r="A130" s="4" t="s">
        <v>121</v>
      </c>
      <c r="B130" t="s">
        <v>24</v>
      </c>
      <c r="C130" s="3">
        <v>42205</v>
      </c>
      <c r="D130">
        <v>1</v>
      </c>
      <c r="E130">
        <v>100</v>
      </c>
      <c r="H130" s="2" t="s">
        <v>45</v>
      </c>
      <c r="I130" s="2" t="s">
        <v>25</v>
      </c>
      <c r="J130">
        <v>6</v>
      </c>
      <c r="K130" s="2" t="s">
        <v>21</v>
      </c>
      <c r="L130" s="23" t="str">
        <f>IF(ISNUMBER(AVERAGEIFS(Observed!L$2:L$1601,Observed!$A$2:$A$1601,$A130,Observed!$C$2:$C$1601,$C130)),AVERAGEIFS(Observed!L$2:L$1601,Observed!$A$2:$A$1601,$A130,Observed!$C$2:$C$1601,$C130),"")</f>
        <v/>
      </c>
      <c r="M130" s="24" t="str">
        <f>IF(ISNUMBER(AVERAGEIFS(Observed!M$2:M$1601,Observed!$A$2:$A$1601,$A130,Observed!$C$2:$C$1601,$C130)),AVERAGEIFS(Observed!M$2:M$1601,Observed!$A$2:$A$1601,$A130,Observed!$C$2:$C$1601,$C130),"")</f>
        <v/>
      </c>
      <c r="N130" s="24">
        <f>IF(ISNUMBER(AVERAGEIFS(Observed!N$2:N$1601,Observed!$A$2:$A$1601,$A130,Observed!$C$2:$C$1601,$C130)),AVERAGEIFS(Observed!N$2:N$1601,Observed!$A$2:$A$1601,$A130,Observed!$C$2:$C$1601,$C130),"")</f>
        <v>48.323333333333331</v>
      </c>
      <c r="O130" s="24">
        <f>IF(ISNUMBER(AVERAGEIFS(Observed!O$2:O$1601,Observed!$A$2:$A$1601,$A130,Observed!$C$2:$C$1601,$C130)),AVERAGEIFS(Observed!O$2:O$1601,Observed!$A$2:$A$1601,$A130,Observed!$C$2:$C$1601,$C130),"")</f>
        <v>48.323333333333331</v>
      </c>
      <c r="P130" s="24">
        <f>IF(ISNUMBER(AVERAGEIFS(Observed!P$2:P$1601,Observed!$A$2:$A$1601,$A130,Observed!$C$2:$C$1601,$C130)),AVERAGEIFS(Observed!P$2:P$1601,Observed!$A$2:$A$1601,$A130,Observed!$C$2:$C$1601,$C130),"")</f>
        <v>48.323333333333331</v>
      </c>
      <c r="Q130" s="25" t="str">
        <f>IF(ISNUMBER(AVERAGEIFS(Observed!Q$2:Q$1601,Observed!$A$2:$A$1601,$A130,Observed!$C$2:$C$1601,$C130)),AVERAGEIFS(Observed!Q$2:Q$1601,Observed!$A$2:$A$1601,$A130,Observed!$C$2:$C$1601,$C130),"")</f>
        <v/>
      </c>
      <c r="R130" s="25" t="str">
        <f>IF(ISNUMBER(AVERAGEIFS(Observed!R$2:R$1601,Observed!$A$2:$A$1601,$A130,Observed!$C$2:$C$1601,$C130)),AVERAGEIFS(Observed!R$2:R$1601,Observed!$A$2:$A$1601,$A130,Observed!$C$2:$C$1601,$C130),"")</f>
        <v/>
      </c>
      <c r="S130" s="25" t="str">
        <f>IF(ISNUMBER(AVERAGEIFS(Observed!S$2:S$1601,Observed!$A$2:$A$1601,$A130,Observed!$C$2:$C$1601,$C130)),AVERAGEIFS(Observed!S$2:S$1601,Observed!$A$2:$A$1601,$A130,Observed!$C$2:$C$1601,$C130),"")</f>
        <v/>
      </c>
      <c r="T130" s="24" t="str">
        <f>IF(ISNUMBER(AVERAGEIFS(Observed!T$2:T$1601,Observed!$A$2:$A$1601,$A130,Observed!$C$2:$C$1601,$C130)),AVERAGEIFS(Observed!T$2:T$1601,Observed!$A$2:$A$1601,$A130,Observed!$C$2:$C$1601,$C130),"")</f>
        <v/>
      </c>
      <c r="U130" s="26" t="str">
        <f>IF(ISNUMBER(AVERAGEIFS(Observed!U$2:U$1601,Observed!$A$2:$A$1601,$A130,Observed!$C$2:$C$1601,$C130)),AVERAGEIFS(Observed!U$2:U$1601,Observed!$A$2:$A$1601,$A130,Observed!$C$2:$C$1601,$C130),"")</f>
        <v/>
      </c>
      <c r="V130" s="26" t="str">
        <f>IF(ISNUMBER(AVERAGEIFS(Observed!V$2:V$1601,Observed!$A$2:$A$1601,$A130,Observed!$C$2:$C$1601,$C130)),AVERAGEIFS(Observed!V$2:V$1601,Observed!$A$2:$A$1601,$A130,Observed!$C$2:$C$1601,$C130),"")</f>
        <v/>
      </c>
      <c r="W130" s="24" t="str">
        <f>IF(ISNUMBER(AVERAGEIFS(Observed!W$2:W$1601,Observed!$A$2:$A$1601,$A130,Observed!$C$2:$C$1601,$C130)),AVERAGEIFS(Observed!W$2:W$1601,Observed!$A$2:$A$1601,$A130,Observed!$C$2:$C$1601,$C130),"")</f>
        <v/>
      </c>
      <c r="X130" s="24" t="str">
        <f>IF(ISNUMBER(AVERAGEIFS(Observed!X$2:X$1601,Observed!$A$2:$A$1601,$A130,Observed!$C$2:$C$1601,$C130)),AVERAGEIFS(Observed!X$2:X$1601,Observed!$A$2:$A$1601,$A130,Observed!$C$2:$C$1601,$C130),"")</f>
        <v/>
      </c>
      <c r="Y130" s="24" t="str">
        <f>IF(ISNUMBER(AVERAGEIFS(Observed!Y$2:Y$1601,Observed!$A$2:$A$1601,$A130,Observed!$C$2:$C$1601,$C130)),AVERAGEIFS(Observed!Y$2:Y$1601,Observed!$A$2:$A$1601,$A130,Observed!$C$2:$C$1601,$C130),"")</f>
        <v/>
      </c>
      <c r="Z130" s="24" t="str">
        <f>IF(ISNUMBER(AVERAGEIFS(Observed!Z$2:Z$1601,Observed!$A$2:$A$1601,$A130,Observed!$C$2:$C$1601,$C130)),AVERAGEIFS(Observed!Z$2:Z$1601,Observed!$A$2:$A$1601,$A130,Observed!$C$2:$C$1601,$C130),"")</f>
        <v/>
      </c>
      <c r="AA130" s="24" t="str">
        <f>IF(ISNUMBER(AVERAGEIFS(Observed!AA$2:AA$1601,Observed!$A$2:$A$1601,$A130,Observed!$C$2:$C$1601,$C130)),AVERAGEIFS(Observed!AA$2:AA$1601,Observed!$A$2:$A$1601,$A130,Observed!$C$2:$C$1601,$C130),"")</f>
        <v/>
      </c>
      <c r="AB130" s="24" t="str">
        <f>IF(ISNUMBER(AVERAGEIFS(Observed!AB$2:AB$1601,Observed!$A$2:$A$1601,$A130,Observed!$C$2:$C$1601,$C130)),AVERAGEIFS(Observed!AB$2:AB$1601,Observed!$A$2:$A$1601,$A130,Observed!$C$2:$C$1601,$C130),"")</f>
        <v/>
      </c>
      <c r="AC130" s="24" t="str">
        <f>IF(ISNUMBER(AVERAGEIFS(Observed!AC$2:AC$1601,Observed!$A$2:$A$1601,$A130,Observed!$C$2:$C$1601,$C130)),AVERAGEIFS(Observed!AC$2:AC$1601,Observed!$A$2:$A$1601,$A130,Observed!$C$2:$C$1601,$C130),"")</f>
        <v/>
      </c>
      <c r="AD130" s="24" t="str">
        <f>IF(ISNUMBER(AVERAGEIFS(Observed!AD$2:AD$1601,Observed!$A$2:$A$1601,$A130,Observed!$C$2:$C$1601,$C130)),AVERAGEIFS(Observed!AD$2:AD$1601,Observed!$A$2:$A$1601,$A130,Observed!$C$2:$C$1601,$C130),"")</f>
        <v/>
      </c>
      <c r="AE130" s="24">
        <f>IF(ISNUMBER(AVERAGEIFS(Observed!AE$2:AE$1601,Observed!$A$2:$A$1601,$A130,Observed!$C$2:$C$1601,$C130)),AVERAGEIFS(Observed!AE$2:AE$1601,Observed!$A$2:$A$1601,$A130,Observed!$C$2:$C$1601,$C130),"")</f>
        <v>17.899999999999999</v>
      </c>
      <c r="AF130" s="25" t="str">
        <f>IF(ISNUMBER(AVERAGEIFS(Observed!AF$2:AF$1601,Observed!$A$2:$A$1601,$A130,Observed!$C$2:$C$1601,$C130)),AVERAGEIFS(Observed!AF$2:AF$1601,Observed!$A$2:$A$1601,$A130,Observed!$C$2:$C$1601,$C130),"")</f>
        <v/>
      </c>
      <c r="AG130" s="25">
        <f>IF(ISNUMBER(AVERAGEIFS(Observed!AG$2:AG$1601,Observed!$A$2:$A$1601,$A130,Observed!$C$2:$C$1601,$C130)),AVERAGEIFS(Observed!AG$2:AG$1601,Observed!$A$2:$A$1601,$A130,Observed!$C$2:$C$1601,$C130),"")</f>
        <v>2.6666666666666668E-2</v>
      </c>
      <c r="AH130" s="25" t="str">
        <f>IF(ISNUMBER(AVERAGEIFS(Observed!AH$2:AH$1601,Observed!$A$2:$A$1601,$A130,Observed!$C$2:$C$1601,$C130)),AVERAGEIFS(Observed!AH$2:AH$1601,Observed!$A$2:$A$1601,$A130,Observed!$C$2:$C$1601,$C130),"")</f>
        <v/>
      </c>
      <c r="AI130" s="24" t="str">
        <f>IF(ISNUMBER(AVERAGEIFS(Observed!AI$2:AI$1601,Observed!$A$2:$A$1601,$A130,Observed!$C$2:$C$1601,$C130)),AVERAGEIFS(Observed!AI$2:AI$1601,Observed!$A$2:$A$1601,$A130,Observed!$C$2:$C$1601,$C130),"")</f>
        <v/>
      </c>
      <c r="AJ130" s="25">
        <f>IF(ISNUMBER(AVERAGEIFS(Observed!AJ$2:AJ$1601,Observed!$A$2:$A$1601,$A130,Observed!$C$2:$C$1601,$C130)),AVERAGEIFS(Observed!AJ$2:AJ$1601,Observed!$A$2:$A$1601,$A130,Observed!$C$2:$C$1601,$C130),"")</f>
        <v>0.93299999999999994</v>
      </c>
      <c r="AK130" s="25">
        <f>IF(ISNUMBER(AVERAGEIFS(Observed!AK$2:AK$1601,Observed!$A$2:$A$1601,$A130,Observed!$C$2:$C$1601,$C130)),AVERAGEIFS(Observed!AK$2:AK$1601,Observed!$A$2:$A$1601,$A130,Observed!$C$2:$C$1601,$C130),"")</f>
        <v>1.6E-2</v>
      </c>
      <c r="AL130" s="25" t="str">
        <f>IF(ISNUMBER(AVERAGEIFS(Observed!AL$2:AL$1601,Observed!$A$2:$A$1601,$A130,Observed!$C$2:$C$1601,$C130)),AVERAGEIFS(Observed!AL$2:AL$1601,Observed!$A$2:$A$1601,$A130,Observed!$C$2:$C$1601,$C130),"")</f>
        <v/>
      </c>
      <c r="AM130" s="25" t="str">
        <f>IF(ISNUMBER(AVERAGEIFS(Observed!AM$2:AM$1601,Observed!$A$2:$A$1601,$A130,Observed!$C$2:$C$1601,$C130)),AVERAGEIFS(Observed!AM$2:AM$1601,Observed!$A$2:$A$1601,$A130,Observed!$C$2:$C$1601,$C130),"")</f>
        <v/>
      </c>
      <c r="AN130" s="25" t="str">
        <f>IF(ISNUMBER(AVERAGEIFS(Observed!AN$2:AN$1601,Observed!$A$2:$A$1601,$A130,Observed!$C$2:$C$1601,$C130)),AVERAGEIFS(Observed!AN$2:AN$1601,Observed!$A$2:$A$1601,$A130,Observed!$C$2:$C$1601,$C130),"")</f>
        <v/>
      </c>
      <c r="AO130" s="25" t="str">
        <f>IF(ISNUMBER(AVERAGEIFS(Observed!AO$2:AO$1601,Observed!$A$2:$A$1601,$A130,Observed!$C$2:$C$1601,$C130)),AVERAGEIFS(Observed!AO$2:AO$1601,Observed!$A$2:$A$1601,$A130,Observed!$C$2:$C$1601,$C130),"")</f>
        <v/>
      </c>
      <c r="AP130" s="25">
        <f>IF(ISNUMBER(AVERAGEIFS(Observed!AP$2:AP$1601,Observed!$A$2:$A$1601,$A130,Observed!$C$2:$C$1601,$C130)),AVERAGEIFS(Observed!AP$2:AP$1601,Observed!$A$2:$A$1601,$A130,Observed!$C$2:$C$1601,$C130),"")</f>
        <v>6.6666666666666664E-4</v>
      </c>
      <c r="AQ130" s="24" t="str">
        <f>IF(ISNUMBER(AVERAGEIFS(Observed!AQ$2:AQ$1601,Observed!$A$2:$A$1601,$A130,Observed!$C$2:$C$1601,$C130)),AVERAGEIFS(Observed!AQ$2:AQ$1601,Observed!$A$2:$A$1601,$A130,Observed!$C$2:$C$1601,$C130),"")</f>
        <v/>
      </c>
      <c r="AR130" s="25" t="str">
        <f>IF(ISNUMBER(AVERAGEIFS(Observed!AR$2:AR$1601,Observed!$A$2:$A$1601,$A130,Observed!$C$2:$C$1601,$C130)),AVERAGEIFS(Observed!AR$2:AR$1601,Observed!$A$2:$A$1601,$A130,Observed!$C$2:$C$1601,$C130),"")</f>
        <v/>
      </c>
      <c r="AS130" s="24">
        <f>IF(ISNUMBER(AVERAGEIFS(Observed!AS$2:AS$1601,Observed!$A$2:$A$1601,$A130,Observed!$C$2:$C$1601,$C130)),AVERAGEIFS(Observed!AS$2:AS$1601,Observed!$A$2:$A$1601,$A130,Observed!$C$2:$C$1601,$C130),"")</f>
        <v>1.2573333333333334</v>
      </c>
      <c r="AT130" s="24">
        <f>IF(ISNUMBER(AVERAGEIFS(Observed!AT$2:AT$1601,Observed!$A$2:$A$1601,$A130,Observed!$C$2:$C$1601,$C130)),AVERAGEIFS(Observed!AT$2:AT$1601,Observed!$A$2:$A$1601,$A130,Observed!$C$2:$C$1601,$C130),"")</f>
        <v>1.2573333333333334</v>
      </c>
      <c r="AU130" s="2">
        <f>COUNTIFS(Observed!$A$2:$A$1601,$A130,Observed!$C$2:$C$1601,$C130)</f>
        <v>3</v>
      </c>
      <c r="AV130" s="2">
        <f t="shared" ref="AV130:AV193" si="2">COUNT(M130:AT130)</f>
        <v>10</v>
      </c>
    </row>
    <row r="131" spans="1:48" x14ac:dyDescent="0.25">
      <c r="A131" s="4" t="s">
        <v>122</v>
      </c>
      <c r="B131" t="s">
        <v>24</v>
      </c>
      <c r="C131" s="3">
        <v>42205</v>
      </c>
      <c r="D131">
        <v>1</v>
      </c>
      <c r="E131">
        <v>200</v>
      </c>
      <c r="H131" s="2" t="s">
        <v>45</v>
      </c>
      <c r="I131" s="2" t="s">
        <v>25</v>
      </c>
      <c r="J131">
        <v>6</v>
      </c>
      <c r="K131" s="2" t="s">
        <v>21</v>
      </c>
      <c r="L131" s="23" t="str">
        <f>IF(ISNUMBER(AVERAGEIFS(Observed!L$2:L$1601,Observed!$A$2:$A$1601,$A131,Observed!$C$2:$C$1601,$C131)),AVERAGEIFS(Observed!L$2:L$1601,Observed!$A$2:$A$1601,$A131,Observed!$C$2:$C$1601,$C131),"")</f>
        <v/>
      </c>
      <c r="M131" s="24" t="str">
        <f>IF(ISNUMBER(AVERAGEIFS(Observed!M$2:M$1601,Observed!$A$2:$A$1601,$A131,Observed!$C$2:$C$1601,$C131)),AVERAGEIFS(Observed!M$2:M$1601,Observed!$A$2:$A$1601,$A131,Observed!$C$2:$C$1601,$C131),"")</f>
        <v/>
      </c>
      <c r="N131" s="24">
        <f>IF(ISNUMBER(AVERAGEIFS(Observed!N$2:N$1601,Observed!$A$2:$A$1601,$A131,Observed!$C$2:$C$1601,$C131)),AVERAGEIFS(Observed!N$2:N$1601,Observed!$A$2:$A$1601,$A131,Observed!$C$2:$C$1601,$C131),"")</f>
        <v>92.226666666666674</v>
      </c>
      <c r="O131" s="24">
        <f>IF(ISNUMBER(AVERAGEIFS(Observed!O$2:O$1601,Observed!$A$2:$A$1601,$A131,Observed!$C$2:$C$1601,$C131)),AVERAGEIFS(Observed!O$2:O$1601,Observed!$A$2:$A$1601,$A131,Observed!$C$2:$C$1601,$C131),"")</f>
        <v>92.226666666666674</v>
      </c>
      <c r="P131" s="24">
        <f>IF(ISNUMBER(AVERAGEIFS(Observed!P$2:P$1601,Observed!$A$2:$A$1601,$A131,Observed!$C$2:$C$1601,$C131)),AVERAGEIFS(Observed!P$2:P$1601,Observed!$A$2:$A$1601,$A131,Observed!$C$2:$C$1601,$C131),"")</f>
        <v>92.226666666666674</v>
      </c>
      <c r="Q131" s="25" t="str">
        <f>IF(ISNUMBER(AVERAGEIFS(Observed!Q$2:Q$1601,Observed!$A$2:$A$1601,$A131,Observed!$C$2:$C$1601,$C131)),AVERAGEIFS(Observed!Q$2:Q$1601,Observed!$A$2:$A$1601,$A131,Observed!$C$2:$C$1601,$C131),"")</f>
        <v/>
      </c>
      <c r="R131" s="25" t="str">
        <f>IF(ISNUMBER(AVERAGEIFS(Observed!R$2:R$1601,Observed!$A$2:$A$1601,$A131,Observed!$C$2:$C$1601,$C131)),AVERAGEIFS(Observed!R$2:R$1601,Observed!$A$2:$A$1601,$A131,Observed!$C$2:$C$1601,$C131),"")</f>
        <v/>
      </c>
      <c r="S131" s="25" t="str">
        <f>IF(ISNUMBER(AVERAGEIFS(Observed!S$2:S$1601,Observed!$A$2:$A$1601,$A131,Observed!$C$2:$C$1601,$C131)),AVERAGEIFS(Observed!S$2:S$1601,Observed!$A$2:$A$1601,$A131,Observed!$C$2:$C$1601,$C131),"")</f>
        <v/>
      </c>
      <c r="T131" s="24" t="str">
        <f>IF(ISNUMBER(AVERAGEIFS(Observed!T$2:T$1601,Observed!$A$2:$A$1601,$A131,Observed!$C$2:$C$1601,$C131)),AVERAGEIFS(Observed!T$2:T$1601,Observed!$A$2:$A$1601,$A131,Observed!$C$2:$C$1601,$C131),"")</f>
        <v/>
      </c>
      <c r="U131" s="26" t="str">
        <f>IF(ISNUMBER(AVERAGEIFS(Observed!U$2:U$1601,Observed!$A$2:$A$1601,$A131,Observed!$C$2:$C$1601,$C131)),AVERAGEIFS(Observed!U$2:U$1601,Observed!$A$2:$A$1601,$A131,Observed!$C$2:$C$1601,$C131),"")</f>
        <v/>
      </c>
      <c r="V131" s="26" t="str">
        <f>IF(ISNUMBER(AVERAGEIFS(Observed!V$2:V$1601,Observed!$A$2:$A$1601,$A131,Observed!$C$2:$C$1601,$C131)),AVERAGEIFS(Observed!V$2:V$1601,Observed!$A$2:$A$1601,$A131,Observed!$C$2:$C$1601,$C131),"")</f>
        <v/>
      </c>
      <c r="W131" s="24" t="str">
        <f>IF(ISNUMBER(AVERAGEIFS(Observed!W$2:W$1601,Observed!$A$2:$A$1601,$A131,Observed!$C$2:$C$1601,$C131)),AVERAGEIFS(Observed!W$2:W$1601,Observed!$A$2:$A$1601,$A131,Observed!$C$2:$C$1601,$C131),"")</f>
        <v/>
      </c>
      <c r="X131" s="24" t="str">
        <f>IF(ISNUMBER(AVERAGEIFS(Observed!X$2:X$1601,Observed!$A$2:$A$1601,$A131,Observed!$C$2:$C$1601,$C131)),AVERAGEIFS(Observed!X$2:X$1601,Observed!$A$2:$A$1601,$A131,Observed!$C$2:$C$1601,$C131),"")</f>
        <v/>
      </c>
      <c r="Y131" s="24" t="str">
        <f>IF(ISNUMBER(AVERAGEIFS(Observed!Y$2:Y$1601,Observed!$A$2:$A$1601,$A131,Observed!$C$2:$C$1601,$C131)),AVERAGEIFS(Observed!Y$2:Y$1601,Observed!$A$2:$A$1601,$A131,Observed!$C$2:$C$1601,$C131),"")</f>
        <v/>
      </c>
      <c r="Z131" s="24" t="str">
        <f>IF(ISNUMBER(AVERAGEIFS(Observed!Z$2:Z$1601,Observed!$A$2:$A$1601,$A131,Observed!$C$2:$C$1601,$C131)),AVERAGEIFS(Observed!Z$2:Z$1601,Observed!$A$2:$A$1601,$A131,Observed!$C$2:$C$1601,$C131),"")</f>
        <v/>
      </c>
      <c r="AA131" s="24" t="str">
        <f>IF(ISNUMBER(AVERAGEIFS(Observed!AA$2:AA$1601,Observed!$A$2:$A$1601,$A131,Observed!$C$2:$C$1601,$C131)),AVERAGEIFS(Observed!AA$2:AA$1601,Observed!$A$2:$A$1601,$A131,Observed!$C$2:$C$1601,$C131),"")</f>
        <v/>
      </c>
      <c r="AB131" s="24" t="str">
        <f>IF(ISNUMBER(AVERAGEIFS(Observed!AB$2:AB$1601,Observed!$A$2:$A$1601,$A131,Observed!$C$2:$C$1601,$C131)),AVERAGEIFS(Observed!AB$2:AB$1601,Observed!$A$2:$A$1601,$A131,Observed!$C$2:$C$1601,$C131),"")</f>
        <v/>
      </c>
      <c r="AC131" s="24" t="str">
        <f>IF(ISNUMBER(AVERAGEIFS(Observed!AC$2:AC$1601,Observed!$A$2:$A$1601,$A131,Observed!$C$2:$C$1601,$C131)),AVERAGEIFS(Observed!AC$2:AC$1601,Observed!$A$2:$A$1601,$A131,Observed!$C$2:$C$1601,$C131),"")</f>
        <v/>
      </c>
      <c r="AD131" s="24" t="str">
        <f>IF(ISNUMBER(AVERAGEIFS(Observed!AD$2:AD$1601,Observed!$A$2:$A$1601,$A131,Observed!$C$2:$C$1601,$C131)),AVERAGEIFS(Observed!AD$2:AD$1601,Observed!$A$2:$A$1601,$A131,Observed!$C$2:$C$1601,$C131),"")</f>
        <v/>
      </c>
      <c r="AE131" s="24">
        <f>IF(ISNUMBER(AVERAGEIFS(Observed!AE$2:AE$1601,Observed!$A$2:$A$1601,$A131,Observed!$C$2:$C$1601,$C131)),AVERAGEIFS(Observed!AE$2:AE$1601,Observed!$A$2:$A$1601,$A131,Observed!$C$2:$C$1601,$C131),"")</f>
        <v>17.433333333333334</v>
      </c>
      <c r="AF131" s="25" t="str">
        <f>IF(ISNUMBER(AVERAGEIFS(Observed!AF$2:AF$1601,Observed!$A$2:$A$1601,$A131,Observed!$C$2:$C$1601,$C131)),AVERAGEIFS(Observed!AF$2:AF$1601,Observed!$A$2:$A$1601,$A131,Observed!$C$2:$C$1601,$C131),"")</f>
        <v/>
      </c>
      <c r="AG131" s="25">
        <f>IF(ISNUMBER(AVERAGEIFS(Observed!AG$2:AG$1601,Observed!$A$2:$A$1601,$A131,Observed!$C$2:$C$1601,$C131)),AVERAGEIFS(Observed!AG$2:AG$1601,Observed!$A$2:$A$1601,$A131,Observed!$C$2:$C$1601,$C131),"")</f>
        <v>2.6000000000000006E-2</v>
      </c>
      <c r="AH131" s="25" t="str">
        <f>IF(ISNUMBER(AVERAGEIFS(Observed!AH$2:AH$1601,Observed!$A$2:$A$1601,$A131,Observed!$C$2:$C$1601,$C131)),AVERAGEIFS(Observed!AH$2:AH$1601,Observed!$A$2:$A$1601,$A131,Observed!$C$2:$C$1601,$C131),"")</f>
        <v/>
      </c>
      <c r="AI131" s="24" t="str">
        <f>IF(ISNUMBER(AVERAGEIFS(Observed!AI$2:AI$1601,Observed!$A$2:$A$1601,$A131,Observed!$C$2:$C$1601,$C131)),AVERAGEIFS(Observed!AI$2:AI$1601,Observed!$A$2:$A$1601,$A131,Observed!$C$2:$C$1601,$C131),"")</f>
        <v/>
      </c>
      <c r="AJ131" s="25">
        <f>IF(ISNUMBER(AVERAGEIFS(Observed!AJ$2:AJ$1601,Observed!$A$2:$A$1601,$A131,Observed!$C$2:$C$1601,$C131)),AVERAGEIFS(Observed!AJ$2:AJ$1601,Observed!$A$2:$A$1601,$A131,Observed!$C$2:$C$1601,$C131),"")</f>
        <v>0.94233333333333336</v>
      </c>
      <c r="AK131" s="25">
        <f>IF(ISNUMBER(AVERAGEIFS(Observed!AK$2:AK$1601,Observed!$A$2:$A$1601,$A131,Observed!$C$2:$C$1601,$C131)),AVERAGEIFS(Observed!AK$2:AK$1601,Observed!$A$2:$A$1601,$A131,Observed!$C$2:$C$1601,$C131),"")</f>
        <v>5.0000000000000001E-3</v>
      </c>
      <c r="AL131" s="25" t="str">
        <f>IF(ISNUMBER(AVERAGEIFS(Observed!AL$2:AL$1601,Observed!$A$2:$A$1601,$A131,Observed!$C$2:$C$1601,$C131)),AVERAGEIFS(Observed!AL$2:AL$1601,Observed!$A$2:$A$1601,$A131,Observed!$C$2:$C$1601,$C131),"")</f>
        <v/>
      </c>
      <c r="AM131" s="25" t="str">
        <f>IF(ISNUMBER(AVERAGEIFS(Observed!AM$2:AM$1601,Observed!$A$2:$A$1601,$A131,Observed!$C$2:$C$1601,$C131)),AVERAGEIFS(Observed!AM$2:AM$1601,Observed!$A$2:$A$1601,$A131,Observed!$C$2:$C$1601,$C131),"")</f>
        <v/>
      </c>
      <c r="AN131" s="25" t="str">
        <f>IF(ISNUMBER(AVERAGEIFS(Observed!AN$2:AN$1601,Observed!$A$2:$A$1601,$A131,Observed!$C$2:$C$1601,$C131)),AVERAGEIFS(Observed!AN$2:AN$1601,Observed!$A$2:$A$1601,$A131,Observed!$C$2:$C$1601,$C131),"")</f>
        <v/>
      </c>
      <c r="AO131" s="25" t="str">
        <f>IF(ISNUMBER(AVERAGEIFS(Observed!AO$2:AO$1601,Observed!$A$2:$A$1601,$A131,Observed!$C$2:$C$1601,$C131)),AVERAGEIFS(Observed!AO$2:AO$1601,Observed!$A$2:$A$1601,$A131,Observed!$C$2:$C$1601,$C131),"")</f>
        <v/>
      </c>
      <c r="AP131" s="25">
        <f>IF(ISNUMBER(AVERAGEIFS(Observed!AP$2:AP$1601,Observed!$A$2:$A$1601,$A131,Observed!$C$2:$C$1601,$C131)),AVERAGEIFS(Observed!AP$2:AP$1601,Observed!$A$2:$A$1601,$A131,Observed!$C$2:$C$1601,$C131),"")</f>
        <v>3.3333333333333332E-4</v>
      </c>
      <c r="AQ131" s="24" t="str">
        <f>IF(ISNUMBER(AVERAGEIFS(Observed!AQ$2:AQ$1601,Observed!$A$2:$A$1601,$A131,Observed!$C$2:$C$1601,$C131)),AVERAGEIFS(Observed!AQ$2:AQ$1601,Observed!$A$2:$A$1601,$A131,Observed!$C$2:$C$1601,$C131),"")</f>
        <v/>
      </c>
      <c r="AR131" s="25" t="str">
        <f>IF(ISNUMBER(AVERAGEIFS(Observed!AR$2:AR$1601,Observed!$A$2:$A$1601,$A131,Observed!$C$2:$C$1601,$C131)),AVERAGEIFS(Observed!AR$2:AR$1601,Observed!$A$2:$A$1601,$A131,Observed!$C$2:$C$1601,$C131),"")</f>
        <v/>
      </c>
      <c r="AS131" s="24">
        <f>IF(ISNUMBER(AVERAGEIFS(Observed!AS$2:AS$1601,Observed!$A$2:$A$1601,$A131,Observed!$C$2:$C$1601,$C131)),AVERAGEIFS(Observed!AS$2:AS$1601,Observed!$A$2:$A$1601,$A131,Observed!$C$2:$C$1601,$C131),"")</f>
        <v>2.3956666666666666</v>
      </c>
      <c r="AT131" s="24">
        <f>IF(ISNUMBER(AVERAGEIFS(Observed!AT$2:AT$1601,Observed!$A$2:$A$1601,$A131,Observed!$C$2:$C$1601,$C131)),AVERAGEIFS(Observed!AT$2:AT$1601,Observed!$A$2:$A$1601,$A131,Observed!$C$2:$C$1601,$C131),"")</f>
        <v>2.3956666666666666</v>
      </c>
      <c r="AU131" s="2">
        <f>COUNTIFS(Observed!$A$2:$A$1601,$A131,Observed!$C$2:$C$1601,$C131)</f>
        <v>3</v>
      </c>
      <c r="AV131" s="2">
        <f t="shared" si="2"/>
        <v>10</v>
      </c>
    </row>
    <row r="132" spans="1:48" x14ac:dyDescent="0.25">
      <c r="A132" s="4" t="s">
        <v>123</v>
      </c>
      <c r="B132" t="s">
        <v>24</v>
      </c>
      <c r="C132" s="3">
        <v>42205</v>
      </c>
      <c r="D132">
        <v>1</v>
      </c>
      <c r="E132">
        <v>350</v>
      </c>
      <c r="H132" s="2" t="s">
        <v>45</v>
      </c>
      <c r="I132" s="2" t="s">
        <v>25</v>
      </c>
      <c r="J132">
        <v>6</v>
      </c>
      <c r="K132" s="2" t="s">
        <v>21</v>
      </c>
      <c r="L132" s="23" t="str">
        <f>IF(ISNUMBER(AVERAGEIFS(Observed!L$2:L$1601,Observed!$A$2:$A$1601,$A132,Observed!$C$2:$C$1601,$C132)),AVERAGEIFS(Observed!L$2:L$1601,Observed!$A$2:$A$1601,$A132,Observed!$C$2:$C$1601,$C132),"")</f>
        <v/>
      </c>
      <c r="M132" s="24" t="str">
        <f>IF(ISNUMBER(AVERAGEIFS(Observed!M$2:M$1601,Observed!$A$2:$A$1601,$A132,Observed!$C$2:$C$1601,$C132)),AVERAGEIFS(Observed!M$2:M$1601,Observed!$A$2:$A$1601,$A132,Observed!$C$2:$C$1601,$C132),"")</f>
        <v/>
      </c>
      <c r="N132" s="24">
        <f>IF(ISNUMBER(AVERAGEIFS(Observed!N$2:N$1601,Observed!$A$2:$A$1601,$A132,Observed!$C$2:$C$1601,$C132)),AVERAGEIFS(Observed!N$2:N$1601,Observed!$A$2:$A$1601,$A132,Observed!$C$2:$C$1601,$C132),"")</f>
        <v>142.82000000000002</v>
      </c>
      <c r="O132" s="24">
        <f>IF(ISNUMBER(AVERAGEIFS(Observed!O$2:O$1601,Observed!$A$2:$A$1601,$A132,Observed!$C$2:$C$1601,$C132)),AVERAGEIFS(Observed!O$2:O$1601,Observed!$A$2:$A$1601,$A132,Observed!$C$2:$C$1601,$C132),"")</f>
        <v>142.82000000000002</v>
      </c>
      <c r="P132" s="24">
        <f>IF(ISNUMBER(AVERAGEIFS(Observed!P$2:P$1601,Observed!$A$2:$A$1601,$A132,Observed!$C$2:$C$1601,$C132)),AVERAGEIFS(Observed!P$2:P$1601,Observed!$A$2:$A$1601,$A132,Observed!$C$2:$C$1601,$C132),"")</f>
        <v>142.82000000000002</v>
      </c>
      <c r="Q132" s="25" t="str">
        <f>IF(ISNUMBER(AVERAGEIFS(Observed!Q$2:Q$1601,Observed!$A$2:$A$1601,$A132,Observed!$C$2:$C$1601,$C132)),AVERAGEIFS(Observed!Q$2:Q$1601,Observed!$A$2:$A$1601,$A132,Observed!$C$2:$C$1601,$C132),"")</f>
        <v/>
      </c>
      <c r="R132" s="25" t="str">
        <f>IF(ISNUMBER(AVERAGEIFS(Observed!R$2:R$1601,Observed!$A$2:$A$1601,$A132,Observed!$C$2:$C$1601,$C132)),AVERAGEIFS(Observed!R$2:R$1601,Observed!$A$2:$A$1601,$A132,Observed!$C$2:$C$1601,$C132),"")</f>
        <v/>
      </c>
      <c r="S132" s="25" t="str">
        <f>IF(ISNUMBER(AVERAGEIFS(Observed!S$2:S$1601,Observed!$A$2:$A$1601,$A132,Observed!$C$2:$C$1601,$C132)),AVERAGEIFS(Observed!S$2:S$1601,Observed!$A$2:$A$1601,$A132,Observed!$C$2:$C$1601,$C132),"")</f>
        <v/>
      </c>
      <c r="T132" s="24" t="str">
        <f>IF(ISNUMBER(AVERAGEIFS(Observed!T$2:T$1601,Observed!$A$2:$A$1601,$A132,Observed!$C$2:$C$1601,$C132)),AVERAGEIFS(Observed!T$2:T$1601,Observed!$A$2:$A$1601,$A132,Observed!$C$2:$C$1601,$C132),"")</f>
        <v/>
      </c>
      <c r="U132" s="26" t="str">
        <f>IF(ISNUMBER(AVERAGEIFS(Observed!U$2:U$1601,Observed!$A$2:$A$1601,$A132,Observed!$C$2:$C$1601,$C132)),AVERAGEIFS(Observed!U$2:U$1601,Observed!$A$2:$A$1601,$A132,Observed!$C$2:$C$1601,$C132),"")</f>
        <v/>
      </c>
      <c r="V132" s="26" t="str">
        <f>IF(ISNUMBER(AVERAGEIFS(Observed!V$2:V$1601,Observed!$A$2:$A$1601,$A132,Observed!$C$2:$C$1601,$C132)),AVERAGEIFS(Observed!V$2:V$1601,Observed!$A$2:$A$1601,$A132,Observed!$C$2:$C$1601,$C132),"")</f>
        <v/>
      </c>
      <c r="W132" s="24" t="str">
        <f>IF(ISNUMBER(AVERAGEIFS(Observed!W$2:W$1601,Observed!$A$2:$A$1601,$A132,Observed!$C$2:$C$1601,$C132)),AVERAGEIFS(Observed!W$2:W$1601,Observed!$A$2:$A$1601,$A132,Observed!$C$2:$C$1601,$C132),"")</f>
        <v/>
      </c>
      <c r="X132" s="24" t="str">
        <f>IF(ISNUMBER(AVERAGEIFS(Observed!X$2:X$1601,Observed!$A$2:$A$1601,$A132,Observed!$C$2:$C$1601,$C132)),AVERAGEIFS(Observed!X$2:X$1601,Observed!$A$2:$A$1601,$A132,Observed!$C$2:$C$1601,$C132),"")</f>
        <v/>
      </c>
      <c r="Y132" s="24" t="str">
        <f>IF(ISNUMBER(AVERAGEIFS(Observed!Y$2:Y$1601,Observed!$A$2:$A$1601,$A132,Observed!$C$2:$C$1601,$C132)),AVERAGEIFS(Observed!Y$2:Y$1601,Observed!$A$2:$A$1601,$A132,Observed!$C$2:$C$1601,$C132),"")</f>
        <v/>
      </c>
      <c r="Z132" s="24" t="str">
        <f>IF(ISNUMBER(AVERAGEIFS(Observed!Z$2:Z$1601,Observed!$A$2:$A$1601,$A132,Observed!$C$2:$C$1601,$C132)),AVERAGEIFS(Observed!Z$2:Z$1601,Observed!$A$2:$A$1601,$A132,Observed!$C$2:$C$1601,$C132),"")</f>
        <v/>
      </c>
      <c r="AA132" s="24" t="str">
        <f>IF(ISNUMBER(AVERAGEIFS(Observed!AA$2:AA$1601,Observed!$A$2:$A$1601,$A132,Observed!$C$2:$C$1601,$C132)),AVERAGEIFS(Observed!AA$2:AA$1601,Observed!$A$2:$A$1601,$A132,Observed!$C$2:$C$1601,$C132),"")</f>
        <v/>
      </c>
      <c r="AB132" s="24" t="str">
        <f>IF(ISNUMBER(AVERAGEIFS(Observed!AB$2:AB$1601,Observed!$A$2:$A$1601,$A132,Observed!$C$2:$C$1601,$C132)),AVERAGEIFS(Observed!AB$2:AB$1601,Observed!$A$2:$A$1601,$A132,Observed!$C$2:$C$1601,$C132),"")</f>
        <v/>
      </c>
      <c r="AC132" s="24" t="str">
        <f>IF(ISNUMBER(AVERAGEIFS(Observed!AC$2:AC$1601,Observed!$A$2:$A$1601,$A132,Observed!$C$2:$C$1601,$C132)),AVERAGEIFS(Observed!AC$2:AC$1601,Observed!$A$2:$A$1601,$A132,Observed!$C$2:$C$1601,$C132),"")</f>
        <v/>
      </c>
      <c r="AD132" s="24" t="str">
        <f>IF(ISNUMBER(AVERAGEIFS(Observed!AD$2:AD$1601,Observed!$A$2:$A$1601,$A132,Observed!$C$2:$C$1601,$C132)),AVERAGEIFS(Observed!AD$2:AD$1601,Observed!$A$2:$A$1601,$A132,Observed!$C$2:$C$1601,$C132),"")</f>
        <v/>
      </c>
      <c r="AE132" s="24">
        <f>IF(ISNUMBER(AVERAGEIFS(Observed!AE$2:AE$1601,Observed!$A$2:$A$1601,$A132,Observed!$C$2:$C$1601,$C132)),AVERAGEIFS(Observed!AE$2:AE$1601,Observed!$A$2:$A$1601,$A132,Observed!$C$2:$C$1601,$C132),"")</f>
        <v>19.7</v>
      </c>
      <c r="AF132" s="25" t="str">
        <f>IF(ISNUMBER(AVERAGEIFS(Observed!AF$2:AF$1601,Observed!$A$2:$A$1601,$A132,Observed!$C$2:$C$1601,$C132)),AVERAGEIFS(Observed!AF$2:AF$1601,Observed!$A$2:$A$1601,$A132,Observed!$C$2:$C$1601,$C132),"")</f>
        <v/>
      </c>
      <c r="AG132" s="25">
        <f>IF(ISNUMBER(AVERAGEIFS(Observed!AG$2:AG$1601,Observed!$A$2:$A$1601,$A132,Observed!$C$2:$C$1601,$C132)),AVERAGEIFS(Observed!AG$2:AG$1601,Observed!$A$2:$A$1601,$A132,Observed!$C$2:$C$1601,$C132),"")</f>
        <v>2.9666666666666664E-2</v>
      </c>
      <c r="AH132" s="25" t="str">
        <f>IF(ISNUMBER(AVERAGEIFS(Observed!AH$2:AH$1601,Observed!$A$2:$A$1601,$A132,Observed!$C$2:$C$1601,$C132)),AVERAGEIFS(Observed!AH$2:AH$1601,Observed!$A$2:$A$1601,$A132,Observed!$C$2:$C$1601,$C132),"")</f>
        <v/>
      </c>
      <c r="AI132" s="24" t="str">
        <f>IF(ISNUMBER(AVERAGEIFS(Observed!AI$2:AI$1601,Observed!$A$2:$A$1601,$A132,Observed!$C$2:$C$1601,$C132)),AVERAGEIFS(Observed!AI$2:AI$1601,Observed!$A$2:$A$1601,$A132,Observed!$C$2:$C$1601,$C132),"")</f>
        <v/>
      </c>
      <c r="AJ132" s="25">
        <f>IF(ISNUMBER(AVERAGEIFS(Observed!AJ$2:AJ$1601,Observed!$A$2:$A$1601,$A132,Observed!$C$2:$C$1601,$C132)),AVERAGEIFS(Observed!AJ$2:AJ$1601,Observed!$A$2:$A$1601,$A132,Observed!$C$2:$C$1601,$C132),"")</f>
        <v>0.92799999999999994</v>
      </c>
      <c r="AK132" s="25">
        <f>IF(ISNUMBER(AVERAGEIFS(Observed!AK$2:AK$1601,Observed!$A$2:$A$1601,$A132,Observed!$C$2:$C$1601,$C132)),AVERAGEIFS(Observed!AK$2:AK$1601,Observed!$A$2:$A$1601,$A132,Observed!$C$2:$C$1601,$C132),"")</f>
        <v>6.6666666666666671E-3</v>
      </c>
      <c r="AL132" s="25" t="str">
        <f>IF(ISNUMBER(AVERAGEIFS(Observed!AL$2:AL$1601,Observed!$A$2:$A$1601,$A132,Observed!$C$2:$C$1601,$C132)),AVERAGEIFS(Observed!AL$2:AL$1601,Observed!$A$2:$A$1601,$A132,Observed!$C$2:$C$1601,$C132),"")</f>
        <v/>
      </c>
      <c r="AM132" s="25" t="str">
        <f>IF(ISNUMBER(AVERAGEIFS(Observed!AM$2:AM$1601,Observed!$A$2:$A$1601,$A132,Observed!$C$2:$C$1601,$C132)),AVERAGEIFS(Observed!AM$2:AM$1601,Observed!$A$2:$A$1601,$A132,Observed!$C$2:$C$1601,$C132),"")</f>
        <v/>
      </c>
      <c r="AN132" s="25" t="str">
        <f>IF(ISNUMBER(AVERAGEIFS(Observed!AN$2:AN$1601,Observed!$A$2:$A$1601,$A132,Observed!$C$2:$C$1601,$C132)),AVERAGEIFS(Observed!AN$2:AN$1601,Observed!$A$2:$A$1601,$A132,Observed!$C$2:$C$1601,$C132),"")</f>
        <v/>
      </c>
      <c r="AO132" s="25" t="str">
        <f>IF(ISNUMBER(AVERAGEIFS(Observed!AO$2:AO$1601,Observed!$A$2:$A$1601,$A132,Observed!$C$2:$C$1601,$C132)),AVERAGEIFS(Observed!AO$2:AO$1601,Observed!$A$2:$A$1601,$A132,Observed!$C$2:$C$1601,$C132),"")</f>
        <v/>
      </c>
      <c r="AP132" s="25">
        <f>IF(ISNUMBER(AVERAGEIFS(Observed!AP$2:AP$1601,Observed!$A$2:$A$1601,$A132,Observed!$C$2:$C$1601,$C132)),AVERAGEIFS(Observed!AP$2:AP$1601,Observed!$A$2:$A$1601,$A132,Observed!$C$2:$C$1601,$C132),"")</f>
        <v>0</v>
      </c>
      <c r="AQ132" s="24" t="str">
        <f>IF(ISNUMBER(AVERAGEIFS(Observed!AQ$2:AQ$1601,Observed!$A$2:$A$1601,$A132,Observed!$C$2:$C$1601,$C132)),AVERAGEIFS(Observed!AQ$2:AQ$1601,Observed!$A$2:$A$1601,$A132,Observed!$C$2:$C$1601,$C132),"")</f>
        <v/>
      </c>
      <c r="AR132" s="25" t="str">
        <f>IF(ISNUMBER(AVERAGEIFS(Observed!AR$2:AR$1601,Observed!$A$2:$A$1601,$A132,Observed!$C$2:$C$1601,$C132)),AVERAGEIFS(Observed!AR$2:AR$1601,Observed!$A$2:$A$1601,$A132,Observed!$C$2:$C$1601,$C132),"")</f>
        <v/>
      </c>
      <c r="AS132" s="24">
        <f>IF(ISNUMBER(AVERAGEIFS(Observed!AS$2:AS$1601,Observed!$A$2:$A$1601,$A132,Observed!$C$2:$C$1601,$C132)),AVERAGEIFS(Observed!AS$2:AS$1601,Observed!$A$2:$A$1601,$A132,Observed!$C$2:$C$1601,$C132),"")</f>
        <v>4.2266666666666666</v>
      </c>
      <c r="AT132" s="24">
        <f>IF(ISNUMBER(AVERAGEIFS(Observed!AT$2:AT$1601,Observed!$A$2:$A$1601,$A132,Observed!$C$2:$C$1601,$C132)),AVERAGEIFS(Observed!AT$2:AT$1601,Observed!$A$2:$A$1601,$A132,Observed!$C$2:$C$1601,$C132),"")</f>
        <v>4.2266666666666666</v>
      </c>
      <c r="AU132" s="2">
        <f>COUNTIFS(Observed!$A$2:$A$1601,$A132,Observed!$C$2:$C$1601,$C132)</f>
        <v>3</v>
      </c>
      <c r="AV132" s="2">
        <f t="shared" si="2"/>
        <v>10</v>
      </c>
    </row>
    <row r="133" spans="1:48" x14ac:dyDescent="0.25">
      <c r="A133" s="4" t="s">
        <v>124</v>
      </c>
      <c r="B133" t="s">
        <v>24</v>
      </c>
      <c r="C133" s="3">
        <v>42205</v>
      </c>
      <c r="D133">
        <v>1</v>
      </c>
      <c r="E133">
        <v>500</v>
      </c>
      <c r="H133" s="2" t="s">
        <v>45</v>
      </c>
      <c r="I133" s="2" t="s">
        <v>25</v>
      </c>
      <c r="J133">
        <v>6</v>
      </c>
      <c r="K133" s="2" t="s">
        <v>21</v>
      </c>
      <c r="L133" s="23" t="str">
        <f>IF(ISNUMBER(AVERAGEIFS(Observed!L$2:L$1601,Observed!$A$2:$A$1601,$A133,Observed!$C$2:$C$1601,$C133)),AVERAGEIFS(Observed!L$2:L$1601,Observed!$A$2:$A$1601,$A133,Observed!$C$2:$C$1601,$C133),"")</f>
        <v/>
      </c>
      <c r="M133" s="24" t="str">
        <f>IF(ISNUMBER(AVERAGEIFS(Observed!M$2:M$1601,Observed!$A$2:$A$1601,$A133,Observed!$C$2:$C$1601,$C133)),AVERAGEIFS(Observed!M$2:M$1601,Observed!$A$2:$A$1601,$A133,Observed!$C$2:$C$1601,$C133),"")</f>
        <v/>
      </c>
      <c r="N133" s="24">
        <f>IF(ISNUMBER(AVERAGEIFS(Observed!N$2:N$1601,Observed!$A$2:$A$1601,$A133,Observed!$C$2:$C$1601,$C133)),AVERAGEIFS(Observed!N$2:N$1601,Observed!$A$2:$A$1601,$A133,Observed!$C$2:$C$1601,$C133),"")</f>
        <v>128.52000000000001</v>
      </c>
      <c r="O133" s="24">
        <f>IF(ISNUMBER(AVERAGEIFS(Observed!O$2:O$1601,Observed!$A$2:$A$1601,$A133,Observed!$C$2:$C$1601,$C133)),AVERAGEIFS(Observed!O$2:O$1601,Observed!$A$2:$A$1601,$A133,Observed!$C$2:$C$1601,$C133),"")</f>
        <v>128.52000000000001</v>
      </c>
      <c r="P133" s="24">
        <f>IF(ISNUMBER(AVERAGEIFS(Observed!P$2:P$1601,Observed!$A$2:$A$1601,$A133,Observed!$C$2:$C$1601,$C133)),AVERAGEIFS(Observed!P$2:P$1601,Observed!$A$2:$A$1601,$A133,Observed!$C$2:$C$1601,$C133),"")</f>
        <v>128.52000000000001</v>
      </c>
      <c r="Q133" s="25" t="str">
        <f>IF(ISNUMBER(AVERAGEIFS(Observed!Q$2:Q$1601,Observed!$A$2:$A$1601,$A133,Observed!$C$2:$C$1601,$C133)),AVERAGEIFS(Observed!Q$2:Q$1601,Observed!$A$2:$A$1601,$A133,Observed!$C$2:$C$1601,$C133),"")</f>
        <v/>
      </c>
      <c r="R133" s="25" t="str">
        <f>IF(ISNUMBER(AVERAGEIFS(Observed!R$2:R$1601,Observed!$A$2:$A$1601,$A133,Observed!$C$2:$C$1601,$C133)),AVERAGEIFS(Observed!R$2:R$1601,Observed!$A$2:$A$1601,$A133,Observed!$C$2:$C$1601,$C133),"")</f>
        <v/>
      </c>
      <c r="S133" s="25" t="str">
        <f>IF(ISNUMBER(AVERAGEIFS(Observed!S$2:S$1601,Observed!$A$2:$A$1601,$A133,Observed!$C$2:$C$1601,$C133)),AVERAGEIFS(Observed!S$2:S$1601,Observed!$A$2:$A$1601,$A133,Observed!$C$2:$C$1601,$C133),"")</f>
        <v/>
      </c>
      <c r="T133" s="24" t="str">
        <f>IF(ISNUMBER(AVERAGEIFS(Observed!T$2:T$1601,Observed!$A$2:$A$1601,$A133,Observed!$C$2:$C$1601,$C133)),AVERAGEIFS(Observed!T$2:T$1601,Observed!$A$2:$A$1601,$A133,Observed!$C$2:$C$1601,$C133),"")</f>
        <v/>
      </c>
      <c r="U133" s="26" t="str">
        <f>IF(ISNUMBER(AVERAGEIFS(Observed!U$2:U$1601,Observed!$A$2:$A$1601,$A133,Observed!$C$2:$C$1601,$C133)),AVERAGEIFS(Observed!U$2:U$1601,Observed!$A$2:$A$1601,$A133,Observed!$C$2:$C$1601,$C133),"")</f>
        <v/>
      </c>
      <c r="V133" s="26" t="str">
        <f>IF(ISNUMBER(AVERAGEIFS(Observed!V$2:V$1601,Observed!$A$2:$A$1601,$A133,Observed!$C$2:$C$1601,$C133)),AVERAGEIFS(Observed!V$2:V$1601,Observed!$A$2:$A$1601,$A133,Observed!$C$2:$C$1601,$C133),"")</f>
        <v/>
      </c>
      <c r="W133" s="24" t="str">
        <f>IF(ISNUMBER(AVERAGEIFS(Observed!W$2:W$1601,Observed!$A$2:$A$1601,$A133,Observed!$C$2:$C$1601,$C133)),AVERAGEIFS(Observed!W$2:W$1601,Observed!$A$2:$A$1601,$A133,Observed!$C$2:$C$1601,$C133),"")</f>
        <v/>
      </c>
      <c r="X133" s="24" t="str">
        <f>IF(ISNUMBER(AVERAGEIFS(Observed!X$2:X$1601,Observed!$A$2:$A$1601,$A133,Observed!$C$2:$C$1601,$C133)),AVERAGEIFS(Observed!X$2:X$1601,Observed!$A$2:$A$1601,$A133,Observed!$C$2:$C$1601,$C133),"")</f>
        <v/>
      </c>
      <c r="Y133" s="24" t="str">
        <f>IF(ISNUMBER(AVERAGEIFS(Observed!Y$2:Y$1601,Observed!$A$2:$A$1601,$A133,Observed!$C$2:$C$1601,$C133)),AVERAGEIFS(Observed!Y$2:Y$1601,Observed!$A$2:$A$1601,$A133,Observed!$C$2:$C$1601,$C133),"")</f>
        <v/>
      </c>
      <c r="Z133" s="24" t="str">
        <f>IF(ISNUMBER(AVERAGEIFS(Observed!Z$2:Z$1601,Observed!$A$2:$A$1601,$A133,Observed!$C$2:$C$1601,$C133)),AVERAGEIFS(Observed!Z$2:Z$1601,Observed!$A$2:$A$1601,$A133,Observed!$C$2:$C$1601,$C133),"")</f>
        <v/>
      </c>
      <c r="AA133" s="24" t="str">
        <f>IF(ISNUMBER(AVERAGEIFS(Observed!AA$2:AA$1601,Observed!$A$2:$A$1601,$A133,Observed!$C$2:$C$1601,$C133)),AVERAGEIFS(Observed!AA$2:AA$1601,Observed!$A$2:$A$1601,$A133,Observed!$C$2:$C$1601,$C133),"")</f>
        <v/>
      </c>
      <c r="AB133" s="24" t="str">
        <f>IF(ISNUMBER(AVERAGEIFS(Observed!AB$2:AB$1601,Observed!$A$2:$A$1601,$A133,Observed!$C$2:$C$1601,$C133)),AVERAGEIFS(Observed!AB$2:AB$1601,Observed!$A$2:$A$1601,$A133,Observed!$C$2:$C$1601,$C133),"")</f>
        <v/>
      </c>
      <c r="AC133" s="24" t="str">
        <f>IF(ISNUMBER(AVERAGEIFS(Observed!AC$2:AC$1601,Observed!$A$2:$A$1601,$A133,Observed!$C$2:$C$1601,$C133)),AVERAGEIFS(Observed!AC$2:AC$1601,Observed!$A$2:$A$1601,$A133,Observed!$C$2:$C$1601,$C133),"")</f>
        <v/>
      </c>
      <c r="AD133" s="24" t="str">
        <f>IF(ISNUMBER(AVERAGEIFS(Observed!AD$2:AD$1601,Observed!$A$2:$A$1601,$A133,Observed!$C$2:$C$1601,$C133)),AVERAGEIFS(Observed!AD$2:AD$1601,Observed!$A$2:$A$1601,$A133,Observed!$C$2:$C$1601,$C133),"")</f>
        <v/>
      </c>
      <c r="AE133" s="24">
        <f>IF(ISNUMBER(AVERAGEIFS(Observed!AE$2:AE$1601,Observed!$A$2:$A$1601,$A133,Observed!$C$2:$C$1601,$C133)),AVERAGEIFS(Observed!AE$2:AE$1601,Observed!$A$2:$A$1601,$A133,Observed!$C$2:$C$1601,$C133),"")</f>
        <v>20.933333333333334</v>
      </c>
      <c r="AF133" s="25" t="str">
        <f>IF(ISNUMBER(AVERAGEIFS(Observed!AF$2:AF$1601,Observed!$A$2:$A$1601,$A133,Observed!$C$2:$C$1601,$C133)),AVERAGEIFS(Observed!AF$2:AF$1601,Observed!$A$2:$A$1601,$A133,Observed!$C$2:$C$1601,$C133),"")</f>
        <v/>
      </c>
      <c r="AG133" s="25">
        <f>IF(ISNUMBER(AVERAGEIFS(Observed!AG$2:AG$1601,Observed!$A$2:$A$1601,$A133,Observed!$C$2:$C$1601,$C133)),AVERAGEIFS(Observed!AG$2:AG$1601,Observed!$A$2:$A$1601,$A133,Observed!$C$2:$C$1601,$C133),"")</f>
        <v>3.1666666666666669E-2</v>
      </c>
      <c r="AH133" s="25" t="str">
        <f>IF(ISNUMBER(AVERAGEIFS(Observed!AH$2:AH$1601,Observed!$A$2:$A$1601,$A133,Observed!$C$2:$C$1601,$C133)),AVERAGEIFS(Observed!AH$2:AH$1601,Observed!$A$2:$A$1601,$A133,Observed!$C$2:$C$1601,$C133),"")</f>
        <v/>
      </c>
      <c r="AI133" s="24" t="str">
        <f>IF(ISNUMBER(AVERAGEIFS(Observed!AI$2:AI$1601,Observed!$A$2:$A$1601,$A133,Observed!$C$2:$C$1601,$C133)),AVERAGEIFS(Observed!AI$2:AI$1601,Observed!$A$2:$A$1601,$A133,Observed!$C$2:$C$1601,$C133),"")</f>
        <v/>
      </c>
      <c r="AJ133" s="25">
        <f>IF(ISNUMBER(AVERAGEIFS(Observed!AJ$2:AJ$1601,Observed!$A$2:$A$1601,$A133,Observed!$C$2:$C$1601,$C133)),AVERAGEIFS(Observed!AJ$2:AJ$1601,Observed!$A$2:$A$1601,$A133,Observed!$C$2:$C$1601,$C133),"")</f>
        <v>0.95666666666666667</v>
      </c>
      <c r="AK133" s="25">
        <f>IF(ISNUMBER(AVERAGEIFS(Observed!AK$2:AK$1601,Observed!$A$2:$A$1601,$A133,Observed!$C$2:$C$1601,$C133)),AVERAGEIFS(Observed!AK$2:AK$1601,Observed!$A$2:$A$1601,$A133,Observed!$C$2:$C$1601,$C133),"")</f>
        <v>3.3333333333333332E-4</v>
      </c>
      <c r="AL133" s="25" t="str">
        <f>IF(ISNUMBER(AVERAGEIFS(Observed!AL$2:AL$1601,Observed!$A$2:$A$1601,$A133,Observed!$C$2:$C$1601,$C133)),AVERAGEIFS(Observed!AL$2:AL$1601,Observed!$A$2:$A$1601,$A133,Observed!$C$2:$C$1601,$C133),"")</f>
        <v/>
      </c>
      <c r="AM133" s="25" t="str">
        <f>IF(ISNUMBER(AVERAGEIFS(Observed!AM$2:AM$1601,Observed!$A$2:$A$1601,$A133,Observed!$C$2:$C$1601,$C133)),AVERAGEIFS(Observed!AM$2:AM$1601,Observed!$A$2:$A$1601,$A133,Observed!$C$2:$C$1601,$C133),"")</f>
        <v/>
      </c>
      <c r="AN133" s="25" t="str">
        <f>IF(ISNUMBER(AVERAGEIFS(Observed!AN$2:AN$1601,Observed!$A$2:$A$1601,$A133,Observed!$C$2:$C$1601,$C133)),AVERAGEIFS(Observed!AN$2:AN$1601,Observed!$A$2:$A$1601,$A133,Observed!$C$2:$C$1601,$C133),"")</f>
        <v/>
      </c>
      <c r="AO133" s="25" t="str">
        <f>IF(ISNUMBER(AVERAGEIFS(Observed!AO$2:AO$1601,Observed!$A$2:$A$1601,$A133,Observed!$C$2:$C$1601,$C133)),AVERAGEIFS(Observed!AO$2:AO$1601,Observed!$A$2:$A$1601,$A133,Observed!$C$2:$C$1601,$C133),"")</f>
        <v/>
      </c>
      <c r="AP133" s="25">
        <f>IF(ISNUMBER(AVERAGEIFS(Observed!AP$2:AP$1601,Observed!$A$2:$A$1601,$A133,Observed!$C$2:$C$1601,$C133)),AVERAGEIFS(Observed!AP$2:AP$1601,Observed!$A$2:$A$1601,$A133,Observed!$C$2:$C$1601,$C133),"")</f>
        <v>3.3333333333333332E-4</v>
      </c>
      <c r="AQ133" s="24" t="str">
        <f>IF(ISNUMBER(AVERAGEIFS(Observed!AQ$2:AQ$1601,Observed!$A$2:$A$1601,$A133,Observed!$C$2:$C$1601,$C133)),AVERAGEIFS(Observed!AQ$2:AQ$1601,Observed!$A$2:$A$1601,$A133,Observed!$C$2:$C$1601,$C133),"")</f>
        <v/>
      </c>
      <c r="AR133" s="25" t="str">
        <f>IF(ISNUMBER(AVERAGEIFS(Observed!AR$2:AR$1601,Observed!$A$2:$A$1601,$A133,Observed!$C$2:$C$1601,$C133)),AVERAGEIFS(Observed!AR$2:AR$1601,Observed!$A$2:$A$1601,$A133,Observed!$C$2:$C$1601,$C133),"")</f>
        <v/>
      </c>
      <c r="AS133" s="24">
        <f>IF(ISNUMBER(AVERAGEIFS(Observed!AS$2:AS$1601,Observed!$A$2:$A$1601,$A133,Observed!$C$2:$C$1601,$C133)),AVERAGEIFS(Observed!AS$2:AS$1601,Observed!$A$2:$A$1601,$A133,Observed!$C$2:$C$1601,$C133),"")</f>
        <v>4.0086666666666666</v>
      </c>
      <c r="AT133" s="24">
        <f>IF(ISNUMBER(AVERAGEIFS(Observed!AT$2:AT$1601,Observed!$A$2:$A$1601,$A133,Observed!$C$2:$C$1601,$C133)),AVERAGEIFS(Observed!AT$2:AT$1601,Observed!$A$2:$A$1601,$A133,Observed!$C$2:$C$1601,$C133),"")</f>
        <v>4.0086666666666666</v>
      </c>
      <c r="AU133" s="2">
        <f>COUNTIFS(Observed!$A$2:$A$1601,$A133,Observed!$C$2:$C$1601,$C133)</f>
        <v>3</v>
      </c>
      <c r="AV133" s="2">
        <f t="shared" si="2"/>
        <v>10</v>
      </c>
    </row>
    <row r="134" spans="1:48" x14ac:dyDescent="0.25">
      <c r="A134" s="4" t="s">
        <v>119</v>
      </c>
      <c r="B134" t="s">
        <v>24</v>
      </c>
      <c r="C134" s="3">
        <v>42219</v>
      </c>
      <c r="D134">
        <v>1</v>
      </c>
      <c r="E134">
        <v>0</v>
      </c>
      <c r="H134" s="2" t="s">
        <v>45</v>
      </c>
      <c r="I134" s="2" t="s">
        <v>22</v>
      </c>
      <c r="J134">
        <v>6</v>
      </c>
      <c r="K134" s="2" t="s">
        <v>118</v>
      </c>
      <c r="L134" s="23">
        <f>IF(ISNUMBER(AVERAGEIFS(Observed!L$2:L$1601,Observed!$A$2:$A$1601,$A134,Observed!$C$2:$C$1601,$C134)),AVERAGEIFS(Observed!L$2:L$1601,Observed!$A$2:$A$1601,$A134,Observed!$C$2:$C$1601,$C134),"")</f>
        <v>1564</v>
      </c>
      <c r="M134" s="24">
        <f>IF(ISNUMBER(AVERAGEIFS(Observed!M$2:M$1601,Observed!$A$2:$A$1601,$A134,Observed!$C$2:$C$1601,$C134)),AVERAGEIFS(Observed!M$2:M$1601,Observed!$A$2:$A$1601,$A134,Observed!$C$2:$C$1601,$C134),"")</f>
        <v>156.4</v>
      </c>
      <c r="N134" s="24" t="str">
        <f>IF(ISNUMBER(AVERAGEIFS(Observed!N$2:N$1601,Observed!$A$2:$A$1601,$A134,Observed!$C$2:$C$1601,$C134)),AVERAGEIFS(Observed!N$2:N$1601,Observed!$A$2:$A$1601,$A134,Observed!$C$2:$C$1601,$C134),"")</f>
        <v/>
      </c>
      <c r="O134" s="24" t="str">
        <f>IF(ISNUMBER(AVERAGEIFS(Observed!O$2:O$1601,Observed!$A$2:$A$1601,$A134,Observed!$C$2:$C$1601,$C134)),AVERAGEIFS(Observed!O$2:O$1601,Observed!$A$2:$A$1601,$A134,Observed!$C$2:$C$1601,$C134),"")</f>
        <v/>
      </c>
      <c r="P134" s="24" t="str">
        <f>IF(ISNUMBER(AVERAGEIFS(Observed!P$2:P$1601,Observed!$A$2:$A$1601,$A134,Observed!$C$2:$C$1601,$C134)),AVERAGEIFS(Observed!P$2:P$1601,Observed!$A$2:$A$1601,$A134,Observed!$C$2:$C$1601,$C134),"")</f>
        <v/>
      </c>
      <c r="Q134" s="25" t="str">
        <f>IF(ISNUMBER(AVERAGEIFS(Observed!Q$2:Q$1601,Observed!$A$2:$A$1601,$A134,Observed!$C$2:$C$1601,$C134)),AVERAGEIFS(Observed!Q$2:Q$1601,Observed!$A$2:$A$1601,$A134,Observed!$C$2:$C$1601,$C134),"")</f>
        <v/>
      </c>
      <c r="R134" s="25" t="str">
        <f>IF(ISNUMBER(AVERAGEIFS(Observed!R$2:R$1601,Observed!$A$2:$A$1601,$A134,Observed!$C$2:$C$1601,$C134)),AVERAGEIFS(Observed!R$2:R$1601,Observed!$A$2:$A$1601,$A134,Observed!$C$2:$C$1601,$C134),"")</f>
        <v/>
      </c>
      <c r="S134" s="25" t="str">
        <f>IF(ISNUMBER(AVERAGEIFS(Observed!S$2:S$1601,Observed!$A$2:$A$1601,$A134,Observed!$C$2:$C$1601,$C134)),AVERAGEIFS(Observed!S$2:S$1601,Observed!$A$2:$A$1601,$A134,Observed!$C$2:$C$1601,$C134),"")</f>
        <v/>
      </c>
      <c r="T134" s="24" t="str">
        <f>IF(ISNUMBER(AVERAGEIFS(Observed!T$2:T$1601,Observed!$A$2:$A$1601,$A134,Observed!$C$2:$C$1601,$C134)),AVERAGEIFS(Observed!T$2:T$1601,Observed!$A$2:$A$1601,$A134,Observed!$C$2:$C$1601,$C134),"")</f>
        <v/>
      </c>
      <c r="U134" s="26" t="str">
        <f>IF(ISNUMBER(AVERAGEIFS(Observed!U$2:U$1601,Observed!$A$2:$A$1601,$A134,Observed!$C$2:$C$1601,$C134)),AVERAGEIFS(Observed!U$2:U$1601,Observed!$A$2:$A$1601,$A134,Observed!$C$2:$C$1601,$C134),"")</f>
        <v/>
      </c>
      <c r="V134" s="26" t="str">
        <f>IF(ISNUMBER(AVERAGEIFS(Observed!V$2:V$1601,Observed!$A$2:$A$1601,$A134,Observed!$C$2:$C$1601,$C134)),AVERAGEIFS(Observed!V$2:V$1601,Observed!$A$2:$A$1601,$A134,Observed!$C$2:$C$1601,$C134),"")</f>
        <v/>
      </c>
      <c r="W134" s="24" t="str">
        <f>IF(ISNUMBER(AVERAGEIFS(Observed!W$2:W$1601,Observed!$A$2:$A$1601,$A134,Observed!$C$2:$C$1601,$C134)),AVERAGEIFS(Observed!W$2:W$1601,Observed!$A$2:$A$1601,$A134,Observed!$C$2:$C$1601,$C134),"")</f>
        <v/>
      </c>
      <c r="X134" s="24" t="str">
        <f>IF(ISNUMBER(AVERAGEIFS(Observed!X$2:X$1601,Observed!$A$2:$A$1601,$A134,Observed!$C$2:$C$1601,$C134)),AVERAGEIFS(Observed!X$2:X$1601,Observed!$A$2:$A$1601,$A134,Observed!$C$2:$C$1601,$C134),"")</f>
        <v/>
      </c>
      <c r="Y134" s="24" t="str">
        <f>IF(ISNUMBER(AVERAGEIFS(Observed!Y$2:Y$1601,Observed!$A$2:$A$1601,$A134,Observed!$C$2:$C$1601,$C134)),AVERAGEIFS(Observed!Y$2:Y$1601,Observed!$A$2:$A$1601,$A134,Observed!$C$2:$C$1601,$C134),"")</f>
        <v/>
      </c>
      <c r="Z134" s="24" t="str">
        <f>IF(ISNUMBER(AVERAGEIFS(Observed!Z$2:Z$1601,Observed!$A$2:$A$1601,$A134,Observed!$C$2:$C$1601,$C134)),AVERAGEIFS(Observed!Z$2:Z$1601,Observed!$A$2:$A$1601,$A134,Observed!$C$2:$C$1601,$C134),"")</f>
        <v/>
      </c>
      <c r="AA134" s="24" t="str">
        <f>IF(ISNUMBER(AVERAGEIFS(Observed!AA$2:AA$1601,Observed!$A$2:$A$1601,$A134,Observed!$C$2:$C$1601,$C134)),AVERAGEIFS(Observed!AA$2:AA$1601,Observed!$A$2:$A$1601,$A134,Observed!$C$2:$C$1601,$C134),"")</f>
        <v/>
      </c>
      <c r="AB134" s="24" t="str">
        <f>IF(ISNUMBER(AVERAGEIFS(Observed!AB$2:AB$1601,Observed!$A$2:$A$1601,$A134,Observed!$C$2:$C$1601,$C134)),AVERAGEIFS(Observed!AB$2:AB$1601,Observed!$A$2:$A$1601,$A134,Observed!$C$2:$C$1601,$C134),"")</f>
        <v/>
      </c>
      <c r="AC134" s="24" t="str">
        <f>IF(ISNUMBER(AVERAGEIFS(Observed!AC$2:AC$1601,Observed!$A$2:$A$1601,$A134,Observed!$C$2:$C$1601,$C134)),AVERAGEIFS(Observed!AC$2:AC$1601,Observed!$A$2:$A$1601,$A134,Observed!$C$2:$C$1601,$C134),"")</f>
        <v/>
      </c>
      <c r="AD134" s="24" t="str">
        <f>IF(ISNUMBER(AVERAGEIFS(Observed!AD$2:AD$1601,Observed!$A$2:$A$1601,$A134,Observed!$C$2:$C$1601,$C134)),AVERAGEIFS(Observed!AD$2:AD$1601,Observed!$A$2:$A$1601,$A134,Observed!$C$2:$C$1601,$C134),"")</f>
        <v/>
      </c>
      <c r="AE134" s="24" t="str">
        <f>IF(ISNUMBER(AVERAGEIFS(Observed!AE$2:AE$1601,Observed!$A$2:$A$1601,$A134,Observed!$C$2:$C$1601,$C134)),AVERAGEIFS(Observed!AE$2:AE$1601,Observed!$A$2:$A$1601,$A134,Observed!$C$2:$C$1601,$C134),"")</f>
        <v/>
      </c>
      <c r="AF134" s="25" t="str">
        <f>IF(ISNUMBER(AVERAGEIFS(Observed!AF$2:AF$1601,Observed!$A$2:$A$1601,$A134,Observed!$C$2:$C$1601,$C134)),AVERAGEIFS(Observed!AF$2:AF$1601,Observed!$A$2:$A$1601,$A134,Observed!$C$2:$C$1601,$C134),"")</f>
        <v/>
      </c>
      <c r="AG134" s="25" t="str">
        <f>IF(ISNUMBER(AVERAGEIFS(Observed!AG$2:AG$1601,Observed!$A$2:$A$1601,$A134,Observed!$C$2:$C$1601,$C134)),AVERAGEIFS(Observed!AG$2:AG$1601,Observed!$A$2:$A$1601,$A134,Observed!$C$2:$C$1601,$C134),"")</f>
        <v/>
      </c>
      <c r="AH134" s="25" t="str">
        <f>IF(ISNUMBER(AVERAGEIFS(Observed!AH$2:AH$1601,Observed!$A$2:$A$1601,$A134,Observed!$C$2:$C$1601,$C134)),AVERAGEIFS(Observed!AH$2:AH$1601,Observed!$A$2:$A$1601,$A134,Observed!$C$2:$C$1601,$C134),"")</f>
        <v/>
      </c>
      <c r="AI134" s="24" t="str">
        <f>IF(ISNUMBER(AVERAGEIFS(Observed!AI$2:AI$1601,Observed!$A$2:$A$1601,$A134,Observed!$C$2:$C$1601,$C134)),AVERAGEIFS(Observed!AI$2:AI$1601,Observed!$A$2:$A$1601,$A134,Observed!$C$2:$C$1601,$C134),"")</f>
        <v/>
      </c>
      <c r="AJ134" s="25" t="str">
        <f>IF(ISNUMBER(AVERAGEIFS(Observed!AJ$2:AJ$1601,Observed!$A$2:$A$1601,$A134,Observed!$C$2:$C$1601,$C134)),AVERAGEIFS(Observed!AJ$2:AJ$1601,Observed!$A$2:$A$1601,$A134,Observed!$C$2:$C$1601,$C134),"")</f>
        <v/>
      </c>
      <c r="AK134" s="25" t="str">
        <f>IF(ISNUMBER(AVERAGEIFS(Observed!AK$2:AK$1601,Observed!$A$2:$A$1601,$A134,Observed!$C$2:$C$1601,$C134)),AVERAGEIFS(Observed!AK$2:AK$1601,Observed!$A$2:$A$1601,$A134,Observed!$C$2:$C$1601,$C134),"")</f>
        <v/>
      </c>
      <c r="AL134" s="25" t="str">
        <f>IF(ISNUMBER(AVERAGEIFS(Observed!AL$2:AL$1601,Observed!$A$2:$A$1601,$A134,Observed!$C$2:$C$1601,$C134)),AVERAGEIFS(Observed!AL$2:AL$1601,Observed!$A$2:$A$1601,$A134,Observed!$C$2:$C$1601,$C134),"")</f>
        <v/>
      </c>
      <c r="AM134" s="25" t="str">
        <f>IF(ISNUMBER(AVERAGEIFS(Observed!AM$2:AM$1601,Observed!$A$2:$A$1601,$A134,Observed!$C$2:$C$1601,$C134)),AVERAGEIFS(Observed!AM$2:AM$1601,Observed!$A$2:$A$1601,$A134,Observed!$C$2:$C$1601,$C134),"")</f>
        <v/>
      </c>
      <c r="AN134" s="25" t="str">
        <f>IF(ISNUMBER(AVERAGEIFS(Observed!AN$2:AN$1601,Observed!$A$2:$A$1601,$A134,Observed!$C$2:$C$1601,$C134)),AVERAGEIFS(Observed!AN$2:AN$1601,Observed!$A$2:$A$1601,$A134,Observed!$C$2:$C$1601,$C134),"")</f>
        <v/>
      </c>
      <c r="AO134" s="25" t="str">
        <f>IF(ISNUMBER(AVERAGEIFS(Observed!AO$2:AO$1601,Observed!$A$2:$A$1601,$A134,Observed!$C$2:$C$1601,$C134)),AVERAGEIFS(Observed!AO$2:AO$1601,Observed!$A$2:$A$1601,$A134,Observed!$C$2:$C$1601,$C134),"")</f>
        <v/>
      </c>
      <c r="AP134" s="25" t="str">
        <f>IF(ISNUMBER(AVERAGEIFS(Observed!AP$2:AP$1601,Observed!$A$2:$A$1601,$A134,Observed!$C$2:$C$1601,$C134)),AVERAGEIFS(Observed!AP$2:AP$1601,Observed!$A$2:$A$1601,$A134,Observed!$C$2:$C$1601,$C134),"")</f>
        <v/>
      </c>
      <c r="AQ134" s="24" t="str">
        <f>IF(ISNUMBER(AVERAGEIFS(Observed!AQ$2:AQ$1601,Observed!$A$2:$A$1601,$A134,Observed!$C$2:$C$1601,$C134)),AVERAGEIFS(Observed!AQ$2:AQ$1601,Observed!$A$2:$A$1601,$A134,Observed!$C$2:$C$1601,$C134),"")</f>
        <v/>
      </c>
      <c r="AR134" s="25" t="str">
        <f>IF(ISNUMBER(AVERAGEIFS(Observed!AR$2:AR$1601,Observed!$A$2:$A$1601,$A134,Observed!$C$2:$C$1601,$C134)),AVERAGEIFS(Observed!AR$2:AR$1601,Observed!$A$2:$A$1601,$A134,Observed!$C$2:$C$1601,$C134),"")</f>
        <v/>
      </c>
      <c r="AS134" s="24" t="str">
        <f>IF(ISNUMBER(AVERAGEIFS(Observed!AS$2:AS$1601,Observed!$A$2:$A$1601,$A134,Observed!$C$2:$C$1601,$C134)),AVERAGEIFS(Observed!AS$2:AS$1601,Observed!$A$2:$A$1601,$A134,Observed!$C$2:$C$1601,$C134),"")</f>
        <v/>
      </c>
      <c r="AT134" s="24" t="str">
        <f>IF(ISNUMBER(AVERAGEIFS(Observed!AT$2:AT$1601,Observed!$A$2:$A$1601,$A134,Observed!$C$2:$C$1601,$C134)),AVERAGEIFS(Observed!AT$2:AT$1601,Observed!$A$2:$A$1601,$A134,Observed!$C$2:$C$1601,$C134),"")</f>
        <v/>
      </c>
      <c r="AU134" s="2">
        <f>COUNTIFS(Observed!$A$2:$A$1601,$A134,Observed!$C$2:$C$1601,$C134)</f>
        <v>3</v>
      </c>
      <c r="AV134" s="2">
        <f t="shared" si="2"/>
        <v>1</v>
      </c>
    </row>
    <row r="135" spans="1:48" x14ac:dyDescent="0.25">
      <c r="A135" s="4" t="s">
        <v>120</v>
      </c>
      <c r="B135" t="s">
        <v>24</v>
      </c>
      <c r="C135" s="3">
        <v>42219</v>
      </c>
      <c r="D135">
        <v>1</v>
      </c>
      <c r="E135">
        <v>50</v>
      </c>
      <c r="H135" s="2" t="s">
        <v>45</v>
      </c>
      <c r="I135" s="2" t="s">
        <v>22</v>
      </c>
      <c r="J135">
        <v>6</v>
      </c>
      <c r="K135" s="2" t="s">
        <v>118</v>
      </c>
      <c r="L135" s="23">
        <f>IF(ISNUMBER(AVERAGEIFS(Observed!L$2:L$1601,Observed!$A$2:$A$1601,$A135,Observed!$C$2:$C$1601,$C135)),AVERAGEIFS(Observed!L$2:L$1601,Observed!$A$2:$A$1601,$A135,Observed!$C$2:$C$1601,$C135),"")</f>
        <v>1634</v>
      </c>
      <c r="M135" s="24">
        <f>IF(ISNUMBER(AVERAGEIFS(Observed!M$2:M$1601,Observed!$A$2:$A$1601,$A135,Observed!$C$2:$C$1601,$C135)),AVERAGEIFS(Observed!M$2:M$1601,Observed!$A$2:$A$1601,$A135,Observed!$C$2:$C$1601,$C135),"")</f>
        <v>163.4</v>
      </c>
      <c r="N135" s="24" t="str">
        <f>IF(ISNUMBER(AVERAGEIFS(Observed!N$2:N$1601,Observed!$A$2:$A$1601,$A135,Observed!$C$2:$C$1601,$C135)),AVERAGEIFS(Observed!N$2:N$1601,Observed!$A$2:$A$1601,$A135,Observed!$C$2:$C$1601,$C135),"")</f>
        <v/>
      </c>
      <c r="O135" s="24" t="str">
        <f>IF(ISNUMBER(AVERAGEIFS(Observed!O$2:O$1601,Observed!$A$2:$A$1601,$A135,Observed!$C$2:$C$1601,$C135)),AVERAGEIFS(Observed!O$2:O$1601,Observed!$A$2:$A$1601,$A135,Observed!$C$2:$C$1601,$C135),"")</f>
        <v/>
      </c>
      <c r="P135" s="24" t="str">
        <f>IF(ISNUMBER(AVERAGEIFS(Observed!P$2:P$1601,Observed!$A$2:$A$1601,$A135,Observed!$C$2:$C$1601,$C135)),AVERAGEIFS(Observed!P$2:P$1601,Observed!$A$2:$A$1601,$A135,Observed!$C$2:$C$1601,$C135),"")</f>
        <v/>
      </c>
      <c r="Q135" s="25" t="str">
        <f>IF(ISNUMBER(AVERAGEIFS(Observed!Q$2:Q$1601,Observed!$A$2:$A$1601,$A135,Observed!$C$2:$C$1601,$C135)),AVERAGEIFS(Observed!Q$2:Q$1601,Observed!$A$2:$A$1601,$A135,Observed!$C$2:$C$1601,$C135),"")</f>
        <v/>
      </c>
      <c r="R135" s="25" t="str">
        <f>IF(ISNUMBER(AVERAGEIFS(Observed!R$2:R$1601,Observed!$A$2:$A$1601,$A135,Observed!$C$2:$C$1601,$C135)),AVERAGEIFS(Observed!R$2:R$1601,Observed!$A$2:$A$1601,$A135,Observed!$C$2:$C$1601,$C135),"")</f>
        <v/>
      </c>
      <c r="S135" s="25" t="str">
        <f>IF(ISNUMBER(AVERAGEIFS(Observed!S$2:S$1601,Observed!$A$2:$A$1601,$A135,Observed!$C$2:$C$1601,$C135)),AVERAGEIFS(Observed!S$2:S$1601,Observed!$A$2:$A$1601,$A135,Observed!$C$2:$C$1601,$C135),"")</f>
        <v/>
      </c>
      <c r="T135" s="24" t="str">
        <f>IF(ISNUMBER(AVERAGEIFS(Observed!T$2:T$1601,Observed!$A$2:$A$1601,$A135,Observed!$C$2:$C$1601,$C135)),AVERAGEIFS(Observed!T$2:T$1601,Observed!$A$2:$A$1601,$A135,Observed!$C$2:$C$1601,$C135),"")</f>
        <v/>
      </c>
      <c r="U135" s="26" t="str">
        <f>IF(ISNUMBER(AVERAGEIFS(Observed!U$2:U$1601,Observed!$A$2:$A$1601,$A135,Observed!$C$2:$C$1601,$C135)),AVERAGEIFS(Observed!U$2:U$1601,Observed!$A$2:$A$1601,$A135,Observed!$C$2:$C$1601,$C135),"")</f>
        <v/>
      </c>
      <c r="V135" s="26" t="str">
        <f>IF(ISNUMBER(AVERAGEIFS(Observed!V$2:V$1601,Observed!$A$2:$A$1601,$A135,Observed!$C$2:$C$1601,$C135)),AVERAGEIFS(Observed!V$2:V$1601,Observed!$A$2:$A$1601,$A135,Observed!$C$2:$C$1601,$C135),"")</f>
        <v/>
      </c>
      <c r="W135" s="24" t="str">
        <f>IF(ISNUMBER(AVERAGEIFS(Observed!W$2:W$1601,Observed!$A$2:$A$1601,$A135,Observed!$C$2:$C$1601,$C135)),AVERAGEIFS(Observed!W$2:W$1601,Observed!$A$2:$A$1601,$A135,Observed!$C$2:$C$1601,$C135),"")</f>
        <v/>
      </c>
      <c r="X135" s="24" t="str">
        <f>IF(ISNUMBER(AVERAGEIFS(Observed!X$2:X$1601,Observed!$A$2:$A$1601,$A135,Observed!$C$2:$C$1601,$C135)),AVERAGEIFS(Observed!X$2:X$1601,Observed!$A$2:$A$1601,$A135,Observed!$C$2:$C$1601,$C135),"")</f>
        <v/>
      </c>
      <c r="Y135" s="24" t="str">
        <f>IF(ISNUMBER(AVERAGEIFS(Observed!Y$2:Y$1601,Observed!$A$2:$A$1601,$A135,Observed!$C$2:$C$1601,$C135)),AVERAGEIFS(Observed!Y$2:Y$1601,Observed!$A$2:$A$1601,$A135,Observed!$C$2:$C$1601,$C135),"")</f>
        <v/>
      </c>
      <c r="Z135" s="24" t="str">
        <f>IF(ISNUMBER(AVERAGEIFS(Observed!Z$2:Z$1601,Observed!$A$2:$A$1601,$A135,Observed!$C$2:$C$1601,$C135)),AVERAGEIFS(Observed!Z$2:Z$1601,Observed!$A$2:$A$1601,$A135,Observed!$C$2:$C$1601,$C135),"")</f>
        <v/>
      </c>
      <c r="AA135" s="24" t="str">
        <f>IF(ISNUMBER(AVERAGEIFS(Observed!AA$2:AA$1601,Observed!$A$2:$A$1601,$A135,Observed!$C$2:$C$1601,$C135)),AVERAGEIFS(Observed!AA$2:AA$1601,Observed!$A$2:$A$1601,$A135,Observed!$C$2:$C$1601,$C135),"")</f>
        <v/>
      </c>
      <c r="AB135" s="24" t="str">
        <f>IF(ISNUMBER(AVERAGEIFS(Observed!AB$2:AB$1601,Observed!$A$2:$A$1601,$A135,Observed!$C$2:$C$1601,$C135)),AVERAGEIFS(Observed!AB$2:AB$1601,Observed!$A$2:$A$1601,$A135,Observed!$C$2:$C$1601,$C135),"")</f>
        <v/>
      </c>
      <c r="AC135" s="24" t="str">
        <f>IF(ISNUMBER(AVERAGEIFS(Observed!AC$2:AC$1601,Observed!$A$2:$A$1601,$A135,Observed!$C$2:$C$1601,$C135)),AVERAGEIFS(Observed!AC$2:AC$1601,Observed!$A$2:$A$1601,$A135,Observed!$C$2:$C$1601,$C135),"")</f>
        <v/>
      </c>
      <c r="AD135" s="24" t="str">
        <f>IF(ISNUMBER(AVERAGEIFS(Observed!AD$2:AD$1601,Observed!$A$2:$A$1601,$A135,Observed!$C$2:$C$1601,$C135)),AVERAGEIFS(Observed!AD$2:AD$1601,Observed!$A$2:$A$1601,$A135,Observed!$C$2:$C$1601,$C135),"")</f>
        <v/>
      </c>
      <c r="AE135" s="24" t="str">
        <f>IF(ISNUMBER(AVERAGEIFS(Observed!AE$2:AE$1601,Observed!$A$2:$A$1601,$A135,Observed!$C$2:$C$1601,$C135)),AVERAGEIFS(Observed!AE$2:AE$1601,Observed!$A$2:$A$1601,$A135,Observed!$C$2:$C$1601,$C135),"")</f>
        <v/>
      </c>
      <c r="AF135" s="25" t="str">
        <f>IF(ISNUMBER(AVERAGEIFS(Observed!AF$2:AF$1601,Observed!$A$2:$A$1601,$A135,Observed!$C$2:$C$1601,$C135)),AVERAGEIFS(Observed!AF$2:AF$1601,Observed!$A$2:$A$1601,$A135,Observed!$C$2:$C$1601,$C135),"")</f>
        <v/>
      </c>
      <c r="AG135" s="25" t="str">
        <f>IF(ISNUMBER(AVERAGEIFS(Observed!AG$2:AG$1601,Observed!$A$2:$A$1601,$A135,Observed!$C$2:$C$1601,$C135)),AVERAGEIFS(Observed!AG$2:AG$1601,Observed!$A$2:$A$1601,$A135,Observed!$C$2:$C$1601,$C135),"")</f>
        <v/>
      </c>
      <c r="AH135" s="25" t="str">
        <f>IF(ISNUMBER(AVERAGEIFS(Observed!AH$2:AH$1601,Observed!$A$2:$A$1601,$A135,Observed!$C$2:$C$1601,$C135)),AVERAGEIFS(Observed!AH$2:AH$1601,Observed!$A$2:$A$1601,$A135,Observed!$C$2:$C$1601,$C135),"")</f>
        <v/>
      </c>
      <c r="AI135" s="24" t="str">
        <f>IF(ISNUMBER(AVERAGEIFS(Observed!AI$2:AI$1601,Observed!$A$2:$A$1601,$A135,Observed!$C$2:$C$1601,$C135)),AVERAGEIFS(Observed!AI$2:AI$1601,Observed!$A$2:$A$1601,$A135,Observed!$C$2:$C$1601,$C135),"")</f>
        <v/>
      </c>
      <c r="AJ135" s="25" t="str">
        <f>IF(ISNUMBER(AVERAGEIFS(Observed!AJ$2:AJ$1601,Observed!$A$2:$A$1601,$A135,Observed!$C$2:$C$1601,$C135)),AVERAGEIFS(Observed!AJ$2:AJ$1601,Observed!$A$2:$A$1601,$A135,Observed!$C$2:$C$1601,$C135),"")</f>
        <v/>
      </c>
      <c r="AK135" s="25" t="str">
        <f>IF(ISNUMBER(AVERAGEIFS(Observed!AK$2:AK$1601,Observed!$A$2:$A$1601,$A135,Observed!$C$2:$C$1601,$C135)),AVERAGEIFS(Observed!AK$2:AK$1601,Observed!$A$2:$A$1601,$A135,Observed!$C$2:$C$1601,$C135),"")</f>
        <v/>
      </c>
      <c r="AL135" s="25" t="str">
        <f>IF(ISNUMBER(AVERAGEIFS(Observed!AL$2:AL$1601,Observed!$A$2:$A$1601,$A135,Observed!$C$2:$C$1601,$C135)),AVERAGEIFS(Observed!AL$2:AL$1601,Observed!$A$2:$A$1601,$A135,Observed!$C$2:$C$1601,$C135),"")</f>
        <v/>
      </c>
      <c r="AM135" s="25" t="str">
        <f>IF(ISNUMBER(AVERAGEIFS(Observed!AM$2:AM$1601,Observed!$A$2:$A$1601,$A135,Observed!$C$2:$C$1601,$C135)),AVERAGEIFS(Observed!AM$2:AM$1601,Observed!$A$2:$A$1601,$A135,Observed!$C$2:$C$1601,$C135),"")</f>
        <v/>
      </c>
      <c r="AN135" s="25" t="str">
        <f>IF(ISNUMBER(AVERAGEIFS(Observed!AN$2:AN$1601,Observed!$A$2:$A$1601,$A135,Observed!$C$2:$C$1601,$C135)),AVERAGEIFS(Observed!AN$2:AN$1601,Observed!$A$2:$A$1601,$A135,Observed!$C$2:$C$1601,$C135),"")</f>
        <v/>
      </c>
      <c r="AO135" s="25" t="str">
        <f>IF(ISNUMBER(AVERAGEIFS(Observed!AO$2:AO$1601,Observed!$A$2:$A$1601,$A135,Observed!$C$2:$C$1601,$C135)),AVERAGEIFS(Observed!AO$2:AO$1601,Observed!$A$2:$A$1601,$A135,Observed!$C$2:$C$1601,$C135),"")</f>
        <v/>
      </c>
      <c r="AP135" s="25" t="str">
        <f>IF(ISNUMBER(AVERAGEIFS(Observed!AP$2:AP$1601,Observed!$A$2:$A$1601,$A135,Observed!$C$2:$C$1601,$C135)),AVERAGEIFS(Observed!AP$2:AP$1601,Observed!$A$2:$A$1601,$A135,Observed!$C$2:$C$1601,$C135),"")</f>
        <v/>
      </c>
      <c r="AQ135" s="24" t="str">
        <f>IF(ISNUMBER(AVERAGEIFS(Observed!AQ$2:AQ$1601,Observed!$A$2:$A$1601,$A135,Observed!$C$2:$C$1601,$C135)),AVERAGEIFS(Observed!AQ$2:AQ$1601,Observed!$A$2:$A$1601,$A135,Observed!$C$2:$C$1601,$C135),"")</f>
        <v/>
      </c>
      <c r="AR135" s="25" t="str">
        <f>IF(ISNUMBER(AVERAGEIFS(Observed!AR$2:AR$1601,Observed!$A$2:$A$1601,$A135,Observed!$C$2:$C$1601,$C135)),AVERAGEIFS(Observed!AR$2:AR$1601,Observed!$A$2:$A$1601,$A135,Observed!$C$2:$C$1601,$C135),"")</f>
        <v/>
      </c>
      <c r="AS135" s="24" t="str">
        <f>IF(ISNUMBER(AVERAGEIFS(Observed!AS$2:AS$1601,Observed!$A$2:$A$1601,$A135,Observed!$C$2:$C$1601,$C135)),AVERAGEIFS(Observed!AS$2:AS$1601,Observed!$A$2:$A$1601,$A135,Observed!$C$2:$C$1601,$C135),"")</f>
        <v/>
      </c>
      <c r="AT135" s="24" t="str">
        <f>IF(ISNUMBER(AVERAGEIFS(Observed!AT$2:AT$1601,Observed!$A$2:$A$1601,$A135,Observed!$C$2:$C$1601,$C135)),AVERAGEIFS(Observed!AT$2:AT$1601,Observed!$A$2:$A$1601,$A135,Observed!$C$2:$C$1601,$C135),"")</f>
        <v/>
      </c>
      <c r="AU135" s="2">
        <f>COUNTIFS(Observed!$A$2:$A$1601,$A135,Observed!$C$2:$C$1601,$C135)</f>
        <v>3</v>
      </c>
      <c r="AV135" s="2">
        <f t="shared" si="2"/>
        <v>1</v>
      </c>
    </row>
    <row r="136" spans="1:48" x14ac:dyDescent="0.25">
      <c r="A136" s="4" t="s">
        <v>121</v>
      </c>
      <c r="B136" t="s">
        <v>24</v>
      </c>
      <c r="C136" s="3">
        <v>42219</v>
      </c>
      <c r="D136">
        <v>1</v>
      </c>
      <c r="E136">
        <v>100</v>
      </c>
      <c r="H136" s="2" t="s">
        <v>45</v>
      </c>
      <c r="I136" s="2" t="s">
        <v>22</v>
      </c>
      <c r="J136">
        <v>6</v>
      </c>
      <c r="K136" s="2" t="s">
        <v>118</v>
      </c>
      <c r="L136" s="23">
        <f>IF(ISNUMBER(AVERAGEIFS(Observed!L$2:L$1601,Observed!$A$2:$A$1601,$A136,Observed!$C$2:$C$1601,$C136)),AVERAGEIFS(Observed!L$2:L$1601,Observed!$A$2:$A$1601,$A136,Observed!$C$2:$C$1601,$C136),"")</f>
        <v>1900</v>
      </c>
      <c r="M136" s="24">
        <f>IF(ISNUMBER(AVERAGEIFS(Observed!M$2:M$1601,Observed!$A$2:$A$1601,$A136,Observed!$C$2:$C$1601,$C136)),AVERAGEIFS(Observed!M$2:M$1601,Observed!$A$2:$A$1601,$A136,Observed!$C$2:$C$1601,$C136),"")</f>
        <v>190</v>
      </c>
      <c r="N136" s="24" t="str">
        <f>IF(ISNUMBER(AVERAGEIFS(Observed!N$2:N$1601,Observed!$A$2:$A$1601,$A136,Observed!$C$2:$C$1601,$C136)),AVERAGEIFS(Observed!N$2:N$1601,Observed!$A$2:$A$1601,$A136,Observed!$C$2:$C$1601,$C136),"")</f>
        <v/>
      </c>
      <c r="O136" s="24" t="str">
        <f>IF(ISNUMBER(AVERAGEIFS(Observed!O$2:O$1601,Observed!$A$2:$A$1601,$A136,Observed!$C$2:$C$1601,$C136)),AVERAGEIFS(Observed!O$2:O$1601,Observed!$A$2:$A$1601,$A136,Observed!$C$2:$C$1601,$C136),"")</f>
        <v/>
      </c>
      <c r="P136" s="24" t="str">
        <f>IF(ISNUMBER(AVERAGEIFS(Observed!P$2:P$1601,Observed!$A$2:$A$1601,$A136,Observed!$C$2:$C$1601,$C136)),AVERAGEIFS(Observed!P$2:P$1601,Observed!$A$2:$A$1601,$A136,Observed!$C$2:$C$1601,$C136),"")</f>
        <v/>
      </c>
      <c r="Q136" s="25" t="str">
        <f>IF(ISNUMBER(AVERAGEIFS(Observed!Q$2:Q$1601,Observed!$A$2:$A$1601,$A136,Observed!$C$2:$C$1601,$C136)),AVERAGEIFS(Observed!Q$2:Q$1601,Observed!$A$2:$A$1601,$A136,Observed!$C$2:$C$1601,$C136),"")</f>
        <v/>
      </c>
      <c r="R136" s="25" t="str">
        <f>IF(ISNUMBER(AVERAGEIFS(Observed!R$2:R$1601,Observed!$A$2:$A$1601,$A136,Observed!$C$2:$C$1601,$C136)),AVERAGEIFS(Observed!R$2:R$1601,Observed!$A$2:$A$1601,$A136,Observed!$C$2:$C$1601,$C136),"")</f>
        <v/>
      </c>
      <c r="S136" s="25" t="str">
        <f>IF(ISNUMBER(AVERAGEIFS(Observed!S$2:S$1601,Observed!$A$2:$A$1601,$A136,Observed!$C$2:$C$1601,$C136)),AVERAGEIFS(Observed!S$2:S$1601,Observed!$A$2:$A$1601,$A136,Observed!$C$2:$C$1601,$C136),"")</f>
        <v/>
      </c>
      <c r="T136" s="24" t="str">
        <f>IF(ISNUMBER(AVERAGEIFS(Observed!T$2:T$1601,Observed!$A$2:$A$1601,$A136,Observed!$C$2:$C$1601,$C136)),AVERAGEIFS(Observed!T$2:T$1601,Observed!$A$2:$A$1601,$A136,Observed!$C$2:$C$1601,$C136),"")</f>
        <v/>
      </c>
      <c r="U136" s="26" t="str">
        <f>IF(ISNUMBER(AVERAGEIFS(Observed!U$2:U$1601,Observed!$A$2:$A$1601,$A136,Observed!$C$2:$C$1601,$C136)),AVERAGEIFS(Observed!U$2:U$1601,Observed!$A$2:$A$1601,$A136,Observed!$C$2:$C$1601,$C136),"")</f>
        <v/>
      </c>
      <c r="V136" s="26" t="str">
        <f>IF(ISNUMBER(AVERAGEIFS(Observed!V$2:V$1601,Observed!$A$2:$A$1601,$A136,Observed!$C$2:$C$1601,$C136)),AVERAGEIFS(Observed!V$2:V$1601,Observed!$A$2:$A$1601,$A136,Observed!$C$2:$C$1601,$C136),"")</f>
        <v/>
      </c>
      <c r="W136" s="24" t="str">
        <f>IF(ISNUMBER(AVERAGEIFS(Observed!W$2:W$1601,Observed!$A$2:$A$1601,$A136,Observed!$C$2:$C$1601,$C136)),AVERAGEIFS(Observed!W$2:W$1601,Observed!$A$2:$A$1601,$A136,Observed!$C$2:$C$1601,$C136),"")</f>
        <v/>
      </c>
      <c r="X136" s="24" t="str">
        <f>IF(ISNUMBER(AVERAGEIFS(Observed!X$2:X$1601,Observed!$A$2:$A$1601,$A136,Observed!$C$2:$C$1601,$C136)),AVERAGEIFS(Observed!X$2:X$1601,Observed!$A$2:$A$1601,$A136,Observed!$C$2:$C$1601,$C136),"")</f>
        <v/>
      </c>
      <c r="Y136" s="24" t="str">
        <f>IF(ISNUMBER(AVERAGEIFS(Observed!Y$2:Y$1601,Observed!$A$2:$A$1601,$A136,Observed!$C$2:$C$1601,$C136)),AVERAGEIFS(Observed!Y$2:Y$1601,Observed!$A$2:$A$1601,$A136,Observed!$C$2:$C$1601,$C136),"")</f>
        <v/>
      </c>
      <c r="Z136" s="24" t="str">
        <f>IF(ISNUMBER(AVERAGEIFS(Observed!Z$2:Z$1601,Observed!$A$2:$A$1601,$A136,Observed!$C$2:$C$1601,$C136)),AVERAGEIFS(Observed!Z$2:Z$1601,Observed!$A$2:$A$1601,$A136,Observed!$C$2:$C$1601,$C136),"")</f>
        <v/>
      </c>
      <c r="AA136" s="24" t="str">
        <f>IF(ISNUMBER(AVERAGEIFS(Observed!AA$2:AA$1601,Observed!$A$2:$A$1601,$A136,Observed!$C$2:$C$1601,$C136)),AVERAGEIFS(Observed!AA$2:AA$1601,Observed!$A$2:$A$1601,$A136,Observed!$C$2:$C$1601,$C136),"")</f>
        <v/>
      </c>
      <c r="AB136" s="24" t="str">
        <f>IF(ISNUMBER(AVERAGEIFS(Observed!AB$2:AB$1601,Observed!$A$2:$A$1601,$A136,Observed!$C$2:$C$1601,$C136)),AVERAGEIFS(Observed!AB$2:AB$1601,Observed!$A$2:$A$1601,$A136,Observed!$C$2:$C$1601,$C136),"")</f>
        <v/>
      </c>
      <c r="AC136" s="24" t="str">
        <f>IF(ISNUMBER(AVERAGEIFS(Observed!AC$2:AC$1601,Observed!$A$2:$A$1601,$A136,Observed!$C$2:$C$1601,$C136)),AVERAGEIFS(Observed!AC$2:AC$1601,Observed!$A$2:$A$1601,$A136,Observed!$C$2:$C$1601,$C136),"")</f>
        <v/>
      </c>
      <c r="AD136" s="24" t="str">
        <f>IF(ISNUMBER(AVERAGEIFS(Observed!AD$2:AD$1601,Observed!$A$2:$A$1601,$A136,Observed!$C$2:$C$1601,$C136)),AVERAGEIFS(Observed!AD$2:AD$1601,Observed!$A$2:$A$1601,$A136,Observed!$C$2:$C$1601,$C136),"")</f>
        <v/>
      </c>
      <c r="AE136" s="24" t="str">
        <f>IF(ISNUMBER(AVERAGEIFS(Observed!AE$2:AE$1601,Observed!$A$2:$A$1601,$A136,Observed!$C$2:$C$1601,$C136)),AVERAGEIFS(Observed!AE$2:AE$1601,Observed!$A$2:$A$1601,$A136,Observed!$C$2:$C$1601,$C136),"")</f>
        <v/>
      </c>
      <c r="AF136" s="25" t="str">
        <f>IF(ISNUMBER(AVERAGEIFS(Observed!AF$2:AF$1601,Observed!$A$2:$A$1601,$A136,Observed!$C$2:$C$1601,$C136)),AVERAGEIFS(Observed!AF$2:AF$1601,Observed!$A$2:$A$1601,$A136,Observed!$C$2:$C$1601,$C136),"")</f>
        <v/>
      </c>
      <c r="AG136" s="25" t="str">
        <f>IF(ISNUMBER(AVERAGEIFS(Observed!AG$2:AG$1601,Observed!$A$2:$A$1601,$A136,Observed!$C$2:$C$1601,$C136)),AVERAGEIFS(Observed!AG$2:AG$1601,Observed!$A$2:$A$1601,$A136,Observed!$C$2:$C$1601,$C136),"")</f>
        <v/>
      </c>
      <c r="AH136" s="25" t="str">
        <f>IF(ISNUMBER(AVERAGEIFS(Observed!AH$2:AH$1601,Observed!$A$2:$A$1601,$A136,Observed!$C$2:$C$1601,$C136)),AVERAGEIFS(Observed!AH$2:AH$1601,Observed!$A$2:$A$1601,$A136,Observed!$C$2:$C$1601,$C136),"")</f>
        <v/>
      </c>
      <c r="AI136" s="24" t="str">
        <f>IF(ISNUMBER(AVERAGEIFS(Observed!AI$2:AI$1601,Observed!$A$2:$A$1601,$A136,Observed!$C$2:$C$1601,$C136)),AVERAGEIFS(Observed!AI$2:AI$1601,Observed!$A$2:$A$1601,$A136,Observed!$C$2:$C$1601,$C136),"")</f>
        <v/>
      </c>
      <c r="AJ136" s="25" t="str">
        <f>IF(ISNUMBER(AVERAGEIFS(Observed!AJ$2:AJ$1601,Observed!$A$2:$A$1601,$A136,Observed!$C$2:$C$1601,$C136)),AVERAGEIFS(Observed!AJ$2:AJ$1601,Observed!$A$2:$A$1601,$A136,Observed!$C$2:$C$1601,$C136),"")</f>
        <v/>
      </c>
      <c r="AK136" s="25" t="str">
        <f>IF(ISNUMBER(AVERAGEIFS(Observed!AK$2:AK$1601,Observed!$A$2:$A$1601,$A136,Observed!$C$2:$C$1601,$C136)),AVERAGEIFS(Observed!AK$2:AK$1601,Observed!$A$2:$A$1601,$A136,Observed!$C$2:$C$1601,$C136),"")</f>
        <v/>
      </c>
      <c r="AL136" s="25" t="str">
        <f>IF(ISNUMBER(AVERAGEIFS(Observed!AL$2:AL$1601,Observed!$A$2:$A$1601,$A136,Observed!$C$2:$C$1601,$C136)),AVERAGEIFS(Observed!AL$2:AL$1601,Observed!$A$2:$A$1601,$A136,Observed!$C$2:$C$1601,$C136),"")</f>
        <v/>
      </c>
      <c r="AM136" s="25" t="str">
        <f>IF(ISNUMBER(AVERAGEIFS(Observed!AM$2:AM$1601,Observed!$A$2:$A$1601,$A136,Observed!$C$2:$C$1601,$C136)),AVERAGEIFS(Observed!AM$2:AM$1601,Observed!$A$2:$A$1601,$A136,Observed!$C$2:$C$1601,$C136),"")</f>
        <v/>
      </c>
      <c r="AN136" s="25" t="str">
        <f>IF(ISNUMBER(AVERAGEIFS(Observed!AN$2:AN$1601,Observed!$A$2:$A$1601,$A136,Observed!$C$2:$C$1601,$C136)),AVERAGEIFS(Observed!AN$2:AN$1601,Observed!$A$2:$A$1601,$A136,Observed!$C$2:$C$1601,$C136),"")</f>
        <v/>
      </c>
      <c r="AO136" s="25" t="str">
        <f>IF(ISNUMBER(AVERAGEIFS(Observed!AO$2:AO$1601,Observed!$A$2:$A$1601,$A136,Observed!$C$2:$C$1601,$C136)),AVERAGEIFS(Observed!AO$2:AO$1601,Observed!$A$2:$A$1601,$A136,Observed!$C$2:$C$1601,$C136),"")</f>
        <v/>
      </c>
      <c r="AP136" s="25" t="str">
        <f>IF(ISNUMBER(AVERAGEIFS(Observed!AP$2:AP$1601,Observed!$A$2:$A$1601,$A136,Observed!$C$2:$C$1601,$C136)),AVERAGEIFS(Observed!AP$2:AP$1601,Observed!$A$2:$A$1601,$A136,Observed!$C$2:$C$1601,$C136),"")</f>
        <v/>
      </c>
      <c r="AQ136" s="24" t="str">
        <f>IF(ISNUMBER(AVERAGEIFS(Observed!AQ$2:AQ$1601,Observed!$A$2:$A$1601,$A136,Observed!$C$2:$C$1601,$C136)),AVERAGEIFS(Observed!AQ$2:AQ$1601,Observed!$A$2:$A$1601,$A136,Observed!$C$2:$C$1601,$C136),"")</f>
        <v/>
      </c>
      <c r="AR136" s="25" t="str">
        <f>IF(ISNUMBER(AVERAGEIFS(Observed!AR$2:AR$1601,Observed!$A$2:$A$1601,$A136,Observed!$C$2:$C$1601,$C136)),AVERAGEIFS(Observed!AR$2:AR$1601,Observed!$A$2:$A$1601,$A136,Observed!$C$2:$C$1601,$C136),"")</f>
        <v/>
      </c>
      <c r="AS136" s="24" t="str">
        <f>IF(ISNUMBER(AVERAGEIFS(Observed!AS$2:AS$1601,Observed!$A$2:$A$1601,$A136,Observed!$C$2:$C$1601,$C136)),AVERAGEIFS(Observed!AS$2:AS$1601,Observed!$A$2:$A$1601,$A136,Observed!$C$2:$C$1601,$C136),"")</f>
        <v/>
      </c>
      <c r="AT136" s="24" t="str">
        <f>IF(ISNUMBER(AVERAGEIFS(Observed!AT$2:AT$1601,Observed!$A$2:$A$1601,$A136,Observed!$C$2:$C$1601,$C136)),AVERAGEIFS(Observed!AT$2:AT$1601,Observed!$A$2:$A$1601,$A136,Observed!$C$2:$C$1601,$C136),"")</f>
        <v/>
      </c>
      <c r="AU136" s="2">
        <f>COUNTIFS(Observed!$A$2:$A$1601,$A136,Observed!$C$2:$C$1601,$C136)</f>
        <v>3</v>
      </c>
      <c r="AV136" s="2">
        <f t="shared" si="2"/>
        <v>1</v>
      </c>
    </row>
    <row r="137" spans="1:48" x14ac:dyDescent="0.25">
      <c r="A137" s="4" t="s">
        <v>122</v>
      </c>
      <c r="B137" t="s">
        <v>24</v>
      </c>
      <c r="C137" s="3">
        <v>42219</v>
      </c>
      <c r="D137">
        <v>1</v>
      </c>
      <c r="E137">
        <v>200</v>
      </c>
      <c r="H137" s="2" t="s">
        <v>45</v>
      </c>
      <c r="I137" s="2" t="s">
        <v>22</v>
      </c>
      <c r="J137">
        <v>6</v>
      </c>
      <c r="K137" s="2" t="s">
        <v>118</v>
      </c>
      <c r="L137" s="23">
        <f>IF(ISNUMBER(AVERAGEIFS(Observed!L$2:L$1601,Observed!$A$2:$A$1601,$A137,Observed!$C$2:$C$1601,$C137)),AVERAGEIFS(Observed!L$2:L$1601,Observed!$A$2:$A$1601,$A137,Observed!$C$2:$C$1601,$C137),"")</f>
        <v>2026</v>
      </c>
      <c r="M137" s="24">
        <f>IF(ISNUMBER(AVERAGEIFS(Observed!M$2:M$1601,Observed!$A$2:$A$1601,$A137,Observed!$C$2:$C$1601,$C137)),AVERAGEIFS(Observed!M$2:M$1601,Observed!$A$2:$A$1601,$A137,Observed!$C$2:$C$1601,$C137),"")</f>
        <v>202.6</v>
      </c>
      <c r="N137" s="24" t="str">
        <f>IF(ISNUMBER(AVERAGEIFS(Observed!N$2:N$1601,Observed!$A$2:$A$1601,$A137,Observed!$C$2:$C$1601,$C137)),AVERAGEIFS(Observed!N$2:N$1601,Observed!$A$2:$A$1601,$A137,Observed!$C$2:$C$1601,$C137),"")</f>
        <v/>
      </c>
      <c r="O137" s="24" t="str">
        <f>IF(ISNUMBER(AVERAGEIFS(Observed!O$2:O$1601,Observed!$A$2:$A$1601,$A137,Observed!$C$2:$C$1601,$C137)),AVERAGEIFS(Observed!O$2:O$1601,Observed!$A$2:$A$1601,$A137,Observed!$C$2:$C$1601,$C137),"")</f>
        <v/>
      </c>
      <c r="P137" s="24" t="str">
        <f>IF(ISNUMBER(AVERAGEIFS(Observed!P$2:P$1601,Observed!$A$2:$A$1601,$A137,Observed!$C$2:$C$1601,$C137)),AVERAGEIFS(Observed!P$2:P$1601,Observed!$A$2:$A$1601,$A137,Observed!$C$2:$C$1601,$C137),"")</f>
        <v/>
      </c>
      <c r="Q137" s="25" t="str">
        <f>IF(ISNUMBER(AVERAGEIFS(Observed!Q$2:Q$1601,Observed!$A$2:$A$1601,$A137,Observed!$C$2:$C$1601,$C137)),AVERAGEIFS(Observed!Q$2:Q$1601,Observed!$A$2:$A$1601,$A137,Observed!$C$2:$C$1601,$C137),"")</f>
        <v/>
      </c>
      <c r="R137" s="25" t="str">
        <f>IF(ISNUMBER(AVERAGEIFS(Observed!R$2:R$1601,Observed!$A$2:$A$1601,$A137,Observed!$C$2:$C$1601,$C137)),AVERAGEIFS(Observed!R$2:R$1601,Observed!$A$2:$A$1601,$A137,Observed!$C$2:$C$1601,$C137),"")</f>
        <v/>
      </c>
      <c r="S137" s="25" t="str">
        <f>IF(ISNUMBER(AVERAGEIFS(Observed!S$2:S$1601,Observed!$A$2:$A$1601,$A137,Observed!$C$2:$C$1601,$C137)),AVERAGEIFS(Observed!S$2:S$1601,Observed!$A$2:$A$1601,$A137,Observed!$C$2:$C$1601,$C137),"")</f>
        <v/>
      </c>
      <c r="T137" s="24" t="str">
        <f>IF(ISNUMBER(AVERAGEIFS(Observed!T$2:T$1601,Observed!$A$2:$A$1601,$A137,Observed!$C$2:$C$1601,$C137)),AVERAGEIFS(Observed!T$2:T$1601,Observed!$A$2:$A$1601,$A137,Observed!$C$2:$C$1601,$C137),"")</f>
        <v/>
      </c>
      <c r="U137" s="26" t="str">
        <f>IF(ISNUMBER(AVERAGEIFS(Observed!U$2:U$1601,Observed!$A$2:$A$1601,$A137,Observed!$C$2:$C$1601,$C137)),AVERAGEIFS(Observed!U$2:U$1601,Observed!$A$2:$A$1601,$A137,Observed!$C$2:$C$1601,$C137),"")</f>
        <v/>
      </c>
      <c r="V137" s="26" t="str">
        <f>IF(ISNUMBER(AVERAGEIFS(Observed!V$2:V$1601,Observed!$A$2:$A$1601,$A137,Observed!$C$2:$C$1601,$C137)),AVERAGEIFS(Observed!V$2:V$1601,Observed!$A$2:$A$1601,$A137,Observed!$C$2:$C$1601,$C137),"")</f>
        <v/>
      </c>
      <c r="W137" s="24" t="str">
        <f>IF(ISNUMBER(AVERAGEIFS(Observed!W$2:W$1601,Observed!$A$2:$A$1601,$A137,Observed!$C$2:$C$1601,$C137)),AVERAGEIFS(Observed!W$2:W$1601,Observed!$A$2:$A$1601,$A137,Observed!$C$2:$C$1601,$C137),"")</f>
        <v/>
      </c>
      <c r="X137" s="24" t="str">
        <f>IF(ISNUMBER(AVERAGEIFS(Observed!X$2:X$1601,Observed!$A$2:$A$1601,$A137,Observed!$C$2:$C$1601,$C137)),AVERAGEIFS(Observed!X$2:X$1601,Observed!$A$2:$A$1601,$A137,Observed!$C$2:$C$1601,$C137),"")</f>
        <v/>
      </c>
      <c r="Y137" s="24" t="str">
        <f>IF(ISNUMBER(AVERAGEIFS(Observed!Y$2:Y$1601,Observed!$A$2:$A$1601,$A137,Observed!$C$2:$C$1601,$C137)),AVERAGEIFS(Observed!Y$2:Y$1601,Observed!$A$2:$A$1601,$A137,Observed!$C$2:$C$1601,$C137),"")</f>
        <v/>
      </c>
      <c r="Z137" s="24" t="str">
        <f>IF(ISNUMBER(AVERAGEIFS(Observed!Z$2:Z$1601,Observed!$A$2:$A$1601,$A137,Observed!$C$2:$C$1601,$C137)),AVERAGEIFS(Observed!Z$2:Z$1601,Observed!$A$2:$A$1601,$A137,Observed!$C$2:$C$1601,$C137),"")</f>
        <v/>
      </c>
      <c r="AA137" s="24" t="str">
        <f>IF(ISNUMBER(AVERAGEIFS(Observed!AA$2:AA$1601,Observed!$A$2:$A$1601,$A137,Observed!$C$2:$C$1601,$C137)),AVERAGEIFS(Observed!AA$2:AA$1601,Observed!$A$2:$A$1601,$A137,Observed!$C$2:$C$1601,$C137),"")</f>
        <v/>
      </c>
      <c r="AB137" s="24" t="str">
        <f>IF(ISNUMBER(AVERAGEIFS(Observed!AB$2:AB$1601,Observed!$A$2:$A$1601,$A137,Observed!$C$2:$C$1601,$C137)),AVERAGEIFS(Observed!AB$2:AB$1601,Observed!$A$2:$A$1601,$A137,Observed!$C$2:$C$1601,$C137),"")</f>
        <v/>
      </c>
      <c r="AC137" s="24" t="str">
        <f>IF(ISNUMBER(AVERAGEIFS(Observed!AC$2:AC$1601,Observed!$A$2:$A$1601,$A137,Observed!$C$2:$C$1601,$C137)),AVERAGEIFS(Observed!AC$2:AC$1601,Observed!$A$2:$A$1601,$A137,Observed!$C$2:$C$1601,$C137),"")</f>
        <v/>
      </c>
      <c r="AD137" s="24" t="str">
        <f>IF(ISNUMBER(AVERAGEIFS(Observed!AD$2:AD$1601,Observed!$A$2:$A$1601,$A137,Observed!$C$2:$C$1601,$C137)),AVERAGEIFS(Observed!AD$2:AD$1601,Observed!$A$2:$A$1601,$A137,Observed!$C$2:$C$1601,$C137),"")</f>
        <v/>
      </c>
      <c r="AE137" s="24" t="str">
        <f>IF(ISNUMBER(AVERAGEIFS(Observed!AE$2:AE$1601,Observed!$A$2:$A$1601,$A137,Observed!$C$2:$C$1601,$C137)),AVERAGEIFS(Observed!AE$2:AE$1601,Observed!$A$2:$A$1601,$A137,Observed!$C$2:$C$1601,$C137),"")</f>
        <v/>
      </c>
      <c r="AF137" s="25" t="str">
        <f>IF(ISNUMBER(AVERAGEIFS(Observed!AF$2:AF$1601,Observed!$A$2:$A$1601,$A137,Observed!$C$2:$C$1601,$C137)),AVERAGEIFS(Observed!AF$2:AF$1601,Observed!$A$2:$A$1601,$A137,Observed!$C$2:$C$1601,$C137),"")</f>
        <v/>
      </c>
      <c r="AG137" s="25" t="str">
        <f>IF(ISNUMBER(AVERAGEIFS(Observed!AG$2:AG$1601,Observed!$A$2:$A$1601,$A137,Observed!$C$2:$C$1601,$C137)),AVERAGEIFS(Observed!AG$2:AG$1601,Observed!$A$2:$A$1601,$A137,Observed!$C$2:$C$1601,$C137),"")</f>
        <v/>
      </c>
      <c r="AH137" s="25" t="str">
        <f>IF(ISNUMBER(AVERAGEIFS(Observed!AH$2:AH$1601,Observed!$A$2:$A$1601,$A137,Observed!$C$2:$C$1601,$C137)),AVERAGEIFS(Observed!AH$2:AH$1601,Observed!$A$2:$A$1601,$A137,Observed!$C$2:$C$1601,$C137),"")</f>
        <v/>
      </c>
      <c r="AI137" s="24" t="str">
        <f>IF(ISNUMBER(AVERAGEIFS(Observed!AI$2:AI$1601,Observed!$A$2:$A$1601,$A137,Observed!$C$2:$C$1601,$C137)),AVERAGEIFS(Observed!AI$2:AI$1601,Observed!$A$2:$A$1601,$A137,Observed!$C$2:$C$1601,$C137),"")</f>
        <v/>
      </c>
      <c r="AJ137" s="25" t="str">
        <f>IF(ISNUMBER(AVERAGEIFS(Observed!AJ$2:AJ$1601,Observed!$A$2:$A$1601,$A137,Observed!$C$2:$C$1601,$C137)),AVERAGEIFS(Observed!AJ$2:AJ$1601,Observed!$A$2:$A$1601,$A137,Observed!$C$2:$C$1601,$C137),"")</f>
        <v/>
      </c>
      <c r="AK137" s="25" t="str">
        <f>IF(ISNUMBER(AVERAGEIFS(Observed!AK$2:AK$1601,Observed!$A$2:$A$1601,$A137,Observed!$C$2:$C$1601,$C137)),AVERAGEIFS(Observed!AK$2:AK$1601,Observed!$A$2:$A$1601,$A137,Observed!$C$2:$C$1601,$C137),"")</f>
        <v/>
      </c>
      <c r="AL137" s="25" t="str">
        <f>IF(ISNUMBER(AVERAGEIFS(Observed!AL$2:AL$1601,Observed!$A$2:$A$1601,$A137,Observed!$C$2:$C$1601,$C137)),AVERAGEIFS(Observed!AL$2:AL$1601,Observed!$A$2:$A$1601,$A137,Observed!$C$2:$C$1601,$C137),"")</f>
        <v/>
      </c>
      <c r="AM137" s="25" t="str">
        <f>IF(ISNUMBER(AVERAGEIFS(Observed!AM$2:AM$1601,Observed!$A$2:$A$1601,$A137,Observed!$C$2:$C$1601,$C137)),AVERAGEIFS(Observed!AM$2:AM$1601,Observed!$A$2:$A$1601,$A137,Observed!$C$2:$C$1601,$C137),"")</f>
        <v/>
      </c>
      <c r="AN137" s="25" t="str">
        <f>IF(ISNUMBER(AVERAGEIFS(Observed!AN$2:AN$1601,Observed!$A$2:$A$1601,$A137,Observed!$C$2:$C$1601,$C137)),AVERAGEIFS(Observed!AN$2:AN$1601,Observed!$A$2:$A$1601,$A137,Observed!$C$2:$C$1601,$C137),"")</f>
        <v/>
      </c>
      <c r="AO137" s="25" t="str">
        <f>IF(ISNUMBER(AVERAGEIFS(Observed!AO$2:AO$1601,Observed!$A$2:$A$1601,$A137,Observed!$C$2:$C$1601,$C137)),AVERAGEIFS(Observed!AO$2:AO$1601,Observed!$A$2:$A$1601,$A137,Observed!$C$2:$C$1601,$C137),"")</f>
        <v/>
      </c>
      <c r="AP137" s="25" t="str">
        <f>IF(ISNUMBER(AVERAGEIFS(Observed!AP$2:AP$1601,Observed!$A$2:$A$1601,$A137,Observed!$C$2:$C$1601,$C137)),AVERAGEIFS(Observed!AP$2:AP$1601,Observed!$A$2:$A$1601,$A137,Observed!$C$2:$C$1601,$C137),"")</f>
        <v/>
      </c>
      <c r="AQ137" s="24" t="str">
        <f>IF(ISNUMBER(AVERAGEIFS(Observed!AQ$2:AQ$1601,Observed!$A$2:$A$1601,$A137,Observed!$C$2:$C$1601,$C137)),AVERAGEIFS(Observed!AQ$2:AQ$1601,Observed!$A$2:$A$1601,$A137,Observed!$C$2:$C$1601,$C137),"")</f>
        <v/>
      </c>
      <c r="AR137" s="25" t="str">
        <f>IF(ISNUMBER(AVERAGEIFS(Observed!AR$2:AR$1601,Observed!$A$2:$A$1601,$A137,Observed!$C$2:$C$1601,$C137)),AVERAGEIFS(Observed!AR$2:AR$1601,Observed!$A$2:$A$1601,$A137,Observed!$C$2:$C$1601,$C137),"")</f>
        <v/>
      </c>
      <c r="AS137" s="24" t="str">
        <f>IF(ISNUMBER(AVERAGEIFS(Observed!AS$2:AS$1601,Observed!$A$2:$A$1601,$A137,Observed!$C$2:$C$1601,$C137)),AVERAGEIFS(Observed!AS$2:AS$1601,Observed!$A$2:$A$1601,$A137,Observed!$C$2:$C$1601,$C137),"")</f>
        <v/>
      </c>
      <c r="AT137" s="24" t="str">
        <f>IF(ISNUMBER(AVERAGEIFS(Observed!AT$2:AT$1601,Observed!$A$2:$A$1601,$A137,Observed!$C$2:$C$1601,$C137)),AVERAGEIFS(Observed!AT$2:AT$1601,Observed!$A$2:$A$1601,$A137,Observed!$C$2:$C$1601,$C137),"")</f>
        <v/>
      </c>
      <c r="AU137" s="2">
        <f>COUNTIFS(Observed!$A$2:$A$1601,$A137,Observed!$C$2:$C$1601,$C137)</f>
        <v>3</v>
      </c>
      <c r="AV137" s="2">
        <f t="shared" si="2"/>
        <v>1</v>
      </c>
    </row>
    <row r="138" spans="1:48" x14ac:dyDescent="0.25">
      <c r="A138" s="4" t="s">
        <v>123</v>
      </c>
      <c r="B138" t="s">
        <v>24</v>
      </c>
      <c r="C138" s="3">
        <v>42219</v>
      </c>
      <c r="D138">
        <v>1</v>
      </c>
      <c r="E138">
        <v>350</v>
      </c>
      <c r="H138" s="2" t="s">
        <v>45</v>
      </c>
      <c r="I138" s="2" t="s">
        <v>22</v>
      </c>
      <c r="J138">
        <v>6</v>
      </c>
      <c r="K138" s="2" t="s">
        <v>118</v>
      </c>
      <c r="L138" s="23">
        <f>IF(ISNUMBER(AVERAGEIFS(Observed!L$2:L$1601,Observed!$A$2:$A$1601,$A138,Observed!$C$2:$C$1601,$C138)),AVERAGEIFS(Observed!L$2:L$1601,Observed!$A$2:$A$1601,$A138,Observed!$C$2:$C$1601,$C138),"")</f>
        <v>2432</v>
      </c>
      <c r="M138" s="24">
        <f>IF(ISNUMBER(AVERAGEIFS(Observed!M$2:M$1601,Observed!$A$2:$A$1601,$A138,Observed!$C$2:$C$1601,$C138)),AVERAGEIFS(Observed!M$2:M$1601,Observed!$A$2:$A$1601,$A138,Observed!$C$2:$C$1601,$C138),"")</f>
        <v>243.2</v>
      </c>
      <c r="N138" s="24" t="str">
        <f>IF(ISNUMBER(AVERAGEIFS(Observed!N$2:N$1601,Observed!$A$2:$A$1601,$A138,Observed!$C$2:$C$1601,$C138)),AVERAGEIFS(Observed!N$2:N$1601,Observed!$A$2:$A$1601,$A138,Observed!$C$2:$C$1601,$C138),"")</f>
        <v/>
      </c>
      <c r="O138" s="24" t="str">
        <f>IF(ISNUMBER(AVERAGEIFS(Observed!O$2:O$1601,Observed!$A$2:$A$1601,$A138,Observed!$C$2:$C$1601,$C138)),AVERAGEIFS(Observed!O$2:O$1601,Observed!$A$2:$A$1601,$A138,Observed!$C$2:$C$1601,$C138),"")</f>
        <v/>
      </c>
      <c r="P138" s="24" t="str">
        <f>IF(ISNUMBER(AVERAGEIFS(Observed!P$2:P$1601,Observed!$A$2:$A$1601,$A138,Observed!$C$2:$C$1601,$C138)),AVERAGEIFS(Observed!P$2:P$1601,Observed!$A$2:$A$1601,$A138,Observed!$C$2:$C$1601,$C138),"")</f>
        <v/>
      </c>
      <c r="Q138" s="25" t="str">
        <f>IF(ISNUMBER(AVERAGEIFS(Observed!Q$2:Q$1601,Observed!$A$2:$A$1601,$A138,Observed!$C$2:$C$1601,$C138)),AVERAGEIFS(Observed!Q$2:Q$1601,Observed!$A$2:$A$1601,$A138,Observed!$C$2:$C$1601,$C138),"")</f>
        <v/>
      </c>
      <c r="R138" s="25" t="str">
        <f>IF(ISNUMBER(AVERAGEIFS(Observed!R$2:R$1601,Observed!$A$2:$A$1601,$A138,Observed!$C$2:$C$1601,$C138)),AVERAGEIFS(Observed!R$2:R$1601,Observed!$A$2:$A$1601,$A138,Observed!$C$2:$C$1601,$C138),"")</f>
        <v/>
      </c>
      <c r="S138" s="25" t="str">
        <f>IF(ISNUMBER(AVERAGEIFS(Observed!S$2:S$1601,Observed!$A$2:$A$1601,$A138,Observed!$C$2:$C$1601,$C138)),AVERAGEIFS(Observed!S$2:S$1601,Observed!$A$2:$A$1601,$A138,Observed!$C$2:$C$1601,$C138),"")</f>
        <v/>
      </c>
      <c r="T138" s="24" t="str">
        <f>IF(ISNUMBER(AVERAGEIFS(Observed!T$2:T$1601,Observed!$A$2:$A$1601,$A138,Observed!$C$2:$C$1601,$C138)),AVERAGEIFS(Observed!T$2:T$1601,Observed!$A$2:$A$1601,$A138,Observed!$C$2:$C$1601,$C138),"")</f>
        <v/>
      </c>
      <c r="U138" s="26" t="str">
        <f>IF(ISNUMBER(AVERAGEIFS(Observed!U$2:U$1601,Observed!$A$2:$A$1601,$A138,Observed!$C$2:$C$1601,$C138)),AVERAGEIFS(Observed!U$2:U$1601,Observed!$A$2:$A$1601,$A138,Observed!$C$2:$C$1601,$C138),"")</f>
        <v/>
      </c>
      <c r="V138" s="26" t="str">
        <f>IF(ISNUMBER(AVERAGEIFS(Observed!V$2:V$1601,Observed!$A$2:$A$1601,$A138,Observed!$C$2:$C$1601,$C138)),AVERAGEIFS(Observed!V$2:V$1601,Observed!$A$2:$A$1601,$A138,Observed!$C$2:$C$1601,$C138),"")</f>
        <v/>
      </c>
      <c r="W138" s="24" t="str">
        <f>IF(ISNUMBER(AVERAGEIFS(Observed!W$2:W$1601,Observed!$A$2:$A$1601,$A138,Observed!$C$2:$C$1601,$C138)),AVERAGEIFS(Observed!W$2:W$1601,Observed!$A$2:$A$1601,$A138,Observed!$C$2:$C$1601,$C138),"")</f>
        <v/>
      </c>
      <c r="X138" s="24" t="str">
        <f>IF(ISNUMBER(AVERAGEIFS(Observed!X$2:X$1601,Observed!$A$2:$A$1601,$A138,Observed!$C$2:$C$1601,$C138)),AVERAGEIFS(Observed!X$2:X$1601,Observed!$A$2:$A$1601,$A138,Observed!$C$2:$C$1601,$C138),"")</f>
        <v/>
      </c>
      <c r="Y138" s="24" t="str">
        <f>IF(ISNUMBER(AVERAGEIFS(Observed!Y$2:Y$1601,Observed!$A$2:$A$1601,$A138,Observed!$C$2:$C$1601,$C138)),AVERAGEIFS(Observed!Y$2:Y$1601,Observed!$A$2:$A$1601,$A138,Observed!$C$2:$C$1601,$C138),"")</f>
        <v/>
      </c>
      <c r="Z138" s="24" t="str">
        <f>IF(ISNUMBER(AVERAGEIFS(Observed!Z$2:Z$1601,Observed!$A$2:$A$1601,$A138,Observed!$C$2:$C$1601,$C138)),AVERAGEIFS(Observed!Z$2:Z$1601,Observed!$A$2:$A$1601,$A138,Observed!$C$2:$C$1601,$C138),"")</f>
        <v/>
      </c>
      <c r="AA138" s="24" t="str">
        <f>IF(ISNUMBER(AVERAGEIFS(Observed!AA$2:AA$1601,Observed!$A$2:$A$1601,$A138,Observed!$C$2:$C$1601,$C138)),AVERAGEIFS(Observed!AA$2:AA$1601,Observed!$A$2:$A$1601,$A138,Observed!$C$2:$C$1601,$C138),"")</f>
        <v/>
      </c>
      <c r="AB138" s="24" t="str">
        <f>IF(ISNUMBER(AVERAGEIFS(Observed!AB$2:AB$1601,Observed!$A$2:$A$1601,$A138,Observed!$C$2:$C$1601,$C138)),AVERAGEIFS(Observed!AB$2:AB$1601,Observed!$A$2:$A$1601,$A138,Observed!$C$2:$C$1601,$C138),"")</f>
        <v/>
      </c>
      <c r="AC138" s="24" t="str">
        <f>IF(ISNUMBER(AVERAGEIFS(Observed!AC$2:AC$1601,Observed!$A$2:$A$1601,$A138,Observed!$C$2:$C$1601,$C138)),AVERAGEIFS(Observed!AC$2:AC$1601,Observed!$A$2:$A$1601,$A138,Observed!$C$2:$C$1601,$C138),"")</f>
        <v/>
      </c>
      <c r="AD138" s="24" t="str">
        <f>IF(ISNUMBER(AVERAGEIFS(Observed!AD$2:AD$1601,Observed!$A$2:$A$1601,$A138,Observed!$C$2:$C$1601,$C138)),AVERAGEIFS(Observed!AD$2:AD$1601,Observed!$A$2:$A$1601,$A138,Observed!$C$2:$C$1601,$C138),"")</f>
        <v/>
      </c>
      <c r="AE138" s="24" t="str">
        <f>IF(ISNUMBER(AVERAGEIFS(Observed!AE$2:AE$1601,Observed!$A$2:$A$1601,$A138,Observed!$C$2:$C$1601,$C138)),AVERAGEIFS(Observed!AE$2:AE$1601,Observed!$A$2:$A$1601,$A138,Observed!$C$2:$C$1601,$C138),"")</f>
        <v/>
      </c>
      <c r="AF138" s="25" t="str">
        <f>IF(ISNUMBER(AVERAGEIFS(Observed!AF$2:AF$1601,Observed!$A$2:$A$1601,$A138,Observed!$C$2:$C$1601,$C138)),AVERAGEIFS(Observed!AF$2:AF$1601,Observed!$A$2:$A$1601,$A138,Observed!$C$2:$C$1601,$C138),"")</f>
        <v/>
      </c>
      <c r="AG138" s="25" t="str">
        <f>IF(ISNUMBER(AVERAGEIFS(Observed!AG$2:AG$1601,Observed!$A$2:$A$1601,$A138,Observed!$C$2:$C$1601,$C138)),AVERAGEIFS(Observed!AG$2:AG$1601,Observed!$A$2:$A$1601,$A138,Observed!$C$2:$C$1601,$C138),"")</f>
        <v/>
      </c>
      <c r="AH138" s="25" t="str">
        <f>IF(ISNUMBER(AVERAGEIFS(Observed!AH$2:AH$1601,Observed!$A$2:$A$1601,$A138,Observed!$C$2:$C$1601,$C138)),AVERAGEIFS(Observed!AH$2:AH$1601,Observed!$A$2:$A$1601,$A138,Observed!$C$2:$C$1601,$C138),"")</f>
        <v/>
      </c>
      <c r="AI138" s="24" t="str">
        <f>IF(ISNUMBER(AVERAGEIFS(Observed!AI$2:AI$1601,Observed!$A$2:$A$1601,$A138,Observed!$C$2:$C$1601,$C138)),AVERAGEIFS(Observed!AI$2:AI$1601,Observed!$A$2:$A$1601,$A138,Observed!$C$2:$C$1601,$C138),"")</f>
        <v/>
      </c>
      <c r="AJ138" s="25" t="str">
        <f>IF(ISNUMBER(AVERAGEIFS(Observed!AJ$2:AJ$1601,Observed!$A$2:$A$1601,$A138,Observed!$C$2:$C$1601,$C138)),AVERAGEIFS(Observed!AJ$2:AJ$1601,Observed!$A$2:$A$1601,$A138,Observed!$C$2:$C$1601,$C138),"")</f>
        <v/>
      </c>
      <c r="AK138" s="25" t="str">
        <f>IF(ISNUMBER(AVERAGEIFS(Observed!AK$2:AK$1601,Observed!$A$2:$A$1601,$A138,Observed!$C$2:$C$1601,$C138)),AVERAGEIFS(Observed!AK$2:AK$1601,Observed!$A$2:$A$1601,$A138,Observed!$C$2:$C$1601,$C138),"")</f>
        <v/>
      </c>
      <c r="AL138" s="25" t="str">
        <f>IF(ISNUMBER(AVERAGEIFS(Observed!AL$2:AL$1601,Observed!$A$2:$A$1601,$A138,Observed!$C$2:$C$1601,$C138)),AVERAGEIFS(Observed!AL$2:AL$1601,Observed!$A$2:$A$1601,$A138,Observed!$C$2:$C$1601,$C138),"")</f>
        <v/>
      </c>
      <c r="AM138" s="25" t="str">
        <f>IF(ISNUMBER(AVERAGEIFS(Observed!AM$2:AM$1601,Observed!$A$2:$A$1601,$A138,Observed!$C$2:$C$1601,$C138)),AVERAGEIFS(Observed!AM$2:AM$1601,Observed!$A$2:$A$1601,$A138,Observed!$C$2:$C$1601,$C138),"")</f>
        <v/>
      </c>
      <c r="AN138" s="25" t="str">
        <f>IF(ISNUMBER(AVERAGEIFS(Observed!AN$2:AN$1601,Observed!$A$2:$A$1601,$A138,Observed!$C$2:$C$1601,$C138)),AVERAGEIFS(Observed!AN$2:AN$1601,Observed!$A$2:$A$1601,$A138,Observed!$C$2:$C$1601,$C138),"")</f>
        <v/>
      </c>
      <c r="AO138" s="25" t="str">
        <f>IF(ISNUMBER(AVERAGEIFS(Observed!AO$2:AO$1601,Observed!$A$2:$A$1601,$A138,Observed!$C$2:$C$1601,$C138)),AVERAGEIFS(Observed!AO$2:AO$1601,Observed!$A$2:$A$1601,$A138,Observed!$C$2:$C$1601,$C138),"")</f>
        <v/>
      </c>
      <c r="AP138" s="25" t="str">
        <f>IF(ISNUMBER(AVERAGEIFS(Observed!AP$2:AP$1601,Observed!$A$2:$A$1601,$A138,Observed!$C$2:$C$1601,$C138)),AVERAGEIFS(Observed!AP$2:AP$1601,Observed!$A$2:$A$1601,$A138,Observed!$C$2:$C$1601,$C138),"")</f>
        <v/>
      </c>
      <c r="AQ138" s="24" t="str">
        <f>IF(ISNUMBER(AVERAGEIFS(Observed!AQ$2:AQ$1601,Observed!$A$2:$A$1601,$A138,Observed!$C$2:$C$1601,$C138)),AVERAGEIFS(Observed!AQ$2:AQ$1601,Observed!$A$2:$A$1601,$A138,Observed!$C$2:$C$1601,$C138),"")</f>
        <v/>
      </c>
      <c r="AR138" s="25" t="str">
        <f>IF(ISNUMBER(AVERAGEIFS(Observed!AR$2:AR$1601,Observed!$A$2:$A$1601,$A138,Observed!$C$2:$C$1601,$C138)),AVERAGEIFS(Observed!AR$2:AR$1601,Observed!$A$2:$A$1601,$A138,Observed!$C$2:$C$1601,$C138),"")</f>
        <v/>
      </c>
      <c r="AS138" s="24" t="str">
        <f>IF(ISNUMBER(AVERAGEIFS(Observed!AS$2:AS$1601,Observed!$A$2:$A$1601,$A138,Observed!$C$2:$C$1601,$C138)),AVERAGEIFS(Observed!AS$2:AS$1601,Observed!$A$2:$A$1601,$A138,Observed!$C$2:$C$1601,$C138),"")</f>
        <v/>
      </c>
      <c r="AT138" s="24" t="str">
        <f>IF(ISNUMBER(AVERAGEIFS(Observed!AT$2:AT$1601,Observed!$A$2:$A$1601,$A138,Observed!$C$2:$C$1601,$C138)),AVERAGEIFS(Observed!AT$2:AT$1601,Observed!$A$2:$A$1601,$A138,Observed!$C$2:$C$1601,$C138),"")</f>
        <v/>
      </c>
      <c r="AU138" s="2">
        <f>COUNTIFS(Observed!$A$2:$A$1601,$A138,Observed!$C$2:$C$1601,$C138)</f>
        <v>3</v>
      </c>
      <c r="AV138" s="2">
        <f t="shared" si="2"/>
        <v>1</v>
      </c>
    </row>
    <row r="139" spans="1:48" x14ac:dyDescent="0.25">
      <c r="A139" s="4" t="s">
        <v>124</v>
      </c>
      <c r="B139" t="s">
        <v>24</v>
      </c>
      <c r="C139" s="3">
        <v>42219</v>
      </c>
      <c r="D139">
        <v>1</v>
      </c>
      <c r="E139">
        <v>500</v>
      </c>
      <c r="H139" s="2" t="s">
        <v>45</v>
      </c>
      <c r="I139" s="2" t="s">
        <v>22</v>
      </c>
      <c r="J139">
        <v>6</v>
      </c>
      <c r="K139" s="2" t="s">
        <v>118</v>
      </c>
      <c r="L139" s="23">
        <f>IF(ISNUMBER(AVERAGEIFS(Observed!L$2:L$1601,Observed!$A$2:$A$1601,$A139,Observed!$C$2:$C$1601,$C139)),AVERAGEIFS(Observed!L$2:L$1601,Observed!$A$2:$A$1601,$A139,Observed!$C$2:$C$1601,$C139),"")</f>
        <v>2698</v>
      </c>
      <c r="M139" s="24">
        <f>IF(ISNUMBER(AVERAGEIFS(Observed!M$2:M$1601,Observed!$A$2:$A$1601,$A139,Observed!$C$2:$C$1601,$C139)),AVERAGEIFS(Observed!M$2:M$1601,Observed!$A$2:$A$1601,$A139,Observed!$C$2:$C$1601,$C139),"")</f>
        <v>269.79999999999995</v>
      </c>
      <c r="N139" s="24" t="str">
        <f>IF(ISNUMBER(AVERAGEIFS(Observed!N$2:N$1601,Observed!$A$2:$A$1601,$A139,Observed!$C$2:$C$1601,$C139)),AVERAGEIFS(Observed!N$2:N$1601,Observed!$A$2:$A$1601,$A139,Observed!$C$2:$C$1601,$C139),"")</f>
        <v/>
      </c>
      <c r="O139" s="24" t="str">
        <f>IF(ISNUMBER(AVERAGEIFS(Observed!O$2:O$1601,Observed!$A$2:$A$1601,$A139,Observed!$C$2:$C$1601,$C139)),AVERAGEIFS(Observed!O$2:O$1601,Observed!$A$2:$A$1601,$A139,Observed!$C$2:$C$1601,$C139),"")</f>
        <v/>
      </c>
      <c r="P139" s="24" t="str">
        <f>IF(ISNUMBER(AVERAGEIFS(Observed!P$2:P$1601,Observed!$A$2:$A$1601,$A139,Observed!$C$2:$C$1601,$C139)),AVERAGEIFS(Observed!P$2:P$1601,Observed!$A$2:$A$1601,$A139,Observed!$C$2:$C$1601,$C139),"")</f>
        <v/>
      </c>
      <c r="Q139" s="25" t="str">
        <f>IF(ISNUMBER(AVERAGEIFS(Observed!Q$2:Q$1601,Observed!$A$2:$A$1601,$A139,Observed!$C$2:$C$1601,$C139)),AVERAGEIFS(Observed!Q$2:Q$1601,Observed!$A$2:$A$1601,$A139,Observed!$C$2:$C$1601,$C139),"")</f>
        <v/>
      </c>
      <c r="R139" s="25" t="str">
        <f>IF(ISNUMBER(AVERAGEIFS(Observed!R$2:R$1601,Observed!$A$2:$A$1601,$A139,Observed!$C$2:$C$1601,$C139)),AVERAGEIFS(Observed!R$2:R$1601,Observed!$A$2:$A$1601,$A139,Observed!$C$2:$C$1601,$C139),"")</f>
        <v/>
      </c>
      <c r="S139" s="25" t="str">
        <f>IF(ISNUMBER(AVERAGEIFS(Observed!S$2:S$1601,Observed!$A$2:$A$1601,$A139,Observed!$C$2:$C$1601,$C139)),AVERAGEIFS(Observed!S$2:S$1601,Observed!$A$2:$A$1601,$A139,Observed!$C$2:$C$1601,$C139),"")</f>
        <v/>
      </c>
      <c r="T139" s="24" t="str">
        <f>IF(ISNUMBER(AVERAGEIFS(Observed!T$2:T$1601,Observed!$A$2:$A$1601,$A139,Observed!$C$2:$C$1601,$C139)),AVERAGEIFS(Observed!T$2:T$1601,Observed!$A$2:$A$1601,$A139,Observed!$C$2:$C$1601,$C139),"")</f>
        <v/>
      </c>
      <c r="U139" s="26" t="str">
        <f>IF(ISNUMBER(AVERAGEIFS(Observed!U$2:U$1601,Observed!$A$2:$A$1601,$A139,Observed!$C$2:$C$1601,$C139)),AVERAGEIFS(Observed!U$2:U$1601,Observed!$A$2:$A$1601,$A139,Observed!$C$2:$C$1601,$C139),"")</f>
        <v/>
      </c>
      <c r="V139" s="26" t="str">
        <f>IF(ISNUMBER(AVERAGEIFS(Observed!V$2:V$1601,Observed!$A$2:$A$1601,$A139,Observed!$C$2:$C$1601,$C139)),AVERAGEIFS(Observed!V$2:V$1601,Observed!$A$2:$A$1601,$A139,Observed!$C$2:$C$1601,$C139),"")</f>
        <v/>
      </c>
      <c r="W139" s="24" t="str">
        <f>IF(ISNUMBER(AVERAGEIFS(Observed!W$2:W$1601,Observed!$A$2:$A$1601,$A139,Observed!$C$2:$C$1601,$C139)),AVERAGEIFS(Observed!W$2:W$1601,Observed!$A$2:$A$1601,$A139,Observed!$C$2:$C$1601,$C139),"")</f>
        <v/>
      </c>
      <c r="X139" s="24" t="str">
        <f>IF(ISNUMBER(AVERAGEIFS(Observed!X$2:X$1601,Observed!$A$2:$A$1601,$A139,Observed!$C$2:$C$1601,$C139)),AVERAGEIFS(Observed!X$2:X$1601,Observed!$A$2:$A$1601,$A139,Observed!$C$2:$C$1601,$C139),"")</f>
        <v/>
      </c>
      <c r="Y139" s="24" t="str">
        <f>IF(ISNUMBER(AVERAGEIFS(Observed!Y$2:Y$1601,Observed!$A$2:$A$1601,$A139,Observed!$C$2:$C$1601,$C139)),AVERAGEIFS(Observed!Y$2:Y$1601,Observed!$A$2:$A$1601,$A139,Observed!$C$2:$C$1601,$C139),"")</f>
        <v/>
      </c>
      <c r="Z139" s="24" t="str">
        <f>IF(ISNUMBER(AVERAGEIFS(Observed!Z$2:Z$1601,Observed!$A$2:$A$1601,$A139,Observed!$C$2:$C$1601,$C139)),AVERAGEIFS(Observed!Z$2:Z$1601,Observed!$A$2:$A$1601,$A139,Observed!$C$2:$C$1601,$C139),"")</f>
        <v/>
      </c>
      <c r="AA139" s="24" t="str">
        <f>IF(ISNUMBER(AVERAGEIFS(Observed!AA$2:AA$1601,Observed!$A$2:$A$1601,$A139,Observed!$C$2:$C$1601,$C139)),AVERAGEIFS(Observed!AA$2:AA$1601,Observed!$A$2:$A$1601,$A139,Observed!$C$2:$C$1601,$C139),"")</f>
        <v/>
      </c>
      <c r="AB139" s="24" t="str">
        <f>IF(ISNUMBER(AVERAGEIFS(Observed!AB$2:AB$1601,Observed!$A$2:$A$1601,$A139,Observed!$C$2:$C$1601,$C139)),AVERAGEIFS(Observed!AB$2:AB$1601,Observed!$A$2:$A$1601,$A139,Observed!$C$2:$C$1601,$C139),"")</f>
        <v/>
      </c>
      <c r="AC139" s="24" t="str">
        <f>IF(ISNUMBER(AVERAGEIFS(Observed!AC$2:AC$1601,Observed!$A$2:$A$1601,$A139,Observed!$C$2:$C$1601,$C139)),AVERAGEIFS(Observed!AC$2:AC$1601,Observed!$A$2:$A$1601,$A139,Observed!$C$2:$C$1601,$C139),"")</f>
        <v/>
      </c>
      <c r="AD139" s="24" t="str">
        <f>IF(ISNUMBER(AVERAGEIFS(Observed!AD$2:AD$1601,Observed!$A$2:$A$1601,$A139,Observed!$C$2:$C$1601,$C139)),AVERAGEIFS(Observed!AD$2:AD$1601,Observed!$A$2:$A$1601,$A139,Observed!$C$2:$C$1601,$C139),"")</f>
        <v/>
      </c>
      <c r="AE139" s="24" t="str">
        <f>IF(ISNUMBER(AVERAGEIFS(Observed!AE$2:AE$1601,Observed!$A$2:$A$1601,$A139,Observed!$C$2:$C$1601,$C139)),AVERAGEIFS(Observed!AE$2:AE$1601,Observed!$A$2:$A$1601,$A139,Observed!$C$2:$C$1601,$C139),"")</f>
        <v/>
      </c>
      <c r="AF139" s="25" t="str">
        <f>IF(ISNUMBER(AVERAGEIFS(Observed!AF$2:AF$1601,Observed!$A$2:$A$1601,$A139,Observed!$C$2:$C$1601,$C139)),AVERAGEIFS(Observed!AF$2:AF$1601,Observed!$A$2:$A$1601,$A139,Observed!$C$2:$C$1601,$C139),"")</f>
        <v/>
      </c>
      <c r="AG139" s="25" t="str">
        <f>IF(ISNUMBER(AVERAGEIFS(Observed!AG$2:AG$1601,Observed!$A$2:$A$1601,$A139,Observed!$C$2:$C$1601,$C139)),AVERAGEIFS(Observed!AG$2:AG$1601,Observed!$A$2:$A$1601,$A139,Observed!$C$2:$C$1601,$C139),"")</f>
        <v/>
      </c>
      <c r="AH139" s="25" t="str">
        <f>IF(ISNUMBER(AVERAGEIFS(Observed!AH$2:AH$1601,Observed!$A$2:$A$1601,$A139,Observed!$C$2:$C$1601,$C139)),AVERAGEIFS(Observed!AH$2:AH$1601,Observed!$A$2:$A$1601,$A139,Observed!$C$2:$C$1601,$C139),"")</f>
        <v/>
      </c>
      <c r="AI139" s="24" t="str">
        <f>IF(ISNUMBER(AVERAGEIFS(Observed!AI$2:AI$1601,Observed!$A$2:$A$1601,$A139,Observed!$C$2:$C$1601,$C139)),AVERAGEIFS(Observed!AI$2:AI$1601,Observed!$A$2:$A$1601,$A139,Observed!$C$2:$C$1601,$C139),"")</f>
        <v/>
      </c>
      <c r="AJ139" s="25" t="str">
        <f>IF(ISNUMBER(AVERAGEIFS(Observed!AJ$2:AJ$1601,Observed!$A$2:$A$1601,$A139,Observed!$C$2:$C$1601,$C139)),AVERAGEIFS(Observed!AJ$2:AJ$1601,Observed!$A$2:$A$1601,$A139,Observed!$C$2:$C$1601,$C139),"")</f>
        <v/>
      </c>
      <c r="AK139" s="25" t="str">
        <f>IF(ISNUMBER(AVERAGEIFS(Observed!AK$2:AK$1601,Observed!$A$2:$A$1601,$A139,Observed!$C$2:$C$1601,$C139)),AVERAGEIFS(Observed!AK$2:AK$1601,Observed!$A$2:$A$1601,$A139,Observed!$C$2:$C$1601,$C139),"")</f>
        <v/>
      </c>
      <c r="AL139" s="25" t="str">
        <f>IF(ISNUMBER(AVERAGEIFS(Observed!AL$2:AL$1601,Observed!$A$2:$A$1601,$A139,Observed!$C$2:$C$1601,$C139)),AVERAGEIFS(Observed!AL$2:AL$1601,Observed!$A$2:$A$1601,$A139,Observed!$C$2:$C$1601,$C139),"")</f>
        <v/>
      </c>
      <c r="AM139" s="25" t="str">
        <f>IF(ISNUMBER(AVERAGEIFS(Observed!AM$2:AM$1601,Observed!$A$2:$A$1601,$A139,Observed!$C$2:$C$1601,$C139)),AVERAGEIFS(Observed!AM$2:AM$1601,Observed!$A$2:$A$1601,$A139,Observed!$C$2:$C$1601,$C139),"")</f>
        <v/>
      </c>
      <c r="AN139" s="25" t="str">
        <f>IF(ISNUMBER(AVERAGEIFS(Observed!AN$2:AN$1601,Observed!$A$2:$A$1601,$A139,Observed!$C$2:$C$1601,$C139)),AVERAGEIFS(Observed!AN$2:AN$1601,Observed!$A$2:$A$1601,$A139,Observed!$C$2:$C$1601,$C139),"")</f>
        <v/>
      </c>
      <c r="AO139" s="25" t="str">
        <f>IF(ISNUMBER(AVERAGEIFS(Observed!AO$2:AO$1601,Observed!$A$2:$A$1601,$A139,Observed!$C$2:$C$1601,$C139)),AVERAGEIFS(Observed!AO$2:AO$1601,Observed!$A$2:$A$1601,$A139,Observed!$C$2:$C$1601,$C139),"")</f>
        <v/>
      </c>
      <c r="AP139" s="25" t="str">
        <f>IF(ISNUMBER(AVERAGEIFS(Observed!AP$2:AP$1601,Observed!$A$2:$A$1601,$A139,Observed!$C$2:$C$1601,$C139)),AVERAGEIFS(Observed!AP$2:AP$1601,Observed!$A$2:$A$1601,$A139,Observed!$C$2:$C$1601,$C139),"")</f>
        <v/>
      </c>
      <c r="AQ139" s="24" t="str">
        <f>IF(ISNUMBER(AVERAGEIFS(Observed!AQ$2:AQ$1601,Observed!$A$2:$A$1601,$A139,Observed!$C$2:$C$1601,$C139)),AVERAGEIFS(Observed!AQ$2:AQ$1601,Observed!$A$2:$A$1601,$A139,Observed!$C$2:$C$1601,$C139),"")</f>
        <v/>
      </c>
      <c r="AR139" s="25" t="str">
        <f>IF(ISNUMBER(AVERAGEIFS(Observed!AR$2:AR$1601,Observed!$A$2:$A$1601,$A139,Observed!$C$2:$C$1601,$C139)),AVERAGEIFS(Observed!AR$2:AR$1601,Observed!$A$2:$A$1601,$A139,Observed!$C$2:$C$1601,$C139),"")</f>
        <v/>
      </c>
      <c r="AS139" s="24" t="str">
        <f>IF(ISNUMBER(AVERAGEIFS(Observed!AS$2:AS$1601,Observed!$A$2:$A$1601,$A139,Observed!$C$2:$C$1601,$C139)),AVERAGEIFS(Observed!AS$2:AS$1601,Observed!$A$2:$A$1601,$A139,Observed!$C$2:$C$1601,$C139),"")</f>
        <v/>
      </c>
      <c r="AT139" s="24" t="str">
        <f>IF(ISNUMBER(AVERAGEIFS(Observed!AT$2:AT$1601,Observed!$A$2:$A$1601,$A139,Observed!$C$2:$C$1601,$C139)),AVERAGEIFS(Observed!AT$2:AT$1601,Observed!$A$2:$A$1601,$A139,Observed!$C$2:$C$1601,$C139),"")</f>
        <v/>
      </c>
      <c r="AU139" s="2">
        <f>COUNTIFS(Observed!$A$2:$A$1601,$A139,Observed!$C$2:$C$1601,$C139)</f>
        <v>3</v>
      </c>
      <c r="AV139" s="2">
        <f t="shared" si="2"/>
        <v>1</v>
      </c>
    </row>
    <row r="140" spans="1:48" x14ac:dyDescent="0.25">
      <c r="A140" s="4" t="s">
        <v>119</v>
      </c>
      <c r="B140" t="s">
        <v>24</v>
      </c>
      <c r="C140" s="3">
        <v>42233</v>
      </c>
      <c r="D140">
        <v>1</v>
      </c>
      <c r="E140">
        <v>0</v>
      </c>
      <c r="H140" s="2" t="s">
        <v>45</v>
      </c>
      <c r="I140" s="2" t="s">
        <v>22</v>
      </c>
      <c r="J140">
        <v>6</v>
      </c>
      <c r="K140" s="2" t="s">
        <v>118</v>
      </c>
      <c r="L140" s="23">
        <f>IF(ISNUMBER(AVERAGEIFS(Observed!L$2:L$1601,Observed!$A$2:$A$1601,$A140,Observed!$C$2:$C$1601,$C140)),AVERAGEIFS(Observed!L$2:L$1601,Observed!$A$2:$A$1601,$A140,Observed!$C$2:$C$1601,$C140),"")</f>
        <v>1601.3333333333333</v>
      </c>
      <c r="M140" s="24">
        <f>IF(ISNUMBER(AVERAGEIFS(Observed!M$2:M$1601,Observed!$A$2:$A$1601,$A140,Observed!$C$2:$C$1601,$C140)),AVERAGEIFS(Observed!M$2:M$1601,Observed!$A$2:$A$1601,$A140,Observed!$C$2:$C$1601,$C140),"")</f>
        <v>160.13333333333333</v>
      </c>
      <c r="N140" s="24" t="str">
        <f>IF(ISNUMBER(AVERAGEIFS(Observed!N$2:N$1601,Observed!$A$2:$A$1601,$A140,Observed!$C$2:$C$1601,$C140)),AVERAGEIFS(Observed!N$2:N$1601,Observed!$A$2:$A$1601,$A140,Observed!$C$2:$C$1601,$C140),"")</f>
        <v/>
      </c>
      <c r="O140" s="24" t="str">
        <f>IF(ISNUMBER(AVERAGEIFS(Observed!O$2:O$1601,Observed!$A$2:$A$1601,$A140,Observed!$C$2:$C$1601,$C140)),AVERAGEIFS(Observed!O$2:O$1601,Observed!$A$2:$A$1601,$A140,Observed!$C$2:$C$1601,$C140),"")</f>
        <v/>
      </c>
      <c r="P140" s="24" t="str">
        <f>IF(ISNUMBER(AVERAGEIFS(Observed!P$2:P$1601,Observed!$A$2:$A$1601,$A140,Observed!$C$2:$C$1601,$C140)),AVERAGEIFS(Observed!P$2:P$1601,Observed!$A$2:$A$1601,$A140,Observed!$C$2:$C$1601,$C140),"")</f>
        <v/>
      </c>
      <c r="Q140" s="25" t="str">
        <f>IF(ISNUMBER(AVERAGEIFS(Observed!Q$2:Q$1601,Observed!$A$2:$A$1601,$A140,Observed!$C$2:$C$1601,$C140)),AVERAGEIFS(Observed!Q$2:Q$1601,Observed!$A$2:$A$1601,$A140,Observed!$C$2:$C$1601,$C140),"")</f>
        <v/>
      </c>
      <c r="R140" s="25" t="str">
        <f>IF(ISNUMBER(AVERAGEIFS(Observed!R$2:R$1601,Observed!$A$2:$A$1601,$A140,Observed!$C$2:$C$1601,$C140)),AVERAGEIFS(Observed!R$2:R$1601,Observed!$A$2:$A$1601,$A140,Observed!$C$2:$C$1601,$C140),"")</f>
        <v/>
      </c>
      <c r="S140" s="25" t="str">
        <f>IF(ISNUMBER(AVERAGEIFS(Observed!S$2:S$1601,Observed!$A$2:$A$1601,$A140,Observed!$C$2:$C$1601,$C140)),AVERAGEIFS(Observed!S$2:S$1601,Observed!$A$2:$A$1601,$A140,Observed!$C$2:$C$1601,$C140),"")</f>
        <v/>
      </c>
      <c r="T140" s="24" t="str">
        <f>IF(ISNUMBER(AVERAGEIFS(Observed!T$2:T$1601,Observed!$A$2:$A$1601,$A140,Observed!$C$2:$C$1601,$C140)),AVERAGEIFS(Observed!T$2:T$1601,Observed!$A$2:$A$1601,$A140,Observed!$C$2:$C$1601,$C140),"")</f>
        <v/>
      </c>
      <c r="U140" s="26" t="str">
        <f>IF(ISNUMBER(AVERAGEIFS(Observed!U$2:U$1601,Observed!$A$2:$A$1601,$A140,Observed!$C$2:$C$1601,$C140)),AVERAGEIFS(Observed!U$2:U$1601,Observed!$A$2:$A$1601,$A140,Observed!$C$2:$C$1601,$C140),"")</f>
        <v/>
      </c>
      <c r="V140" s="26" t="str">
        <f>IF(ISNUMBER(AVERAGEIFS(Observed!V$2:V$1601,Observed!$A$2:$A$1601,$A140,Observed!$C$2:$C$1601,$C140)),AVERAGEIFS(Observed!V$2:V$1601,Observed!$A$2:$A$1601,$A140,Observed!$C$2:$C$1601,$C140),"")</f>
        <v/>
      </c>
      <c r="W140" s="24" t="str">
        <f>IF(ISNUMBER(AVERAGEIFS(Observed!W$2:W$1601,Observed!$A$2:$A$1601,$A140,Observed!$C$2:$C$1601,$C140)),AVERAGEIFS(Observed!W$2:W$1601,Observed!$A$2:$A$1601,$A140,Observed!$C$2:$C$1601,$C140),"")</f>
        <v/>
      </c>
      <c r="X140" s="24" t="str">
        <f>IF(ISNUMBER(AVERAGEIFS(Observed!X$2:X$1601,Observed!$A$2:$A$1601,$A140,Observed!$C$2:$C$1601,$C140)),AVERAGEIFS(Observed!X$2:X$1601,Observed!$A$2:$A$1601,$A140,Observed!$C$2:$C$1601,$C140),"")</f>
        <v/>
      </c>
      <c r="Y140" s="24" t="str">
        <f>IF(ISNUMBER(AVERAGEIFS(Observed!Y$2:Y$1601,Observed!$A$2:$A$1601,$A140,Observed!$C$2:$C$1601,$C140)),AVERAGEIFS(Observed!Y$2:Y$1601,Observed!$A$2:$A$1601,$A140,Observed!$C$2:$C$1601,$C140),"")</f>
        <v/>
      </c>
      <c r="Z140" s="24" t="str">
        <f>IF(ISNUMBER(AVERAGEIFS(Observed!Z$2:Z$1601,Observed!$A$2:$A$1601,$A140,Observed!$C$2:$C$1601,$C140)),AVERAGEIFS(Observed!Z$2:Z$1601,Observed!$A$2:$A$1601,$A140,Observed!$C$2:$C$1601,$C140),"")</f>
        <v/>
      </c>
      <c r="AA140" s="24" t="str">
        <f>IF(ISNUMBER(AVERAGEIFS(Observed!AA$2:AA$1601,Observed!$A$2:$A$1601,$A140,Observed!$C$2:$C$1601,$C140)),AVERAGEIFS(Observed!AA$2:AA$1601,Observed!$A$2:$A$1601,$A140,Observed!$C$2:$C$1601,$C140),"")</f>
        <v/>
      </c>
      <c r="AB140" s="24" t="str">
        <f>IF(ISNUMBER(AVERAGEIFS(Observed!AB$2:AB$1601,Observed!$A$2:$A$1601,$A140,Observed!$C$2:$C$1601,$C140)),AVERAGEIFS(Observed!AB$2:AB$1601,Observed!$A$2:$A$1601,$A140,Observed!$C$2:$C$1601,$C140),"")</f>
        <v/>
      </c>
      <c r="AC140" s="24" t="str">
        <f>IF(ISNUMBER(AVERAGEIFS(Observed!AC$2:AC$1601,Observed!$A$2:$A$1601,$A140,Observed!$C$2:$C$1601,$C140)),AVERAGEIFS(Observed!AC$2:AC$1601,Observed!$A$2:$A$1601,$A140,Observed!$C$2:$C$1601,$C140),"")</f>
        <v/>
      </c>
      <c r="AD140" s="24" t="str">
        <f>IF(ISNUMBER(AVERAGEIFS(Observed!AD$2:AD$1601,Observed!$A$2:$A$1601,$A140,Observed!$C$2:$C$1601,$C140)),AVERAGEIFS(Observed!AD$2:AD$1601,Observed!$A$2:$A$1601,$A140,Observed!$C$2:$C$1601,$C140),"")</f>
        <v/>
      </c>
      <c r="AE140" s="24" t="str">
        <f>IF(ISNUMBER(AVERAGEIFS(Observed!AE$2:AE$1601,Observed!$A$2:$A$1601,$A140,Observed!$C$2:$C$1601,$C140)),AVERAGEIFS(Observed!AE$2:AE$1601,Observed!$A$2:$A$1601,$A140,Observed!$C$2:$C$1601,$C140),"")</f>
        <v/>
      </c>
      <c r="AF140" s="25" t="str">
        <f>IF(ISNUMBER(AVERAGEIFS(Observed!AF$2:AF$1601,Observed!$A$2:$A$1601,$A140,Observed!$C$2:$C$1601,$C140)),AVERAGEIFS(Observed!AF$2:AF$1601,Observed!$A$2:$A$1601,$A140,Observed!$C$2:$C$1601,$C140),"")</f>
        <v/>
      </c>
      <c r="AG140" s="25" t="str">
        <f>IF(ISNUMBER(AVERAGEIFS(Observed!AG$2:AG$1601,Observed!$A$2:$A$1601,$A140,Observed!$C$2:$C$1601,$C140)),AVERAGEIFS(Observed!AG$2:AG$1601,Observed!$A$2:$A$1601,$A140,Observed!$C$2:$C$1601,$C140),"")</f>
        <v/>
      </c>
      <c r="AH140" s="25" t="str">
        <f>IF(ISNUMBER(AVERAGEIFS(Observed!AH$2:AH$1601,Observed!$A$2:$A$1601,$A140,Observed!$C$2:$C$1601,$C140)),AVERAGEIFS(Observed!AH$2:AH$1601,Observed!$A$2:$A$1601,$A140,Observed!$C$2:$C$1601,$C140),"")</f>
        <v/>
      </c>
      <c r="AI140" s="24" t="str">
        <f>IF(ISNUMBER(AVERAGEIFS(Observed!AI$2:AI$1601,Observed!$A$2:$A$1601,$A140,Observed!$C$2:$C$1601,$C140)),AVERAGEIFS(Observed!AI$2:AI$1601,Observed!$A$2:$A$1601,$A140,Observed!$C$2:$C$1601,$C140),"")</f>
        <v/>
      </c>
      <c r="AJ140" s="25" t="str">
        <f>IF(ISNUMBER(AVERAGEIFS(Observed!AJ$2:AJ$1601,Observed!$A$2:$A$1601,$A140,Observed!$C$2:$C$1601,$C140)),AVERAGEIFS(Observed!AJ$2:AJ$1601,Observed!$A$2:$A$1601,$A140,Observed!$C$2:$C$1601,$C140),"")</f>
        <v/>
      </c>
      <c r="AK140" s="25" t="str">
        <f>IF(ISNUMBER(AVERAGEIFS(Observed!AK$2:AK$1601,Observed!$A$2:$A$1601,$A140,Observed!$C$2:$C$1601,$C140)),AVERAGEIFS(Observed!AK$2:AK$1601,Observed!$A$2:$A$1601,$A140,Observed!$C$2:$C$1601,$C140),"")</f>
        <v/>
      </c>
      <c r="AL140" s="25" t="str">
        <f>IF(ISNUMBER(AVERAGEIFS(Observed!AL$2:AL$1601,Observed!$A$2:$A$1601,$A140,Observed!$C$2:$C$1601,$C140)),AVERAGEIFS(Observed!AL$2:AL$1601,Observed!$A$2:$A$1601,$A140,Observed!$C$2:$C$1601,$C140),"")</f>
        <v/>
      </c>
      <c r="AM140" s="25" t="str">
        <f>IF(ISNUMBER(AVERAGEIFS(Observed!AM$2:AM$1601,Observed!$A$2:$A$1601,$A140,Observed!$C$2:$C$1601,$C140)),AVERAGEIFS(Observed!AM$2:AM$1601,Observed!$A$2:$A$1601,$A140,Observed!$C$2:$C$1601,$C140),"")</f>
        <v/>
      </c>
      <c r="AN140" s="25" t="str">
        <f>IF(ISNUMBER(AVERAGEIFS(Observed!AN$2:AN$1601,Observed!$A$2:$A$1601,$A140,Observed!$C$2:$C$1601,$C140)),AVERAGEIFS(Observed!AN$2:AN$1601,Observed!$A$2:$A$1601,$A140,Observed!$C$2:$C$1601,$C140),"")</f>
        <v/>
      </c>
      <c r="AO140" s="25" t="str">
        <f>IF(ISNUMBER(AVERAGEIFS(Observed!AO$2:AO$1601,Observed!$A$2:$A$1601,$A140,Observed!$C$2:$C$1601,$C140)),AVERAGEIFS(Observed!AO$2:AO$1601,Observed!$A$2:$A$1601,$A140,Observed!$C$2:$C$1601,$C140),"")</f>
        <v/>
      </c>
      <c r="AP140" s="25" t="str">
        <f>IF(ISNUMBER(AVERAGEIFS(Observed!AP$2:AP$1601,Observed!$A$2:$A$1601,$A140,Observed!$C$2:$C$1601,$C140)),AVERAGEIFS(Observed!AP$2:AP$1601,Observed!$A$2:$A$1601,$A140,Observed!$C$2:$C$1601,$C140),"")</f>
        <v/>
      </c>
      <c r="AQ140" s="24" t="str">
        <f>IF(ISNUMBER(AVERAGEIFS(Observed!AQ$2:AQ$1601,Observed!$A$2:$A$1601,$A140,Observed!$C$2:$C$1601,$C140)),AVERAGEIFS(Observed!AQ$2:AQ$1601,Observed!$A$2:$A$1601,$A140,Observed!$C$2:$C$1601,$C140),"")</f>
        <v/>
      </c>
      <c r="AR140" s="25" t="str">
        <f>IF(ISNUMBER(AVERAGEIFS(Observed!AR$2:AR$1601,Observed!$A$2:$A$1601,$A140,Observed!$C$2:$C$1601,$C140)),AVERAGEIFS(Observed!AR$2:AR$1601,Observed!$A$2:$A$1601,$A140,Observed!$C$2:$C$1601,$C140),"")</f>
        <v/>
      </c>
      <c r="AS140" s="24" t="str">
        <f>IF(ISNUMBER(AVERAGEIFS(Observed!AS$2:AS$1601,Observed!$A$2:$A$1601,$A140,Observed!$C$2:$C$1601,$C140)),AVERAGEIFS(Observed!AS$2:AS$1601,Observed!$A$2:$A$1601,$A140,Observed!$C$2:$C$1601,$C140),"")</f>
        <v/>
      </c>
      <c r="AT140" s="24" t="str">
        <f>IF(ISNUMBER(AVERAGEIFS(Observed!AT$2:AT$1601,Observed!$A$2:$A$1601,$A140,Observed!$C$2:$C$1601,$C140)),AVERAGEIFS(Observed!AT$2:AT$1601,Observed!$A$2:$A$1601,$A140,Observed!$C$2:$C$1601,$C140),"")</f>
        <v/>
      </c>
      <c r="AU140" s="2">
        <f>COUNTIFS(Observed!$A$2:$A$1601,$A140,Observed!$C$2:$C$1601,$C140)</f>
        <v>3</v>
      </c>
      <c r="AV140" s="2">
        <f t="shared" si="2"/>
        <v>1</v>
      </c>
    </row>
    <row r="141" spans="1:48" x14ac:dyDescent="0.25">
      <c r="A141" s="4" t="s">
        <v>120</v>
      </c>
      <c r="B141" t="s">
        <v>24</v>
      </c>
      <c r="C141" s="3">
        <v>42233</v>
      </c>
      <c r="D141">
        <v>1</v>
      </c>
      <c r="E141">
        <v>50</v>
      </c>
      <c r="H141" s="2" t="s">
        <v>45</v>
      </c>
      <c r="I141" s="2" t="s">
        <v>22</v>
      </c>
      <c r="J141">
        <v>6</v>
      </c>
      <c r="K141" s="2" t="s">
        <v>118</v>
      </c>
      <c r="L141" s="23">
        <f>IF(ISNUMBER(AVERAGEIFS(Observed!L$2:L$1601,Observed!$A$2:$A$1601,$A141,Observed!$C$2:$C$1601,$C141)),AVERAGEIFS(Observed!L$2:L$1601,Observed!$A$2:$A$1601,$A141,Observed!$C$2:$C$1601,$C141),"")</f>
        <v>1732</v>
      </c>
      <c r="M141" s="24">
        <f>IF(ISNUMBER(AVERAGEIFS(Observed!M$2:M$1601,Observed!$A$2:$A$1601,$A141,Observed!$C$2:$C$1601,$C141)),AVERAGEIFS(Observed!M$2:M$1601,Observed!$A$2:$A$1601,$A141,Observed!$C$2:$C$1601,$C141),"")</f>
        <v>173.20000000000002</v>
      </c>
      <c r="N141" s="24" t="str">
        <f>IF(ISNUMBER(AVERAGEIFS(Observed!N$2:N$1601,Observed!$A$2:$A$1601,$A141,Observed!$C$2:$C$1601,$C141)),AVERAGEIFS(Observed!N$2:N$1601,Observed!$A$2:$A$1601,$A141,Observed!$C$2:$C$1601,$C141),"")</f>
        <v/>
      </c>
      <c r="O141" s="24" t="str">
        <f>IF(ISNUMBER(AVERAGEIFS(Observed!O$2:O$1601,Observed!$A$2:$A$1601,$A141,Observed!$C$2:$C$1601,$C141)),AVERAGEIFS(Observed!O$2:O$1601,Observed!$A$2:$A$1601,$A141,Observed!$C$2:$C$1601,$C141),"")</f>
        <v/>
      </c>
      <c r="P141" s="24" t="str">
        <f>IF(ISNUMBER(AVERAGEIFS(Observed!P$2:P$1601,Observed!$A$2:$A$1601,$A141,Observed!$C$2:$C$1601,$C141)),AVERAGEIFS(Observed!P$2:P$1601,Observed!$A$2:$A$1601,$A141,Observed!$C$2:$C$1601,$C141),"")</f>
        <v/>
      </c>
      <c r="Q141" s="25" t="str">
        <f>IF(ISNUMBER(AVERAGEIFS(Observed!Q$2:Q$1601,Observed!$A$2:$A$1601,$A141,Observed!$C$2:$C$1601,$C141)),AVERAGEIFS(Observed!Q$2:Q$1601,Observed!$A$2:$A$1601,$A141,Observed!$C$2:$C$1601,$C141),"")</f>
        <v/>
      </c>
      <c r="R141" s="25" t="str">
        <f>IF(ISNUMBER(AVERAGEIFS(Observed!R$2:R$1601,Observed!$A$2:$A$1601,$A141,Observed!$C$2:$C$1601,$C141)),AVERAGEIFS(Observed!R$2:R$1601,Observed!$A$2:$A$1601,$A141,Observed!$C$2:$C$1601,$C141),"")</f>
        <v/>
      </c>
      <c r="S141" s="25" t="str">
        <f>IF(ISNUMBER(AVERAGEIFS(Observed!S$2:S$1601,Observed!$A$2:$A$1601,$A141,Observed!$C$2:$C$1601,$C141)),AVERAGEIFS(Observed!S$2:S$1601,Observed!$A$2:$A$1601,$A141,Observed!$C$2:$C$1601,$C141),"")</f>
        <v/>
      </c>
      <c r="T141" s="24" t="str">
        <f>IF(ISNUMBER(AVERAGEIFS(Observed!T$2:T$1601,Observed!$A$2:$A$1601,$A141,Observed!$C$2:$C$1601,$C141)),AVERAGEIFS(Observed!T$2:T$1601,Observed!$A$2:$A$1601,$A141,Observed!$C$2:$C$1601,$C141),"")</f>
        <v/>
      </c>
      <c r="U141" s="26" t="str">
        <f>IF(ISNUMBER(AVERAGEIFS(Observed!U$2:U$1601,Observed!$A$2:$A$1601,$A141,Observed!$C$2:$C$1601,$C141)),AVERAGEIFS(Observed!U$2:U$1601,Observed!$A$2:$A$1601,$A141,Observed!$C$2:$C$1601,$C141),"")</f>
        <v/>
      </c>
      <c r="V141" s="26" t="str">
        <f>IF(ISNUMBER(AVERAGEIFS(Observed!V$2:V$1601,Observed!$A$2:$A$1601,$A141,Observed!$C$2:$C$1601,$C141)),AVERAGEIFS(Observed!V$2:V$1601,Observed!$A$2:$A$1601,$A141,Observed!$C$2:$C$1601,$C141),"")</f>
        <v/>
      </c>
      <c r="W141" s="24" t="str">
        <f>IF(ISNUMBER(AVERAGEIFS(Observed!W$2:W$1601,Observed!$A$2:$A$1601,$A141,Observed!$C$2:$C$1601,$C141)),AVERAGEIFS(Observed!W$2:W$1601,Observed!$A$2:$A$1601,$A141,Observed!$C$2:$C$1601,$C141),"")</f>
        <v/>
      </c>
      <c r="X141" s="24" t="str">
        <f>IF(ISNUMBER(AVERAGEIFS(Observed!X$2:X$1601,Observed!$A$2:$A$1601,$A141,Observed!$C$2:$C$1601,$C141)),AVERAGEIFS(Observed!X$2:X$1601,Observed!$A$2:$A$1601,$A141,Observed!$C$2:$C$1601,$C141),"")</f>
        <v/>
      </c>
      <c r="Y141" s="24" t="str">
        <f>IF(ISNUMBER(AVERAGEIFS(Observed!Y$2:Y$1601,Observed!$A$2:$A$1601,$A141,Observed!$C$2:$C$1601,$C141)),AVERAGEIFS(Observed!Y$2:Y$1601,Observed!$A$2:$A$1601,$A141,Observed!$C$2:$C$1601,$C141),"")</f>
        <v/>
      </c>
      <c r="Z141" s="24" t="str">
        <f>IF(ISNUMBER(AVERAGEIFS(Observed!Z$2:Z$1601,Observed!$A$2:$A$1601,$A141,Observed!$C$2:$C$1601,$C141)),AVERAGEIFS(Observed!Z$2:Z$1601,Observed!$A$2:$A$1601,$A141,Observed!$C$2:$C$1601,$C141),"")</f>
        <v/>
      </c>
      <c r="AA141" s="24" t="str">
        <f>IF(ISNUMBER(AVERAGEIFS(Observed!AA$2:AA$1601,Observed!$A$2:$A$1601,$A141,Observed!$C$2:$C$1601,$C141)),AVERAGEIFS(Observed!AA$2:AA$1601,Observed!$A$2:$A$1601,$A141,Observed!$C$2:$C$1601,$C141),"")</f>
        <v/>
      </c>
      <c r="AB141" s="24" t="str">
        <f>IF(ISNUMBER(AVERAGEIFS(Observed!AB$2:AB$1601,Observed!$A$2:$A$1601,$A141,Observed!$C$2:$C$1601,$C141)),AVERAGEIFS(Observed!AB$2:AB$1601,Observed!$A$2:$A$1601,$A141,Observed!$C$2:$C$1601,$C141),"")</f>
        <v/>
      </c>
      <c r="AC141" s="24" t="str">
        <f>IF(ISNUMBER(AVERAGEIFS(Observed!AC$2:AC$1601,Observed!$A$2:$A$1601,$A141,Observed!$C$2:$C$1601,$C141)),AVERAGEIFS(Observed!AC$2:AC$1601,Observed!$A$2:$A$1601,$A141,Observed!$C$2:$C$1601,$C141),"")</f>
        <v/>
      </c>
      <c r="AD141" s="24" t="str">
        <f>IF(ISNUMBER(AVERAGEIFS(Observed!AD$2:AD$1601,Observed!$A$2:$A$1601,$A141,Observed!$C$2:$C$1601,$C141)),AVERAGEIFS(Observed!AD$2:AD$1601,Observed!$A$2:$A$1601,$A141,Observed!$C$2:$C$1601,$C141),"")</f>
        <v/>
      </c>
      <c r="AE141" s="24" t="str">
        <f>IF(ISNUMBER(AVERAGEIFS(Observed!AE$2:AE$1601,Observed!$A$2:$A$1601,$A141,Observed!$C$2:$C$1601,$C141)),AVERAGEIFS(Observed!AE$2:AE$1601,Observed!$A$2:$A$1601,$A141,Observed!$C$2:$C$1601,$C141),"")</f>
        <v/>
      </c>
      <c r="AF141" s="25" t="str">
        <f>IF(ISNUMBER(AVERAGEIFS(Observed!AF$2:AF$1601,Observed!$A$2:$A$1601,$A141,Observed!$C$2:$C$1601,$C141)),AVERAGEIFS(Observed!AF$2:AF$1601,Observed!$A$2:$A$1601,$A141,Observed!$C$2:$C$1601,$C141),"")</f>
        <v/>
      </c>
      <c r="AG141" s="25" t="str">
        <f>IF(ISNUMBER(AVERAGEIFS(Observed!AG$2:AG$1601,Observed!$A$2:$A$1601,$A141,Observed!$C$2:$C$1601,$C141)),AVERAGEIFS(Observed!AG$2:AG$1601,Observed!$A$2:$A$1601,$A141,Observed!$C$2:$C$1601,$C141),"")</f>
        <v/>
      </c>
      <c r="AH141" s="25" t="str">
        <f>IF(ISNUMBER(AVERAGEIFS(Observed!AH$2:AH$1601,Observed!$A$2:$A$1601,$A141,Observed!$C$2:$C$1601,$C141)),AVERAGEIFS(Observed!AH$2:AH$1601,Observed!$A$2:$A$1601,$A141,Observed!$C$2:$C$1601,$C141),"")</f>
        <v/>
      </c>
      <c r="AI141" s="24" t="str">
        <f>IF(ISNUMBER(AVERAGEIFS(Observed!AI$2:AI$1601,Observed!$A$2:$A$1601,$A141,Observed!$C$2:$C$1601,$C141)),AVERAGEIFS(Observed!AI$2:AI$1601,Observed!$A$2:$A$1601,$A141,Observed!$C$2:$C$1601,$C141),"")</f>
        <v/>
      </c>
      <c r="AJ141" s="25" t="str">
        <f>IF(ISNUMBER(AVERAGEIFS(Observed!AJ$2:AJ$1601,Observed!$A$2:$A$1601,$A141,Observed!$C$2:$C$1601,$C141)),AVERAGEIFS(Observed!AJ$2:AJ$1601,Observed!$A$2:$A$1601,$A141,Observed!$C$2:$C$1601,$C141),"")</f>
        <v/>
      </c>
      <c r="AK141" s="25" t="str">
        <f>IF(ISNUMBER(AVERAGEIFS(Observed!AK$2:AK$1601,Observed!$A$2:$A$1601,$A141,Observed!$C$2:$C$1601,$C141)),AVERAGEIFS(Observed!AK$2:AK$1601,Observed!$A$2:$A$1601,$A141,Observed!$C$2:$C$1601,$C141),"")</f>
        <v/>
      </c>
      <c r="AL141" s="25" t="str">
        <f>IF(ISNUMBER(AVERAGEIFS(Observed!AL$2:AL$1601,Observed!$A$2:$A$1601,$A141,Observed!$C$2:$C$1601,$C141)),AVERAGEIFS(Observed!AL$2:AL$1601,Observed!$A$2:$A$1601,$A141,Observed!$C$2:$C$1601,$C141),"")</f>
        <v/>
      </c>
      <c r="AM141" s="25" t="str">
        <f>IF(ISNUMBER(AVERAGEIFS(Observed!AM$2:AM$1601,Observed!$A$2:$A$1601,$A141,Observed!$C$2:$C$1601,$C141)),AVERAGEIFS(Observed!AM$2:AM$1601,Observed!$A$2:$A$1601,$A141,Observed!$C$2:$C$1601,$C141),"")</f>
        <v/>
      </c>
      <c r="AN141" s="25" t="str">
        <f>IF(ISNUMBER(AVERAGEIFS(Observed!AN$2:AN$1601,Observed!$A$2:$A$1601,$A141,Observed!$C$2:$C$1601,$C141)),AVERAGEIFS(Observed!AN$2:AN$1601,Observed!$A$2:$A$1601,$A141,Observed!$C$2:$C$1601,$C141),"")</f>
        <v/>
      </c>
      <c r="AO141" s="25" t="str">
        <f>IF(ISNUMBER(AVERAGEIFS(Observed!AO$2:AO$1601,Observed!$A$2:$A$1601,$A141,Observed!$C$2:$C$1601,$C141)),AVERAGEIFS(Observed!AO$2:AO$1601,Observed!$A$2:$A$1601,$A141,Observed!$C$2:$C$1601,$C141),"")</f>
        <v/>
      </c>
      <c r="AP141" s="25" t="str">
        <f>IF(ISNUMBER(AVERAGEIFS(Observed!AP$2:AP$1601,Observed!$A$2:$A$1601,$A141,Observed!$C$2:$C$1601,$C141)),AVERAGEIFS(Observed!AP$2:AP$1601,Observed!$A$2:$A$1601,$A141,Observed!$C$2:$C$1601,$C141),"")</f>
        <v/>
      </c>
      <c r="AQ141" s="24" t="str">
        <f>IF(ISNUMBER(AVERAGEIFS(Observed!AQ$2:AQ$1601,Observed!$A$2:$A$1601,$A141,Observed!$C$2:$C$1601,$C141)),AVERAGEIFS(Observed!AQ$2:AQ$1601,Observed!$A$2:$A$1601,$A141,Observed!$C$2:$C$1601,$C141),"")</f>
        <v/>
      </c>
      <c r="AR141" s="25" t="str">
        <f>IF(ISNUMBER(AVERAGEIFS(Observed!AR$2:AR$1601,Observed!$A$2:$A$1601,$A141,Observed!$C$2:$C$1601,$C141)),AVERAGEIFS(Observed!AR$2:AR$1601,Observed!$A$2:$A$1601,$A141,Observed!$C$2:$C$1601,$C141),"")</f>
        <v/>
      </c>
      <c r="AS141" s="24" t="str">
        <f>IF(ISNUMBER(AVERAGEIFS(Observed!AS$2:AS$1601,Observed!$A$2:$A$1601,$A141,Observed!$C$2:$C$1601,$C141)),AVERAGEIFS(Observed!AS$2:AS$1601,Observed!$A$2:$A$1601,$A141,Observed!$C$2:$C$1601,$C141),"")</f>
        <v/>
      </c>
      <c r="AT141" s="24" t="str">
        <f>IF(ISNUMBER(AVERAGEIFS(Observed!AT$2:AT$1601,Observed!$A$2:$A$1601,$A141,Observed!$C$2:$C$1601,$C141)),AVERAGEIFS(Observed!AT$2:AT$1601,Observed!$A$2:$A$1601,$A141,Observed!$C$2:$C$1601,$C141),"")</f>
        <v/>
      </c>
      <c r="AU141" s="2">
        <f>COUNTIFS(Observed!$A$2:$A$1601,$A141,Observed!$C$2:$C$1601,$C141)</f>
        <v>3</v>
      </c>
      <c r="AV141" s="2">
        <f t="shared" si="2"/>
        <v>1</v>
      </c>
    </row>
    <row r="142" spans="1:48" x14ac:dyDescent="0.25">
      <c r="A142" s="4" t="s">
        <v>121</v>
      </c>
      <c r="B142" t="s">
        <v>24</v>
      </c>
      <c r="C142" s="3">
        <v>42233</v>
      </c>
      <c r="D142">
        <v>1</v>
      </c>
      <c r="E142">
        <v>100</v>
      </c>
      <c r="H142" s="2" t="s">
        <v>45</v>
      </c>
      <c r="I142" s="2" t="s">
        <v>22</v>
      </c>
      <c r="J142">
        <v>6</v>
      </c>
      <c r="K142" s="2" t="s">
        <v>118</v>
      </c>
      <c r="L142" s="23">
        <f>IF(ISNUMBER(AVERAGEIFS(Observed!L$2:L$1601,Observed!$A$2:$A$1601,$A142,Observed!$C$2:$C$1601,$C142)),AVERAGEIFS(Observed!L$2:L$1601,Observed!$A$2:$A$1601,$A142,Observed!$C$2:$C$1601,$C142),"")</f>
        <v>2012</v>
      </c>
      <c r="M142" s="24">
        <f>IF(ISNUMBER(AVERAGEIFS(Observed!M$2:M$1601,Observed!$A$2:$A$1601,$A142,Observed!$C$2:$C$1601,$C142)),AVERAGEIFS(Observed!M$2:M$1601,Observed!$A$2:$A$1601,$A142,Observed!$C$2:$C$1601,$C142),"")</f>
        <v>201.20000000000002</v>
      </c>
      <c r="N142" s="24" t="str">
        <f>IF(ISNUMBER(AVERAGEIFS(Observed!N$2:N$1601,Observed!$A$2:$A$1601,$A142,Observed!$C$2:$C$1601,$C142)),AVERAGEIFS(Observed!N$2:N$1601,Observed!$A$2:$A$1601,$A142,Observed!$C$2:$C$1601,$C142),"")</f>
        <v/>
      </c>
      <c r="O142" s="24" t="str">
        <f>IF(ISNUMBER(AVERAGEIFS(Observed!O$2:O$1601,Observed!$A$2:$A$1601,$A142,Observed!$C$2:$C$1601,$C142)),AVERAGEIFS(Observed!O$2:O$1601,Observed!$A$2:$A$1601,$A142,Observed!$C$2:$C$1601,$C142),"")</f>
        <v/>
      </c>
      <c r="P142" s="24" t="str">
        <f>IF(ISNUMBER(AVERAGEIFS(Observed!P$2:P$1601,Observed!$A$2:$A$1601,$A142,Observed!$C$2:$C$1601,$C142)),AVERAGEIFS(Observed!P$2:P$1601,Observed!$A$2:$A$1601,$A142,Observed!$C$2:$C$1601,$C142),"")</f>
        <v/>
      </c>
      <c r="Q142" s="25" t="str">
        <f>IF(ISNUMBER(AVERAGEIFS(Observed!Q$2:Q$1601,Observed!$A$2:$A$1601,$A142,Observed!$C$2:$C$1601,$C142)),AVERAGEIFS(Observed!Q$2:Q$1601,Observed!$A$2:$A$1601,$A142,Observed!$C$2:$C$1601,$C142),"")</f>
        <v/>
      </c>
      <c r="R142" s="25" t="str">
        <f>IF(ISNUMBER(AVERAGEIFS(Observed!R$2:R$1601,Observed!$A$2:$A$1601,$A142,Observed!$C$2:$C$1601,$C142)),AVERAGEIFS(Observed!R$2:R$1601,Observed!$A$2:$A$1601,$A142,Observed!$C$2:$C$1601,$C142),"")</f>
        <v/>
      </c>
      <c r="S142" s="25" t="str">
        <f>IF(ISNUMBER(AVERAGEIFS(Observed!S$2:S$1601,Observed!$A$2:$A$1601,$A142,Observed!$C$2:$C$1601,$C142)),AVERAGEIFS(Observed!S$2:S$1601,Observed!$A$2:$A$1601,$A142,Observed!$C$2:$C$1601,$C142),"")</f>
        <v/>
      </c>
      <c r="T142" s="24" t="str">
        <f>IF(ISNUMBER(AVERAGEIFS(Observed!T$2:T$1601,Observed!$A$2:$A$1601,$A142,Observed!$C$2:$C$1601,$C142)),AVERAGEIFS(Observed!T$2:T$1601,Observed!$A$2:$A$1601,$A142,Observed!$C$2:$C$1601,$C142),"")</f>
        <v/>
      </c>
      <c r="U142" s="26" t="str">
        <f>IF(ISNUMBER(AVERAGEIFS(Observed!U$2:U$1601,Observed!$A$2:$A$1601,$A142,Observed!$C$2:$C$1601,$C142)),AVERAGEIFS(Observed!U$2:U$1601,Observed!$A$2:$A$1601,$A142,Observed!$C$2:$C$1601,$C142),"")</f>
        <v/>
      </c>
      <c r="V142" s="26" t="str">
        <f>IF(ISNUMBER(AVERAGEIFS(Observed!V$2:V$1601,Observed!$A$2:$A$1601,$A142,Observed!$C$2:$C$1601,$C142)),AVERAGEIFS(Observed!V$2:V$1601,Observed!$A$2:$A$1601,$A142,Observed!$C$2:$C$1601,$C142),"")</f>
        <v/>
      </c>
      <c r="W142" s="24" t="str">
        <f>IF(ISNUMBER(AVERAGEIFS(Observed!W$2:W$1601,Observed!$A$2:$A$1601,$A142,Observed!$C$2:$C$1601,$C142)),AVERAGEIFS(Observed!W$2:W$1601,Observed!$A$2:$A$1601,$A142,Observed!$C$2:$C$1601,$C142),"")</f>
        <v/>
      </c>
      <c r="X142" s="24" t="str">
        <f>IF(ISNUMBER(AVERAGEIFS(Observed!X$2:X$1601,Observed!$A$2:$A$1601,$A142,Observed!$C$2:$C$1601,$C142)),AVERAGEIFS(Observed!X$2:X$1601,Observed!$A$2:$A$1601,$A142,Observed!$C$2:$C$1601,$C142),"")</f>
        <v/>
      </c>
      <c r="Y142" s="24" t="str">
        <f>IF(ISNUMBER(AVERAGEIFS(Observed!Y$2:Y$1601,Observed!$A$2:$A$1601,$A142,Observed!$C$2:$C$1601,$C142)),AVERAGEIFS(Observed!Y$2:Y$1601,Observed!$A$2:$A$1601,$A142,Observed!$C$2:$C$1601,$C142),"")</f>
        <v/>
      </c>
      <c r="Z142" s="24" t="str">
        <f>IF(ISNUMBER(AVERAGEIFS(Observed!Z$2:Z$1601,Observed!$A$2:$A$1601,$A142,Observed!$C$2:$C$1601,$C142)),AVERAGEIFS(Observed!Z$2:Z$1601,Observed!$A$2:$A$1601,$A142,Observed!$C$2:$C$1601,$C142),"")</f>
        <v/>
      </c>
      <c r="AA142" s="24" t="str">
        <f>IF(ISNUMBER(AVERAGEIFS(Observed!AA$2:AA$1601,Observed!$A$2:$A$1601,$A142,Observed!$C$2:$C$1601,$C142)),AVERAGEIFS(Observed!AA$2:AA$1601,Observed!$A$2:$A$1601,$A142,Observed!$C$2:$C$1601,$C142),"")</f>
        <v/>
      </c>
      <c r="AB142" s="24" t="str">
        <f>IF(ISNUMBER(AVERAGEIFS(Observed!AB$2:AB$1601,Observed!$A$2:$A$1601,$A142,Observed!$C$2:$C$1601,$C142)),AVERAGEIFS(Observed!AB$2:AB$1601,Observed!$A$2:$A$1601,$A142,Observed!$C$2:$C$1601,$C142),"")</f>
        <v/>
      </c>
      <c r="AC142" s="24" t="str">
        <f>IF(ISNUMBER(AVERAGEIFS(Observed!AC$2:AC$1601,Observed!$A$2:$A$1601,$A142,Observed!$C$2:$C$1601,$C142)),AVERAGEIFS(Observed!AC$2:AC$1601,Observed!$A$2:$A$1601,$A142,Observed!$C$2:$C$1601,$C142),"")</f>
        <v/>
      </c>
      <c r="AD142" s="24" t="str">
        <f>IF(ISNUMBER(AVERAGEIFS(Observed!AD$2:AD$1601,Observed!$A$2:$A$1601,$A142,Observed!$C$2:$C$1601,$C142)),AVERAGEIFS(Observed!AD$2:AD$1601,Observed!$A$2:$A$1601,$A142,Observed!$C$2:$C$1601,$C142),"")</f>
        <v/>
      </c>
      <c r="AE142" s="24" t="str">
        <f>IF(ISNUMBER(AVERAGEIFS(Observed!AE$2:AE$1601,Observed!$A$2:$A$1601,$A142,Observed!$C$2:$C$1601,$C142)),AVERAGEIFS(Observed!AE$2:AE$1601,Observed!$A$2:$A$1601,$A142,Observed!$C$2:$C$1601,$C142),"")</f>
        <v/>
      </c>
      <c r="AF142" s="25" t="str">
        <f>IF(ISNUMBER(AVERAGEIFS(Observed!AF$2:AF$1601,Observed!$A$2:$A$1601,$A142,Observed!$C$2:$C$1601,$C142)),AVERAGEIFS(Observed!AF$2:AF$1601,Observed!$A$2:$A$1601,$A142,Observed!$C$2:$C$1601,$C142),"")</f>
        <v/>
      </c>
      <c r="AG142" s="25" t="str">
        <f>IF(ISNUMBER(AVERAGEIFS(Observed!AG$2:AG$1601,Observed!$A$2:$A$1601,$A142,Observed!$C$2:$C$1601,$C142)),AVERAGEIFS(Observed!AG$2:AG$1601,Observed!$A$2:$A$1601,$A142,Observed!$C$2:$C$1601,$C142),"")</f>
        <v/>
      </c>
      <c r="AH142" s="25" t="str">
        <f>IF(ISNUMBER(AVERAGEIFS(Observed!AH$2:AH$1601,Observed!$A$2:$A$1601,$A142,Observed!$C$2:$C$1601,$C142)),AVERAGEIFS(Observed!AH$2:AH$1601,Observed!$A$2:$A$1601,$A142,Observed!$C$2:$C$1601,$C142),"")</f>
        <v/>
      </c>
      <c r="AI142" s="24" t="str">
        <f>IF(ISNUMBER(AVERAGEIFS(Observed!AI$2:AI$1601,Observed!$A$2:$A$1601,$A142,Observed!$C$2:$C$1601,$C142)),AVERAGEIFS(Observed!AI$2:AI$1601,Observed!$A$2:$A$1601,$A142,Observed!$C$2:$C$1601,$C142),"")</f>
        <v/>
      </c>
      <c r="AJ142" s="25" t="str">
        <f>IF(ISNUMBER(AVERAGEIFS(Observed!AJ$2:AJ$1601,Observed!$A$2:$A$1601,$A142,Observed!$C$2:$C$1601,$C142)),AVERAGEIFS(Observed!AJ$2:AJ$1601,Observed!$A$2:$A$1601,$A142,Observed!$C$2:$C$1601,$C142),"")</f>
        <v/>
      </c>
      <c r="AK142" s="25" t="str">
        <f>IF(ISNUMBER(AVERAGEIFS(Observed!AK$2:AK$1601,Observed!$A$2:$A$1601,$A142,Observed!$C$2:$C$1601,$C142)),AVERAGEIFS(Observed!AK$2:AK$1601,Observed!$A$2:$A$1601,$A142,Observed!$C$2:$C$1601,$C142),"")</f>
        <v/>
      </c>
      <c r="AL142" s="25" t="str">
        <f>IF(ISNUMBER(AVERAGEIFS(Observed!AL$2:AL$1601,Observed!$A$2:$A$1601,$A142,Observed!$C$2:$C$1601,$C142)),AVERAGEIFS(Observed!AL$2:AL$1601,Observed!$A$2:$A$1601,$A142,Observed!$C$2:$C$1601,$C142),"")</f>
        <v/>
      </c>
      <c r="AM142" s="25" t="str">
        <f>IF(ISNUMBER(AVERAGEIFS(Observed!AM$2:AM$1601,Observed!$A$2:$A$1601,$A142,Observed!$C$2:$C$1601,$C142)),AVERAGEIFS(Observed!AM$2:AM$1601,Observed!$A$2:$A$1601,$A142,Observed!$C$2:$C$1601,$C142),"")</f>
        <v/>
      </c>
      <c r="AN142" s="25" t="str">
        <f>IF(ISNUMBER(AVERAGEIFS(Observed!AN$2:AN$1601,Observed!$A$2:$A$1601,$A142,Observed!$C$2:$C$1601,$C142)),AVERAGEIFS(Observed!AN$2:AN$1601,Observed!$A$2:$A$1601,$A142,Observed!$C$2:$C$1601,$C142),"")</f>
        <v/>
      </c>
      <c r="AO142" s="25" t="str">
        <f>IF(ISNUMBER(AVERAGEIFS(Observed!AO$2:AO$1601,Observed!$A$2:$A$1601,$A142,Observed!$C$2:$C$1601,$C142)),AVERAGEIFS(Observed!AO$2:AO$1601,Observed!$A$2:$A$1601,$A142,Observed!$C$2:$C$1601,$C142),"")</f>
        <v/>
      </c>
      <c r="AP142" s="25" t="str">
        <f>IF(ISNUMBER(AVERAGEIFS(Observed!AP$2:AP$1601,Observed!$A$2:$A$1601,$A142,Observed!$C$2:$C$1601,$C142)),AVERAGEIFS(Observed!AP$2:AP$1601,Observed!$A$2:$A$1601,$A142,Observed!$C$2:$C$1601,$C142),"")</f>
        <v/>
      </c>
      <c r="AQ142" s="24" t="str">
        <f>IF(ISNUMBER(AVERAGEIFS(Observed!AQ$2:AQ$1601,Observed!$A$2:$A$1601,$A142,Observed!$C$2:$C$1601,$C142)),AVERAGEIFS(Observed!AQ$2:AQ$1601,Observed!$A$2:$A$1601,$A142,Observed!$C$2:$C$1601,$C142),"")</f>
        <v/>
      </c>
      <c r="AR142" s="25" t="str">
        <f>IF(ISNUMBER(AVERAGEIFS(Observed!AR$2:AR$1601,Observed!$A$2:$A$1601,$A142,Observed!$C$2:$C$1601,$C142)),AVERAGEIFS(Observed!AR$2:AR$1601,Observed!$A$2:$A$1601,$A142,Observed!$C$2:$C$1601,$C142),"")</f>
        <v/>
      </c>
      <c r="AS142" s="24" t="str">
        <f>IF(ISNUMBER(AVERAGEIFS(Observed!AS$2:AS$1601,Observed!$A$2:$A$1601,$A142,Observed!$C$2:$C$1601,$C142)),AVERAGEIFS(Observed!AS$2:AS$1601,Observed!$A$2:$A$1601,$A142,Observed!$C$2:$C$1601,$C142),"")</f>
        <v/>
      </c>
      <c r="AT142" s="24" t="str">
        <f>IF(ISNUMBER(AVERAGEIFS(Observed!AT$2:AT$1601,Observed!$A$2:$A$1601,$A142,Observed!$C$2:$C$1601,$C142)),AVERAGEIFS(Observed!AT$2:AT$1601,Observed!$A$2:$A$1601,$A142,Observed!$C$2:$C$1601,$C142),"")</f>
        <v/>
      </c>
      <c r="AU142" s="2">
        <f>COUNTIFS(Observed!$A$2:$A$1601,$A142,Observed!$C$2:$C$1601,$C142)</f>
        <v>3</v>
      </c>
      <c r="AV142" s="2">
        <f t="shared" si="2"/>
        <v>1</v>
      </c>
    </row>
    <row r="143" spans="1:48" x14ac:dyDescent="0.25">
      <c r="A143" s="4" t="s">
        <v>122</v>
      </c>
      <c r="B143" t="s">
        <v>24</v>
      </c>
      <c r="C143" s="3">
        <v>42233</v>
      </c>
      <c r="D143">
        <v>1</v>
      </c>
      <c r="E143">
        <v>200</v>
      </c>
      <c r="H143" s="2" t="s">
        <v>45</v>
      </c>
      <c r="I143" s="2" t="s">
        <v>22</v>
      </c>
      <c r="J143">
        <v>6</v>
      </c>
      <c r="K143" s="2" t="s">
        <v>118</v>
      </c>
      <c r="L143" s="23">
        <f>IF(ISNUMBER(AVERAGEIFS(Observed!L$2:L$1601,Observed!$A$2:$A$1601,$A143,Observed!$C$2:$C$1601,$C143)),AVERAGEIFS(Observed!L$2:L$1601,Observed!$A$2:$A$1601,$A143,Observed!$C$2:$C$1601,$C143),"")</f>
        <v>2198.6666666666665</v>
      </c>
      <c r="M143" s="24">
        <f>IF(ISNUMBER(AVERAGEIFS(Observed!M$2:M$1601,Observed!$A$2:$A$1601,$A143,Observed!$C$2:$C$1601,$C143)),AVERAGEIFS(Observed!M$2:M$1601,Observed!$A$2:$A$1601,$A143,Observed!$C$2:$C$1601,$C143),"")</f>
        <v>219.86666666666667</v>
      </c>
      <c r="N143" s="24" t="str">
        <f>IF(ISNUMBER(AVERAGEIFS(Observed!N$2:N$1601,Observed!$A$2:$A$1601,$A143,Observed!$C$2:$C$1601,$C143)),AVERAGEIFS(Observed!N$2:N$1601,Observed!$A$2:$A$1601,$A143,Observed!$C$2:$C$1601,$C143),"")</f>
        <v/>
      </c>
      <c r="O143" s="24" t="str">
        <f>IF(ISNUMBER(AVERAGEIFS(Observed!O$2:O$1601,Observed!$A$2:$A$1601,$A143,Observed!$C$2:$C$1601,$C143)),AVERAGEIFS(Observed!O$2:O$1601,Observed!$A$2:$A$1601,$A143,Observed!$C$2:$C$1601,$C143),"")</f>
        <v/>
      </c>
      <c r="P143" s="24" t="str">
        <f>IF(ISNUMBER(AVERAGEIFS(Observed!P$2:P$1601,Observed!$A$2:$A$1601,$A143,Observed!$C$2:$C$1601,$C143)),AVERAGEIFS(Observed!P$2:P$1601,Observed!$A$2:$A$1601,$A143,Observed!$C$2:$C$1601,$C143),"")</f>
        <v/>
      </c>
      <c r="Q143" s="25" t="str">
        <f>IF(ISNUMBER(AVERAGEIFS(Observed!Q$2:Q$1601,Observed!$A$2:$A$1601,$A143,Observed!$C$2:$C$1601,$C143)),AVERAGEIFS(Observed!Q$2:Q$1601,Observed!$A$2:$A$1601,$A143,Observed!$C$2:$C$1601,$C143),"")</f>
        <v/>
      </c>
      <c r="R143" s="25" t="str">
        <f>IF(ISNUMBER(AVERAGEIFS(Observed!R$2:R$1601,Observed!$A$2:$A$1601,$A143,Observed!$C$2:$C$1601,$C143)),AVERAGEIFS(Observed!R$2:R$1601,Observed!$A$2:$A$1601,$A143,Observed!$C$2:$C$1601,$C143),"")</f>
        <v/>
      </c>
      <c r="S143" s="25" t="str">
        <f>IF(ISNUMBER(AVERAGEIFS(Observed!S$2:S$1601,Observed!$A$2:$A$1601,$A143,Observed!$C$2:$C$1601,$C143)),AVERAGEIFS(Observed!S$2:S$1601,Observed!$A$2:$A$1601,$A143,Observed!$C$2:$C$1601,$C143),"")</f>
        <v/>
      </c>
      <c r="T143" s="24" t="str">
        <f>IF(ISNUMBER(AVERAGEIFS(Observed!T$2:T$1601,Observed!$A$2:$A$1601,$A143,Observed!$C$2:$C$1601,$C143)),AVERAGEIFS(Observed!T$2:T$1601,Observed!$A$2:$A$1601,$A143,Observed!$C$2:$C$1601,$C143),"")</f>
        <v/>
      </c>
      <c r="U143" s="26" t="str">
        <f>IF(ISNUMBER(AVERAGEIFS(Observed!U$2:U$1601,Observed!$A$2:$A$1601,$A143,Observed!$C$2:$C$1601,$C143)),AVERAGEIFS(Observed!U$2:U$1601,Observed!$A$2:$A$1601,$A143,Observed!$C$2:$C$1601,$C143),"")</f>
        <v/>
      </c>
      <c r="V143" s="26" t="str">
        <f>IF(ISNUMBER(AVERAGEIFS(Observed!V$2:V$1601,Observed!$A$2:$A$1601,$A143,Observed!$C$2:$C$1601,$C143)),AVERAGEIFS(Observed!V$2:V$1601,Observed!$A$2:$A$1601,$A143,Observed!$C$2:$C$1601,$C143),"")</f>
        <v/>
      </c>
      <c r="W143" s="24" t="str">
        <f>IF(ISNUMBER(AVERAGEIFS(Observed!W$2:W$1601,Observed!$A$2:$A$1601,$A143,Observed!$C$2:$C$1601,$C143)),AVERAGEIFS(Observed!W$2:W$1601,Observed!$A$2:$A$1601,$A143,Observed!$C$2:$C$1601,$C143),"")</f>
        <v/>
      </c>
      <c r="X143" s="24" t="str">
        <f>IF(ISNUMBER(AVERAGEIFS(Observed!X$2:X$1601,Observed!$A$2:$A$1601,$A143,Observed!$C$2:$C$1601,$C143)),AVERAGEIFS(Observed!X$2:X$1601,Observed!$A$2:$A$1601,$A143,Observed!$C$2:$C$1601,$C143),"")</f>
        <v/>
      </c>
      <c r="Y143" s="24" t="str">
        <f>IF(ISNUMBER(AVERAGEIFS(Observed!Y$2:Y$1601,Observed!$A$2:$A$1601,$A143,Observed!$C$2:$C$1601,$C143)),AVERAGEIFS(Observed!Y$2:Y$1601,Observed!$A$2:$A$1601,$A143,Observed!$C$2:$C$1601,$C143),"")</f>
        <v/>
      </c>
      <c r="Z143" s="24" t="str">
        <f>IF(ISNUMBER(AVERAGEIFS(Observed!Z$2:Z$1601,Observed!$A$2:$A$1601,$A143,Observed!$C$2:$C$1601,$C143)),AVERAGEIFS(Observed!Z$2:Z$1601,Observed!$A$2:$A$1601,$A143,Observed!$C$2:$C$1601,$C143),"")</f>
        <v/>
      </c>
      <c r="AA143" s="24" t="str">
        <f>IF(ISNUMBER(AVERAGEIFS(Observed!AA$2:AA$1601,Observed!$A$2:$A$1601,$A143,Observed!$C$2:$C$1601,$C143)),AVERAGEIFS(Observed!AA$2:AA$1601,Observed!$A$2:$A$1601,$A143,Observed!$C$2:$C$1601,$C143),"")</f>
        <v/>
      </c>
      <c r="AB143" s="24" t="str">
        <f>IF(ISNUMBER(AVERAGEIFS(Observed!AB$2:AB$1601,Observed!$A$2:$A$1601,$A143,Observed!$C$2:$C$1601,$C143)),AVERAGEIFS(Observed!AB$2:AB$1601,Observed!$A$2:$A$1601,$A143,Observed!$C$2:$C$1601,$C143),"")</f>
        <v/>
      </c>
      <c r="AC143" s="24" t="str">
        <f>IF(ISNUMBER(AVERAGEIFS(Observed!AC$2:AC$1601,Observed!$A$2:$A$1601,$A143,Observed!$C$2:$C$1601,$C143)),AVERAGEIFS(Observed!AC$2:AC$1601,Observed!$A$2:$A$1601,$A143,Observed!$C$2:$C$1601,$C143),"")</f>
        <v/>
      </c>
      <c r="AD143" s="24" t="str">
        <f>IF(ISNUMBER(AVERAGEIFS(Observed!AD$2:AD$1601,Observed!$A$2:$A$1601,$A143,Observed!$C$2:$C$1601,$C143)),AVERAGEIFS(Observed!AD$2:AD$1601,Observed!$A$2:$A$1601,$A143,Observed!$C$2:$C$1601,$C143),"")</f>
        <v/>
      </c>
      <c r="AE143" s="24" t="str">
        <f>IF(ISNUMBER(AVERAGEIFS(Observed!AE$2:AE$1601,Observed!$A$2:$A$1601,$A143,Observed!$C$2:$C$1601,$C143)),AVERAGEIFS(Observed!AE$2:AE$1601,Observed!$A$2:$A$1601,$A143,Observed!$C$2:$C$1601,$C143),"")</f>
        <v/>
      </c>
      <c r="AF143" s="25" t="str">
        <f>IF(ISNUMBER(AVERAGEIFS(Observed!AF$2:AF$1601,Observed!$A$2:$A$1601,$A143,Observed!$C$2:$C$1601,$C143)),AVERAGEIFS(Observed!AF$2:AF$1601,Observed!$A$2:$A$1601,$A143,Observed!$C$2:$C$1601,$C143),"")</f>
        <v/>
      </c>
      <c r="AG143" s="25" t="str">
        <f>IF(ISNUMBER(AVERAGEIFS(Observed!AG$2:AG$1601,Observed!$A$2:$A$1601,$A143,Observed!$C$2:$C$1601,$C143)),AVERAGEIFS(Observed!AG$2:AG$1601,Observed!$A$2:$A$1601,$A143,Observed!$C$2:$C$1601,$C143),"")</f>
        <v/>
      </c>
      <c r="AH143" s="25" t="str">
        <f>IF(ISNUMBER(AVERAGEIFS(Observed!AH$2:AH$1601,Observed!$A$2:$A$1601,$A143,Observed!$C$2:$C$1601,$C143)),AVERAGEIFS(Observed!AH$2:AH$1601,Observed!$A$2:$A$1601,$A143,Observed!$C$2:$C$1601,$C143),"")</f>
        <v/>
      </c>
      <c r="AI143" s="24" t="str">
        <f>IF(ISNUMBER(AVERAGEIFS(Observed!AI$2:AI$1601,Observed!$A$2:$A$1601,$A143,Observed!$C$2:$C$1601,$C143)),AVERAGEIFS(Observed!AI$2:AI$1601,Observed!$A$2:$A$1601,$A143,Observed!$C$2:$C$1601,$C143),"")</f>
        <v/>
      </c>
      <c r="AJ143" s="25" t="str">
        <f>IF(ISNUMBER(AVERAGEIFS(Observed!AJ$2:AJ$1601,Observed!$A$2:$A$1601,$A143,Observed!$C$2:$C$1601,$C143)),AVERAGEIFS(Observed!AJ$2:AJ$1601,Observed!$A$2:$A$1601,$A143,Observed!$C$2:$C$1601,$C143),"")</f>
        <v/>
      </c>
      <c r="AK143" s="25" t="str">
        <f>IF(ISNUMBER(AVERAGEIFS(Observed!AK$2:AK$1601,Observed!$A$2:$A$1601,$A143,Observed!$C$2:$C$1601,$C143)),AVERAGEIFS(Observed!AK$2:AK$1601,Observed!$A$2:$A$1601,$A143,Observed!$C$2:$C$1601,$C143),"")</f>
        <v/>
      </c>
      <c r="AL143" s="25" t="str">
        <f>IF(ISNUMBER(AVERAGEIFS(Observed!AL$2:AL$1601,Observed!$A$2:$A$1601,$A143,Observed!$C$2:$C$1601,$C143)),AVERAGEIFS(Observed!AL$2:AL$1601,Observed!$A$2:$A$1601,$A143,Observed!$C$2:$C$1601,$C143),"")</f>
        <v/>
      </c>
      <c r="AM143" s="25" t="str">
        <f>IF(ISNUMBER(AVERAGEIFS(Observed!AM$2:AM$1601,Observed!$A$2:$A$1601,$A143,Observed!$C$2:$C$1601,$C143)),AVERAGEIFS(Observed!AM$2:AM$1601,Observed!$A$2:$A$1601,$A143,Observed!$C$2:$C$1601,$C143),"")</f>
        <v/>
      </c>
      <c r="AN143" s="25" t="str">
        <f>IF(ISNUMBER(AVERAGEIFS(Observed!AN$2:AN$1601,Observed!$A$2:$A$1601,$A143,Observed!$C$2:$C$1601,$C143)),AVERAGEIFS(Observed!AN$2:AN$1601,Observed!$A$2:$A$1601,$A143,Observed!$C$2:$C$1601,$C143),"")</f>
        <v/>
      </c>
      <c r="AO143" s="25" t="str">
        <f>IF(ISNUMBER(AVERAGEIFS(Observed!AO$2:AO$1601,Observed!$A$2:$A$1601,$A143,Observed!$C$2:$C$1601,$C143)),AVERAGEIFS(Observed!AO$2:AO$1601,Observed!$A$2:$A$1601,$A143,Observed!$C$2:$C$1601,$C143),"")</f>
        <v/>
      </c>
      <c r="AP143" s="25" t="str">
        <f>IF(ISNUMBER(AVERAGEIFS(Observed!AP$2:AP$1601,Observed!$A$2:$A$1601,$A143,Observed!$C$2:$C$1601,$C143)),AVERAGEIFS(Observed!AP$2:AP$1601,Observed!$A$2:$A$1601,$A143,Observed!$C$2:$C$1601,$C143),"")</f>
        <v/>
      </c>
      <c r="AQ143" s="24" t="str">
        <f>IF(ISNUMBER(AVERAGEIFS(Observed!AQ$2:AQ$1601,Observed!$A$2:$A$1601,$A143,Observed!$C$2:$C$1601,$C143)),AVERAGEIFS(Observed!AQ$2:AQ$1601,Observed!$A$2:$A$1601,$A143,Observed!$C$2:$C$1601,$C143),"")</f>
        <v/>
      </c>
      <c r="AR143" s="25" t="str">
        <f>IF(ISNUMBER(AVERAGEIFS(Observed!AR$2:AR$1601,Observed!$A$2:$A$1601,$A143,Observed!$C$2:$C$1601,$C143)),AVERAGEIFS(Observed!AR$2:AR$1601,Observed!$A$2:$A$1601,$A143,Observed!$C$2:$C$1601,$C143),"")</f>
        <v/>
      </c>
      <c r="AS143" s="24" t="str">
        <f>IF(ISNUMBER(AVERAGEIFS(Observed!AS$2:AS$1601,Observed!$A$2:$A$1601,$A143,Observed!$C$2:$C$1601,$C143)),AVERAGEIFS(Observed!AS$2:AS$1601,Observed!$A$2:$A$1601,$A143,Observed!$C$2:$C$1601,$C143),"")</f>
        <v/>
      </c>
      <c r="AT143" s="24" t="str">
        <f>IF(ISNUMBER(AVERAGEIFS(Observed!AT$2:AT$1601,Observed!$A$2:$A$1601,$A143,Observed!$C$2:$C$1601,$C143)),AVERAGEIFS(Observed!AT$2:AT$1601,Observed!$A$2:$A$1601,$A143,Observed!$C$2:$C$1601,$C143),"")</f>
        <v/>
      </c>
      <c r="AU143" s="2">
        <f>COUNTIFS(Observed!$A$2:$A$1601,$A143,Observed!$C$2:$C$1601,$C143)</f>
        <v>3</v>
      </c>
      <c r="AV143" s="2">
        <f t="shared" si="2"/>
        <v>1</v>
      </c>
    </row>
    <row r="144" spans="1:48" x14ac:dyDescent="0.25">
      <c r="A144" s="4" t="s">
        <v>123</v>
      </c>
      <c r="B144" t="s">
        <v>24</v>
      </c>
      <c r="C144" s="3">
        <v>42233</v>
      </c>
      <c r="D144">
        <v>1</v>
      </c>
      <c r="E144">
        <v>350</v>
      </c>
      <c r="H144" s="2" t="s">
        <v>45</v>
      </c>
      <c r="I144" s="2" t="s">
        <v>22</v>
      </c>
      <c r="J144">
        <v>6</v>
      </c>
      <c r="K144" s="2" t="s">
        <v>118</v>
      </c>
      <c r="L144" s="23">
        <f>IF(ISNUMBER(AVERAGEIFS(Observed!L$2:L$1601,Observed!$A$2:$A$1601,$A144,Observed!$C$2:$C$1601,$C144)),AVERAGEIFS(Observed!L$2:L$1601,Observed!$A$2:$A$1601,$A144,Observed!$C$2:$C$1601,$C144),"")</f>
        <v>2422.6666666666665</v>
      </c>
      <c r="M144" s="24">
        <f>IF(ISNUMBER(AVERAGEIFS(Observed!M$2:M$1601,Observed!$A$2:$A$1601,$A144,Observed!$C$2:$C$1601,$C144)),AVERAGEIFS(Observed!M$2:M$1601,Observed!$A$2:$A$1601,$A144,Observed!$C$2:$C$1601,$C144),"")</f>
        <v>242.26666666666665</v>
      </c>
      <c r="N144" s="24" t="str">
        <f>IF(ISNUMBER(AVERAGEIFS(Observed!N$2:N$1601,Observed!$A$2:$A$1601,$A144,Observed!$C$2:$C$1601,$C144)),AVERAGEIFS(Observed!N$2:N$1601,Observed!$A$2:$A$1601,$A144,Observed!$C$2:$C$1601,$C144),"")</f>
        <v/>
      </c>
      <c r="O144" s="24" t="str">
        <f>IF(ISNUMBER(AVERAGEIFS(Observed!O$2:O$1601,Observed!$A$2:$A$1601,$A144,Observed!$C$2:$C$1601,$C144)),AVERAGEIFS(Observed!O$2:O$1601,Observed!$A$2:$A$1601,$A144,Observed!$C$2:$C$1601,$C144),"")</f>
        <v/>
      </c>
      <c r="P144" s="24" t="str">
        <f>IF(ISNUMBER(AVERAGEIFS(Observed!P$2:P$1601,Observed!$A$2:$A$1601,$A144,Observed!$C$2:$C$1601,$C144)),AVERAGEIFS(Observed!P$2:P$1601,Observed!$A$2:$A$1601,$A144,Observed!$C$2:$C$1601,$C144),"")</f>
        <v/>
      </c>
      <c r="Q144" s="25" t="str">
        <f>IF(ISNUMBER(AVERAGEIFS(Observed!Q$2:Q$1601,Observed!$A$2:$A$1601,$A144,Observed!$C$2:$C$1601,$C144)),AVERAGEIFS(Observed!Q$2:Q$1601,Observed!$A$2:$A$1601,$A144,Observed!$C$2:$C$1601,$C144),"")</f>
        <v/>
      </c>
      <c r="R144" s="25" t="str">
        <f>IF(ISNUMBER(AVERAGEIFS(Observed!R$2:R$1601,Observed!$A$2:$A$1601,$A144,Observed!$C$2:$C$1601,$C144)),AVERAGEIFS(Observed!R$2:R$1601,Observed!$A$2:$A$1601,$A144,Observed!$C$2:$C$1601,$C144),"")</f>
        <v/>
      </c>
      <c r="S144" s="25" t="str">
        <f>IF(ISNUMBER(AVERAGEIFS(Observed!S$2:S$1601,Observed!$A$2:$A$1601,$A144,Observed!$C$2:$C$1601,$C144)),AVERAGEIFS(Observed!S$2:S$1601,Observed!$A$2:$A$1601,$A144,Observed!$C$2:$C$1601,$C144),"")</f>
        <v/>
      </c>
      <c r="T144" s="24" t="str">
        <f>IF(ISNUMBER(AVERAGEIFS(Observed!T$2:T$1601,Observed!$A$2:$A$1601,$A144,Observed!$C$2:$C$1601,$C144)),AVERAGEIFS(Observed!T$2:T$1601,Observed!$A$2:$A$1601,$A144,Observed!$C$2:$C$1601,$C144),"")</f>
        <v/>
      </c>
      <c r="U144" s="26" t="str">
        <f>IF(ISNUMBER(AVERAGEIFS(Observed!U$2:U$1601,Observed!$A$2:$A$1601,$A144,Observed!$C$2:$C$1601,$C144)),AVERAGEIFS(Observed!U$2:U$1601,Observed!$A$2:$A$1601,$A144,Observed!$C$2:$C$1601,$C144),"")</f>
        <v/>
      </c>
      <c r="V144" s="26" t="str">
        <f>IF(ISNUMBER(AVERAGEIFS(Observed!V$2:V$1601,Observed!$A$2:$A$1601,$A144,Observed!$C$2:$C$1601,$C144)),AVERAGEIFS(Observed!V$2:V$1601,Observed!$A$2:$A$1601,$A144,Observed!$C$2:$C$1601,$C144),"")</f>
        <v/>
      </c>
      <c r="W144" s="24" t="str">
        <f>IF(ISNUMBER(AVERAGEIFS(Observed!W$2:W$1601,Observed!$A$2:$A$1601,$A144,Observed!$C$2:$C$1601,$C144)),AVERAGEIFS(Observed!W$2:W$1601,Observed!$A$2:$A$1601,$A144,Observed!$C$2:$C$1601,$C144),"")</f>
        <v/>
      </c>
      <c r="X144" s="24" t="str">
        <f>IF(ISNUMBER(AVERAGEIFS(Observed!X$2:X$1601,Observed!$A$2:$A$1601,$A144,Observed!$C$2:$C$1601,$C144)),AVERAGEIFS(Observed!X$2:X$1601,Observed!$A$2:$A$1601,$A144,Observed!$C$2:$C$1601,$C144),"")</f>
        <v/>
      </c>
      <c r="Y144" s="24" t="str">
        <f>IF(ISNUMBER(AVERAGEIFS(Observed!Y$2:Y$1601,Observed!$A$2:$A$1601,$A144,Observed!$C$2:$C$1601,$C144)),AVERAGEIFS(Observed!Y$2:Y$1601,Observed!$A$2:$A$1601,$A144,Observed!$C$2:$C$1601,$C144),"")</f>
        <v/>
      </c>
      <c r="Z144" s="24" t="str">
        <f>IF(ISNUMBER(AVERAGEIFS(Observed!Z$2:Z$1601,Observed!$A$2:$A$1601,$A144,Observed!$C$2:$C$1601,$C144)),AVERAGEIFS(Observed!Z$2:Z$1601,Observed!$A$2:$A$1601,$A144,Observed!$C$2:$C$1601,$C144),"")</f>
        <v/>
      </c>
      <c r="AA144" s="24" t="str">
        <f>IF(ISNUMBER(AVERAGEIFS(Observed!AA$2:AA$1601,Observed!$A$2:$A$1601,$A144,Observed!$C$2:$C$1601,$C144)),AVERAGEIFS(Observed!AA$2:AA$1601,Observed!$A$2:$A$1601,$A144,Observed!$C$2:$C$1601,$C144),"")</f>
        <v/>
      </c>
      <c r="AB144" s="24" t="str">
        <f>IF(ISNUMBER(AVERAGEIFS(Observed!AB$2:AB$1601,Observed!$A$2:$A$1601,$A144,Observed!$C$2:$C$1601,$C144)),AVERAGEIFS(Observed!AB$2:AB$1601,Observed!$A$2:$A$1601,$A144,Observed!$C$2:$C$1601,$C144),"")</f>
        <v/>
      </c>
      <c r="AC144" s="24" t="str">
        <f>IF(ISNUMBER(AVERAGEIFS(Observed!AC$2:AC$1601,Observed!$A$2:$A$1601,$A144,Observed!$C$2:$C$1601,$C144)),AVERAGEIFS(Observed!AC$2:AC$1601,Observed!$A$2:$A$1601,$A144,Observed!$C$2:$C$1601,$C144),"")</f>
        <v/>
      </c>
      <c r="AD144" s="24" t="str">
        <f>IF(ISNUMBER(AVERAGEIFS(Observed!AD$2:AD$1601,Observed!$A$2:$A$1601,$A144,Observed!$C$2:$C$1601,$C144)),AVERAGEIFS(Observed!AD$2:AD$1601,Observed!$A$2:$A$1601,$A144,Observed!$C$2:$C$1601,$C144),"")</f>
        <v/>
      </c>
      <c r="AE144" s="24" t="str">
        <f>IF(ISNUMBER(AVERAGEIFS(Observed!AE$2:AE$1601,Observed!$A$2:$A$1601,$A144,Observed!$C$2:$C$1601,$C144)),AVERAGEIFS(Observed!AE$2:AE$1601,Observed!$A$2:$A$1601,$A144,Observed!$C$2:$C$1601,$C144),"")</f>
        <v/>
      </c>
      <c r="AF144" s="25" t="str">
        <f>IF(ISNUMBER(AVERAGEIFS(Observed!AF$2:AF$1601,Observed!$A$2:$A$1601,$A144,Observed!$C$2:$C$1601,$C144)),AVERAGEIFS(Observed!AF$2:AF$1601,Observed!$A$2:$A$1601,$A144,Observed!$C$2:$C$1601,$C144),"")</f>
        <v/>
      </c>
      <c r="AG144" s="25" t="str">
        <f>IF(ISNUMBER(AVERAGEIFS(Observed!AG$2:AG$1601,Observed!$A$2:$A$1601,$A144,Observed!$C$2:$C$1601,$C144)),AVERAGEIFS(Observed!AG$2:AG$1601,Observed!$A$2:$A$1601,$A144,Observed!$C$2:$C$1601,$C144),"")</f>
        <v/>
      </c>
      <c r="AH144" s="25" t="str">
        <f>IF(ISNUMBER(AVERAGEIFS(Observed!AH$2:AH$1601,Observed!$A$2:$A$1601,$A144,Observed!$C$2:$C$1601,$C144)),AVERAGEIFS(Observed!AH$2:AH$1601,Observed!$A$2:$A$1601,$A144,Observed!$C$2:$C$1601,$C144),"")</f>
        <v/>
      </c>
      <c r="AI144" s="24" t="str">
        <f>IF(ISNUMBER(AVERAGEIFS(Observed!AI$2:AI$1601,Observed!$A$2:$A$1601,$A144,Observed!$C$2:$C$1601,$C144)),AVERAGEIFS(Observed!AI$2:AI$1601,Observed!$A$2:$A$1601,$A144,Observed!$C$2:$C$1601,$C144),"")</f>
        <v/>
      </c>
      <c r="AJ144" s="25" t="str">
        <f>IF(ISNUMBER(AVERAGEIFS(Observed!AJ$2:AJ$1601,Observed!$A$2:$A$1601,$A144,Observed!$C$2:$C$1601,$C144)),AVERAGEIFS(Observed!AJ$2:AJ$1601,Observed!$A$2:$A$1601,$A144,Observed!$C$2:$C$1601,$C144),"")</f>
        <v/>
      </c>
      <c r="AK144" s="25" t="str">
        <f>IF(ISNUMBER(AVERAGEIFS(Observed!AK$2:AK$1601,Observed!$A$2:$A$1601,$A144,Observed!$C$2:$C$1601,$C144)),AVERAGEIFS(Observed!AK$2:AK$1601,Observed!$A$2:$A$1601,$A144,Observed!$C$2:$C$1601,$C144),"")</f>
        <v/>
      </c>
      <c r="AL144" s="25" t="str">
        <f>IF(ISNUMBER(AVERAGEIFS(Observed!AL$2:AL$1601,Observed!$A$2:$A$1601,$A144,Observed!$C$2:$C$1601,$C144)),AVERAGEIFS(Observed!AL$2:AL$1601,Observed!$A$2:$A$1601,$A144,Observed!$C$2:$C$1601,$C144),"")</f>
        <v/>
      </c>
      <c r="AM144" s="25" t="str">
        <f>IF(ISNUMBER(AVERAGEIFS(Observed!AM$2:AM$1601,Observed!$A$2:$A$1601,$A144,Observed!$C$2:$C$1601,$C144)),AVERAGEIFS(Observed!AM$2:AM$1601,Observed!$A$2:$A$1601,$A144,Observed!$C$2:$C$1601,$C144),"")</f>
        <v/>
      </c>
      <c r="AN144" s="25" t="str">
        <f>IF(ISNUMBER(AVERAGEIFS(Observed!AN$2:AN$1601,Observed!$A$2:$A$1601,$A144,Observed!$C$2:$C$1601,$C144)),AVERAGEIFS(Observed!AN$2:AN$1601,Observed!$A$2:$A$1601,$A144,Observed!$C$2:$C$1601,$C144),"")</f>
        <v/>
      </c>
      <c r="AO144" s="25" t="str">
        <f>IF(ISNUMBER(AVERAGEIFS(Observed!AO$2:AO$1601,Observed!$A$2:$A$1601,$A144,Observed!$C$2:$C$1601,$C144)),AVERAGEIFS(Observed!AO$2:AO$1601,Observed!$A$2:$A$1601,$A144,Observed!$C$2:$C$1601,$C144),"")</f>
        <v/>
      </c>
      <c r="AP144" s="25" t="str">
        <f>IF(ISNUMBER(AVERAGEIFS(Observed!AP$2:AP$1601,Observed!$A$2:$A$1601,$A144,Observed!$C$2:$C$1601,$C144)),AVERAGEIFS(Observed!AP$2:AP$1601,Observed!$A$2:$A$1601,$A144,Observed!$C$2:$C$1601,$C144),"")</f>
        <v/>
      </c>
      <c r="AQ144" s="24" t="str">
        <f>IF(ISNUMBER(AVERAGEIFS(Observed!AQ$2:AQ$1601,Observed!$A$2:$A$1601,$A144,Observed!$C$2:$C$1601,$C144)),AVERAGEIFS(Observed!AQ$2:AQ$1601,Observed!$A$2:$A$1601,$A144,Observed!$C$2:$C$1601,$C144),"")</f>
        <v/>
      </c>
      <c r="AR144" s="25" t="str">
        <f>IF(ISNUMBER(AVERAGEIFS(Observed!AR$2:AR$1601,Observed!$A$2:$A$1601,$A144,Observed!$C$2:$C$1601,$C144)),AVERAGEIFS(Observed!AR$2:AR$1601,Observed!$A$2:$A$1601,$A144,Observed!$C$2:$C$1601,$C144),"")</f>
        <v/>
      </c>
      <c r="AS144" s="24" t="str">
        <f>IF(ISNUMBER(AVERAGEIFS(Observed!AS$2:AS$1601,Observed!$A$2:$A$1601,$A144,Observed!$C$2:$C$1601,$C144)),AVERAGEIFS(Observed!AS$2:AS$1601,Observed!$A$2:$A$1601,$A144,Observed!$C$2:$C$1601,$C144),"")</f>
        <v/>
      </c>
      <c r="AT144" s="24" t="str">
        <f>IF(ISNUMBER(AVERAGEIFS(Observed!AT$2:AT$1601,Observed!$A$2:$A$1601,$A144,Observed!$C$2:$C$1601,$C144)),AVERAGEIFS(Observed!AT$2:AT$1601,Observed!$A$2:$A$1601,$A144,Observed!$C$2:$C$1601,$C144),"")</f>
        <v/>
      </c>
      <c r="AU144" s="2">
        <f>COUNTIFS(Observed!$A$2:$A$1601,$A144,Observed!$C$2:$C$1601,$C144)</f>
        <v>3</v>
      </c>
      <c r="AV144" s="2">
        <f t="shared" si="2"/>
        <v>1</v>
      </c>
    </row>
    <row r="145" spans="1:48" x14ac:dyDescent="0.25">
      <c r="A145" s="4" t="s">
        <v>124</v>
      </c>
      <c r="B145" t="s">
        <v>24</v>
      </c>
      <c r="C145" s="3">
        <v>42233</v>
      </c>
      <c r="D145">
        <v>1</v>
      </c>
      <c r="E145">
        <v>500</v>
      </c>
      <c r="H145" s="2" t="s">
        <v>45</v>
      </c>
      <c r="I145" s="2" t="s">
        <v>22</v>
      </c>
      <c r="J145">
        <v>6</v>
      </c>
      <c r="K145" s="2" t="s">
        <v>118</v>
      </c>
      <c r="L145" s="23">
        <f>IF(ISNUMBER(AVERAGEIFS(Observed!L$2:L$1601,Observed!$A$2:$A$1601,$A145,Observed!$C$2:$C$1601,$C145)),AVERAGEIFS(Observed!L$2:L$1601,Observed!$A$2:$A$1601,$A145,Observed!$C$2:$C$1601,$C145),"")</f>
        <v>2422.6666666666665</v>
      </c>
      <c r="M145" s="24">
        <f>IF(ISNUMBER(AVERAGEIFS(Observed!M$2:M$1601,Observed!$A$2:$A$1601,$A145,Observed!$C$2:$C$1601,$C145)),AVERAGEIFS(Observed!M$2:M$1601,Observed!$A$2:$A$1601,$A145,Observed!$C$2:$C$1601,$C145),"")</f>
        <v>242.26666666666665</v>
      </c>
      <c r="N145" s="24" t="str">
        <f>IF(ISNUMBER(AVERAGEIFS(Observed!N$2:N$1601,Observed!$A$2:$A$1601,$A145,Observed!$C$2:$C$1601,$C145)),AVERAGEIFS(Observed!N$2:N$1601,Observed!$A$2:$A$1601,$A145,Observed!$C$2:$C$1601,$C145),"")</f>
        <v/>
      </c>
      <c r="O145" s="24" t="str">
        <f>IF(ISNUMBER(AVERAGEIFS(Observed!O$2:O$1601,Observed!$A$2:$A$1601,$A145,Observed!$C$2:$C$1601,$C145)),AVERAGEIFS(Observed!O$2:O$1601,Observed!$A$2:$A$1601,$A145,Observed!$C$2:$C$1601,$C145),"")</f>
        <v/>
      </c>
      <c r="P145" s="24" t="str">
        <f>IF(ISNUMBER(AVERAGEIFS(Observed!P$2:P$1601,Observed!$A$2:$A$1601,$A145,Observed!$C$2:$C$1601,$C145)),AVERAGEIFS(Observed!P$2:P$1601,Observed!$A$2:$A$1601,$A145,Observed!$C$2:$C$1601,$C145),"")</f>
        <v/>
      </c>
      <c r="Q145" s="25" t="str">
        <f>IF(ISNUMBER(AVERAGEIFS(Observed!Q$2:Q$1601,Observed!$A$2:$A$1601,$A145,Observed!$C$2:$C$1601,$C145)),AVERAGEIFS(Observed!Q$2:Q$1601,Observed!$A$2:$A$1601,$A145,Observed!$C$2:$C$1601,$C145),"")</f>
        <v/>
      </c>
      <c r="R145" s="25" t="str">
        <f>IF(ISNUMBER(AVERAGEIFS(Observed!R$2:R$1601,Observed!$A$2:$A$1601,$A145,Observed!$C$2:$C$1601,$C145)),AVERAGEIFS(Observed!R$2:R$1601,Observed!$A$2:$A$1601,$A145,Observed!$C$2:$C$1601,$C145),"")</f>
        <v/>
      </c>
      <c r="S145" s="25" t="str">
        <f>IF(ISNUMBER(AVERAGEIFS(Observed!S$2:S$1601,Observed!$A$2:$A$1601,$A145,Observed!$C$2:$C$1601,$C145)),AVERAGEIFS(Observed!S$2:S$1601,Observed!$A$2:$A$1601,$A145,Observed!$C$2:$C$1601,$C145),"")</f>
        <v/>
      </c>
      <c r="T145" s="24" t="str">
        <f>IF(ISNUMBER(AVERAGEIFS(Observed!T$2:T$1601,Observed!$A$2:$A$1601,$A145,Observed!$C$2:$C$1601,$C145)),AVERAGEIFS(Observed!T$2:T$1601,Observed!$A$2:$A$1601,$A145,Observed!$C$2:$C$1601,$C145),"")</f>
        <v/>
      </c>
      <c r="U145" s="26" t="str">
        <f>IF(ISNUMBER(AVERAGEIFS(Observed!U$2:U$1601,Observed!$A$2:$A$1601,$A145,Observed!$C$2:$C$1601,$C145)),AVERAGEIFS(Observed!U$2:U$1601,Observed!$A$2:$A$1601,$A145,Observed!$C$2:$C$1601,$C145),"")</f>
        <v/>
      </c>
      <c r="V145" s="26" t="str">
        <f>IF(ISNUMBER(AVERAGEIFS(Observed!V$2:V$1601,Observed!$A$2:$A$1601,$A145,Observed!$C$2:$C$1601,$C145)),AVERAGEIFS(Observed!V$2:V$1601,Observed!$A$2:$A$1601,$A145,Observed!$C$2:$C$1601,$C145),"")</f>
        <v/>
      </c>
      <c r="W145" s="24" t="str">
        <f>IF(ISNUMBER(AVERAGEIFS(Observed!W$2:W$1601,Observed!$A$2:$A$1601,$A145,Observed!$C$2:$C$1601,$C145)),AVERAGEIFS(Observed!W$2:W$1601,Observed!$A$2:$A$1601,$A145,Observed!$C$2:$C$1601,$C145),"")</f>
        <v/>
      </c>
      <c r="X145" s="24" t="str">
        <f>IF(ISNUMBER(AVERAGEIFS(Observed!X$2:X$1601,Observed!$A$2:$A$1601,$A145,Observed!$C$2:$C$1601,$C145)),AVERAGEIFS(Observed!X$2:X$1601,Observed!$A$2:$A$1601,$A145,Observed!$C$2:$C$1601,$C145),"")</f>
        <v/>
      </c>
      <c r="Y145" s="24" t="str">
        <f>IF(ISNUMBER(AVERAGEIFS(Observed!Y$2:Y$1601,Observed!$A$2:$A$1601,$A145,Observed!$C$2:$C$1601,$C145)),AVERAGEIFS(Observed!Y$2:Y$1601,Observed!$A$2:$A$1601,$A145,Observed!$C$2:$C$1601,$C145),"")</f>
        <v/>
      </c>
      <c r="Z145" s="24" t="str">
        <f>IF(ISNUMBER(AVERAGEIFS(Observed!Z$2:Z$1601,Observed!$A$2:$A$1601,$A145,Observed!$C$2:$C$1601,$C145)),AVERAGEIFS(Observed!Z$2:Z$1601,Observed!$A$2:$A$1601,$A145,Observed!$C$2:$C$1601,$C145),"")</f>
        <v/>
      </c>
      <c r="AA145" s="24" t="str">
        <f>IF(ISNUMBER(AVERAGEIFS(Observed!AA$2:AA$1601,Observed!$A$2:$A$1601,$A145,Observed!$C$2:$C$1601,$C145)),AVERAGEIFS(Observed!AA$2:AA$1601,Observed!$A$2:$A$1601,$A145,Observed!$C$2:$C$1601,$C145),"")</f>
        <v/>
      </c>
      <c r="AB145" s="24" t="str">
        <f>IF(ISNUMBER(AVERAGEIFS(Observed!AB$2:AB$1601,Observed!$A$2:$A$1601,$A145,Observed!$C$2:$C$1601,$C145)),AVERAGEIFS(Observed!AB$2:AB$1601,Observed!$A$2:$A$1601,$A145,Observed!$C$2:$C$1601,$C145),"")</f>
        <v/>
      </c>
      <c r="AC145" s="24" t="str">
        <f>IF(ISNUMBER(AVERAGEIFS(Observed!AC$2:AC$1601,Observed!$A$2:$A$1601,$A145,Observed!$C$2:$C$1601,$C145)),AVERAGEIFS(Observed!AC$2:AC$1601,Observed!$A$2:$A$1601,$A145,Observed!$C$2:$C$1601,$C145),"")</f>
        <v/>
      </c>
      <c r="AD145" s="24" t="str">
        <f>IF(ISNUMBER(AVERAGEIFS(Observed!AD$2:AD$1601,Observed!$A$2:$A$1601,$A145,Observed!$C$2:$C$1601,$C145)),AVERAGEIFS(Observed!AD$2:AD$1601,Observed!$A$2:$A$1601,$A145,Observed!$C$2:$C$1601,$C145),"")</f>
        <v/>
      </c>
      <c r="AE145" s="24" t="str">
        <f>IF(ISNUMBER(AVERAGEIFS(Observed!AE$2:AE$1601,Observed!$A$2:$A$1601,$A145,Observed!$C$2:$C$1601,$C145)),AVERAGEIFS(Observed!AE$2:AE$1601,Observed!$A$2:$A$1601,$A145,Observed!$C$2:$C$1601,$C145),"")</f>
        <v/>
      </c>
      <c r="AF145" s="25" t="str">
        <f>IF(ISNUMBER(AVERAGEIFS(Observed!AF$2:AF$1601,Observed!$A$2:$A$1601,$A145,Observed!$C$2:$C$1601,$C145)),AVERAGEIFS(Observed!AF$2:AF$1601,Observed!$A$2:$A$1601,$A145,Observed!$C$2:$C$1601,$C145),"")</f>
        <v/>
      </c>
      <c r="AG145" s="25" t="str">
        <f>IF(ISNUMBER(AVERAGEIFS(Observed!AG$2:AG$1601,Observed!$A$2:$A$1601,$A145,Observed!$C$2:$C$1601,$C145)),AVERAGEIFS(Observed!AG$2:AG$1601,Observed!$A$2:$A$1601,$A145,Observed!$C$2:$C$1601,$C145),"")</f>
        <v/>
      </c>
      <c r="AH145" s="25" t="str">
        <f>IF(ISNUMBER(AVERAGEIFS(Observed!AH$2:AH$1601,Observed!$A$2:$A$1601,$A145,Observed!$C$2:$C$1601,$C145)),AVERAGEIFS(Observed!AH$2:AH$1601,Observed!$A$2:$A$1601,$A145,Observed!$C$2:$C$1601,$C145),"")</f>
        <v/>
      </c>
      <c r="AI145" s="24" t="str">
        <f>IF(ISNUMBER(AVERAGEIFS(Observed!AI$2:AI$1601,Observed!$A$2:$A$1601,$A145,Observed!$C$2:$C$1601,$C145)),AVERAGEIFS(Observed!AI$2:AI$1601,Observed!$A$2:$A$1601,$A145,Observed!$C$2:$C$1601,$C145),"")</f>
        <v/>
      </c>
      <c r="AJ145" s="25" t="str">
        <f>IF(ISNUMBER(AVERAGEIFS(Observed!AJ$2:AJ$1601,Observed!$A$2:$A$1601,$A145,Observed!$C$2:$C$1601,$C145)),AVERAGEIFS(Observed!AJ$2:AJ$1601,Observed!$A$2:$A$1601,$A145,Observed!$C$2:$C$1601,$C145),"")</f>
        <v/>
      </c>
      <c r="AK145" s="25" t="str">
        <f>IF(ISNUMBER(AVERAGEIFS(Observed!AK$2:AK$1601,Observed!$A$2:$A$1601,$A145,Observed!$C$2:$C$1601,$C145)),AVERAGEIFS(Observed!AK$2:AK$1601,Observed!$A$2:$A$1601,$A145,Observed!$C$2:$C$1601,$C145),"")</f>
        <v/>
      </c>
      <c r="AL145" s="25" t="str">
        <f>IF(ISNUMBER(AVERAGEIFS(Observed!AL$2:AL$1601,Observed!$A$2:$A$1601,$A145,Observed!$C$2:$C$1601,$C145)),AVERAGEIFS(Observed!AL$2:AL$1601,Observed!$A$2:$A$1601,$A145,Observed!$C$2:$C$1601,$C145),"")</f>
        <v/>
      </c>
      <c r="AM145" s="25" t="str">
        <f>IF(ISNUMBER(AVERAGEIFS(Observed!AM$2:AM$1601,Observed!$A$2:$A$1601,$A145,Observed!$C$2:$C$1601,$C145)),AVERAGEIFS(Observed!AM$2:AM$1601,Observed!$A$2:$A$1601,$A145,Observed!$C$2:$C$1601,$C145),"")</f>
        <v/>
      </c>
      <c r="AN145" s="25" t="str">
        <f>IF(ISNUMBER(AVERAGEIFS(Observed!AN$2:AN$1601,Observed!$A$2:$A$1601,$A145,Observed!$C$2:$C$1601,$C145)),AVERAGEIFS(Observed!AN$2:AN$1601,Observed!$A$2:$A$1601,$A145,Observed!$C$2:$C$1601,$C145),"")</f>
        <v/>
      </c>
      <c r="AO145" s="25" t="str">
        <f>IF(ISNUMBER(AVERAGEIFS(Observed!AO$2:AO$1601,Observed!$A$2:$A$1601,$A145,Observed!$C$2:$C$1601,$C145)),AVERAGEIFS(Observed!AO$2:AO$1601,Observed!$A$2:$A$1601,$A145,Observed!$C$2:$C$1601,$C145),"")</f>
        <v/>
      </c>
      <c r="AP145" s="25" t="str">
        <f>IF(ISNUMBER(AVERAGEIFS(Observed!AP$2:AP$1601,Observed!$A$2:$A$1601,$A145,Observed!$C$2:$C$1601,$C145)),AVERAGEIFS(Observed!AP$2:AP$1601,Observed!$A$2:$A$1601,$A145,Observed!$C$2:$C$1601,$C145),"")</f>
        <v/>
      </c>
      <c r="AQ145" s="24" t="str">
        <f>IF(ISNUMBER(AVERAGEIFS(Observed!AQ$2:AQ$1601,Observed!$A$2:$A$1601,$A145,Observed!$C$2:$C$1601,$C145)),AVERAGEIFS(Observed!AQ$2:AQ$1601,Observed!$A$2:$A$1601,$A145,Observed!$C$2:$C$1601,$C145),"")</f>
        <v/>
      </c>
      <c r="AR145" s="25" t="str">
        <f>IF(ISNUMBER(AVERAGEIFS(Observed!AR$2:AR$1601,Observed!$A$2:$A$1601,$A145,Observed!$C$2:$C$1601,$C145)),AVERAGEIFS(Observed!AR$2:AR$1601,Observed!$A$2:$A$1601,$A145,Observed!$C$2:$C$1601,$C145),"")</f>
        <v/>
      </c>
      <c r="AS145" s="24" t="str">
        <f>IF(ISNUMBER(AVERAGEIFS(Observed!AS$2:AS$1601,Observed!$A$2:$A$1601,$A145,Observed!$C$2:$C$1601,$C145)),AVERAGEIFS(Observed!AS$2:AS$1601,Observed!$A$2:$A$1601,$A145,Observed!$C$2:$C$1601,$C145),"")</f>
        <v/>
      </c>
      <c r="AT145" s="24" t="str">
        <f>IF(ISNUMBER(AVERAGEIFS(Observed!AT$2:AT$1601,Observed!$A$2:$A$1601,$A145,Observed!$C$2:$C$1601,$C145)),AVERAGEIFS(Observed!AT$2:AT$1601,Observed!$A$2:$A$1601,$A145,Observed!$C$2:$C$1601,$C145),"")</f>
        <v/>
      </c>
      <c r="AU145" s="2">
        <f>COUNTIFS(Observed!$A$2:$A$1601,$A145,Observed!$C$2:$C$1601,$C145)</f>
        <v>3</v>
      </c>
      <c r="AV145" s="2">
        <f t="shared" si="2"/>
        <v>1</v>
      </c>
    </row>
    <row r="146" spans="1:48" x14ac:dyDescent="0.25">
      <c r="A146" s="4" t="s">
        <v>119</v>
      </c>
      <c r="B146" t="s">
        <v>24</v>
      </c>
      <c r="C146" s="3">
        <v>42244</v>
      </c>
      <c r="D146">
        <v>1</v>
      </c>
      <c r="E146">
        <v>0</v>
      </c>
      <c r="H146" s="2" t="s">
        <v>45</v>
      </c>
      <c r="I146" s="2" t="s">
        <v>22</v>
      </c>
      <c r="J146">
        <v>6</v>
      </c>
      <c r="K146" s="2" t="s">
        <v>118</v>
      </c>
      <c r="L146" s="23">
        <f>IF(ISNUMBER(AVERAGEIFS(Observed!L$2:L$1601,Observed!$A$2:$A$1601,$A146,Observed!$C$2:$C$1601,$C146)),AVERAGEIFS(Observed!L$2:L$1601,Observed!$A$2:$A$1601,$A146,Observed!$C$2:$C$1601,$C146),"")</f>
        <v>1396</v>
      </c>
      <c r="M146" s="24">
        <f>IF(ISNUMBER(AVERAGEIFS(Observed!M$2:M$1601,Observed!$A$2:$A$1601,$A146,Observed!$C$2:$C$1601,$C146)),AVERAGEIFS(Observed!M$2:M$1601,Observed!$A$2:$A$1601,$A146,Observed!$C$2:$C$1601,$C146),"")</f>
        <v>139.6</v>
      </c>
      <c r="N146" s="24" t="str">
        <f>IF(ISNUMBER(AVERAGEIFS(Observed!N$2:N$1601,Observed!$A$2:$A$1601,$A146,Observed!$C$2:$C$1601,$C146)),AVERAGEIFS(Observed!N$2:N$1601,Observed!$A$2:$A$1601,$A146,Observed!$C$2:$C$1601,$C146),"")</f>
        <v/>
      </c>
      <c r="O146" s="24" t="str">
        <f>IF(ISNUMBER(AVERAGEIFS(Observed!O$2:O$1601,Observed!$A$2:$A$1601,$A146,Observed!$C$2:$C$1601,$C146)),AVERAGEIFS(Observed!O$2:O$1601,Observed!$A$2:$A$1601,$A146,Observed!$C$2:$C$1601,$C146),"")</f>
        <v/>
      </c>
      <c r="P146" s="24" t="str">
        <f>IF(ISNUMBER(AVERAGEIFS(Observed!P$2:P$1601,Observed!$A$2:$A$1601,$A146,Observed!$C$2:$C$1601,$C146)),AVERAGEIFS(Observed!P$2:P$1601,Observed!$A$2:$A$1601,$A146,Observed!$C$2:$C$1601,$C146),"")</f>
        <v/>
      </c>
      <c r="Q146" s="25" t="str">
        <f>IF(ISNUMBER(AVERAGEIFS(Observed!Q$2:Q$1601,Observed!$A$2:$A$1601,$A146,Observed!$C$2:$C$1601,$C146)),AVERAGEIFS(Observed!Q$2:Q$1601,Observed!$A$2:$A$1601,$A146,Observed!$C$2:$C$1601,$C146),"")</f>
        <v/>
      </c>
      <c r="R146" s="25" t="str">
        <f>IF(ISNUMBER(AVERAGEIFS(Observed!R$2:R$1601,Observed!$A$2:$A$1601,$A146,Observed!$C$2:$C$1601,$C146)),AVERAGEIFS(Observed!R$2:R$1601,Observed!$A$2:$A$1601,$A146,Observed!$C$2:$C$1601,$C146),"")</f>
        <v/>
      </c>
      <c r="S146" s="25" t="str">
        <f>IF(ISNUMBER(AVERAGEIFS(Observed!S$2:S$1601,Observed!$A$2:$A$1601,$A146,Observed!$C$2:$C$1601,$C146)),AVERAGEIFS(Observed!S$2:S$1601,Observed!$A$2:$A$1601,$A146,Observed!$C$2:$C$1601,$C146),"")</f>
        <v/>
      </c>
      <c r="T146" s="24" t="str">
        <f>IF(ISNUMBER(AVERAGEIFS(Observed!T$2:T$1601,Observed!$A$2:$A$1601,$A146,Observed!$C$2:$C$1601,$C146)),AVERAGEIFS(Observed!T$2:T$1601,Observed!$A$2:$A$1601,$A146,Observed!$C$2:$C$1601,$C146),"")</f>
        <v/>
      </c>
      <c r="U146" s="26" t="str">
        <f>IF(ISNUMBER(AVERAGEIFS(Observed!U$2:U$1601,Observed!$A$2:$A$1601,$A146,Observed!$C$2:$C$1601,$C146)),AVERAGEIFS(Observed!U$2:U$1601,Observed!$A$2:$A$1601,$A146,Observed!$C$2:$C$1601,$C146),"")</f>
        <v/>
      </c>
      <c r="V146" s="26" t="str">
        <f>IF(ISNUMBER(AVERAGEIFS(Observed!V$2:V$1601,Observed!$A$2:$A$1601,$A146,Observed!$C$2:$C$1601,$C146)),AVERAGEIFS(Observed!V$2:V$1601,Observed!$A$2:$A$1601,$A146,Observed!$C$2:$C$1601,$C146),"")</f>
        <v/>
      </c>
      <c r="W146" s="24" t="str">
        <f>IF(ISNUMBER(AVERAGEIFS(Observed!W$2:W$1601,Observed!$A$2:$A$1601,$A146,Observed!$C$2:$C$1601,$C146)),AVERAGEIFS(Observed!W$2:W$1601,Observed!$A$2:$A$1601,$A146,Observed!$C$2:$C$1601,$C146),"")</f>
        <v/>
      </c>
      <c r="X146" s="24" t="str">
        <f>IF(ISNUMBER(AVERAGEIFS(Observed!X$2:X$1601,Observed!$A$2:$A$1601,$A146,Observed!$C$2:$C$1601,$C146)),AVERAGEIFS(Observed!X$2:X$1601,Observed!$A$2:$A$1601,$A146,Observed!$C$2:$C$1601,$C146),"")</f>
        <v/>
      </c>
      <c r="Y146" s="24" t="str">
        <f>IF(ISNUMBER(AVERAGEIFS(Observed!Y$2:Y$1601,Observed!$A$2:$A$1601,$A146,Observed!$C$2:$C$1601,$C146)),AVERAGEIFS(Observed!Y$2:Y$1601,Observed!$A$2:$A$1601,$A146,Observed!$C$2:$C$1601,$C146),"")</f>
        <v/>
      </c>
      <c r="Z146" s="24" t="str">
        <f>IF(ISNUMBER(AVERAGEIFS(Observed!Z$2:Z$1601,Observed!$A$2:$A$1601,$A146,Observed!$C$2:$C$1601,$C146)),AVERAGEIFS(Observed!Z$2:Z$1601,Observed!$A$2:$A$1601,$A146,Observed!$C$2:$C$1601,$C146),"")</f>
        <v/>
      </c>
      <c r="AA146" s="24" t="str">
        <f>IF(ISNUMBER(AVERAGEIFS(Observed!AA$2:AA$1601,Observed!$A$2:$A$1601,$A146,Observed!$C$2:$C$1601,$C146)),AVERAGEIFS(Observed!AA$2:AA$1601,Observed!$A$2:$A$1601,$A146,Observed!$C$2:$C$1601,$C146),"")</f>
        <v/>
      </c>
      <c r="AB146" s="24" t="str">
        <f>IF(ISNUMBER(AVERAGEIFS(Observed!AB$2:AB$1601,Observed!$A$2:$A$1601,$A146,Observed!$C$2:$C$1601,$C146)),AVERAGEIFS(Observed!AB$2:AB$1601,Observed!$A$2:$A$1601,$A146,Observed!$C$2:$C$1601,$C146),"")</f>
        <v/>
      </c>
      <c r="AC146" s="24" t="str">
        <f>IF(ISNUMBER(AVERAGEIFS(Observed!AC$2:AC$1601,Observed!$A$2:$A$1601,$A146,Observed!$C$2:$C$1601,$C146)),AVERAGEIFS(Observed!AC$2:AC$1601,Observed!$A$2:$A$1601,$A146,Observed!$C$2:$C$1601,$C146),"")</f>
        <v/>
      </c>
      <c r="AD146" s="24" t="str">
        <f>IF(ISNUMBER(AVERAGEIFS(Observed!AD$2:AD$1601,Observed!$A$2:$A$1601,$A146,Observed!$C$2:$C$1601,$C146)),AVERAGEIFS(Observed!AD$2:AD$1601,Observed!$A$2:$A$1601,$A146,Observed!$C$2:$C$1601,$C146),"")</f>
        <v/>
      </c>
      <c r="AE146" s="24" t="str">
        <f>IF(ISNUMBER(AVERAGEIFS(Observed!AE$2:AE$1601,Observed!$A$2:$A$1601,$A146,Observed!$C$2:$C$1601,$C146)),AVERAGEIFS(Observed!AE$2:AE$1601,Observed!$A$2:$A$1601,$A146,Observed!$C$2:$C$1601,$C146),"")</f>
        <v/>
      </c>
      <c r="AF146" s="25" t="str">
        <f>IF(ISNUMBER(AVERAGEIFS(Observed!AF$2:AF$1601,Observed!$A$2:$A$1601,$A146,Observed!$C$2:$C$1601,$C146)),AVERAGEIFS(Observed!AF$2:AF$1601,Observed!$A$2:$A$1601,$A146,Observed!$C$2:$C$1601,$C146),"")</f>
        <v/>
      </c>
      <c r="AG146" s="25" t="str">
        <f>IF(ISNUMBER(AVERAGEIFS(Observed!AG$2:AG$1601,Observed!$A$2:$A$1601,$A146,Observed!$C$2:$C$1601,$C146)),AVERAGEIFS(Observed!AG$2:AG$1601,Observed!$A$2:$A$1601,$A146,Observed!$C$2:$C$1601,$C146),"")</f>
        <v/>
      </c>
      <c r="AH146" s="25" t="str">
        <f>IF(ISNUMBER(AVERAGEIFS(Observed!AH$2:AH$1601,Observed!$A$2:$A$1601,$A146,Observed!$C$2:$C$1601,$C146)),AVERAGEIFS(Observed!AH$2:AH$1601,Observed!$A$2:$A$1601,$A146,Observed!$C$2:$C$1601,$C146),"")</f>
        <v/>
      </c>
      <c r="AI146" s="24" t="str">
        <f>IF(ISNUMBER(AVERAGEIFS(Observed!AI$2:AI$1601,Observed!$A$2:$A$1601,$A146,Observed!$C$2:$C$1601,$C146)),AVERAGEIFS(Observed!AI$2:AI$1601,Observed!$A$2:$A$1601,$A146,Observed!$C$2:$C$1601,$C146),"")</f>
        <v/>
      </c>
      <c r="AJ146" s="25" t="str">
        <f>IF(ISNUMBER(AVERAGEIFS(Observed!AJ$2:AJ$1601,Observed!$A$2:$A$1601,$A146,Observed!$C$2:$C$1601,$C146)),AVERAGEIFS(Observed!AJ$2:AJ$1601,Observed!$A$2:$A$1601,$A146,Observed!$C$2:$C$1601,$C146),"")</f>
        <v/>
      </c>
      <c r="AK146" s="25" t="str">
        <f>IF(ISNUMBER(AVERAGEIFS(Observed!AK$2:AK$1601,Observed!$A$2:$A$1601,$A146,Observed!$C$2:$C$1601,$C146)),AVERAGEIFS(Observed!AK$2:AK$1601,Observed!$A$2:$A$1601,$A146,Observed!$C$2:$C$1601,$C146),"")</f>
        <v/>
      </c>
      <c r="AL146" s="25" t="str">
        <f>IF(ISNUMBER(AVERAGEIFS(Observed!AL$2:AL$1601,Observed!$A$2:$A$1601,$A146,Observed!$C$2:$C$1601,$C146)),AVERAGEIFS(Observed!AL$2:AL$1601,Observed!$A$2:$A$1601,$A146,Observed!$C$2:$C$1601,$C146),"")</f>
        <v/>
      </c>
      <c r="AM146" s="25" t="str">
        <f>IF(ISNUMBER(AVERAGEIFS(Observed!AM$2:AM$1601,Observed!$A$2:$A$1601,$A146,Observed!$C$2:$C$1601,$C146)),AVERAGEIFS(Observed!AM$2:AM$1601,Observed!$A$2:$A$1601,$A146,Observed!$C$2:$C$1601,$C146),"")</f>
        <v/>
      </c>
      <c r="AN146" s="25" t="str">
        <f>IF(ISNUMBER(AVERAGEIFS(Observed!AN$2:AN$1601,Observed!$A$2:$A$1601,$A146,Observed!$C$2:$C$1601,$C146)),AVERAGEIFS(Observed!AN$2:AN$1601,Observed!$A$2:$A$1601,$A146,Observed!$C$2:$C$1601,$C146),"")</f>
        <v/>
      </c>
      <c r="AO146" s="25" t="str">
        <f>IF(ISNUMBER(AVERAGEIFS(Observed!AO$2:AO$1601,Observed!$A$2:$A$1601,$A146,Observed!$C$2:$C$1601,$C146)),AVERAGEIFS(Observed!AO$2:AO$1601,Observed!$A$2:$A$1601,$A146,Observed!$C$2:$C$1601,$C146),"")</f>
        <v/>
      </c>
      <c r="AP146" s="25" t="str">
        <f>IF(ISNUMBER(AVERAGEIFS(Observed!AP$2:AP$1601,Observed!$A$2:$A$1601,$A146,Observed!$C$2:$C$1601,$C146)),AVERAGEIFS(Observed!AP$2:AP$1601,Observed!$A$2:$A$1601,$A146,Observed!$C$2:$C$1601,$C146),"")</f>
        <v/>
      </c>
      <c r="AQ146" s="24" t="str">
        <f>IF(ISNUMBER(AVERAGEIFS(Observed!AQ$2:AQ$1601,Observed!$A$2:$A$1601,$A146,Observed!$C$2:$C$1601,$C146)),AVERAGEIFS(Observed!AQ$2:AQ$1601,Observed!$A$2:$A$1601,$A146,Observed!$C$2:$C$1601,$C146),"")</f>
        <v/>
      </c>
      <c r="AR146" s="25" t="str">
        <f>IF(ISNUMBER(AVERAGEIFS(Observed!AR$2:AR$1601,Observed!$A$2:$A$1601,$A146,Observed!$C$2:$C$1601,$C146)),AVERAGEIFS(Observed!AR$2:AR$1601,Observed!$A$2:$A$1601,$A146,Observed!$C$2:$C$1601,$C146),"")</f>
        <v/>
      </c>
      <c r="AS146" s="24" t="str">
        <f>IF(ISNUMBER(AVERAGEIFS(Observed!AS$2:AS$1601,Observed!$A$2:$A$1601,$A146,Observed!$C$2:$C$1601,$C146)),AVERAGEIFS(Observed!AS$2:AS$1601,Observed!$A$2:$A$1601,$A146,Observed!$C$2:$C$1601,$C146),"")</f>
        <v/>
      </c>
      <c r="AT146" s="24" t="str">
        <f>IF(ISNUMBER(AVERAGEIFS(Observed!AT$2:AT$1601,Observed!$A$2:$A$1601,$A146,Observed!$C$2:$C$1601,$C146)),AVERAGEIFS(Observed!AT$2:AT$1601,Observed!$A$2:$A$1601,$A146,Observed!$C$2:$C$1601,$C146),"")</f>
        <v/>
      </c>
      <c r="AU146" s="2">
        <f>COUNTIFS(Observed!$A$2:$A$1601,$A146,Observed!$C$2:$C$1601,$C146)</f>
        <v>3</v>
      </c>
      <c r="AV146" s="2">
        <f t="shared" si="2"/>
        <v>1</v>
      </c>
    </row>
    <row r="147" spans="1:48" x14ac:dyDescent="0.25">
      <c r="A147" s="4" t="s">
        <v>120</v>
      </c>
      <c r="B147" t="s">
        <v>24</v>
      </c>
      <c r="C147" s="3">
        <v>42244</v>
      </c>
      <c r="D147">
        <v>1</v>
      </c>
      <c r="E147">
        <v>50</v>
      </c>
      <c r="H147" s="2" t="s">
        <v>45</v>
      </c>
      <c r="I147" s="2" t="s">
        <v>22</v>
      </c>
      <c r="J147">
        <v>6</v>
      </c>
      <c r="K147" s="2" t="s">
        <v>118</v>
      </c>
      <c r="L147" s="23">
        <f>IF(ISNUMBER(AVERAGEIFS(Observed!L$2:L$1601,Observed!$A$2:$A$1601,$A147,Observed!$C$2:$C$1601,$C147)),AVERAGEIFS(Observed!L$2:L$1601,Observed!$A$2:$A$1601,$A147,Observed!$C$2:$C$1601,$C147),"")</f>
        <v>1545.3333333333333</v>
      </c>
      <c r="M147" s="24">
        <f>IF(ISNUMBER(AVERAGEIFS(Observed!M$2:M$1601,Observed!$A$2:$A$1601,$A147,Observed!$C$2:$C$1601,$C147)),AVERAGEIFS(Observed!M$2:M$1601,Observed!$A$2:$A$1601,$A147,Observed!$C$2:$C$1601,$C147),"")</f>
        <v>154.53333333333333</v>
      </c>
      <c r="N147" s="24" t="str">
        <f>IF(ISNUMBER(AVERAGEIFS(Observed!N$2:N$1601,Observed!$A$2:$A$1601,$A147,Observed!$C$2:$C$1601,$C147)),AVERAGEIFS(Observed!N$2:N$1601,Observed!$A$2:$A$1601,$A147,Observed!$C$2:$C$1601,$C147),"")</f>
        <v/>
      </c>
      <c r="O147" s="24" t="str">
        <f>IF(ISNUMBER(AVERAGEIFS(Observed!O$2:O$1601,Observed!$A$2:$A$1601,$A147,Observed!$C$2:$C$1601,$C147)),AVERAGEIFS(Observed!O$2:O$1601,Observed!$A$2:$A$1601,$A147,Observed!$C$2:$C$1601,$C147),"")</f>
        <v/>
      </c>
      <c r="P147" s="24" t="str">
        <f>IF(ISNUMBER(AVERAGEIFS(Observed!P$2:P$1601,Observed!$A$2:$A$1601,$A147,Observed!$C$2:$C$1601,$C147)),AVERAGEIFS(Observed!P$2:P$1601,Observed!$A$2:$A$1601,$A147,Observed!$C$2:$C$1601,$C147),"")</f>
        <v/>
      </c>
      <c r="Q147" s="25" t="str">
        <f>IF(ISNUMBER(AVERAGEIFS(Observed!Q$2:Q$1601,Observed!$A$2:$A$1601,$A147,Observed!$C$2:$C$1601,$C147)),AVERAGEIFS(Observed!Q$2:Q$1601,Observed!$A$2:$A$1601,$A147,Observed!$C$2:$C$1601,$C147),"")</f>
        <v/>
      </c>
      <c r="R147" s="25" t="str">
        <f>IF(ISNUMBER(AVERAGEIFS(Observed!R$2:R$1601,Observed!$A$2:$A$1601,$A147,Observed!$C$2:$C$1601,$C147)),AVERAGEIFS(Observed!R$2:R$1601,Observed!$A$2:$A$1601,$A147,Observed!$C$2:$C$1601,$C147),"")</f>
        <v/>
      </c>
      <c r="S147" s="25" t="str">
        <f>IF(ISNUMBER(AVERAGEIFS(Observed!S$2:S$1601,Observed!$A$2:$A$1601,$A147,Observed!$C$2:$C$1601,$C147)),AVERAGEIFS(Observed!S$2:S$1601,Observed!$A$2:$A$1601,$A147,Observed!$C$2:$C$1601,$C147),"")</f>
        <v/>
      </c>
      <c r="T147" s="24" t="str">
        <f>IF(ISNUMBER(AVERAGEIFS(Observed!T$2:T$1601,Observed!$A$2:$A$1601,$A147,Observed!$C$2:$C$1601,$C147)),AVERAGEIFS(Observed!T$2:T$1601,Observed!$A$2:$A$1601,$A147,Observed!$C$2:$C$1601,$C147),"")</f>
        <v/>
      </c>
      <c r="U147" s="26" t="str">
        <f>IF(ISNUMBER(AVERAGEIFS(Observed!U$2:U$1601,Observed!$A$2:$A$1601,$A147,Observed!$C$2:$C$1601,$C147)),AVERAGEIFS(Observed!U$2:U$1601,Observed!$A$2:$A$1601,$A147,Observed!$C$2:$C$1601,$C147),"")</f>
        <v/>
      </c>
      <c r="V147" s="26" t="str">
        <f>IF(ISNUMBER(AVERAGEIFS(Observed!V$2:V$1601,Observed!$A$2:$A$1601,$A147,Observed!$C$2:$C$1601,$C147)),AVERAGEIFS(Observed!V$2:V$1601,Observed!$A$2:$A$1601,$A147,Observed!$C$2:$C$1601,$C147),"")</f>
        <v/>
      </c>
      <c r="W147" s="24" t="str">
        <f>IF(ISNUMBER(AVERAGEIFS(Observed!W$2:W$1601,Observed!$A$2:$A$1601,$A147,Observed!$C$2:$C$1601,$C147)),AVERAGEIFS(Observed!W$2:W$1601,Observed!$A$2:$A$1601,$A147,Observed!$C$2:$C$1601,$C147),"")</f>
        <v/>
      </c>
      <c r="X147" s="24" t="str">
        <f>IF(ISNUMBER(AVERAGEIFS(Observed!X$2:X$1601,Observed!$A$2:$A$1601,$A147,Observed!$C$2:$C$1601,$C147)),AVERAGEIFS(Observed!X$2:X$1601,Observed!$A$2:$A$1601,$A147,Observed!$C$2:$C$1601,$C147),"")</f>
        <v/>
      </c>
      <c r="Y147" s="24" t="str">
        <f>IF(ISNUMBER(AVERAGEIFS(Observed!Y$2:Y$1601,Observed!$A$2:$A$1601,$A147,Observed!$C$2:$C$1601,$C147)),AVERAGEIFS(Observed!Y$2:Y$1601,Observed!$A$2:$A$1601,$A147,Observed!$C$2:$C$1601,$C147),"")</f>
        <v/>
      </c>
      <c r="Z147" s="24" t="str">
        <f>IF(ISNUMBER(AVERAGEIFS(Observed!Z$2:Z$1601,Observed!$A$2:$A$1601,$A147,Observed!$C$2:$C$1601,$C147)),AVERAGEIFS(Observed!Z$2:Z$1601,Observed!$A$2:$A$1601,$A147,Observed!$C$2:$C$1601,$C147),"")</f>
        <v/>
      </c>
      <c r="AA147" s="24" t="str">
        <f>IF(ISNUMBER(AVERAGEIFS(Observed!AA$2:AA$1601,Observed!$A$2:$A$1601,$A147,Observed!$C$2:$C$1601,$C147)),AVERAGEIFS(Observed!AA$2:AA$1601,Observed!$A$2:$A$1601,$A147,Observed!$C$2:$C$1601,$C147),"")</f>
        <v/>
      </c>
      <c r="AB147" s="24" t="str">
        <f>IF(ISNUMBER(AVERAGEIFS(Observed!AB$2:AB$1601,Observed!$A$2:$A$1601,$A147,Observed!$C$2:$C$1601,$C147)),AVERAGEIFS(Observed!AB$2:AB$1601,Observed!$A$2:$A$1601,$A147,Observed!$C$2:$C$1601,$C147),"")</f>
        <v/>
      </c>
      <c r="AC147" s="24" t="str">
        <f>IF(ISNUMBER(AVERAGEIFS(Observed!AC$2:AC$1601,Observed!$A$2:$A$1601,$A147,Observed!$C$2:$C$1601,$C147)),AVERAGEIFS(Observed!AC$2:AC$1601,Observed!$A$2:$A$1601,$A147,Observed!$C$2:$C$1601,$C147),"")</f>
        <v/>
      </c>
      <c r="AD147" s="24" t="str">
        <f>IF(ISNUMBER(AVERAGEIFS(Observed!AD$2:AD$1601,Observed!$A$2:$A$1601,$A147,Observed!$C$2:$C$1601,$C147)),AVERAGEIFS(Observed!AD$2:AD$1601,Observed!$A$2:$A$1601,$A147,Observed!$C$2:$C$1601,$C147),"")</f>
        <v/>
      </c>
      <c r="AE147" s="24" t="str">
        <f>IF(ISNUMBER(AVERAGEIFS(Observed!AE$2:AE$1601,Observed!$A$2:$A$1601,$A147,Observed!$C$2:$C$1601,$C147)),AVERAGEIFS(Observed!AE$2:AE$1601,Observed!$A$2:$A$1601,$A147,Observed!$C$2:$C$1601,$C147),"")</f>
        <v/>
      </c>
      <c r="AF147" s="25" t="str">
        <f>IF(ISNUMBER(AVERAGEIFS(Observed!AF$2:AF$1601,Observed!$A$2:$A$1601,$A147,Observed!$C$2:$C$1601,$C147)),AVERAGEIFS(Observed!AF$2:AF$1601,Observed!$A$2:$A$1601,$A147,Observed!$C$2:$C$1601,$C147),"")</f>
        <v/>
      </c>
      <c r="AG147" s="25" t="str">
        <f>IF(ISNUMBER(AVERAGEIFS(Observed!AG$2:AG$1601,Observed!$A$2:$A$1601,$A147,Observed!$C$2:$C$1601,$C147)),AVERAGEIFS(Observed!AG$2:AG$1601,Observed!$A$2:$A$1601,$A147,Observed!$C$2:$C$1601,$C147),"")</f>
        <v/>
      </c>
      <c r="AH147" s="25" t="str">
        <f>IF(ISNUMBER(AVERAGEIFS(Observed!AH$2:AH$1601,Observed!$A$2:$A$1601,$A147,Observed!$C$2:$C$1601,$C147)),AVERAGEIFS(Observed!AH$2:AH$1601,Observed!$A$2:$A$1601,$A147,Observed!$C$2:$C$1601,$C147),"")</f>
        <v/>
      </c>
      <c r="AI147" s="24" t="str">
        <f>IF(ISNUMBER(AVERAGEIFS(Observed!AI$2:AI$1601,Observed!$A$2:$A$1601,$A147,Observed!$C$2:$C$1601,$C147)),AVERAGEIFS(Observed!AI$2:AI$1601,Observed!$A$2:$A$1601,$A147,Observed!$C$2:$C$1601,$C147),"")</f>
        <v/>
      </c>
      <c r="AJ147" s="25" t="str">
        <f>IF(ISNUMBER(AVERAGEIFS(Observed!AJ$2:AJ$1601,Observed!$A$2:$A$1601,$A147,Observed!$C$2:$C$1601,$C147)),AVERAGEIFS(Observed!AJ$2:AJ$1601,Observed!$A$2:$A$1601,$A147,Observed!$C$2:$C$1601,$C147),"")</f>
        <v/>
      </c>
      <c r="AK147" s="25" t="str">
        <f>IF(ISNUMBER(AVERAGEIFS(Observed!AK$2:AK$1601,Observed!$A$2:$A$1601,$A147,Observed!$C$2:$C$1601,$C147)),AVERAGEIFS(Observed!AK$2:AK$1601,Observed!$A$2:$A$1601,$A147,Observed!$C$2:$C$1601,$C147),"")</f>
        <v/>
      </c>
      <c r="AL147" s="25" t="str">
        <f>IF(ISNUMBER(AVERAGEIFS(Observed!AL$2:AL$1601,Observed!$A$2:$A$1601,$A147,Observed!$C$2:$C$1601,$C147)),AVERAGEIFS(Observed!AL$2:AL$1601,Observed!$A$2:$A$1601,$A147,Observed!$C$2:$C$1601,$C147),"")</f>
        <v/>
      </c>
      <c r="AM147" s="25" t="str">
        <f>IF(ISNUMBER(AVERAGEIFS(Observed!AM$2:AM$1601,Observed!$A$2:$A$1601,$A147,Observed!$C$2:$C$1601,$C147)),AVERAGEIFS(Observed!AM$2:AM$1601,Observed!$A$2:$A$1601,$A147,Observed!$C$2:$C$1601,$C147),"")</f>
        <v/>
      </c>
      <c r="AN147" s="25" t="str">
        <f>IF(ISNUMBER(AVERAGEIFS(Observed!AN$2:AN$1601,Observed!$A$2:$A$1601,$A147,Observed!$C$2:$C$1601,$C147)),AVERAGEIFS(Observed!AN$2:AN$1601,Observed!$A$2:$A$1601,$A147,Observed!$C$2:$C$1601,$C147),"")</f>
        <v/>
      </c>
      <c r="AO147" s="25" t="str">
        <f>IF(ISNUMBER(AVERAGEIFS(Observed!AO$2:AO$1601,Observed!$A$2:$A$1601,$A147,Observed!$C$2:$C$1601,$C147)),AVERAGEIFS(Observed!AO$2:AO$1601,Observed!$A$2:$A$1601,$A147,Observed!$C$2:$C$1601,$C147),"")</f>
        <v/>
      </c>
      <c r="AP147" s="25" t="str">
        <f>IF(ISNUMBER(AVERAGEIFS(Observed!AP$2:AP$1601,Observed!$A$2:$A$1601,$A147,Observed!$C$2:$C$1601,$C147)),AVERAGEIFS(Observed!AP$2:AP$1601,Observed!$A$2:$A$1601,$A147,Observed!$C$2:$C$1601,$C147),"")</f>
        <v/>
      </c>
      <c r="AQ147" s="24" t="str">
        <f>IF(ISNUMBER(AVERAGEIFS(Observed!AQ$2:AQ$1601,Observed!$A$2:$A$1601,$A147,Observed!$C$2:$C$1601,$C147)),AVERAGEIFS(Observed!AQ$2:AQ$1601,Observed!$A$2:$A$1601,$A147,Observed!$C$2:$C$1601,$C147),"")</f>
        <v/>
      </c>
      <c r="AR147" s="25" t="str">
        <f>IF(ISNUMBER(AVERAGEIFS(Observed!AR$2:AR$1601,Observed!$A$2:$A$1601,$A147,Observed!$C$2:$C$1601,$C147)),AVERAGEIFS(Observed!AR$2:AR$1601,Observed!$A$2:$A$1601,$A147,Observed!$C$2:$C$1601,$C147),"")</f>
        <v/>
      </c>
      <c r="AS147" s="24" t="str">
        <f>IF(ISNUMBER(AVERAGEIFS(Observed!AS$2:AS$1601,Observed!$A$2:$A$1601,$A147,Observed!$C$2:$C$1601,$C147)),AVERAGEIFS(Observed!AS$2:AS$1601,Observed!$A$2:$A$1601,$A147,Observed!$C$2:$C$1601,$C147),"")</f>
        <v/>
      </c>
      <c r="AT147" s="24" t="str">
        <f>IF(ISNUMBER(AVERAGEIFS(Observed!AT$2:AT$1601,Observed!$A$2:$A$1601,$A147,Observed!$C$2:$C$1601,$C147)),AVERAGEIFS(Observed!AT$2:AT$1601,Observed!$A$2:$A$1601,$A147,Observed!$C$2:$C$1601,$C147),"")</f>
        <v/>
      </c>
      <c r="AU147" s="2">
        <f>COUNTIFS(Observed!$A$2:$A$1601,$A147,Observed!$C$2:$C$1601,$C147)</f>
        <v>3</v>
      </c>
      <c r="AV147" s="2">
        <f t="shared" si="2"/>
        <v>1</v>
      </c>
    </row>
    <row r="148" spans="1:48" x14ac:dyDescent="0.25">
      <c r="A148" s="4" t="s">
        <v>121</v>
      </c>
      <c r="B148" t="s">
        <v>24</v>
      </c>
      <c r="C148" s="3">
        <v>42244</v>
      </c>
      <c r="D148">
        <v>1</v>
      </c>
      <c r="E148">
        <v>100</v>
      </c>
      <c r="H148" s="2" t="s">
        <v>45</v>
      </c>
      <c r="I148" s="2" t="s">
        <v>22</v>
      </c>
      <c r="J148">
        <v>6</v>
      </c>
      <c r="K148" s="2" t="s">
        <v>118</v>
      </c>
      <c r="L148" s="23">
        <f>IF(ISNUMBER(AVERAGEIFS(Observed!L$2:L$1601,Observed!$A$2:$A$1601,$A148,Observed!$C$2:$C$1601,$C148)),AVERAGEIFS(Observed!L$2:L$1601,Observed!$A$2:$A$1601,$A148,Observed!$C$2:$C$1601,$C148),"")</f>
        <v>1545.3333333333333</v>
      </c>
      <c r="M148" s="24">
        <f>IF(ISNUMBER(AVERAGEIFS(Observed!M$2:M$1601,Observed!$A$2:$A$1601,$A148,Observed!$C$2:$C$1601,$C148)),AVERAGEIFS(Observed!M$2:M$1601,Observed!$A$2:$A$1601,$A148,Observed!$C$2:$C$1601,$C148),"")</f>
        <v>154.53333333333333</v>
      </c>
      <c r="N148" s="24" t="str">
        <f>IF(ISNUMBER(AVERAGEIFS(Observed!N$2:N$1601,Observed!$A$2:$A$1601,$A148,Observed!$C$2:$C$1601,$C148)),AVERAGEIFS(Observed!N$2:N$1601,Observed!$A$2:$A$1601,$A148,Observed!$C$2:$C$1601,$C148),"")</f>
        <v/>
      </c>
      <c r="O148" s="24" t="str">
        <f>IF(ISNUMBER(AVERAGEIFS(Observed!O$2:O$1601,Observed!$A$2:$A$1601,$A148,Observed!$C$2:$C$1601,$C148)),AVERAGEIFS(Observed!O$2:O$1601,Observed!$A$2:$A$1601,$A148,Observed!$C$2:$C$1601,$C148),"")</f>
        <v/>
      </c>
      <c r="P148" s="24" t="str">
        <f>IF(ISNUMBER(AVERAGEIFS(Observed!P$2:P$1601,Observed!$A$2:$A$1601,$A148,Observed!$C$2:$C$1601,$C148)),AVERAGEIFS(Observed!P$2:P$1601,Observed!$A$2:$A$1601,$A148,Observed!$C$2:$C$1601,$C148),"")</f>
        <v/>
      </c>
      <c r="Q148" s="25" t="str">
        <f>IF(ISNUMBER(AVERAGEIFS(Observed!Q$2:Q$1601,Observed!$A$2:$A$1601,$A148,Observed!$C$2:$C$1601,$C148)),AVERAGEIFS(Observed!Q$2:Q$1601,Observed!$A$2:$A$1601,$A148,Observed!$C$2:$C$1601,$C148),"")</f>
        <v/>
      </c>
      <c r="R148" s="25" t="str">
        <f>IF(ISNUMBER(AVERAGEIFS(Observed!R$2:R$1601,Observed!$A$2:$A$1601,$A148,Observed!$C$2:$C$1601,$C148)),AVERAGEIFS(Observed!R$2:R$1601,Observed!$A$2:$A$1601,$A148,Observed!$C$2:$C$1601,$C148),"")</f>
        <v/>
      </c>
      <c r="S148" s="25" t="str">
        <f>IF(ISNUMBER(AVERAGEIFS(Observed!S$2:S$1601,Observed!$A$2:$A$1601,$A148,Observed!$C$2:$C$1601,$C148)),AVERAGEIFS(Observed!S$2:S$1601,Observed!$A$2:$A$1601,$A148,Observed!$C$2:$C$1601,$C148),"")</f>
        <v/>
      </c>
      <c r="T148" s="24" t="str">
        <f>IF(ISNUMBER(AVERAGEIFS(Observed!T$2:T$1601,Observed!$A$2:$A$1601,$A148,Observed!$C$2:$C$1601,$C148)),AVERAGEIFS(Observed!T$2:T$1601,Observed!$A$2:$A$1601,$A148,Observed!$C$2:$C$1601,$C148),"")</f>
        <v/>
      </c>
      <c r="U148" s="26" t="str">
        <f>IF(ISNUMBER(AVERAGEIFS(Observed!U$2:U$1601,Observed!$A$2:$A$1601,$A148,Observed!$C$2:$C$1601,$C148)),AVERAGEIFS(Observed!U$2:U$1601,Observed!$A$2:$A$1601,$A148,Observed!$C$2:$C$1601,$C148),"")</f>
        <v/>
      </c>
      <c r="V148" s="26" t="str">
        <f>IF(ISNUMBER(AVERAGEIFS(Observed!V$2:V$1601,Observed!$A$2:$A$1601,$A148,Observed!$C$2:$C$1601,$C148)),AVERAGEIFS(Observed!V$2:V$1601,Observed!$A$2:$A$1601,$A148,Observed!$C$2:$C$1601,$C148),"")</f>
        <v/>
      </c>
      <c r="W148" s="24" t="str">
        <f>IF(ISNUMBER(AVERAGEIFS(Observed!W$2:W$1601,Observed!$A$2:$A$1601,$A148,Observed!$C$2:$C$1601,$C148)),AVERAGEIFS(Observed!W$2:W$1601,Observed!$A$2:$A$1601,$A148,Observed!$C$2:$C$1601,$C148),"")</f>
        <v/>
      </c>
      <c r="X148" s="24" t="str">
        <f>IF(ISNUMBER(AVERAGEIFS(Observed!X$2:X$1601,Observed!$A$2:$A$1601,$A148,Observed!$C$2:$C$1601,$C148)),AVERAGEIFS(Observed!X$2:X$1601,Observed!$A$2:$A$1601,$A148,Observed!$C$2:$C$1601,$C148),"")</f>
        <v/>
      </c>
      <c r="Y148" s="24" t="str">
        <f>IF(ISNUMBER(AVERAGEIFS(Observed!Y$2:Y$1601,Observed!$A$2:$A$1601,$A148,Observed!$C$2:$C$1601,$C148)),AVERAGEIFS(Observed!Y$2:Y$1601,Observed!$A$2:$A$1601,$A148,Observed!$C$2:$C$1601,$C148),"")</f>
        <v/>
      </c>
      <c r="Z148" s="24" t="str">
        <f>IF(ISNUMBER(AVERAGEIFS(Observed!Z$2:Z$1601,Observed!$A$2:$A$1601,$A148,Observed!$C$2:$C$1601,$C148)),AVERAGEIFS(Observed!Z$2:Z$1601,Observed!$A$2:$A$1601,$A148,Observed!$C$2:$C$1601,$C148),"")</f>
        <v/>
      </c>
      <c r="AA148" s="24" t="str">
        <f>IF(ISNUMBER(AVERAGEIFS(Observed!AA$2:AA$1601,Observed!$A$2:$A$1601,$A148,Observed!$C$2:$C$1601,$C148)),AVERAGEIFS(Observed!AA$2:AA$1601,Observed!$A$2:$A$1601,$A148,Observed!$C$2:$C$1601,$C148),"")</f>
        <v/>
      </c>
      <c r="AB148" s="24" t="str">
        <f>IF(ISNUMBER(AVERAGEIFS(Observed!AB$2:AB$1601,Observed!$A$2:$A$1601,$A148,Observed!$C$2:$C$1601,$C148)),AVERAGEIFS(Observed!AB$2:AB$1601,Observed!$A$2:$A$1601,$A148,Observed!$C$2:$C$1601,$C148),"")</f>
        <v/>
      </c>
      <c r="AC148" s="24" t="str">
        <f>IF(ISNUMBER(AVERAGEIFS(Observed!AC$2:AC$1601,Observed!$A$2:$A$1601,$A148,Observed!$C$2:$C$1601,$C148)),AVERAGEIFS(Observed!AC$2:AC$1601,Observed!$A$2:$A$1601,$A148,Observed!$C$2:$C$1601,$C148),"")</f>
        <v/>
      </c>
      <c r="AD148" s="24" t="str">
        <f>IF(ISNUMBER(AVERAGEIFS(Observed!AD$2:AD$1601,Observed!$A$2:$A$1601,$A148,Observed!$C$2:$C$1601,$C148)),AVERAGEIFS(Observed!AD$2:AD$1601,Observed!$A$2:$A$1601,$A148,Observed!$C$2:$C$1601,$C148),"")</f>
        <v/>
      </c>
      <c r="AE148" s="24" t="str">
        <f>IF(ISNUMBER(AVERAGEIFS(Observed!AE$2:AE$1601,Observed!$A$2:$A$1601,$A148,Observed!$C$2:$C$1601,$C148)),AVERAGEIFS(Observed!AE$2:AE$1601,Observed!$A$2:$A$1601,$A148,Observed!$C$2:$C$1601,$C148),"")</f>
        <v/>
      </c>
      <c r="AF148" s="25" t="str">
        <f>IF(ISNUMBER(AVERAGEIFS(Observed!AF$2:AF$1601,Observed!$A$2:$A$1601,$A148,Observed!$C$2:$C$1601,$C148)),AVERAGEIFS(Observed!AF$2:AF$1601,Observed!$A$2:$A$1601,$A148,Observed!$C$2:$C$1601,$C148),"")</f>
        <v/>
      </c>
      <c r="AG148" s="25" t="str">
        <f>IF(ISNUMBER(AVERAGEIFS(Observed!AG$2:AG$1601,Observed!$A$2:$A$1601,$A148,Observed!$C$2:$C$1601,$C148)),AVERAGEIFS(Observed!AG$2:AG$1601,Observed!$A$2:$A$1601,$A148,Observed!$C$2:$C$1601,$C148),"")</f>
        <v/>
      </c>
      <c r="AH148" s="25" t="str">
        <f>IF(ISNUMBER(AVERAGEIFS(Observed!AH$2:AH$1601,Observed!$A$2:$A$1601,$A148,Observed!$C$2:$C$1601,$C148)),AVERAGEIFS(Observed!AH$2:AH$1601,Observed!$A$2:$A$1601,$A148,Observed!$C$2:$C$1601,$C148),"")</f>
        <v/>
      </c>
      <c r="AI148" s="24" t="str">
        <f>IF(ISNUMBER(AVERAGEIFS(Observed!AI$2:AI$1601,Observed!$A$2:$A$1601,$A148,Observed!$C$2:$C$1601,$C148)),AVERAGEIFS(Observed!AI$2:AI$1601,Observed!$A$2:$A$1601,$A148,Observed!$C$2:$C$1601,$C148),"")</f>
        <v/>
      </c>
      <c r="AJ148" s="25" t="str">
        <f>IF(ISNUMBER(AVERAGEIFS(Observed!AJ$2:AJ$1601,Observed!$A$2:$A$1601,$A148,Observed!$C$2:$C$1601,$C148)),AVERAGEIFS(Observed!AJ$2:AJ$1601,Observed!$A$2:$A$1601,$A148,Observed!$C$2:$C$1601,$C148),"")</f>
        <v/>
      </c>
      <c r="AK148" s="25" t="str">
        <f>IF(ISNUMBER(AVERAGEIFS(Observed!AK$2:AK$1601,Observed!$A$2:$A$1601,$A148,Observed!$C$2:$C$1601,$C148)),AVERAGEIFS(Observed!AK$2:AK$1601,Observed!$A$2:$A$1601,$A148,Observed!$C$2:$C$1601,$C148),"")</f>
        <v/>
      </c>
      <c r="AL148" s="25" t="str">
        <f>IF(ISNUMBER(AVERAGEIFS(Observed!AL$2:AL$1601,Observed!$A$2:$A$1601,$A148,Observed!$C$2:$C$1601,$C148)),AVERAGEIFS(Observed!AL$2:AL$1601,Observed!$A$2:$A$1601,$A148,Observed!$C$2:$C$1601,$C148),"")</f>
        <v/>
      </c>
      <c r="AM148" s="25" t="str">
        <f>IF(ISNUMBER(AVERAGEIFS(Observed!AM$2:AM$1601,Observed!$A$2:$A$1601,$A148,Observed!$C$2:$C$1601,$C148)),AVERAGEIFS(Observed!AM$2:AM$1601,Observed!$A$2:$A$1601,$A148,Observed!$C$2:$C$1601,$C148),"")</f>
        <v/>
      </c>
      <c r="AN148" s="25" t="str">
        <f>IF(ISNUMBER(AVERAGEIFS(Observed!AN$2:AN$1601,Observed!$A$2:$A$1601,$A148,Observed!$C$2:$C$1601,$C148)),AVERAGEIFS(Observed!AN$2:AN$1601,Observed!$A$2:$A$1601,$A148,Observed!$C$2:$C$1601,$C148),"")</f>
        <v/>
      </c>
      <c r="AO148" s="25" t="str">
        <f>IF(ISNUMBER(AVERAGEIFS(Observed!AO$2:AO$1601,Observed!$A$2:$A$1601,$A148,Observed!$C$2:$C$1601,$C148)),AVERAGEIFS(Observed!AO$2:AO$1601,Observed!$A$2:$A$1601,$A148,Observed!$C$2:$C$1601,$C148),"")</f>
        <v/>
      </c>
      <c r="AP148" s="25" t="str">
        <f>IF(ISNUMBER(AVERAGEIFS(Observed!AP$2:AP$1601,Observed!$A$2:$A$1601,$A148,Observed!$C$2:$C$1601,$C148)),AVERAGEIFS(Observed!AP$2:AP$1601,Observed!$A$2:$A$1601,$A148,Observed!$C$2:$C$1601,$C148),"")</f>
        <v/>
      </c>
      <c r="AQ148" s="24" t="str">
        <f>IF(ISNUMBER(AVERAGEIFS(Observed!AQ$2:AQ$1601,Observed!$A$2:$A$1601,$A148,Observed!$C$2:$C$1601,$C148)),AVERAGEIFS(Observed!AQ$2:AQ$1601,Observed!$A$2:$A$1601,$A148,Observed!$C$2:$C$1601,$C148),"")</f>
        <v/>
      </c>
      <c r="AR148" s="25" t="str">
        <f>IF(ISNUMBER(AVERAGEIFS(Observed!AR$2:AR$1601,Observed!$A$2:$A$1601,$A148,Observed!$C$2:$C$1601,$C148)),AVERAGEIFS(Observed!AR$2:AR$1601,Observed!$A$2:$A$1601,$A148,Observed!$C$2:$C$1601,$C148),"")</f>
        <v/>
      </c>
      <c r="AS148" s="24" t="str">
        <f>IF(ISNUMBER(AVERAGEIFS(Observed!AS$2:AS$1601,Observed!$A$2:$A$1601,$A148,Observed!$C$2:$C$1601,$C148)),AVERAGEIFS(Observed!AS$2:AS$1601,Observed!$A$2:$A$1601,$A148,Observed!$C$2:$C$1601,$C148),"")</f>
        <v/>
      </c>
      <c r="AT148" s="24" t="str">
        <f>IF(ISNUMBER(AVERAGEIFS(Observed!AT$2:AT$1601,Observed!$A$2:$A$1601,$A148,Observed!$C$2:$C$1601,$C148)),AVERAGEIFS(Observed!AT$2:AT$1601,Observed!$A$2:$A$1601,$A148,Observed!$C$2:$C$1601,$C148),"")</f>
        <v/>
      </c>
      <c r="AU148" s="2">
        <f>COUNTIFS(Observed!$A$2:$A$1601,$A148,Observed!$C$2:$C$1601,$C148)</f>
        <v>3</v>
      </c>
      <c r="AV148" s="2">
        <f t="shared" si="2"/>
        <v>1</v>
      </c>
    </row>
    <row r="149" spans="1:48" x14ac:dyDescent="0.25">
      <c r="A149" s="4" t="s">
        <v>122</v>
      </c>
      <c r="B149" t="s">
        <v>24</v>
      </c>
      <c r="C149" s="3">
        <v>42244</v>
      </c>
      <c r="D149">
        <v>1</v>
      </c>
      <c r="E149">
        <v>200</v>
      </c>
      <c r="H149" s="2" t="s">
        <v>45</v>
      </c>
      <c r="I149" s="2" t="s">
        <v>22</v>
      </c>
      <c r="J149">
        <v>6</v>
      </c>
      <c r="K149" s="2" t="s">
        <v>118</v>
      </c>
      <c r="L149" s="23">
        <f>IF(ISNUMBER(AVERAGEIFS(Observed!L$2:L$1601,Observed!$A$2:$A$1601,$A149,Observed!$C$2:$C$1601,$C149)),AVERAGEIFS(Observed!L$2:L$1601,Observed!$A$2:$A$1601,$A149,Observed!$C$2:$C$1601,$C149),"")</f>
        <v>1666.6666666666667</v>
      </c>
      <c r="M149" s="24">
        <f>IF(ISNUMBER(AVERAGEIFS(Observed!M$2:M$1601,Observed!$A$2:$A$1601,$A149,Observed!$C$2:$C$1601,$C149)),AVERAGEIFS(Observed!M$2:M$1601,Observed!$A$2:$A$1601,$A149,Observed!$C$2:$C$1601,$C149),"")</f>
        <v>166.66666666666666</v>
      </c>
      <c r="N149" s="24" t="str">
        <f>IF(ISNUMBER(AVERAGEIFS(Observed!N$2:N$1601,Observed!$A$2:$A$1601,$A149,Observed!$C$2:$C$1601,$C149)),AVERAGEIFS(Observed!N$2:N$1601,Observed!$A$2:$A$1601,$A149,Observed!$C$2:$C$1601,$C149),"")</f>
        <v/>
      </c>
      <c r="O149" s="24" t="str">
        <f>IF(ISNUMBER(AVERAGEIFS(Observed!O$2:O$1601,Observed!$A$2:$A$1601,$A149,Observed!$C$2:$C$1601,$C149)),AVERAGEIFS(Observed!O$2:O$1601,Observed!$A$2:$A$1601,$A149,Observed!$C$2:$C$1601,$C149),"")</f>
        <v/>
      </c>
      <c r="P149" s="24" t="str">
        <f>IF(ISNUMBER(AVERAGEIFS(Observed!P$2:P$1601,Observed!$A$2:$A$1601,$A149,Observed!$C$2:$C$1601,$C149)),AVERAGEIFS(Observed!P$2:P$1601,Observed!$A$2:$A$1601,$A149,Observed!$C$2:$C$1601,$C149),"")</f>
        <v/>
      </c>
      <c r="Q149" s="25" t="str">
        <f>IF(ISNUMBER(AVERAGEIFS(Observed!Q$2:Q$1601,Observed!$A$2:$A$1601,$A149,Observed!$C$2:$C$1601,$C149)),AVERAGEIFS(Observed!Q$2:Q$1601,Observed!$A$2:$A$1601,$A149,Observed!$C$2:$C$1601,$C149),"")</f>
        <v/>
      </c>
      <c r="R149" s="25" t="str">
        <f>IF(ISNUMBER(AVERAGEIFS(Observed!R$2:R$1601,Observed!$A$2:$A$1601,$A149,Observed!$C$2:$C$1601,$C149)),AVERAGEIFS(Observed!R$2:R$1601,Observed!$A$2:$A$1601,$A149,Observed!$C$2:$C$1601,$C149),"")</f>
        <v/>
      </c>
      <c r="S149" s="25" t="str">
        <f>IF(ISNUMBER(AVERAGEIFS(Observed!S$2:S$1601,Observed!$A$2:$A$1601,$A149,Observed!$C$2:$C$1601,$C149)),AVERAGEIFS(Observed!S$2:S$1601,Observed!$A$2:$A$1601,$A149,Observed!$C$2:$C$1601,$C149),"")</f>
        <v/>
      </c>
      <c r="T149" s="24" t="str">
        <f>IF(ISNUMBER(AVERAGEIFS(Observed!T$2:T$1601,Observed!$A$2:$A$1601,$A149,Observed!$C$2:$C$1601,$C149)),AVERAGEIFS(Observed!T$2:T$1601,Observed!$A$2:$A$1601,$A149,Observed!$C$2:$C$1601,$C149),"")</f>
        <v/>
      </c>
      <c r="U149" s="26" t="str">
        <f>IF(ISNUMBER(AVERAGEIFS(Observed!U$2:U$1601,Observed!$A$2:$A$1601,$A149,Observed!$C$2:$C$1601,$C149)),AVERAGEIFS(Observed!U$2:U$1601,Observed!$A$2:$A$1601,$A149,Observed!$C$2:$C$1601,$C149),"")</f>
        <v/>
      </c>
      <c r="V149" s="26" t="str">
        <f>IF(ISNUMBER(AVERAGEIFS(Observed!V$2:V$1601,Observed!$A$2:$A$1601,$A149,Observed!$C$2:$C$1601,$C149)),AVERAGEIFS(Observed!V$2:V$1601,Observed!$A$2:$A$1601,$A149,Observed!$C$2:$C$1601,$C149),"")</f>
        <v/>
      </c>
      <c r="W149" s="24" t="str">
        <f>IF(ISNUMBER(AVERAGEIFS(Observed!W$2:W$1601,Observed!$A$2:$A$1601,$A149,Observed!$C$2:$C$1601,$C149)),AVERAGEIFS(Observed!W$2:W$1601,Observed!$A$2:$A$1601,$A149,Observed!$C$2:$C$1601,$C149),"")</f>
        <v/>
      </c>
      <c r="X149" s="24" t="str">
        <f>IF(ISNUMBER(AVERAGEIFS(Observed!X$2:X$1601,Observed!$A$2:$A$1601,$A149,Observed!$C$2:$C$1601,$C149)),AVERAGEIFS(Observed!X$2:X$1601,Observed!$A$2:$A$1601,$A149,Observed!$C$2:$C$1601,$C149),"")</f>
        <v/>
      </c>
      <c r="Y149" s="24" t="str">
        <f>IF(ISNUMBER(AVERAGEIFS(Observed!Y$2:Y$1601,Observed!$A$2:$A$1601,$A149,Observed!$C$2:$C$1601,$C149)),AVERAGEIFS(Observed!Y$2:Y$1601,Observed!$A$2:$A$1601,$A149,Observed!$C$2:$C$1601,$C149),"")</f>
        <v/>
      </c>
      <c r="Z149" s="24" t="str">
        <f>IF(ISNUMBER(AVERAGEIFS(Observed!Z$2:Z$1601,Observed!$A$2:$A$1601,$A149,Observed!$C$2:$C$1601,$C149)),AVERAGEIFS(Observed!Z$2:Z$1601,Observed!$A$2:$A$1601,$A149,Observed!$C$2:$C$1601,$C149),"")</f>
        <v/>
      </c>
      <c r="AA149" s="24" t="str">
        <f>IF(ISNUMBER(AVERAGEIFS(Observed!AA$2:AA$1601,Observed!$A$2:$A$1601,$A149,Observed!$C$2:$C$1601,$C149)),AVERAGEIFS(Observed!AA$2:AA$1601,Observed!$A$2:$A$1601,$A149,Observed!$C$2:$C$1601,$C149),"")</f>
        <v/>
      </c>
      <c r="AB149" s="24" t="str">
        <f>IF(ISNUMBER(AVERAGEIFS(Observed!AB$2:AB$1601,Observed!$A$2:$A$1601,$A149,Observed!$C$2:$C$1601,$C149)),AVERAGEIFS(Observed!AB$2:AB$1601,Observed!$A$2:$A$1601,$A149,Observed!$C$2:$C$1601,$C149),"")</f>
        <v/>
      </c>
      <c r="AC149" s="24" t="str">
        <f>IF(ISNUMBER(AVERAGEIFS(Observed!AC$2:AC$1601,Observed!$A$2:$A$1601,$A149,Observed!$C$2:$C$1601,$C149)),AVERAGEIFS(Observed!AC$2:AC$1601,Observed!$A$2:$A$1601,$A149,Observed!$C$2:$C$1601,$C149),"")</f>
        <v/>
      </c>
      <c r="AD149" s="24" t="str">
        <f>IF(ISNUMBER(AVERAGEIFS(Observed!AD$2:AD$1601,Observed!$A$2:$A$1601,$A149,Observed!$C$2:$C$1601,$C149)),AVERAGEIFS(Observed!AD$2:AD$1601,Observed!$A$2:$A$1601,$A149,Observed!$C$2:$C$1601,$C149),"")</f>
        <v/>
      </c>
      <c r="AE149" s="24" t="str">
        <f>IF(ISNUMBER(AVERAGEIFS(Observed!AE$2:AE$1601,Observed!$A$2:$A$1601,$A149,Observed!$C$2:$C$1601,$C149)),AVERAGEIFS(Observed!AE$2:AE$1601,Observed!$A$2:$A$1601,$A149,Observed!$C$2:$C$1601,$C149),"")</f>
        <v/>
      </c>
      <c r="AF149" s="25" t="str">
        <f>IF(ISNUMBER(AVERAGEIFS(Observed!AF$2:AF$1601,Observed!$A$2:$A$1601,$A149,Observed!$C$2:$C$1601,$C149)),AVERAGEIFS(Observed!AF$2:AF$1601,Observed!$A$2:$A$1601,$A149,Observed!$C$2:$C$1601,$C149),"")</f>
        <v/>
      </c>
      <c r="AG149" s="25" t="str">
        <f>IF(ISNUMBER(AVERAGEIFS(Observed!AG$2:AG$1601,Observed!$A$2:$A$1601,$A149,Observed!$C$2:$C$1601,$C149)),AVERAGEIFS(Observed!AG$2:AG$1601,Observed!$A$2:$A$1601,$A149,Observed!$C$2:$C$1601,$C149),"")</f>
        <v/>
      </c>
      <c r="AH149" s="25" t="str">
        <f>IF(ISNUMBER(AVERAGEIFS(Observed!AH$2:AH$1601,Observed!$A$2:$A$1601,$A149,Observed!$C$2:$C$1601,$C149)),AVERAGEIFS(Observed!AH$2:AH$1601,Observed!$A$2:$A$1601,$A149,Observed!$C$2:$C$1601,$C149),"")</f>
        <v/>
      </c>
      <c r="AI149" s="24" t="str">
        <f>IF(ISNUMBER(AVERAGEIFS(Observed!AI$2:AI$1601,Observed!$A$2:$A$1601,$A149,Observed!$C$2:$C$1601,$C149)),AVERAGEIFS(Observed!AI$2:AI$1601,Observed!$A$2:$A$1601,$A149,Observed!$C$2:$C$1601,$C149),"")</f>
        <v/>
      </c>
      <c r="AJ149" s="25" t="str">
        <f>IF(ISNUMBER(AVERAGEIFS(Observed!AJ$2:AJ$1601,Observed!$A$2:$A$1601,$A149,Observed!$C$2:$C$1601,$C149)),AVERAGEIFS(Observed!AJ$2:AJ$1601,Observed!$A$2:$A$1601,$A149,Observed!$C$2:$C$1601,$C149),"")</f>
        <v/>
      </c>
      <c r="AK149" s="25" t="str">
        <f>IF(ISNUMBER(AVERAGEIFS(Observed!AK$2:AK$1601,Observed!$A$2:$A$1601,$A149,Observed!$C$2:$C$1601,$C149)),AVERAGEIFS(Observed!AK$2:AK$1601,Observed!$A$2:$A$1601,$A149,Observed!$C$2:$C$1601,$C149),"")</f>
        <v/>
      </c>
      <c r="AL149" s="25" t="str">
        <f>IF(ISNUMBER(AVERAGEIFS(Observed!AL$2:AL$1601,Observed!$A$2:$A$1601,$A149,Observed!$C$2:$C$1601,$C149)),AVERAGEIFS(Observed!AL$2:AL$1601,Observed!$A$2:$A$1601,$A149,Observed!$C$2:$C$1601,$C149),"")</f>
        <v/>
      </c>
      <c r="AM149" s="25" t="str">
        <f>IF(ISNUMBER(AVERAGEIFS(Observed!AM$2:AM$1601,Observed!$A$2:$A$1601,$A149,Observed!$C$2:$C$1601,$C149)),AVERAGEIFS(Observed!AM$2:AM$1601,Observed!$A$2:$A$1601,$A149,Observed!$C$2:$C$1601,$C149),"")</f>
        <v/>
      </c>
      <c r="AN149" s="25" t="str">
        <f>IF(ISNUMBER(AVERAGEIFS(Observed!AN$2:AN$1601,Observed!$A$2:$A$1601,$A149,Observed!$C$2:$C$1601,$C149)),AVERAGEIFS(Observed!AN$2:AN$1601,Observed!$A$2:$A$1601,$A149,Observed!$C$2:$C$1601,$C149),"")</f>
        <v/>
      </c>
      <c r="AO149" s="25" t="str">
        <f>IF(ISNUMBER(AVERAGEIFS(Observed!AO$2:AO$1601,Observed!$A$2:$A$1601,$A149,Observed!$C$2:$C$1601,$C149)),AVERAGEIFS(Observed!AO$2:AO$1601,Observed!$A$2:$A$1601,$A149,Observed!$C$2:$C$1601,$C149),"")</f>
        <v/>
      </c>
      <c r="AP149" s="25" t="str">
        <f>IF(ISNUMBER(AVERAGEIFS(Observed!AP$2:AP$1601,Observed!$A$2:$A$1601,$A149,Observed!$C$2:$C$1601,$C149)),AVERAGEIFS(Observed!AP$2:AP$1601,Observed!$A$2:$A$1601,$A149,Observed!$C$2:$C$1601,$C149),"")</f>
        <v/>
      </c>
      <c r="AQ149" s="24" t="str">
        <f>IF(ISNUMBER(AVERAGEIFS(Observed!AQ$2:AQ$1601,Observed!$A$2:$A$1601,$A149,Observed!$C$2:$C$1601,$C149)),AVERAGEIFS(Observed!AQ$2:AQ$1601,Observed!$A$2:$A$1601,$A149,Observed!$C$2:$C$1601,$C149),"")</f>
        <v/>
      </c>
      <c r="AR149" s="25" t="str">
        <f>IF(ISNUMBER(AVERAGEIFS(Observed!AR$2:AR$1601,Observed!$A$2:$A$1601,$A149,Observed!$C$2:$C$1601,$C149)),AVERAGEIFS(Observed!AR$2:AR$1601,Observed!$A$2:$A$1601,$A149,Observed!$C$2:$C$1601,$C149),"")</f>
        <v/>
      </c>
      <c r="AS149" s="24" t="str">
        <f>IF(ISNUMBER(AVERAGEIFS(Observed!AS$2:AS$1601,Observed!$A$2:$A$1601,$A149,Observed!$C$2:$C$1601,$C149)),AVERAGEIFS(Observed!AS$2:AS$1601,Observed!$A$2:$A$1601,$A149,Observed!$C$2:$C$1601,$C149),"")</f>
        <v/>
      </c>
      <c r="AT149" s="24" t="str">
        <f>IF(ISNUMBER(AVERAGEIFS(Observed!AT$2:AT$1601,Observed!$A$2:$A$1601,$A149,Observed!$C$2:$C$1601,$C149)),AVERAGEIFS(Observed!AT$2:AT$1601,Observed!$A$2:$A$1601,$A149,Observed!$C$2:$C$1601,$C149),"")</f>
        <v/>
      </c>
      <c r="AU149" s="2">
        <f>COUNTIFS(Observed!$A$2:$A$1601,$A149,Observed!$C$2:$C$1601,$C149)</f>
        <v>3</v>
      </c>
      <c r="AV149" s="2">
        <f t="shared" si="2"/>
        <v>1</v>
      </c>
    </row>
    <row r="150" spans="1:48" x14ac:dyDescent="0.25">
      <c r="A150" s="4" t="s">
        <v>123</v>
      </c>
      <c r="B150" t="s">
        <v>24</v>
      </c>
      <c r="C150" s="3">
        <v>42244</v>
      </c>
      <c r="D150">
        <v>1</v>
      </c>
      <c r="E150">
        <v>350</v>
      </c>
      <c r="H150" s="2" t="s">
        <v>45</v>
      </c>
      <c r="I150" s="2" t="s">
        <v>22</v>
      </c>
      <c r="J150">
        <v>6</v>
      </c>
      <c r="K150" s="2" t="s">
        <v>118</v>
      </c>
      <c r="L150" s="23">
        <f>IF(ISNUMBER(AVERAGEIFS(Observed!L$2:L$1601,Observed!$A$2:$A$1601,$A150,Observed!$C$2:$C$1601,$C150)),AVERAGEIFS(Observed!L$2:L$1601,Observed!$A$2:$A$1601,$A150,Observed!$C$2:$C$1601,$C150),"")</f>
        <v>1834.6666666666667</v>
      </c>
      <c r="M150" s="24">
        <f>IF(ISNUMBER(AVERAGEIFS(Observed!M$2:M$1601,Observed!$A$2:$A$1601,$A150,Observed!$C$2:$C$1601,$C150)),AVERAGEIFS(Observed!M$2:M$1601,Observed!$A$2:$A$1601,$A150,Observed!$C$2:$C$1601,$C150),"")</f>
        <v>183.4666666666667</v>
      </c>
      <c r="N150" s="24" t="str">
        <f>IF(ISNUMBER(AVERAGEIFS(Observed!N$2:N$1601,Observed!$A$2:$A$1601,$A150,Observed!$C$2:$C$1601,$C150)),AVERAGEIFS(Observed!N$2:N$1601,Observed!$A$2:$A$1601,$A150,Observed!$C$2:$C$1601,$C150),"")</f>
        <v/>
      </c>
      <c r="O150" s="24" t="str">
        <f>IF(ISNUMBER(AVERAGEIFS(Observed!O$2:O$1601,Observed!$A$2:$A$1601,$A150,Observed!$C$2:$C$1601,$C150)),AVERAGEIFS(Observed!O$2:O$1601,Observed!$A$2:$A$1601,$A150,Observed!$C$2:$C$1601,$C150),"")</f>
        <v/>
      </c>
      <c r="P150" s="24" t="str">
        <f>IF(ISNUMBER(AVERAGEIFS(Observed!P$2:P$1601,Observed!$A$2:$A$1601,$A150,Observed!$C$2:$C$1601,$C150)),AVERAGEIFS(Observed!P$2:P$1601,Observed!$A$2:$A$1601,$A150,Observed!$C$2:$C$1601,$C150),"")</f>
        <v/>
      </c>
      <c r="Q150" s="25" t="str">
        <f>IF(ISNUMBER(AVERAGEIFS(Observed!Q$2:Q$1601,Observed!$A$2:$A$1601,$A150,Observed!$C$2:$C$1601,$C150)),AVERAGEIFS(Observed!Q$2:Q$1601,Observed!$A$2:$A$1601,$A150,Observed!$C$2:$C$1601,$C150),"")</f>
        <v/>
      </c>
      <c r="R150" s="25" t="str">
        <f>IF(ISNUMBER(AVERAGEIFS(Observed!R$2:R$1601,Observed!$A$2:$A$1601,$A150,Observed!$C$2:$C$1601,$C150)),AVERAGEIFS(Observed!R$2:R$1601,Observed!$A$2:$A$1601,$A150,Observed!$C$2:$C$1601,$C150),"")</f>
        <v/>
      </c>
      <c r="S150" s="25" t="str">
        <f>IF(ISNUMBER(AVERAGEIFS(Observed!S$2:S$1601,Observed!$A$2:$A$1601,$A150,Observed!$C$2:$C$1601,$C150)),AVERAGEIFS(Observed!S$2:S$1601,Observed!$A$2:$A$1601,$A150,Observed!$C$2:$C$1601,$C150),"")</f>
        <v/>
      </c>
      <c r="T150" s="24" t="str">
        <f>IF(ISNUMBER(AVERAGEIFS(Observed!T$2:T$1601,Observed!$A$2:$A$1601,$A150,Observed!$C$2:$C$1601,$C150)),AVERAGEIFS(Observed!T$2:T$1601,Observed!$A$2:$A$1601,$A150,Observed!$C$2:$C$1601,$C150),"")</f>
        <v/>
      </c>
      <c r="U150" s="26" t="str">
        <f>IF(ISNUMBER(AVERAGEIFS(Observed!U$2:U$1601,Observed!$A$2:$A$1601,$A150,Observed!$C$2:$C$1601,$C150)),AVERAGEIFS(Observed!U$2:U$1601,Observed!$A$2:$A$1601,$A150,Observed!$C$2:$C$1601,$C150),"")</f>
        <v/>
      </c>
      <c r="V150" s="26" t="str">
        <f>IF(ISNUMBER(AVERAGEIFS(Observed!V$2:V$1601,Observed!$A$2:$A$1601,$A150,Observed!$C$2:$C$1601,$C150)),AVERAGEIFS(Observed!V$2:V$1601,Observed!$A$2:$A$1601,$A150,Observed!$C$2:$C$1601,$C150),"")</f>
        <v/>
      </c>
      <c r="W150" s="24" t="str">
        <f>IF(ISNUMBER(AVERAGEIFS(Observed!W$2:W$1601,Observed!$A$2:$A$1601,$A150,Observed!$C$2:$C$1601,$C150)),AVERAGEIFS(Observed!W$2:W$1601,Observed!$A$2:$A$1601,$A150,Observed!$C$2:$C$1601,$C150),"")</f>
        <v/>
      </c>
      <c r="X150" s="24" t="str">
        <f>IF(ISNUMBER(AVERAGEIFS(Observed!X$2:X$1601,Observed!$A$2:$A$1601,$A150,Observed!$C$2:$C$1601,$C150)),AVERAGEIFS(Observed!X$2:X$1601,Observed!$A$2:$A$1601,$A150,Observed!$C$2:$C$1601,$C150),"")</f>
        <v/>
      </c>
      <c r="Y150" s="24" t="str">
        <f>IF(ISNUMBER(AVERAGEIFS(Observed!Y$2:Y$1601,Observed!$A$2:$A$1601,$A150,Observed!$C$2:$C$1601,$C150)),AVERAGEIFS(Observed!Y$2:Y$1601,Observed!$A$2:$A$1601,$A150,Observed!$C$2:$C$1601,$C150),"")</f>
        <v/>
      </c>
      <c r="Z150" s="24" t="str">
        <f>IF(ISNUMBER(AVERAGEIFS(Observed!Z$2:Z$1601,Observed!$A$2:$A$1601,$A150,Observed!$C$2:$C$1601,$C150)),AVERAGEIFS(Observed!Z$2:Z$1601,Observed!$A$2:$A$1601,$A150,Observed!$C$2:$C$1601,$C150),"")</f>
        <v/>
      </c>
      <c r="AA150" s="24" t="str">
        <f>IF(ISNUMBER(AVERAGEIFS(Observed!AA$2:AA$1601,Observed!$A$2:$A$1601,$A150,Observed!$C$2:$C$1601,$C150)),AVERAGEIFS(Observed!AA$2:AA$1601,Observed!$A$2:$A$1601,$A150,Observed!$C$2:$C$1601,$C150),"")</f>
        <v/>
      </c>
      <c r="AB150" s="24" t="str">
        <f>IF(ISNUMBER(AVERAGEIFS(Observed!AB$2:AB$1601,Observed!$A$2:$A$1601,$A150,Observed!$C$2:$C$1601,$C150)),AVERAGEIFS(Observed!AB$2:AB$1601,Observed!$A$2:$A$1601,$A150,Observed!$C$2:$C$1601,$C150),"")</f>
        <v/>
      </c>
      <c r="AC150" s="24" t="str">
        <f>IF(ISNUMBER(AVERAGEIFS(Observed!AC$2:AC$1601,Observed!$A$2:$A$1601,$A150,Observed!$C$2:$C$1601,$C150)),AVERAGEIFS(Observed!AC$2:AC$1601,Observed!$A$2:$A$1601,$A150,Observed!$C$2:$C$1601,$C150),"")</f>
        <v/>
      </c>
      <c r="AD150" s="24" t="str">
        <f>IF(ISNUMBER(AVERAGEIFS(Observed!AD$2:AD$1601,Observed!$A$2:$A$1601,$A150,Observed!$C$2:$C$1601,$C150)),AVERAGEIFS(Observed!AD$2:AD$1601,Observed!$A$2:$A$1601,$A150,Observed!$C$2:$C$1601,$C150),"")</f>
        <v/>
      </c>
      <c r="AE150" s="24" t="str">
        <f>IF(ISNUMBER(AVERAGEIFS(Observed!AE$2:AE$1601,Observed!$A$2:$A$1601,$A150,Observed!$C$2:$C$1601,$C150)),AVERAGEIFS(Observed!AE$2:AE$1601,Observed!$A$2:$A$1601,$A150,Observed!$C$2:$C$1601,$C150),"")</f>
        <v/>
      </c>
      <c r="AF150" s="25" t="str">
        <f>IF(ISNUMBER(AVERAGEIFS(Observed!AF$2:AF$1601,Observed!$A$2:$A$1601,$A150,Observed!$C$2:$C$1601,$C150)),AVERAGEIFS(Observed!AF$2:AF$1601,Observed!$A$2:$A$1601,$A150,Observed!$C$2:$C$1601,$C150),"")</f>
        <v/>
      </c>
      <c r="AG150" s="25" t="str">
        <f>IF(ISNUMBER(AVERAGEIFS(Observed!AG$2:AG$1601,Observed!$A$2:$A$1601,$A150,Observed!$C$2:$C$1601,$C150)),AVERAGEIFS(Observed!AG$2:AG$1601,Observed!$A$2:$A$1601,$A150,Observed!$C$2:$C$1601,$C150),"")</f>
        <v/>
      </c>
      <c r="AH150" s="25" t="str">
        <f>IF(ISNUMBER(AVERAGEIFS(Observed!AH$2:AH$1601,Observed!$A$2:$A$1601,$A150,Observed!$C$2:$C$1601,$C150)),AVERAGEIFS(Observed!AH$2:AH$1601,Observed!$A$2:$A$1601,$A150,Observed!$C$2:$C$1601,$C150),"")</f>
        <v/>
      </c>
      <c r="AI150" s="24" t="str">
        <f>IF(ISNUMBER(AVERAGEIFS(Observed!AI$2:AI$1601,Observed!$A$2:$A$1601,$A150,Observed!$C$2:$C$1601,$C150)),AVERAGEIFS(Observed!AI$2:AI$1601,Observed!$A$2:$A$1601,$A150,Observed!$C$2:$C$1601,$C150),"")</f>
        <v/>
      </c>
      <c r="AJ150" s="25" t="str">
        <f>IF(ISNUMBER(AVERAGEIFS(Observed!AJ$2:AJ$1601,Observed!$A$2:$A$1601,$A150,Observed!$C$2:$C$1601,$C150)),AVERAGEIFS(Observed!AJ$2:AJ$1601,Observed!$A$2:$A$1601,$A150,Observed!$C$2:$C$1601,$C150),"")</f>
        <v/>
      </c>
      <c r="AK150" s="25" t="str">
        <f>IF(ISNUMBER(AVERAGEIFS(Observed!AK$2:AK$1601,Observed!$A$2:$A$1601,$A150,Observed!$C$2:$C$1601,$C150)),AVERAGEIFS(Observed!AK$2:AK$1601,Observed!$A$2:$A$1601,$A150,Observed!$C$2:$C$1601,$C150),"")</f>
        <v/>
      </c>
      <c r="AL150" s="25" t="str">
        <f>IF(ISNUMBER(AVERAGEIFS(Observed!AL$2:AL$1601,Observed!$A$2:$A$1601,$A150,Observed!$C$2:$C$1601,$C150)),AVERAGEIFS(Observed!AL$2:AL$1601,Observed!$A$2:$A$1601,$A150,Observed!$C$2:$C$1601,$C150),"")</f>
        <v/>
      </c>
      <c r="AM150" s="25" t="str">
        <f>IF(ISNUMBER(AVERAGEIFS(Observed!AM$2:AM$1601,Observed!$A$2:$A$1601,$A150,Observed!$C$2:$C$1601,$C150)),AVERAGEIFS(Observed!AM$2:AM$1601,Observed!$A$2:$A$1601,$A150,Observed!$C$2:$C$1601,$C150),"")</f>
        <v/>
      </c>
      <c r="AN150" s="25" t="str">
        <f>IF(ISNUMBER(AVERAGEIFS(Observed!AN$2:AN$1601,Observed!$A$2:$A$1601,$A150,Observed!$C$2:$C$1601,$C150)),AVERAGEIFS(Observed!AN$2:AN$1601,Observed!$A$2:$A$1601,$A150,Observed!$C$2:$C$1601,$C150),"")</f>
        <v/>
      </c>
      <c r="AO150" s="25" t="str">
        <f>IF(ISNUMBER(AVERAGEIFS(Observed!AO$2:AO$1601,Observed!$A$2:$A$1601,$A150,Observed!$C$2:$C$1601,$C150)),AVERAGEIFS(Observed!AO$2:AO$1601,Observed!$A$2:$A$1601,$A150,Observed!$C$2:$C$1601,$C150),"")</f>
        <v/>
      </c>
      <c r="AP150" s="25" t="str">
        <f>IF(ISNUMBER(AVERAGEIFS(Observed!AP$2:AP$1601,Observed!$A$2:$A$1601,$A150,Observed!$C$2:$C$1601,$C150)),AVERAGEIFS(Observed!AP$2:AP$1601,Observed!$A$2:$A$1601,$A150,Observed!$C$2:$C$1601,$C150),"")</f>
        <v/>
      </c>
      <c r="AQ150" s="24" t="str">
        <f>IF(ISNUMBER(AVERAGEIFS(Observed!AQ$2:AQ$1601,Observed!$A$2:$A$1601,$A150,Observed!$C$2:$C$1601,$C150)),AVERAGEIFS(Observed!AQ$2:AQ$1601,Observed!$A$2:$A$1601,$A150,Observed!$C$2:$C$1601,$C150),"")</f>
        <v/>
      </c>
      <c r="AR150" s="25" t="str">
        <f>IF(ISNUMBER(AVERAGEIFS(Observed!AR$2:AR$1601,Observed!$A$2:$A$1601,$A150,Observed!$C$2:$C$1601,$C150)),AVERAGEIFS(Observed!AR$2:AR$1601,Observed!$A$2:$A$1601,$A150,Observed!$C$2:$C$1601,$C150),"")</f>
        <v/>
      </c>
      <c r="AS150" s="24" t="str">
        <f>IF(ISNUMBER(AVERAGEIFS(Observed!AS$2:AS$1601,Observed!$A$2:$A$1601,$A150,Observed!$C$2:$C$1601,$C150)),AVERAGEIFS(Observed!AS$2:AS$1601,Observed!$A$2:$A$1601,$A150,Observed!$C$2:$C$1601,$C150),"")</f>
        <v/>
      </c>
      <c r="AT150" s="24" t="str">
        <f>IF(ISNUMBER(AVERAGEIFS(Observed!AT$2:AT$1601,Observed!$A$2:$A$1601,$A150,Observed!$C$2:$C$1601,$C150)),AVERAGEIFS(Observed!AT$2:AT$1601,Observed!$A$2:$A$1601,$A150,Observed!$C$2:$C$1601,$C150),"")</f>
        <v/>
      </c>
      <c r="AU150" s="2">
        <f>COUNTIFS(Observed!$A$2:$A$1601,$A150,Observed!$C$2:$C$1601,$C150)</f>
        <v>3</v>
      </c>
      <c r="AV150" s="2">
        <f t="shared" si="2"/>
        <v>1</v>
      </c>
    </row>
    <row r="151" spans="1:48" x14ac:dyDescent="0.25">
      <c r="A151" s="4" t="s">
        <v>124</v>
      </c>
      <c r="B151" t="s">
        <v>24</v>
      </c>
      <c r="C151" s="3">
        <v>42244</v>
      </c>
      <c r="D151">
        <v>1</v>
      </c>
      <c r="E151">
        <v>500</v>
      </c>
      <c r="H151" s="2" t="s">
        <v>45</v>
      </c>
      <c r="I151" s="2" t="s">
        <v>22</v>
      </c>
      <c r="J151">
        <v>6</v>
      </c>
      <c r="K151" s="2" t="s">
        <v>118</v>
      </c>
      <c r="L151" s="23">
        <f>IF(ISNUMBER(AVERAGEIFS(Observed!L$2:L$1601,Observed!$A$2:$A$1601,$A151,Observed!$C$2:$C$1601,$C151)),AVERAGEIFS(Observed!L$2:L$1601,Observed!$A$2:$A$1601,$A151,Observed!$C$2:$C$1601,$C151),"")</f>
        <v>1834.6666666666667</v>
      </c>
      <c r="M151" s="24">
        <f>IF(ISNUMBER(AVERAGEIFS(Observed!M$2:M$1601,Observed!$A$2:$A$1601,$A151,Observed!$C$2:$C$1601,$C151)),AVERAGEIFS(Observed!M$2:M$1601,Observed!$A$2:$A$1601,$A151,Observed!$C$2:$C$1601,$C151),"")</f>
        <v>183.46666666666667</v>
      </c>
      <c r="N151" s="24" t="str">
        <f>IF(ISNUMBER(AVERAGEIFS(Observed!N$2:N$1601,Observed!$A$2:$A$1601,$A151,Observed!$C$2:$C$1601,$C151)),AVERAGEIFS(Observed!N$2:N$1601,Observed!$A$2:$A$1601,$A151,Observed!$C$2:$C$1601,$C151),"")</f>
        <v/>
      </c>
      <c r="O151" s="24" t="str">
        <f>IF(ISNUMBER(AVERAGEIFS(Observed!O$2:O$1601,Observed!$A$2:$A$1601,$A151,Observed!$C$2:$C$1601,$C151)),AVERAGEIFS(Observed!O$2:O$1601,Observed!$A$2:$A$1601,$A151,Observed!$C$2:$C$1601,$C151),"")</f>
        <v/>
      </c>
      <c r="P151" s="24" t="str">
        <f>IF(ISNUMBER(AVERAGEIFS(Observed!P$2:P$1601,Observed!$A$2:$A$1601,$A151,Observed!$C$2:$C$1601,$C151)),AVERAGEIFS(Observed!P$2:P$1601,Observed!$A$2:$A$1601,$A151,Observed!$C$2:$C$1601,$C151),"")</f>
        <v/>
      </c>
      <c r="Q151" s="25" t="str">
        <f>IF(ISNUMBER(AVERAGEIFS(Observed!Q$2:Q$1601,Observed!$A$2:$A$1601,$A151,Observed!$C$2:$C$1601,$C151)),AVERAGEIFS(Observed!Q$2:Q$1601,Observed!$A$2:$A$1601,$A151,Observed!$C$2:$C$1601,$C151),"")</f>
        <v/>
      </c>
      <c r="R151" s="25" t="str">
        <f>IF(ISNUMBER(AVERAGEIFS(Observed!R$2:R$1601,Observed!$A$2:$A$1601,$A151,Observed!$C$2:$C$1601,$C151)),AVERAGEIFS(Observed!R$2:R$1601,Observed!$A$2:$A$1601,$A151,Observed!$C$2:$C$1601,$C151),"")</f>
        <v/>
      </c>
      <c r="S151" s="25" t="str">
        <f>IF(ISNUMBER(AVERAGEIFS(Observed!S$2:S$1601,Observed!$A$2:$A$1601,$A151,Observed!$C$2:$C$1601,$C151)),AVERAGEIFS(Observed!S$2:S$1601,Observed!$A$2:$A$1601,$A151,Observed!$C$2:$C$1601,$C151),"")</f>
        <v/>
      </c>
      <c r="T151" s="24" t="str">
        <f>IF(ISNUMBER(AVERAGEIFS(Observed!T$2:T$1601,Observed!$A$2:$A$1601,$A151,Observed!$C$2:$C$1601,$C151)),AVERAGEIFS(Observed!T$2:T$1601,Observed!$A$2:$A$1601,$A151,Observed!$C$2:$C$1601,$C151),"")</f>
        <v/>
      </c>
      <c r="U151" s="26" t="str">
        <f>IF(ISNUMBER(AVERAGEIFS(Observed!U$2:U$1601,Observed!$A$2:$A$1601,$A151,Observed!$C$2:$C$1601,$C151)),AVERAGEIFS(Observed!U$2:U$1601,Observed!$A$2:$A$1601,$A151,Observed!$C$2:$C$1601,$C151),"")</f>
        <v/>
      </c>
      <c r="V151" s="26" t="str">
        <f>IF(ISNUMBER(AVERAGEIFS(Observed!V$2:V$1601,Observed!$A$2:$A$1601,$A151,Observed!$C$2:$C$1601,$C151)),AVERAGEIFS(Observed!V$2:V$1601,Observed!$A$2:$A$1601,$A151,Observed!$C$2:$C$1601,$C151),"")</f>
        <v/>
      </c>
      <c r="W151" s="24" t="str">
        <f>IF(ISNUMBER(AVERAGEIFS(Observed!W$2:W$1601,Observed!$A$2:$A$1601,$A151,Observed!$C$2:$C$1601,$C151)),AVERAGEIFS(Observed!W$2:W$1601,Observed!$A$2:$A$1601,$A151,Observed!$C$2:$C$1601,$C151),"")</f>
        <v/>
      </c>
      <c r="X151" s="24" t="str">
        <f>IF(ISNUMBER(AVERAGEIFS(Observed!X$2:X$1601,Observed!$A$2:$A$1601,$A151,Observed!$C$2:$C$1601,$C151)),AVERAGEIFS(Observed!X$2:X$1601,Observed!$A$2:$A$1601,$A151,Observed!$C$2:$C$1601,$C151),"")</f>
        <v/>
      </c>
      <c r="Y151" s="24" t="str">
        <f>IF(ISNUMBER(AVERAGEIFS(Observed!Y$2:Y$1601,Observed!$A$2:$A$1601,$A151,Observed!$C$2:$C$1601,$C151)),AVERAGEIFS(Observed!Y$2:Y$1601,Observed!$A$2:$A$1601,$A151,Observed!$C$2:$C$1601,$C151),"")</f>
        <v/>
      </c>
      <c r="Z151" s="24" t="str">
        <f>IF(ISNUMBER(AVERAGEIFS(Observed!Z$2:Z$1601,Observed!$A$2:$A$1601,$A151,Observed!$C$2:$C$1601,$C151)),AVERAGEIFS(Observed!Z$2:Z$1601,Observed!$A$2:$A$1601,$A151,Observed!$C$2:$C$1601,$C151),"")</f>
        <v/>
      </c>
      <c r="AA151" s="24" t="str">
        <f>IF(ISNUMBER(AVERAGEIFS(Observed!AA$2:AA$1601,Observed!$A$2:$A$1601,$A151,Observed!$C$2:$C$1601,$C151)),AVERAGEIFS(Observed!AA$2:AA$1601,Observed!$A$2:$A$1601,$A151,Observed!$C$2:$C$1601,$C151),"")</f>
        <v/>
      </c>
      <c r="AB151" s="24" t="str">
        <f>IF(ISNUMBER(AVERAGEIFS(Observed!AB$2:AB$1601,Observed!$A$2:$A$1601,$A151,Observed!$C$2:$C$1601,$C151)),AVERAGEIFS(Observed!AB$2:AB$1601,Observed!$A$2:$A$1601,$A151,Observed!$C$2:$C$1601,$C151),"")</f>
        <v/>
      </c>
      <c r="AC151" s="24" t="str">
        <f>IF(ISNUMBER(AVERAGEIFS(Observed!AC$2:AC$1601,Observed!$A$2:$A$1601,$A151,Observed!$C$2:$C$1601,$C151)),AVERAGEIFS(Observed!AC$2:AC$1601,Observed!$A$2:$A$1601,$A151,Observed!$C$2:$C$1601,$C151),"")</f>
        <v/>
      </c>
      <c r="AD151" s="24" t="str">
        <f>IF(ISNUMBER(AVERAGEIFS(Observed!AD$2:AD$1601,Observed!$A$2:$A$1601,$A151,Observed!$C$2:$C$1601,$C151)),AVERAGEIFS(Observed!AD$2:AD$1601,Observed!$A$2:$A$1601,$A151,Observed!$C$2:$C$1601,$C151),"")</f>
        <v/>
      </c>
      <c r="AE151" s="24" t="str">
        <f>IF(ISNUMBER(AVERAGEIFS(Observed!AE$2:AE$1601,Observed!$A$2:$A$1601,$A151,Observed!$C$2:$C$1601,$C151)),AVERAGEIFS(Observed!AE$2:AE$1601,Observed!$A$2:$A$1601,$A151,Observed!$C$2:$C$1601,$C151),"")</f>
        <v/>
      </c>
      <c r="AF151" s="25" t="str">
        <f>IF(ISNUMBER(AVERAGEIFS(Observed!AF$2:AF$1601,Observed!$A$2:$A$1601,$A151,Observed!$C$2:$C$1601,$C151)),AVERAGEIFS(Observed!AF$2:AF$1601,Observed!$A$2:$A$1601,$A151,Observed!$C$2:$C$1601,$C151),"")</f>
        <v/>
      </c>
      <c r="AG151" s="25" t="str">
        <f>IF(ISNUMBER(AVERAGEIFS(Observed!AG$2:AG$1601,Observed!$A$2:$A$1601,$A151,Observed!$C$2:$C$1601,$C151)),AVERAGEIFS(Observed!AG$2:AG$1601,Observed!$A$2:$A$1601,$A151,Observed!$C$2:$C$1601,$C151),"")</f>
        <v/>
      </c>
      <c r="AH151" s="25" t="str">
        <f>IF(ISNUMBER(AVERAGEIFS(Observed!AH$2:AH$1601,Observed!$A$2:$A$1601,$A151,Observed!$C$2:$C$1601,$C151)),AVERAGEIFS(Observed!AH$2:AH$1601,Observed!$A$2:$A$1601,$A151,Observed!$C$2:$C$1601,$C151),"")</f>
        <v/>
      </c>
      <c r="AI151" s="24" t="str">
        <f>IF(ISNUMBER(AVERAGEIFS(Observed!AI$2:AI$1601,Observed!$A$2:$A$1601,$A151,Observed!$C$2:$C$1601,$C151)),AVERAGEIFS(Observed!AI$2:AI$1601,Observed!$A$2:$A$1601,$A151,Observed!$C$2:$C$1601,$C151),"")</f>
        <v/>
      </c>
      <c r="AJ151" s="25" t="str">
        <f>IF(ISNUMBER(AVERAGEIFS(Observed!AJ$2:AJ$1601,Observed!$A$2:$A$1601,$A151,Observed!$C$2:$C$1601,$C151)),AVERAGEIFS(Observed!AJ$2:AJ$1601,Observed!$A$2:$A$1601,$A151,Observed!$C$2:$C$1601,$C151),"")</f>
        <v/>
      </c>
      <c r="AK151" s="25" t="str">
        <f>IF(ISNUMBER(AVERAGEIFS(Observed!AK$2:AK$1601,Observed!$A$2:$A$1601,$A151,Observed!$C$2:$C$1601,$C151)),AVERAGEIFS(Observed!AK$2:AK$1601,Observed!$A$2:$A$1601,$A151,Observed!$C$2:$C$1601,$C151),"")</f>
        <v/>
      </c>
      <c r="AL151" s="25" t="str">
        <f>IF(ISNUMBER(AVERAGEIFS(Observed!AL$2:AL$1601,Observed!$A$2:$A$1601,$A151,Observed!$C$2:$C$1601,$C151)),AVERAGEIFS(Observed!AL$2:AL$1601,Observed!$A$2:$A$1601,$A151,Observed!$C$2:$C$1601,$C151),"")</f>
        <v/>
      </c>
      <c r="AM151" s="25" t="str">
        <f>IF(ISNUMBER(AVERAGEIFS(Observed!AM$2:AM$1601,Observed!$A$2:$A$1601,$A151,Observed!$C$2:$C$1601,$C151)),AVERAGEIFS(Observed!AM$2:AM$1601,Observed!$A$2:$A$1601,$A151,Observed!$C$2:$C$1601,$C151),"")</f>
        <v/>
      </c>
      <c r="AN151" s="25" t="str">
        <f>IF(ISNUMBER(AVERAGEIFS(Observed!AN$2:AN$1601,Observed!$A$2:$A$1601,$A151,Observed!$C$2:$C$1601,$C151)),AVERAGEIFS(Observed!AN$2:AN$1601,Observed!$A$2:$A$1601,$A151,Observed!$C$2:$C$1601,$C151),"")</f>
        <v/>
      </c>
      <c r="AO151" s="25" t="str">
        <f>IF(ISNUMBER(AVERAGEIFS(Observed!AO$2:AO$1601,Observed!$A$2:$A$1601,$A151,Observed!$C$2:$C$1601,$C151)),AVERAGEIFS(Observed!AO$2:AO$1601,Observed!$A$2:$A$1601,$A151,Observed!$C$2:$C$1601,$C151),"")</f>
        <v/>
      </c>
      <c r="AP151" s="25" t="str">
        <f>IF(ISNUMBER(AVERAGEIFS(Observed!AP$2:AP$1601,Observed!$A$2:$A$1601,$A151,Observed!$C$2:$C$1601,$C151)),AVERAGEIFS(Observed!AP$2:AP$1601,Observed!$A$2:$A$1601,$A151,Observed!$C$2:$C$1601,$C151),"")</f>
        <v/>
      </c>
      <c r="AQ151" s="24" t="str">
        <f>IF(ISNUMBER(AVERAGEIFS(Observed!AQ$2:AQ$1601,Observed!$A$2:$A$1601,$A151,Observed!$C$2:$C$1601,$C151)),AVERAGEIFS(Observed!AQ$2:AQ$1601,Observed!$A$2:$A$1601,$A151,Observed!$C$2:$C$1601,$C151),"")</f>
        <v/>
      </c>
      <c r="AR151" s="25" t="str">
        <f>IF(ISNUMBER(AVERAGEIFS(Observed!AR$2:AR$1601,Observed!$A$2:$A$1601,$A151,Observed!$C$2:$C$1601,$C151)),AVERAGEIFS(Observed!AR$2:AR$1601,Observed!$A$2:$A$1601,$A151,Observed!$C$2:$C$1601,$C151),"")</f>
        <v/>
      </c>
      <c r="AS151" s="24" t="str">
        <f>IF(ISNUMBER(AVERAGEIFS(Observed!AS$2:AS$1601,Observed!$A$2:$A$1601,$A151,Observed!$C$2:$C$1601,$C151)),AVERAGEIFS(Observed!AS$2:AS$1601,Observed!$A$2:$A$1601,$A151,Observed!$C$2:$C$1601,$C151),"")</f>
        <v/>
      </c>
      <c r="AT151" s="24" t="str">
        <f>IF(ISNUMBER(AVERAGEIFS(Observed!AT$2:AT$1601,Observed!$A$2:$A$1601,$A151,Observed!$C$2:$C$1601,$C151)),AVERAGEIFS(Observed!AT$2:AT$1601,Observed!$A$2:$A$1601,$A151,Observed!$C$2:$C$1601,$C151),"")</f>
        <v/>
      </c>
      <c r="AU151" s="2">
        <f>COUNTIFS(Observed!$A$2:$A$1601,$A151,Observed!$C$2:$C$1601,$C151)</f>
        <v>3</v>
      </c>
      <c r="AV151" s="2">
        <f t="shared" si="2"/>
        <v>1</v>
      </c>
    </row>
    <row r="152" spans="1:48" x14ac:dyDescent="0.25">
      <c r="A152" s="4" t="s">
        <v>119</v>
      </c>
      <c r="B152" t="s">
        <v>24</v>
      </c>
      <c r="C152" s="3">
        <v>42260</v>
      </c>
      <c r="D152">
        <v>1</v>
      </c>
      <c r="E152">
        <v>0</v>
      </c>
      <c r="H152" s="2" t="s">
        <v>45</v>
      </c>
      <c r="I152" s="2" t="s">
        <v>22</v>
      </c>
      <c r="J152">
        <v>6</v>
      </c>
      <c r="K152" s="2" t="s">
        <v>118</v>
      </c>
      <c r="L152" s="23">
        <f>IF(ISNUMBER(AVERAGEIFS(Observed!L$2:L$1601,Observed!$A$2:$A$1601,$A152,Observed!$C$2:$C$1601,$C152)),AVERAGEIFS(Observed!L$2:L$1601,Observed!$A$2:$A$1601,$A152,Observed!$C$2:$C$1601,$C152),"")</f>
        <v>1368</v>
      </c>
      <c r="M152" s="24">
        <f>IF(ISNUMBER(AVERAGEIFS(Observed!M$2:M$1601,Observed!$A$2:$A$1601,$A152,Observed!$C$2:$C$1601,$C152)),AVERAGEIFS(Observed!M$2:M$1601,Observed!$A$2:$A$1601,$A152,Observed!$C$2:$C$1601,$C152),"")</f>
        <v>136.80000000000001</v>
      </c>
      <c r="N152" s="24" t="str">
        <f>IF(ISNUMBER(AVERAGEIFS(Observed!N$2:N$1601,Observed!$A$2:$A$1601,$A152,Observed!$C$2:$C$1601,$C152)),AVERAGEIFS(Observed!N$2:N$1601,Observed!$A$2:$A$1601,$A152,Observed!$C$2:$C$1601,$C152),"")</f>
        <v/>
      </c>
      <c r="O152" s="24" t="str">
        <f>IF(ISNUMBER(AVERAGEIFS(Observed!O$2:O$1601,Observed!$A$2:$A$1601,$A152,Observed!$C$2:$C$1601,$C152)),AVERAGEIFS(Observed!O$2:O$1601,Observed!$A$2:$A$1601,$A152,Observed!$C$2:$C$1601,$C152),"")</f>
        <v/>
      </c>
      <c r="P152" s="24" t="str">
        <f>IF(ISNUMBER(AVERAGEIFS(Observed!P$2:P$1601,Observed!$A$2:$A$1601,$A152,Observed!$C$2:$C$1601,$C152)),AVERAGEIFS(Observed!P$2:P$1601,Observed!$A$2:$A$1601,$A152,Observed!$C$2:$C$1601,$C152),"")</f>
        <v/>
      </c>
      <c r="Q152" s="25" t="str">
        <f>IF(ISNUMBER(AVERAGEIFS(Observed!Q$2:Q$1601,Observed!$A$2:$A$1601,$A152,Observed!$C$2:$C$1601,$C152)),AVERAGEIFS(Observed!Q$2:Q$1601,Observed!$A$2:$A$1601,$A152,Observed!$C$2:$C$1601,$C152),"")</f>
        <v/>
      </c>
      <c r="R152" s="25" t="str">
        <f>IF(ISNUMBER(AVERAGEIFS(Observed!R$2:R$1601,Observed!$A$2:$A$1601,$A152,Observed!$C$2:$C$1601,$C152)),AVERAGEIFS(Observed!R$2:R$1601,Observed!$A$2:$A$1601,$A152,Observed!$C$2:$C$1601,$C152),"")</f>
        <v/>
      </c>
      <c r="S152" s="25" t="str">
        <f>IF(ISNUMBER(AVERAGEIFS(Observed!S$2:S$1601,Observed!$A$2:$A$1601,$A152,Observed!$C$2:$C$1601,$C152)),AVERAGEIFS(Observed!S$2:S$1601,Observed!$A$2:$A$1601,$A152,Observed!$C$2:$C$1601,$C152),"")</f>
        <v/>
      </c>
      <c r="T152" s="24" t="str">
        <f>IF(ISNUMBER(AVERAGEIFS(Observed!T$2:T$1601,Observed!$A$2:$A$1601,$A152,Observed!$C$2:$C$1601,$C152)),AVERAGEIFS(Observed!T$2:T$1601,Observed!$A$2:$A$1601,$A152,Observed!$C$2:$C$1601,$C152),"")</f>
        <v/>
      </c>
      <c r="U152" s="26" t="str">
        <f>IF(ISNUMBER(AVERAGEIFS(Observed!U$2:U$1601,Observed!$A$2:$A$1601,$A152,Observed!$C$2:$C$1601,$C152)),AVERAGEIFS(Observed!U$2:U$1601,Observed!$A$2:$A$1601,$A152,Observed!$C$2:$C$1601,$C152),"")</f>
        <v/>
      </c>
      <c r="V152" s="26" t="str">
        <f>IF(ISNUMBER(AVERAGEIFS(Observed!V$2:V$1601,Observed!$A$2:$A$1601,$A152,Observed!$C$2:$C$1601,$C152)),AVERAGEIFS(Observed!V$2:V$1601,Observed!$A$2:$A$1601,$A152,Observed!$C$2:$C$1601,$C152),"")</f>
        <v/>
      </c>
      <c r="W152" s="24" t="str">
        <f>IF(ISNUMBER(AVERAGEIFS(Observed!W$2:W$1601,Observed!$A$2:$A$1601,$A152,Observed!$C$2:$C$1601,$C152)),AVERAGEIFS(Observed!W$2:W$1601,Observed!$A$2:$A$1601,$A152,Observed!$C$2:$C$1601,$C152),"")</f>
        <v/>
      </c>
      <c r="X152" s="24" t="str">
        <f>IF(ISNUMBER(AVERAGEIFS(Observed!X$2:X$1601,Observed!$A$2:$A$1601,$A152,Observed!$C$2:$C$1601,$C152)),AVERAGEIFS(Observed!X$2:X$1601,Observed!$A$2:$A$1601,$A152,Observed!$C$2:$C$1601,$C152),"")</f>
        <v/>
      </c>
      <c r="Y152" s="24" t="str">
        <f>IF(ISNUMBER(AVERAGEIFS(Observed!Y$2:Y$1601,Observed!$A$2:$A$1601,$A152,Observed!$C$2:$C$1601,$C152)),AVERAGEIFS(Observed!Y$2:Y$1601,Observed!$A$2:$A$1601,$A152,Observed!$C$2:$C$1601,$C152),"")</f>
        <v/>
      </c>
      <c r="Z152" s="24" t="str">
        <f>IF(ISNUMBER(AVERAGEIFS(Observed!Z$2:Z$1601,Observed!$A$2:$A$1601,$A152,Observed!$C$2:$C$1601,$C152)),AVERAGEIFS(Observed!Z$2:Z$1601,Observed!$A$2:$A$1601,$A152,Observed!$C$2:$C$1601,$C152),"")</f>
        <v/>
      </c>
      <c r="AA152" s="24" t="str">
        <f>IF(ISNUMBER(AVERAGEIFS(Observed!AA$2:AA$1601,Observed!$A$2:$A$1601,$A152,Observed!$C$2:$C$1601,$C152)),AVERAGEIFS(Observed!AA$2:AA$1601,Observed!$A$2:$A$1601,$A152,Observed!$C$2:$C$1601,$C152),"")</f>
        <v/>
      </c>
      <c r="AB152" s="24" t="str">
        <f>IF(ISNUMBER(AVERAGEIFS(Observed!AB$2:AB$1601,Observed!$A$2:$A$1601,$A152,Observed!$C$2:$C$1601,$C152)),AVERAGEIFS(Observed!AB$2:AB$1601,Observed!$A$2:$A$1601,$A152,Observed!$C$2:$C$1601,$C152),"")</f>
        <v/>
      </c>
      <c r="AC152" s="24" t="str">
        <f>IF(ISNUMBER(AVERAGEIFS(Observed!AC$2:AC$1601,Observed!$A$2:$A$1601,$A152,Observed!$C$2:$C$1601,$C152)),AVERAGEIFS(Observed!AC$2:AC$1601,Observed!$A$2:$A$1601,$A152,Observed!$C$2:$C$1601,$C152),"")</f>
        <v/>
      </c>
      <c r="AD152" s="24" t="str">
        <f>IF(ISNUMBER(AVERAGEIFS(Observed!AD$2:AD$1601,Observed!$A$2:$A$1601,$A152,Observed!$C$2:$C$1601,$C152)),AVERAGEIFS(Observed!AD$2:AD$1601,Observed!$A$2:$A$1601,$A152,Observed!$C$2:$C$1601,$C152),"")</f>
        <v/>
      </c>
      <c r="AE152" s="24" t="str">
        <f>IF(ISNUMBER(AVERAGEIFS(Observed!AE$2:AE$1601,Observed!$A$2:$A$1601,$A152,Observed!$C$2:$C$1601,$C152)),AVERAGEIFS(Observed!AE$2:AE$1601,Observed!$A$2:$A$1601,$A152,Observed!$C$2:$C$1601,$C152),"")</f>
        <v/>
      </c>
      <c r="AF152" s="25" t="str">
        <f>IF(ISNUMBER(AVERAGEIFS(Observed!AF$2:AF$1601,Observed!$A$2:$A$1601,$A152,Observed!$C$2:$C$1601,$C152)),AVERAGEIFS(Observed!AF$2:AF$1601,Observed!$A$2:$A$1601,$A152,Observed!$C$2:$C$1601,$C152),"")</f>
        <v/>
      </c>
      <c r="AG152" s="25" t="str">
        <f>IF(ISNUMBER(AVERAGEIFS(Observed!AG$2:AG$1601,Observed!$A$2:$A$1601,$A152,Observed!$C$2:$C$1601,$C152)),AVERAGEIFS(Observed!AG$2:AG$1601,Observed!$A$2:$A$1601,$A152,Observed!$C$2:$C$1601,$C152),"")</f>
        <v/>
      </c>
      <c r="AH152" s="25" t="str">
        <f>IF(ISNUMBER(AVERAGEIFS(Observed!AH$2:AH$1601,Observed!$A$2:$A$1601,$A152,Observed!$C$2:$C$1601,$C152)),AVERAGEIFS(Observed!AH$2:AH$1601,Observed!$A$2:$A$1601,$A152,Observed!$C$2:$C$1601,$C152),"")</f>
        <v/>
      </c>
      <c r="AI152" s="24" t="str">
        <f>IF(ISNUMBER(AVERAGEIFS(Observed!AI$2:AI$1601,Observed!$A$2:$A$1601,$A152,Observed!$C$2:$C$1601,$C152)),AVERAGEIFS(Observed!AI$2:AI$1601,Observed!$A$2:$A$1601,$A152,Observed!$C$2:$C$1601,$C152),"")</f>
        <v/>
      </c>
      <c r="AJ152" s="25" t="str">
        <f>IF(ISNUMBER(AVERAGEIFS(Observed!AJ$2:AJ$1601,Observed!$A$2:$A$1601,$A152,Observed!$C$2:$C$1601,$C152)),AVERAGEIFS(Observed!AJ$2:AJ$1601,Observed!$A$2:$A$1601,$A152,Observed!$C$2:$C$1601,$C152),"")</f>
        <v/>
      </c>
      <c r="AK152" s="25" t="str">
        <f>IF(ISNUMBER(AVERAGEIFS(Observed!AK$2:AK$1601,Observed!$A$2:$A$1601,$A152,Observed!$C$2:$C$1601,$C152)),AVERAGEIFS(Observed!AK$2:AK$1601,Observed!$A$2:$A$1601,$A152,Observed!$C$2:$C$1601,$C152),"")</f>
        <v/>
      </c>
      <c r="AL152" s="25" t="str">
        <f>IF(ISNUMBER(AVERAGEIFS(Observed!AL$2:AL$1601,Observed!$A$2:$A$1601,$A152,Observed!$C$2:$C$1601,$C152)),AVERAGEIFS(Observed!AL$2:AL$1601,Observed!$A$2:$A$1601,$A152,Observed!$C$2:$C$1601,$C152),"")</f>
        <v/>
      </c>
      <c r="AM152" s="25" t="str">
        <f>IF(ISNUMBER(AVERAGEIFS(Observed!AM$2:AM$1601,Observed!$A$2:$A$1601,$A152,Observed!$C$2:$C$1601,$C152)),AVERAGEIFS(Observed!AM$2:AM$1601,Observed!$A$2:$A$1601,$A152,Observed!$C$2:$C$1601,$C152),"")</f>
        <v/>
      </c>
      <c r="AN152" s="25" t="str">
        <f>IF(ISNUMBER(AVERAGEIFS(Observed!AN$2:AN$1601,Observed!$A$2:$A$1601,$A152,Observed!$C$2:$C$1601,$C152)),AVERAGEIFS(Observed!AN$2:AN$1601,Observed!$A$2:$A$1601,$A152,Observed!$C$2:$C$1601,$C152),"")</f>
        <v/>
      </c>
      <c r="AO152" s="25" t="str">
        <f>IF(ISNUMBER(AVERAGEIFS(Observed!AO$2:AO$1601,Observed!$A$2:$A$1601,$A152,Observed!$C$2:$C$1601,$C152)),AVERAGEIFS(Observed!AO$2:AO$1601,Observed!$A$2:$A$1601,$A152,Observed!$C$2:$C$1601,$C152),"")</f>
        <v/>
      </c>
      <c r="AP152" s="25" t="str">
        <f>IF(ISNUMBER(AVERAGEIFS(Observed!AP$2:AP$1601,Observed!$A$2:$A$1601,$A152,Observed!$C$2:$C$1601,$C152)),AVERAGEIFS(Observed!AP$2:AP$1601,Observed!$A$2:$A$1601,$A152,Observed!$C$2:$C$1601,$C152),"")</f>
        <v/>
      </c>
      <c r="AQ152" s="24" t="str">
        <f>IF(ISNUMBER(AVERAGEIFS(Observed!AQ$2:AQ$1601,Observed!$A$2:$A$1601,$A152,Observed!$C$2:$C$1601,$C152)),AVERAGEIFS(Observed!AQ$2:AQ$1601,Observed!$A$2:$A$1601,$A152,Observed!$C$2:$C$1601,$C152),"")</f>
        <v/>
      </c>
      <c r="AR152" s="25" t="str">
        <f>IF(ISNUMBER(AVERAGEIFS(Observed!AR$2:AR$1601,Observed!$A$2:$A$1601,$A152,Observed!$C$2:$C$1601,$C152)),AVERAGEIFS(Observed!AR$2:AR$1601,Observed!$A$2:$A$1601,$A152,Observed!$C$2:$C$1601,$C152),"")</f>
        <v/>
      </c>
      <c r="AS152" s="24" t="str">
        <f>IF(ISNUMBER(AVERAGEIFS(Observed!AS$2:AS$1601,Observed!$A$2:$A$1601,$A152,Observed!$C$2:$C$1601,$C152)),AVERAGEIFS(Observed!AS$2:AS$1601,Observed!$A$2:$A$1601,$A152,Observed!$C$2:$C$1601,$C152),"")</f>
        <v/>
      </c>
      <c r="AT152" s="24" t="str">
        <f>IF(ISNUMBER(AVERAGEIFS(Observed!AT$2:AT$1601,Observed!$A$2:$A$1601,$A152,Observed!$C$2:$C$1601,$C152)),AVERAGEIFS(Observed!AT$2:AT$1601,Observed!$A$2:$A$1601,$A152,Observed!$C$2:$C$1601,$C152),"")</f>
        <v/>
      </c>
      <c r="AU152" s="2">
        <f>COUNTIFS(Observed!$A$2:$A$1601,$A152,Observed!$C$2:$C$1601,$C152)</f>
        <v>3</v>
      </c>
      <c r="AV152" s="2">
        <f t="shared" si="2"/>
        <v>1</v>
      </c>
    </row>
    <row r="153" spans="1:48" x14ac:dyDescent="0.25">
      <c r="A153" s="4" t="s">
        <v>120</v>
      </c>
      <c r="B153" t="s">
        <v>24</v>
      </c>
      <c r="C153" s="3">
        <v>42260</v>
      </c>
      <c r="D153">
        <v>1</v>
      </c>
      <c r="E153">
        <v>50</v>
      </c>
      <c r="H153" s="2" t="s">
        <v>45</v>
      </c>
      <c r="I153" s="2" t="s">
        <v>22</v>
      </c>
      <c r="J153">
        <v>6</v>
      </c>
      <c r="K153" s="2" t="s">
        <v>118</v>
      </c>
      <c r="L153" s="23">
        <f>IF(ISNUMBER(AVERAGEIFS(Observed!L$2:L$1601,Observed!$A$2:$A$1601,$A153,Observed!$C$2:$C$1601,$C153)),AVERAGEIFS(Observed!L$2:L$1601,Observed!$A$2:$A$1601,$A153,Observed!$C$2:$C$1601,$C153),"")</f>
        <v>1526.6666666666667</v>
      </c>
      <c r="M153" s="24">
        <f>IF(ISNUMBER(AVERAGEIFS(Observed!M$2:M$1601,Observed!$A$2:$A$1601,$A153,Observed!$C$2:$C$1601,$C153)),AVERAGEIFS(Observed!M$2:M$1601,Observed!$A$2:$A$1601,$A153,Observed!$C$2:$C$1601,$C153),"")</f>
        <v>152.66666666666669</v>
      </c>
      <c r="N153" s="24" t="str">
        <f>IF(ISNUMBER(AVERAGEIFS(Observed!N$2:N$1601,Observed!$A$2:$A$1601,$A153,Observed!$C$2:$C$1601,$C153)),AVERAGEIFS(Observed!N$2:N$1601,Observed!$A$2:$A$1601,$A153,Observed!$C$2:$C$1601,$C153),"")</f>
        <v/>
      </c>
      <c r="O153" s="24" t="str">
        <f>IF(ISNUMBER(AVERAGEIFS(Observed!O$2:O$1601,Observed!$A$2:$A$1601,$A153,Observed!$C$2:$C$1601,$C153)),AVERAGEIFS(Observed!O$2:O$1601,Observed!$A$2:$A$1601,$A153,Observed!$C$2:$C$1601,$C153),"")</f>
        <v/>
      </c>
      <c r="P153" s="24" t="str">
        <f>IF(ISNUMBER(AVERAGEIFS(Observed!P$2:P$1601,Observed!$A$2:$A$1601,$A153,Observed!$C$2:$C$1601,$C153)),AVERAGEIFS(Observed!P$2:P$1601,Observed!$A$2:$A$1601,$A153,Observed!$C$2:$C$1601,$C153),"")</f>
        <v/>
      </c>
      <c r="Q153" s="25" t="str">
        <f>IF(ISNUMBER(AVERAGEIFS(Observed!Q$2:Q$1601,Observed!$A$2:$A$1601,$A153,Observed!$C$2:$C$1601,$C153)),AVERAGEIFS(Observed!Q$2:Q$1601,Observed!$A$2:$A$1601,$A153,Observed!$C$2:$C$1601,$C153),"")</f>
        <v/>
      </c>
      <c r="R153" s="25" t="str">
        <f>IF(ISNUMBER(AVERAGEIFS(Observed!R$2:R$1601,Observed!$A$2:$A$1601,$A153,Observed!$C$2:$C$1601,$C153)),AVERAGEIFS(Observed!R$2:R$1601,Observed!$A$2:$A$1601,$A153,Observed!$C$2:$C$1601,$C153),"")</f>
        <v/>
      </c>
      <c r="S153" s="25" t="str">
        <f>IF(ISNUMBER(AVERAGEIFS(Observed!S$2:S$1601,Observed!$A$2:$A$1601,$A153,Observed!$C$2:$C$1601,$C153)),AVERAGEIFS(Observed!S$2:S$1601,Observed!$A$2:$A$1601,$A153,Observed!$C$2:$C$1601,$C153),"")</f>
        <v/>
      </c>
      <c r="T153" s="24" t="str">
        <f>IF(ISNUMBER(AVERAGEIFS(Observed!T$2:T$1601,Observed!$A$2:$A$1601,$A153,Observed!$C$2:$C$1601,$C153)),AVERAGEIFS(Observed!T$2:T$1601,Observed!$A$2:$A$1601,$A153,Observed!$C$2:$C$1601,$C153),"")</f>
        <v/>
      </c>
      <c r="U153" s="26" t="str">
        <f>IF(ISNUMBER(AVERAGEIFS(Observed!U$2:U$1601,Observed!$A$2:$A$1601,$A153,Observed!$C$2:$C$1601,$C153)),AVERAGEIFS(Observed!U$2:U$1601,Observed!$A$2:$A$1601,$A153,Observed!$C$2:$C$1601,$C153),"")</f>
        <v/>
      </c>
      <c r="V153" s="26" t="str">
        <f>IF(ISNUMBER(AVERAGEIFS(Observed!V$2:V$1601,Observed!$A$2:$A$1601,$A153,Observed!$C$2:$C$1601,$C153)),AVERAGEIFS(Observed!V$2:V$1601,Observed!$A$2:$A$1601,$A153,Observed!$C$2:$C$1601,$C153),"")</f>
        <v/>
      </c>
      <c r="W153" s="24" t="str">
        <f>IF(ISNUMBER(AVERAGEIFS(Observed!W$2:W$1601,Observed!$A$2:$A$1601,$A153,Observed!$C$2:$C$1601,$C153)),AVERAGEIFS(Observed!W$2:W$1601,Observed!$A$2:$A$1601,$A153,Observed!$C$2:$C$1601,$C153),"")</f>
        <v/>
      </c>
      <c r="X153" s="24" t="str">
        <f>IF(ISNUMBER(AVERAGEIFS(Observed!X$2:X$1601,Observed!$A$2:$A$1601,$A153,Observed!$C$2:$C$1601,$C153)),AVERAGEIFS(Observed!X$2:X$1601,Observed!$A$2:$A$1601,$A153,Observed!$C$2:$C$1601,$C153),"")</f>
        <v/>
      </c>
      <c r="Y153" s="24" t="str">
        <f>IF(ISNUMBER(AVERAGEIFS(Observed!Y$2:Y$1601,Observed!$A$2:$A$1601,$A153,Observed!$C$2:$C$1601,$C153)),AVERAGEIFS(Observed!Y$2:Y$1601,Observed!$A$2:$A$1601,$A153,Observed!$C$2:$C$1601,$C153),"")</f>
        <v/>
      </c>
      <c r="Z153" s="24" t="str">
        <f>IF(ISNUMBER(AVERAGEIFS(Observed!Z$2:Z$1601,Observed!$A$2:$A$1601,$A153,Observed!$C$2:$C$1601,$C153)),AVERAGEIFS(Observed!Z$2:Z$1601,Observed!$A$2:$A$1601,$A153,Observed!$C$2:$C$1601,$C153),"")</f>
        <v/>
      </c>
      <c r="AA153" s="24" t="str">
        <f>IF(ISNUMBER(AVERAGEIFS(Observed!AA$2:AA$1601,Observed!$A$2:$A$1601,$A153,Observed!$C$2:$C$1601,$C153)),AVERAGEIFS(Observed!AA$2:AA$1601,Observed!$A$2:$A$1601,$A153,Observed!$C$2:$C$1601,$C153),"")</f>
        <v/>
      </c>
      <c r="AB153" s="24" t="str">
        <f>IF(ISNUMBER(AVERAGEIFS(Observed!AB$2:AB$1601,Observed!$A$2:$A$1601,$A153,Observed!$C$2:$C$1601,$C153)),AVERAGEIFS(Observed!AB$2:AB$1601,Observed!$A$2:$A$1601,$A153,Observed!$C$2:$C$1601,$C153),"")</f>
        <v/>
      </c>
      <c r="AC153" s="24" t="str">
        <f>IF(ISNUMBER(AVERAGEIFS(Observed!AC$2:AC$1601,Observed!$A$2:$A$1601,$A153,Observed!$C$2:$C$1601,$C153)),AVERAGEIFS(Observed!AC$2:AC$1601,Observed!$A$2:$A$1601,$A153,Observed!$C$2:$C$1601,$C153),"")</f>
        <v/>
      </c>
      <c r="AD153" s="24" t="str">
        <f>IF(ISNUMBER(AVERAGEIFS(Observed!AD$2:AD$1601,Observed!$A$2:$A$1601,$A153,Observed!$C$2:$C$1601,$C153)),AVERAGEIFS(Observed!AD$2:AD$1601,Observed!$A$2:$A$1601,$A153,Observed!$C$2:$C$1601,$C153),"")</f>
        <v/>
      </c>
      <c r="AE153" s="24" t="str">
        <f>IF(ISNUMBER(AVERAGEIFS(Observed!AE$2:AE$1601,Observed!$A$2:$A$1601,$A153,Observed!$C$2:$C$1601,$C153)),AVERAGEIFS(Observed!AE$2:AE$1601,Observed!$A$2:$A$1601,$A153,Observed!$C$2:$C$1601,$C153),"")</f>
        <v/>
      </c>
      <c r="AF153" s="25" t="str">
        <f>IF(ISNUMBER(AVERAGEIFS(Observed!AF$2:AF$1601,Observed!$A$2:$A$1601,$A153,Observed!$C$2:$C$1601,$C153)),AVERAGEIFS(Observed!AF$2:AF$1601,Observed!$A$2:$A$1601,$A153,Observed!$C$2:$C$1601,$C153),"")</f>
        <v/>
      </c>
      <c r="AG153" s="25" t="str">
        <f>IF(ISNUMBER(AVERAGEIFS(Observed!AG$2:AG$1601,Observed!$A$2:$A$1601,$A153,Observed!$C$2:$C$1601,$C153)),AVERAGEIFS(Observed!AG$2:AG$1601,Observed!$A$2:$A$1601,$A153,Observed!$C$2:$C$1601,$C153),"")</f>
        <v/>
      </c>
      <c r="AH153" s="25" t="str">
        <f>IF(ISNUMBER(AVERAGEIFS(Observed!AH$2:AH$1601,Observed!$A$2:$A$1601,$A153,Observed!$C$2:$C$1601,$C153)),AVERAGEIFS(Observed!AH$2:AH$1601,Observed!$A$2:$A$1601,$A153,Observed!$C$2:$C$1601,$C153),"")</f>
        <v/>
      </c>
      <c r="AI153" s="24" t="str">
        <f>IF(ISNUMBER(AVERAGEIFS(Observed!AI$2:AI$1601,Observed!$A$2:$A$1601,$A153,Observed!$C$2:$C$1601,$C153)),AVERAGEIFS(Observed!AI$2:AI$1601,Observed!$A$2:$A$1601,$A153,Observed!$C$2:$C$1601,$C153),"")</f>
        <v/>
      </c>
      <c r="AJ153" s="25" t="str">
        <f>IF(ISNUMBER(AVERAGEIFS(Observed!AJ$2:AJ$1601,Observed!$A$2:$A$1601,$A153,Observed!$C$2:$C$1601,$C153)),AVERAGEIFS(Observed!AJ$2:AJ$1601,Observed!$A$2:$A$1601,$A153,Observed!$C$2:$C$1601,$C153),"")</f>
        <v/>
      </c>
      <c r="AK153" s="25" t="str">
        <f>IF(ISNUMBER(AVERAGEIFS(Observed!AK$2:AK$1601,Observed!$A$2:$A$1601,$A153,Observed!$C$2:$C$1601,$C153)),AVERAGEIFS(Observed!AK$2:AK$1601,Observed!$A$2:$A$1601,$A153,Observed!$C$2:$C$1601,$C153),"")</f>
        <v/>
      </c>
      <c r="AL153" s="25" t="str">
        <f>IF(ISNUMBER(AVERAGEIFS(Observed!AL$2:AL$1601,Observed!$A$2:$A$1601,$A153,Observed!$C$2:$C$1601,$C153)),AVERAGEIFS(Observed!AL$2:AL$1601,Observed!$A$2:$A$1601,$A153,Observed!$C$2:$C$1601,$C153),"")</f>
        <v/>
      </c>
      <c r="AM153" s="25" t="str">
        <f>IF(ISNUMBER(AVERAGEIFS(Observed!AM$2:AM$1601,Observed!$A$2:$A$1601,$A153,Observed!$C$2:$C$1601,$C153)),AVERAGEIFS(Observed!AM$2:AM$1601,Observed!$A$2:$A$1601,$A153,Observed!$C$2:$C$1601,$C153),"")</f>
        <v/>
      </c>
      <c r="AN153" s="25" t="str">
        <f>IF(ISNUMBER(AVERAGEIFS(Observed!AN$2:AN$1601,Observed!$A$2:$A$1601,$A153,Observed!$C$2:$C$1601,$C153)),AVERAGEIFS(Observed!AN$2:AN$1601,Observed!$A$2:$A$1601,$A153,Observed!$C$2:$C$1601,$C153),"")</f>
        <v/>
      </c>
      <c r="AO153" s="25" t="str">
        <f>IF(ISNUMBER(AVERAGEIFS(Observed!AO$2:AO$1601,Observed!$A$2:$A$1601,$A153,Observed!$C$2:$C$1601,$C153)),AVERAGEIFS(Observed!AO$2:AO$1601,Observed!$A$2:$A$1601,$A153,Observed!$C$2:$C$1601,$C153),"")</f>
        <v/>
      </c>
      <c r="AP153" s="25" t="str">
        <f>IF(ISNUMBER(AVERAGEIFS(Observed!AP$2:AP$1601,Observed!$A$2:$A$1601,$A153,Observed!$C$2:$C$1601,$C153)),AVERAGEIFS(Observed!AP$2:AP$1601,Observed!$A$2:$A$1601,$A153,Observed!$C$2:$C$1601,$C153),"")</f>
        <v/>
      </c>
      <c r="AQ153" s="24" t="str">
        <f>IF(ISNUMBER(AVERAGEIFS(Observed!AQ$2:AQ$1601,Observed!$A$2:$A$1601,$A153,Observed!$C$2:$C$1601,$C153)),AVERAGEIFS(Observed!AQ$2:AQ$1601,Observed!$A$2:$A$1601,$A153,Observed!$C$2:$C$1601,$C153),"")</f>
        <v/>
      </c>
      <c r="AR153" s="25" t="str">
        <f>IF(ISNUMBER(AVERAGEIFS(Observed!AR$2:AR$1601,Observed!$A$2:$A$1601,$A153,Observed!$C$2:$C$1601,$C153)),AVERAGEIFS(Observed!AR$2:AR$1601,Observed!$A$2:$A$1601,$A153,Observed!$C$2:$C$1601,$C153),"")</f>
        <v/>
      </c>
      <c r="AS153" s="24" t="str">
        <f>IF(ISNUMBER(AVERAGEIFS(Observed!AS$2:AS$1601,Observed!$A$2:$A$1601,$A153,Observed!$C$2:$C$1601,$C153)),AVERAGEIFS(Observed!AS$2:AS$1601,Observed!$A$2:$A$1601,$A153,Observed!$C$2:$C$1601,$C153),"")</f>
        <v/>
      </c>
      <c r="AT153" s="24" t="str">
        <f>IF(ISNUMBER(AVERAGEIFS(Observed!AT$2:AT$1601,Observed!$A$2:$A$1601,$A153,Observed!$C$2:$C$1601,$C153)),AVERAGEIFS(Observed!AT$2:AT$1601,Observed!$A$2:$A$1601,$A153,Observed!$C$2:$C$1601,$C153),"")</f>
        <v/>
      </c>
      <c r="AU153" s="2">
        <f>COUNTIFS(Observed!$A$2:$A$1601,$A153,Observed!$C$2:$C$1601,$C153)</f>
        <v>3</v>
      </c>
      <c r="AV153" s="2">
        <f t="shared" si="2"/>
        <v>1</v>
      </c>
    </row>
    <row r="154" spans="1:48" x14ac:dyDescent="0.25">
      <c r="A154" s="4" t="s">
        <v>121</v>
      </c>
      <c r="B154" t="s">
        <v>24</v>
      </c>
      <c r="C154" s="3">
        <v>42260</v>
      </c>
      <c r="D154">
        <v>1</v>
      </c>
      <c r="E154">
        <v>100</v>
      </c>
      <c r="H154" s="2" t="s">
        <v>45</v>
      </c>
      <c r="I154" s="2" t="s">
        <v>22</v>
      </c>
      <c r="J154">
        <v>6</v>
      </c>
      <c r="K154" s="2" t="s">
        <v>118</v>
      </c>
      <c r="L154" s="23">
        <f>IF(ISNUMBER(AVERAGEIFS(Observed!L$2:L$1601,Observed!$A$2:$A$1601,$A154,Observed!$C$2:$C$1601,$C154)),AVERAGEIFS(Observed!L$2:L$1601,Observed!$A$2:$A$1601,$A154,Observed!$C$2:$C$1601,$C154),"")</f>
        <v>1545.3333333333333</v>
      </c>
      <c r="M154" s="24">
        <f>IF(ISNUMBER(AVERAGEIFS(Observed!M$2:M$1601,Observed!$A$2:$A$1601,$A154,Observed!$C$2:$C$1601,$C154)),AVERAGEIFS(Observed!M$2:M$1601,Observed!$A$2:$A$1601,$A154,Observed!$C$2:$C$1601,$C154),"")</f>
        <v>154.53333333333333</v>
      </c>
      <c r="N154" s="24" t="str">
        <f>IF(ISNUMBER(AVERAGEIFS(Observed!N$2:N$1601,Observed!$A$2:$A$1601,$A154,Observed!$C$2:$C$1601,$C154)),AVERAGEIFS(Observed!N$2:N$1601,Observed!$A$2:$A$1601,$A154,Observed!$C$2:$C$1601,$C154),"")</f>
        <v/>
      </c>
      <c r="O154" s="24" t="str">
        <f>IF(ISNUMBER(AVERAGEIFS(Observed!O$2:O$1601,Observed!$A$2:$A$1601,$A154,Observed!$C$2:$C$1601,$C154)),AVERAGEIFS(Observed!O$2:O$1601,Observed!$A$2:$A$1601,$A154,Observed!$C$2:$C$1601,$C154),"")</f>
        <v/>
      </c>
      <c r="P154" s="24" t="str">
        <f>IF(ISNUMBER(AVERAGEIFS(Observed!P$2:P$1601,Observed!$A$2:$A$1601,$A154,Observed!$C$2:$C$1601,$C154)),AVERAGEIFS(Observed!P$2:P$1601,Observed!$A$2:$A$1601,$A154,Observed!$C$2:$C$1601,$C154),"")</f>
        <v/>
      </c>
      <c r="Q154" s="25" t="str">
        <f>IF(ISNUMBER(AVERAGEIFS(Observed!Q$2:Q$1601,Observed!$A$2:$A$1601,$A154,Observed!$C$2:$C$1601,$C154)),AVERAGEIFS(Observed!Q$2:Q$1601,Observed!$A$2:$A$1601,$A154,Observed!$C$2:$C$1601,$C154),"")</f>
        <v/>
      </c>
      <c r="R154" s="25" t="str">
        <f>IF(ISNUMBER(AVERAGEIFS(Observed!R$2:R$1601,Observed!$A$2:$A$1601,$A154,Observed!$C$2:$C$1601,$C154)),AVERAGEIFS(Observed!R$2:R$1601,Observed!$A$2:$A$1601,$A154,Observed!$C$2:$C$1601,$C154),"")</f>
        <v/>
      </c>
      <c r="S154" s="25" t="str">
        <f>IF(ISNUMBER(AVERAGEIFS(Observed!S$2:S$1601,Observed!$A$2:$A$1601,$A154,Observed!$C$2:$C$1601,$C154)),AVERAGEIFS(Observed!S$2:S$1601,Observed!$A$2:$A$1601,$A154,Observed!$C$2:$C$1601,$C154),"")</f>
        <v/>
      </c>
      <c r="T154" s="24" t="str">
        <f>IF(ISNUMBER(AVERAGEIFS(Observed!T$2:T$1601,Observed!$A$2:$A$1601,$A154,Observed!$C$2:$C$1601,$C154)),AVERAGEIFS(Observed!T$2:T$1601,Observed!$A$2:$A$1601,$A154,Observed!$C$2:$C$1601,$C154),"")</f>
        <v/>
      </c>
      <c r="U154" s="26" t="str">
        <f>IF(ISNUMBER(AVERAGEIFS(Observed!U$2:U$1601,Observed!$A$2:$A$1601,$A154,Observed!$C$2:$C$1601,$C154)),AVERAGEIFS(Observed!U$2:U$1601,Observed!$A$2:$A$1601,$A154,Observed!$C$2:$C$1601,$C154),"")</f>
        <v/>
      </c>
      <c r="V154" s="26" t="str">
        <f>IF(ISNUMBER(AVERAGEIFS(Observed!V$2:V$1601,Observed!$A$2:$A$1601,$A154,Observed!$C$2:$C$1601,$C154)),AVERAGEIFS(Observed!V$2:V$1601,Observed!$A$2:$A$1601,$A154,Observed!$C$2:$C$1601,$C154),"")</f>
        <v/>
      </c>
      <c r="W154" s="24" t="str">
        <f>IF(ISNUMBER(AVERAGEIFS(Observed!W$2:W$1601,Observed!$A$2:$A$1601,$A154,Observed!$C$2:$C$1601,$C154)),AVERAGEIFS(Observed!W$2:W$1601,Observed!$A$2:$A$1601,$A154,Observed!$C$2:$C$1601,$C154),"")</f>
        <v/>
      </c>
      <c r="X154" s="24" t="str">
        <f>IF(ISNUMBER(AVERAGEIFS(Observed!X$2:X$1601,Observed!$A$2:$A$1601,$A154,Observed!$C$2:$C$1601,$C154)),AVERAGEIFS(Observed!X$2:X$1601,Observed!$A$2:$A$1601,$A154,Observed!$C$2:$C$1601,$C154),"")</f>
        <v/>
      </c>
      <c r="Y154" s="24" t="str">
        <f>IF(ISNUMBER(AVERAGEIFS(Observed!Y$2:Y$1601,Observed!$A$2:$A$1601,$A154,Observed!$C$2:$C$1601,$C154)),AVERAGEIFS(Observed!Y$2:Y$1601,Observed!$A$2:$A$1601,$A154,Observed!$C$2:$C$1601,$C154),"")</f>
        <v/>
      </c>
      <c r="Z154" s="24" t="str">
        <f>IF(ISNUMBER(AVERAGEIFS(Observed!Z$2:Z$1601,Observed!$A$2:$A$1601,$A154,Observed!$C$2:$C$1601,$C154)),AVERAGEIFS(Observed!Z$2:Z$1601,Observed!$A$2:$A$1601,$A154,Observed!$C$2:$C$1601,$C154),"")</f>
        <v/>
      </c>
      <c r="AA154" s="24" t="str">
        <f>IF(ISNUMBER(AVERAGEIFS(Observed!AA$2:AA$1601,Observed!$A$2:$A$1601,$A154,Observed!$C$2:$C$1601,$C154)),AVERAGEIFS(Observed!AA$2:AA$1601,Observed!$A$2:$A$1601,$A154,Observed!$C$2:$C$1601,$C154),"")</f>
        <v/>
      </c>
      <c r="AB154" s="24" t="str">
        <f>IF(ISNUMBER(AVERAGEIFS(Observed!AB$2:AB$1601,Observed!$A$2:$A$1601,$A154,Observed!$C$2:$C$1601,$C154)),AVERAGEIFS(Observed!AB$2:AB$1601,Observed!$A$2:$A$1601,$A154,Observed!$C$2:$C$1601,$C154),"")</f>
        <v/>
      </c>
      <c r="AC154" s="24" t="str">
        <f>IF(ISNUMBER(AVERAGEIFS(Observed!AC$2:AC$1601,Observed!$A$2:$A$1601,$A154,Observed!$C$2:$C$1601,$C154)),AVERAGEIFS(Observed!AC$2:AC$1601,Observed!$A$2:$A$1601,$A154,Observed!$C$2:$C$1601,$C154),"")</f>
        <v/>
      </c>
      <c r="AD154" s="24" t="str">
        <f>IF(ISNUMBER(AVERAGEIFS(Observed!AD$2:AD$1601,Observed!$A$2:$A$1601,$A154,Observed!$C$2:$C$1601,$C154)),AVERAGEIFS(Observed!AD$2:AD$1601,Observed!$A$2:$A$1601,$A154,Observed!$C$2:$C$1601,$C154),"")</f>
        <v/>
      </c>
      <c r="AE154" s="24" t="str">
        <f>IF(ISNUMBER(AVERAGEIFS(Observed!AE$2:AE$1601,Observed!$A$2:$A$1601,$A154,Observed!$C$2:$C$1601,$C154)),AVERAGEIFS(Observed!AE$2:AE$1601,Observed!$A$2:$A$1601,$A154,Observed!$C$2:$C$1601,$C154),"")</f>
        <v/>
      </c>
      <c r="AF154" s="25" t="str">
        <f>IF(ISNUMBER(AVERAGEIFS(Observed!AF$2:AF$1601,Observed!$A$2:$A$1601,$A154,Observed!$C$2:$C$1601,$C154)),AVERAGEIFS(Observed!AF$2:AF$1601,Observed!$A$2:$A$1601,$A154,Observed!$C$2:$C$1601,$C154),"")</f>
        <v/>
      </c>
      <c r="AG154" s="25" t="str">
        <f>IF(ISNUMBER(AVERAGEIFS(Observed!AG$2:AG$1601,Observed!$A$2:$A$1601,$A154,Observed!$C$2:$C$1601,$C154)),AVERAGEIFS(Observed!AG$2:AG$1601,Observed!$A$2:$A$1601,$A154,Observed!$C$2:$C$1601,$C154),"")</f>
        <v/>
      </c>
      <c r="AH154" s="25" t="str">
        <f>IF(ISNUMBER(AVERAGEIFS(Observed!AH$2:AH$1601,Observed!$A$2:$A$1601,$A154,Observed!$C$2:$C$1601,$C154)),AVERAGEIFS(Observed!AH$2:AH$1601,Observed!$A$2:$A$1601,$A154,Observed!$C$2:$C$1601,$C154),"")</f>
        <v/>
      </c>
      <c r="AI154" s="24" t="str">
        <f>IF(ISNUMBER(AVERAGEIFS(Observed!AI$2:AI$1601,Observed!$A$2:$A$1601,$A154,Observed!$C$2:$C$1601,$C154)),AVERAGEIFS(Observed!AI$2:AI$1601,Observed!$A$2:$A$1601,$A154,Observed!$C$2:$C$1601,$C154),"")</f>
        <v/>
      </c>
      <c r="AJ154" s="25" t="str">
        <f>IF(ISNUMBER(AVERAGEIFS(Observed!AJ$2:AJ$1601,Observed!$A$2:$A$1601,$A154,Observed!$C$2:$C$1601,$C154)),AVERAGEIFS(Observed!AJ$2:AJ$1601,Observed!$A$2:$A$1601,$A154,Observed!$C$2:$C$1601,$C154),"")</f>
        <v/>
      </c>
      <c r="AK154" s="25" t="str">
        <f>IF(ISNUMBER(AVERAGEIFS(Observed!AK$2:AK$1601,Observed!$A$2:$A$1601,$A154,Observed!$C$2:$C$1601,$C154)),AVERAGEIFS(Observed!AK$2:AK$1601,Observed!$A$2:$A$1601,$A154,Observed!$C$2:$C$1601,$C154),"")</f>
        <v/>
      </c>
      <c r="AL154" s="25" t="str">
        <f>IF(ISNUMBER(AVERAGEIFS(Observed!AL$2:AL$1601,Observed!$A$2:$A$1601,$A154,Observed!$C$2:$C$1601,$C154)),AVERAGEIFS(Observed!AL$2:AL$1601,Observed!$A$2:$A$1601,$A154,Observed!$C$2:$C$1601,$C154),"")</f>
        <v/>
      </c>
      <c r="AM154" s="25" t="str">
        <f>IF(ISNUMBER(AVERAGEIFS(Observed!AM$2:AM$1601,Observed!$A$2:$A$1601,$A154,Observed!$C$2:$C$1601,$C154)),AVERAGEIFS(Observed!AM$2:AM$1601,Observed!$A$2:$A$1601,$A154,Observed!$C$2:$C$1601,$C154),"")</f>
        <v/>
      </c>
      <c r="AN154" s="25" t="str">
        <f>IF(ISNUMBER(AVERAGEIFS(Observed!AN$2:AN$1601,Observed!$A$2:$A$1601,$A154,Observed!$C$2:$C$1601,$C154)),AVERAGEIFS(Observed!AN$2:AN$1601,Observed!$A$2:$A$1601,$A154,Observed!$C$2:$C$1601,$C154),"")</f>
        <v/>
      </c>
      <c r="AO154" s="25" t="str">
        <f>IF(ISNUMBER(AVERAGEIFS(Observed!AO$2:AO$1601,Observed!$A$2:$A$1601,$A154,Observed!$C$2:$C$1601,$C154)),AVERAGEIFS(Observed!AO$2:AO$1601,Observed!$A$2:$A$1601,$A154,Observed!$C$2:$C$1601,$C154),"")</f>
        <v/>
      </c>
      <c r="AP154" s="25" t="str">
        <f>IF(ISNUMBER(AVERAGEIFS(Observed!AP$2:AP$1601,Observed!$A$2:$A$1601,$A154,Observed!$C$2:$C$1601,$C154)),AVERAGEIFS(Observed!AP$2:AP$1601,Observed!$A$2:$A$1601,$A154,Observed!$C$2:$C$1601,$C154),"")</f>
        <v/>
      </c>
      <c r="AQ154" s="24" t="str">
        <f>IF(ISNUMBER(AVERAGEIFS(Observed!AQ$2:AQ$1601,Observed!$A$2:$A$1601,$A154,Observed!$C$2:$C$1601,$C154)),AVERAGEIFS(Observed!AQ$2:AQ$1601,Observed!$A$2:$A$1601,$A154,Observed!$C$2:$C$1601,$C154),"")</f>
        <v/>
      </c>
      <c r="AR154" s="25" t="str">
        <f>IF(ISNUMBER(AVERAGEIFS(Observed!AR$2:AR$1601,Observed!$A$2:$A$1601,$A154,Observed!$C$2:$C$1601,$C154)),AVERAGEIFS(Observed!AR$2:AR$1601,Observed!$A$2:$A$1601,$A154,Observed!$C$2:$C$1601,$C154),"")</f>
        <v/>
      </c>
      <c r="AS154" s="24" t="str">
        <f>IF(ISNUMBER(AVERAGEIFS(Observed!AS$2:AS$1601,Observed!$A$2:$A$1601,$A154,Observed!$C$2:$C$1601,$C154)),AVERAGEIFS(Observed!AS$2:AS$1601,Observed!$A$2:$A$1601,$A154,Observed!$C$2:$C$1601,$C154),"")</f>
        <v/>
      </c>
      <c r="AT154" s="24" t="str">
        <f>IF(ISNUMBER(AVERAGEIFS(Observed!AT$2:AT$1601,Observed!$A$2:$A$1601,$A154,Observed!$C$2:$C$1601,$C154)),AVERAGEIFS(Observed!AT$2:AT$1601,Observed!$A$2:$A$1601,$A154,Observed!$C$2:$C$1601,$C154),"")</f>
        <v/>
      </c>
      <c r="AU154" s="2">
        <f>COUNTIFS(Observed!$A$2:$A$1601,$A154,Observed!$C$2:$C$1601,$C154)</f>
        <v>3</v>
      </c>
      <c r="AV154" s="2">
        <f t="shared" si="2"/>
        <v>1</v>
      </c>
    </row>
    <row r="155" spans="1:48" x14ac:dyDescent="0.25">
      <c r="A155" s="4" t="s">
        <v>122</v>
      </c>
      <c r="B155" t="s">
        <v>24</v>
      </c>
      <c r="C155" s="3">
        <v>42260</v>
      </c>
      <c r="D155">
        <v>1</v>
      </c>
      <c r="E155">
        <v>200</v>
      </c>
      <c r="H155" s="2" t="s">
        <v>45</v>
      </c>
      <c r="I155" s="2" t="s">
        <v>22</v>
      </c>
      <c r="J155">
        <v>6</v>
      </c>
      <c r="K155" s="2" t="s">
        <v>118</v>
      </c>
      <c r="L155" s="23">
        <f>IF(ISNUMBER(AVERAGEIFS(Observed!L$2:L$1601,Observed!$A$2:$A$1601,$A155,Observed!$C$2:$C$1601,$C155)),AVERAGEIFS(Observed!L$2:L$1601,Observed!$A$2:$A$1601,$A155,Observed!$C$2:$C$1601,$C155),"")</f>
        <v>1769.3333333333333</v>
      </c>
      <c r="M155" s="24">
        <f>IF(ISNUMBER(AVERAGEIFS(Observed!M$2:M$1601,Observed!$A$2:$A$1601,$A155,Observed!$C$2:$C$1601,$C155)),AVERAGEIFS(Observed!M$2:M$1601,Observed!$A$2:$A$1601,$A155,Observed!$C$2:$C$1601,$C155),"")</f>
        <v>176.93333333333331</v>
      </c>
      <c r="N155" s="24" t="str">
        <f>IF(ISNUMBER(AVERAGEIFS(Observed!N$2:N$1601,Observed!$A$2:$A$1601,$A155,Observed!$C$2:$C$1601,$C155)),AVERAGEIFS(Observed!N$2:N$1601,Observed!$A$2:$A$1601,$A155,Observed!$C$2:$C$1601,$C155),"")</f>
        <v/>
      </c>
      <c r="O155" s="24" t="str">
        <f>IF(ISNUMBER(AVERAGEIFS(Observed!O$2:O$1601,Observed!$A$2:$A$1601,$A155,Observed!$C$2:$C$1601,$C155)),AVERAGEIFS(Observed!O$2:O$1601,Observed!$A$2:$A$1601,$A155,Observed!$C$2:$C$1601,$C155),"")</f>
        <v/>
      </c>
      <c r="P155" s="24" t="str">
        <f>IF(ISNUMBER(AVERAGEIFS(Observed!P$2:P$1601,Observed!$A$2:$A$1601,$A155,Observed!$C$2:$C$1601,$C155)),AVERAGEIFS(Observed!P$2:P$1601,Observed!$A$2:$A$1601,$A155,Observed!$C$2:$C$1601,$C155),"")</f>
        <v/>
      </c>
      <c r="Q155" s="25" t="str">
        <f>IF(ISNUMBER(AVERAGEIFS(Observed!Q$2:Q$1601,Observed!$A$2:$A$1601,$A155,Observed!$C$2:$C$1601,$C155)),AVERAGEIFS(Observed!Q$2:Q$1601,Observed!$A$2:$A$1601,$A155,Observed!$C$2:$C$1601,$C155),"")</f>
        <v/>
      </c>
      <c r="R155" s="25" t="str">
        <f>IF(ISNUMBER(AVERAGEIFS(Observed!R$2:R$1601,Observed!$A$2:$A$1601,$A155,Observed!$C$2:$C$1601,$C155)),AVERAGEIFS(Observed!R$2:R$1601,Observed!$A$2:$A$1601,$A155,Observed!$C$2:$C$1601,$C155),"")</f>
        <v/>
      </c>
      <c r="S155" s="25" t="str">
        <f>IF(ISNUMBER(AVERAGEIFS(Observed!S$2:S$1601,Observed!$A$2:$A$1601,$A155,Observed!$C$2:$C$1601,$C155)),AVERAGEIFS(Observed!S$2:S$1601,Observed!$A$2:$A$1601,$A155,Observed!$C$2:$C$1601,$C155),"")</f>
        <v/>
      </c>
      <c r="T155" s="24" t="str">
        <f>IF(ISNUMBER(AVERAGEIFS(Observed!T$2:T$1601,Observed!$A$2:$A$1601,$A155,Observed!$C$2:$C$1601,$C155)),AVERAGEIFS(Observed!T$2:T$1601,Observed!$A$2:$A$1601,$A155,Observed!$C$2:$C$1601,$C155),"")</f>
        <v/>
      </c>
      <c r="U155" s="26" t="str">
        <f>IF(ISNUMBER(AVERAGEIFS(Observed!U$2:U$1601,Observed!$A$2:$A$1601,$A155,Observed!$C$2:$C$1601,$C155)),AVERAGEIFS(Observed!U$2:U$1601,Observed!$A$2:$A$1601,$A155,Observed!$C$2:$C$1601,$C155),"")</f>
        <v/>
      </c>
      <c r="V155" s="26" t="str">
        <f>IF(ISNUMBER(AVERAGEIFS(Observed!V$2:V$1601,Observed!$A$2:$A$1601,$A155,Observed!$C$2:$C$1601,$C155)),AVERAGEIFS(Observed!V$2:V$1601,Observed!$A$2:$A$1601,$A155,Observed!$C$2:$C$1601,$C155),"")</f>
        <v/>
      </c>
      <c r="W155" s="24" t="str">
        <f>IF(ISNUMBER(AVERAGEIFS(Observed!W$2:W$1601,Observed!$A$2:$A$1601,$A155,Observed!$C$2:$C$1601,$C155)),AVERAGEIFS(Observed!W$2:W$1601,Observed!$A$2:$A$1601,$A155,Observed!$C$2:$C$1601,$C155),"")</f>
        <v/>
      </c>
      <c r="X155" s="24" t="str">
        <f>IF(ISNUMBER(AVERAGEIFS(Observed!X$2:X$1601,Observed!$A$2:$A$1601,$A155,Observed!$C$2:$C$1601,$C155)),AVERAGEIFS(Observed!X$2:X$1601,Observed!$A$2:$A$1601,$A155,Observed!$C$2:$C$1601,$C155),"")</f>
        <v/>
      </c>
      <c r="Y155" s="24" t="str">
        <f>IF(ISNUMBER(AVERAGEIFS(Observed!Y$2:Y$1601,Observed!$A$2:$A$1601,$A155,Observed!$C$2:$C$1601,$C155)),AVERAGEIFS(Observed!Y$2:Y$1601,Observed!$A$2:$A$1601,$A155,Observed!$C$2:$C$1601,$C155),"")</f>
        <v/>
      </c>
      <c r="Z155" s="24" t="str">
        <f>IF(ISNUMBER(AVERAGEIFS(Observed!Z$2:Z$1601,Observed!$A$2:$A$1601,$A155,Observed!$C$2:$C$1601,$C155)),AVERAGEIFS(Observed!Z$2:Z$1601,Observed!$A$2:$A$1601,$A155,Observed!$C$2:$C$1601,$C155),"")</f>
        <v/>
      </c>
      <c r="AA155" s="24" t="str">
        <f>IF(ISNUMBER(AVERAGEIFS(Observed!AA$2:AA$1601,Observed!$A$2:$A$1601,$A155,Observed!$C$2:$C$1601,$C155)),AVERAGEIFS(Observed!AA$2:AA$1601,Observed!$A$2:$A$1601,$A155,Observed!$C$2:$C$1601,$C155),"")</f>
        <v/>
      </c>
      <c r="AB155" s="24" t="str">
        <f>IF(ISNUMBER(AVERAGEIFS(Observed!AB$2:AB$1601,Observed!$A$2:$A$1601,$A155,Observed!$C$2:$C$1601,$C155)),AVERAGEIFS(Observed!AB$2:AB$1601,Observed!$A$2:$A$1601,$A155,Observed!$C$2:$C$1601,$C155),"")</f>
        <v/>
      </c>
      <c r="AC155" s="24" t="str">
        <f>IF(ISNUMBER(AVERAGEIFS(Observed!AC$2:AC$1601,Observed!$A$2:$A$1601,$A155,Observed!$C$2:$C$1601,$C155)),AVERAGEIFS(Observed!AC$2:AC$1601,Observed!$A$2:$A$1601,$A155,Observed!$C$2:$C$1601,$C155),"")</f>
        <v/>
      </c>
      <c r="AD155" s="24" t="str">
        <f>IF(ISNUMBER(AVERAGEIFS(Observed!AD$2:AD$1601,Observed!$A$2:$A$1601,$A155,Observed!$C$2:$C$1601,$C155)),AVERAGEIFS(Observed!AD$2:AD$1601,Observed!$A$2:$A$1601,$A155,Observed!$C$2:$C$1601,$C155),"")</f>
        <v/>
      </c>
      <c r="AE155" s="24" t="str">
        <f>IF(ISNUMBER(AVERAGEIFS(Observed!AE$2:AE$1601,Observed!$A$2:$A$1601,$A155,Observed!$C$2:$C$1601,$C155)),AVERAGEIFS(Observed!AE$2:AE$1601,Observed!$A$2:$A$1601,$A155,Observed!$C$2:$C$1601,$C155),"")</f>
        <v/>
      </c>
      <c r="AF155" s="25" t="str">
        <f>IF(ISNUMBER(AVERAGEIFS(Observed!AF$2:AF$1601,Observed!$A$2:$A$1601,$A155,Observed!$C$2:$C$1601,$C155)),AVERAGEIFS(Observed!AF$2:AF$1601,Observed!$A$2:$A$1601,$A155,Observed!$C$2:$C$1601,$C155),"")</f>
        <v/>
      </c>
      <c r="AG155" s="25" t="str">
        <f>IF(ISNUMBER(AVERAGEIFS(Observed!AG$2:AG$1601,Observed!$A$2:$A$1601,$A155,Observed!$C$2:$C$1601,$C155)),AVERAGEIFS(Observed!AG$2:AG$1601,Observed!$A$2:$A$1601,$A155,Observed!$C$2:$C$1601,$C155),"")</f>
        <v/>
      </c>
      <c r="AH155" s="25" t="str">
        <f>IF(ISNUMBER(AVERAGEIFS(Observed!AH$2:AH$1601,Observed!$A$2:$A$1601,$A155,Observed!$C$2:$C$1601,$C155)),AVERAGEIFS(Observed!AH$2:AH$1601,Observed!$A$2:$A$1601,$A155,Observed!$C$2:$C$1601,$C155),"")</f>
        <v/>
      </c>
      <c r="AI155" s="24" t="str">
        <f>IF(ISNUMBER(AVERAGEIFS(Observed!AI$2:AI$1601,Observed!$A$2:$A$1601,$A155,Observed!$C$2:$C$1601,$C155)),AVERAGEIFS(Observed!AI$2:AI$1601,Observed!$A$2:$A$1601,$A155,Observed!$C$2:$C$1601,$C155),"")</f>
        <v/>
      </c>
      <c r="AJ155" s="25" t="str">
        <f>IF(ISNUMBER(AVERAGEIFS(Observed!AJ$2:AJ$1601,Observed!$A$2:$A$1601,$A155,Observed!$C$2:$C$1601,$C155)),AVERAGEIFS(Observed!AJ$2:AJ$1601,Observed!$A$2:$A$1601,$A155,Observed!$C$2:$C$1601,$C155),"")</f>
        <v/>
      </c>
      <c r="AK155" s="25" t="str">
        <f>IF(ISNUMBER(AVERAGEIFS(Observed!AK$2:AK$1601,Observed!$A$2:$A$1601,$A155,Observed!$C$2:$C$1601,$C155)),AVERAGEIFS(Observed!AK$2:AK$1601,Observed!$A$2:$A$1601,$A155,Observed!$C$2:$C$1601,$C155),"")</f>
        <v/>
      </c>
      <c r="AL155" s="25" t="str">
        <f>IF(ISNUMBER(AVERAGEIFS(Observed!AL$2:AL$1601,Observed!$A$2:$A$1601,$A155,Observed!$C$2:$C$1601,$C155)),AVERAGEIFS(Observed!AL$2:AL$1601,Observed!$A$2:$A$1601,$A155,Observed!$C$2:$C$1601,$C155),"")</f>
        <v/>
      </c>
      <c r="AM155" s="25" t="str">
        <f>IF(ISNUMBER(AVERAGEIFS(Observed!AM$2:AM$1601,Observed!$A$2:$A$1601,$A155,Observed!$C$2:$C$1601,$C155)),AVERAGEIFS(Observed!AM$2:AM$1601,Observed!$A$2:$A$1601,$A155,Observed!$C$2:$C$1601,$C155),"")</f>
        <v/>
      </c>
      <c r="AN155" s="25" t="str">
        <f>IF(ISNUMBER(AVERAGEIFS(Observed!AN$2:AN$1601,Observed!$A$2:$A$1601,$A155,Observed!$C$2:$C$1601,$C155)),AVERAGEIFS(Observed!AN$2:AN$1601,Observed!$A$2:$A$1601,$A155,Observed!$C$2:$C$1601,$C155),"")</f>
        <v/>
      </c>
      <c r="AO155" s="25" t="str">
        <f>IF(ISNUMBER(AVERAGEIFS(Observed!AO$2:AO$1601,Observed!$A$2:$A$1601,$A155,Observed!$C$2:$C$1601,$C155)),AVERAGEIFS(Observed!AO$2:AO$1601,Observed!$A$2:$A$1601,$A155,Observed!$C$2:$C$1601,$C155),"")</f>
        <v/>
      </c>
      <c r="AP155" s="25" t="str">
        <f>IF(ISNUMBER(AVERAGEIFS(Observed!AP$2:AP$1601,Observed!$A$2:$A$1601,$A155,Observed!$C$2:$C$1601,$C155)),AVERAGEIFS(Observed!AP$2:AP$1601,Observed!$A$2:$A$1601,$A155,Observed!$C$2:$C$1601,$C155),"")</f>
        <v/>
      </c>
      <c r="AQ155" s="24" t="str">
        <f>IF(ISNUMBER(AVERAGEIFS(Observed!AQ$2:AQ$1601,Observed!$A$2:$A$1601,$A155,Observed!$C$2:$C$1601,$C155)),AVERAGEIFS(Observed!AQ$2:AQ$1601,Observed!$A$2:$A$1601,$A155,Observed!$C$2:$C$1601,$C155),"")</f>
        <v/>
      </c>
      <c r="AR155" s="25" t="str">
        <f>IF(ISNUMBER(AVERAGEIFS(Observed!AR$2:AR$1601,Observed!$A$2:$A$1601,$A155,Observed!$C$2:$C$1601,$C155)),AVERAGEIFS(Observed!AR$2:AR$1601,Observed!$A$2:$A$1601,$A155,Observed!$C$2:$C$1601,$C155),"")</f>
        <v/>
      </c>
      <c r="AS155" s="24" t="str">
        <f>IF(ISNUMBER(AVERAGEIFS(Observed!AS$2:AS$1601,Observed!$A$2:$A$1601,$A155,Observed!$C$2:$C$1601,$C155)),AVERAGEIFS(Observed!AS$2:AS$1601,Observed!$A$2:$A$1601,$A155,Observed!$C$2:$C$1601,$C155),"")</f>
        <v/>
      </c>
      <c r="AT155" s="24" t="str">
        <f>IF(ISNUMBER(AVERAGEIFS(Observed!AT$2:AT$1601,Observed!$A$2:$A$1601,$A155,Observed!$C$2:$C$1601,$C155)),AVERAGEIFS(Observed!AT$2:AT$1601,Observed!$A$2:$A$1601,$A155,Observed!$C$2:$C$1601,$C155),"")</f>
        <v/>
      </c>
      <c r="AU155" s="2">
        <f>COUNTIFS(Observed!$A$2:$A$1601,$A155,Observed!$C$2:$C$1601,$C155)</f>
        <v>3</v>
      </c>
      <c r="AV155" s="2">
        <f t="shared" si="2"/>
        <v>1</v>
      </c>
    </row>
    <row r="156" spans="1:48" x14ac:dyDescent="0.25">
      <c r="A156" s="4" t="s">
        <v>123</v>
      </c>
      <c r="B156" t="s">
        <v>24</v>
      </c>
      <c r="C156" s="3">
        <v>42260</v>
      </c>
      <c r="D156">
        <v>1</v>
      </c>
      <c r="E156">
        <v>350</v>
      </c>
      <c r="H156" s="2" t="s">
        <v>45</v>
      </c>
      <c r="I156" s="2" t="s">
        <v>22</v>
      </c>
      <c r="J156">
        <v>6</v>
      </c>
      <c r="K156" s="2" t="s">
        <v>118</v>
      </c>
      <c r="L156" s="23">
        <f>IF(ISNUMBER(AVERAGEIFS(Observed!L$2:L$1601,Observed!$A$2:$A$1601,$A156,Observed!$C$2:$C$1601,$C156)),AVERAGEIFS(Observed!L$2:L$1601,Observed!$A$2:$A$1601,$A156,Observed!$C$2:$C$1601,$C156),"")</f>
        <v>2030.6666666666667</v>
      </c>
      <c r="M156" s="24">
        <f>IF(ISNUMBER(AVERAGEIFS(Observed!M$2:M$1601,Observed!$A$2:$A$1601,$A156,Observed!$C$2:$C$1601,$C156)),AVERAGEIFS(Observed!M$2:M$1601,Observed!$A$2:$A$1601,$A156,Observed!$C$2:$C$1601,$C156),"")</f>
        <v>203.06666666666669</v>
      </c>
      <c r="N156" s="24" t="str">
        <f>IF(ISNUMBER(AVERAGEIFS(Observed!N$2:N$1601,Observed!$A$2:$A$1601,$A156,Observed!$C$2:$C$1601,$C156)),AVERAGEIFS(Observed!N$2:N$1601,Observed!$A$2:$A$1601,$A156,Observed!$C$2:$C$1601,$C156),"")</f>
        <v/>
      </c>
      <c r="O156" s="24" t="str">
        <f>IF(ISNUMBER(AVERAGEIFS(Observed!O$2:O$1601,Observed!$A$2:$A$1601,$A156,Observed!$C$2:$C$1601,$C156)),AVERAGEIFS(Observed!O$2:O$1601,Observed!$A$2:$A$1601,$A156,Observed!$C$2:$C$1601,$C156),"")</f>
        <v/>
      </c>
      <c r="P156" s="24" t="str">
        <f>IF(ISNUMBER(AVERAGEIFS(Observed!P$2:P$1601,Observed!$A$2:$A$1601,$A156,Observed!$C$2:$C$1601,$C156)),AVERAGEIFS(Observed!P$2:P$1601,Observed!$A$2:$A$1601,$A156,Observed!$C$2:$C$1601,$C156),"")</f>
        <v/>
      </c>
      <c r="Q156" s="25" t="str">
        <f>IF(ISNUMBER(AVERAGEIFS(Observed!Q$2:Q$1601,Observed!$A$2:$A$1601,$A156,Observed!$C$2:$C$1601,$C156)),AVERAGEIFS(Observed!Q$2:Q$1601,Observed!$A$2:$A$1601,$A156,Observed!$C$2:$C$1601,$C156),"")</f>
        <v/>
      </c>
      <c r="R156" s="25" t="str">
        <f>IF(ISNUMBER(AVERAGEIFS(Observed!R$2:R$1601,Observed!$A$2:$A$1601,$A156,Observed!$C$2:$C$1601,$C156)),AVERAGEIFS(Observed!R$2:R$1601,Observed!$A$2:$A$1601,$A156,Observed!$C$2:$C$1601,$C156),"")</f>
        <v/>
      </c>
      <c r="S156" s="25" t="str">
        <f>IF(ISNUMBER(AVERAGEIFS(Observed!S$2:S$1601,Observed!$A$2:$A$1601,$A156,Observed!$C$2:$C$1601,$C156)),AVERAGEIFS(Observed!S$2:S$1601,Observed!$A$2:$A$1601,$A156,Observed!$C$2:$C$1601,$C156),"")</f>
        <v/>
      </c>
      <c r="T156" s="24" t="str">
        <f>IF(ISNUMBER(AVERAGEIFS(Observed!T$2:T$1601,Observed!$A$2:$A$1601,$A156,Observed!$C$2:$C$1601,$C156)),AVERAGEIFS(Observed!T$2:T$1601,Observed!$A$2:$A$1601,$A156,Observed!$C$2:$C$1601,$C156),"")</f>
        <v/>
      </c>
      <c r="U156" s="26" t="str">
        <f>IF(ISNUMBER(AVERAGEIFS(Observed!U$2:U$1601,Observed!$A$2:$A$1601,$A156,Observed!$C$2:$C$1601,$C156)),AVERAGEIFS(Observed!U$2:U$1601,Observed!$A$2:$A$1601,$A156,Observed!$C$2:$C$1601,$C156),"")</f>
        <v/>
      </c>
      <c r="V156" s="26" t="str">
        <f>IF(ISNUMBER(AVERAGEIFS(Observed!V$2:V$1601,Observed!$A$2:$A$1601,$A156,Observed!$C$2:$C$1601,$C156)),AVERAGEIFS(Observed!V$2:V$1601,Observed!$A$2:$A$1601,$A156,Observed!$C$2:$C$1601,$C156),"")</f>
        <v/>
      </c>
      <c r="W156" s="24" t="str">
        <f>IF(ISNUMBER(AVERAGEIFS(Observed!W$2:W$1601,Observed!$A$2:$A$1601,$A156,Observed!$C$2:$C$1601,$C156)),AVERAGEIFS(Observed!W$2:W$1601,Observed!$A$2:$A$1601,$A156,Observed!$C$2:$C$1601,$C156),"")</f>
        <v/>
      </c>
      <c r="X156" s="24" t="str">
        <f>IF(ISNUMBER(AVERAGEIFS(Observed!X$2:X$1601,Observed!$A$2:$A$1601,$A156,Observed!$C$2:$C$1601,$C156)),AVERAGEIFS(Observed!X$2:X$1601,Observed!$A$2:$A$1601,$A156,Observed!$C$2:$C$1601,$C156),"")</f>
        <v/>
      </c>
      <c r="Y156" s="24" t="str">
        <f>IF(ISNUMBER(AVERAGEIFS(Observed!Y$2:Y$1601,Observed!$A$2:$A$1601,$A156,Observed!$C$2:$C$1601,$C156)),AVERAGEIFS(Observed!Y$2:Y$1601,Observed!$A$2:$A$1601,$A156,Observed!$C$2:$C$1601,$C156),"")</f>
        <v/>
      </c>
      <c r="Z156" s="24" t="str">
        <f>IF(ISNUMBER(AVERAGEIFS(Observed!Z$2:Z$1601,Observed!$A$2:$A$1601,$A156,Observed!$C$2:$C$1601,$C156)),AVERAGEIFS(Observed!Z$2:Z$1601,Observed!$A$2:$A$1601,$A156,Observed!$C$2:$C$1601,$C156),"")</f>
        <v/>
      </c>
      <c r="AA156" s="24" t="str">
        <f>IF(ISNUMBER(AVERAGEIFS(Observed!AA$2:AA$1601,Observed!$A$2:$A$1601,$A156,Observed!$C$2:$C$1601,$C156)),AVERAGEIFS(Observed!AA$2:AA$1601,Observed!$A$2:$A$1601,$A156,Observed!$C$2:$C$1601,$C156),"")</f>
        <v/>
      </c>
      <c r="AB156" s="24" t="str">
        <f>IF(ISNUMBER(AVERAGEIFS(Observed!AB$2:AB$1601,Observed!$A$2:$A$1601,$A156,Observed!$C$2:$C$1601,$C156)),AVERAGEIFS(Observed!AB$2:AB$1601,Observed!$A$2:$A$1601,$A156,Observed!$C$2:$C$1601,$C156),"")</f>
        <v/>
      </c>
      <c r="AC156" s="24" t="str">
        <f>IF(ISNUMBER(AVERAGEIFS(Observed!AC$2:AC$1601,Observed!$A$2:$A$1601,$A156,Observed!$C$2:$C$1601,$C156)),AVERAGEIFS(Observed!AC$2:AC$1601,Observed!$A$2:$A$1601,$A156,Observed!$C$2:$C$1601,$C156),"")</f>
        <v/>
      </c>
      <c r="AD156" s="24" t="str">
        <f>IF(ISNUMBER(AVERAGEIFS(Observed!AD$2:AD$1601,Observed!$A$2:$A$1601,$A156,Observed!$C$2:$C$1601,$C156)),AVERAGEIFS(Observed!AD$2:AD$1601,Observed!$A$2:$A$1601,$A156,Observed!$C$2:$C$1601,$C156),"")</f>
        <v/>
      </c>
      <c r="AE156" s="24" t="str">
        <f>IF(ISNUMBER(AVERAGEIFS(Observed!AE$2:AE$1601,Observed!$A$2:$A$1601,$A156,Observed!$C$2:$C$1601,$C156)),AVERAGEIFS(Observed!AE$2:AE$1601,Observed!$A$2:$A$1601,$A156,Observed!$C$2:$C$1601,$C156),"")</f>
        <v/>
      </c>
      <c r="AF156" s="25" t="str">
        <f>IF(ISNUMBER(AVERAGEIFS(Observed!AF$2:AF$1601,Observed!$A$2:$A$1601,$A156,Observed!$C$2:$C$1601,$C156)),AVERAGEIFS(Observed!AF$2:AF$1601,Observed!$A$2:$A$1601,$A156,Observed!$C$2:$C$1601,$C156),"")</f>
        <v/>
      </c>
      <c r="AG156" s="25" t="str">
        <f>IF(ISNUMBER(AVERAGEIFS(Observed!AG$2:AG$1601,Observed!$A$2:$A$1601,$A156,Observed!$C$2:$C$1601,$C156)),AVERAGEIFS(Observed!AG$2:AG$1601,Observed!$A$2:$A$1601,$A156,Observed!$C$2:$C$1601,$C156),"")</f>
        <v/>
      </c>
      <c r="AH156" s="25" t="str">
        <f>IF(ISNUMBER(AVERAGEIFS(Observed!AH$2:AH$1601,Observed!$A$2:$A$1601,$A156,Observed!$C$2:$C$1601,$C156)),AVERAGEIFS(Observed!AH$2:AH$1601,Observed!$A$2:$A$1601,$A156,Observed!$C$2:$C$1601,$C156),"")</f>
        <v/>
      </c>
      <c r="AI156" s="24" t="str">
        <f>IF(ISNUMBER(AVERAGEIFS(Observed!AI$2:AI$1601,Observed!$A$2:$A$1601,$A156,Observed!$C$2:$C$1601,$C156)),AVERAGEIFS(Observed!AI$2:AI$1601,Observed!$A$2:$A$1601,$A156,Observed!$C$2:$C$1601,$C156),"")</f>
        <v/>
      </c>
      <c r="AJ156" s="25" t="str">
        <f>IF(ISNUMBER(AVERAGEIFS(Observed!AJ$2:AJ$1601,Observed!$A$2:$A$1601,$A156,Observed!$C$2:$C$1601,$C156)),AVERAGEIFS(Observed!AJ$2:AJ$1601,Observed!$A$2:$A$1601,$A156,Observed!$C$2:$C$1601,$C156),"")</f>
        <v/>
      </c>
      <c r="AK156" s="25" t="str">
        <f>IF(ISNUMBER(AVERAGEIFS(Observed!AK$2:AK$1601,Observed!$A$2:$A$1601,$A156,Observed!$C$2:$C$1601,$C156)),AVERAGEIFS(Observed!AK$2:AK$1601,Observed!$A$2:$A$1601,$A156,Observed!$C$2:$C$1601,$C156),"")</f>
        <v/>
      </c>
      <c r="AL156" s="25" t="str">
        <f>IF(ISNUMBER(AVERAGEIFS(Observed!AL$2:AL$1601,Observed!$A$2:$A$1601,$A156,Observed!$C$2:$C$1601,$C156)),AVERAGEIFS(Observed!AL$2:AL$1601,Observed!$A$2:$A$1601,$A156,Observed!$C$2:$C$1601,$C156),"")</f>
        <v/>
      </c>
      <c r="AM156" s="25" t="str">
        <f>IF(ISNUMBER(AVERAGEIFS(Observed!AM$2:AM$1601,Observed!$A$2:$A$1601,$A156,Observed!$C$2:$C$1601,$C156)),AVERAGEIFS(Observed!AM$2:AM$1601,Observed!$A$2:$A$1601,$A156,Observed!$C$2:$C$1601,$C156),"")</f>
        <v/>
      </c>
      <c r="AN156" s="25" t="str">
        <f>IF(ISNUMBER(AVERAGEIFS(Observed!AN$2:AN$1601,Observed!$A$2:$A$1601,$A156,Observed!$C$2:$C$1601,$C156)),AVERAGEIFS(Observed!AN$2:AN$1601,Observed!$A$2:$A$1601,$A156,Observed!$C$2:$C$1601,$C156),"")</f>
        <v/>
      </c>
      <c r="AO156" s="25" t="str">
        <f>IF(ISNUMBER(AVERAGEIFS(Observed!AO$2:AO$1601,Observed!$A$2:$A$1601,$A156,Observed!$C$2:$C$1601,$C156)),AVERAGEIFS(Observed!AO$2:AO$1601,Observed!$A$2:$A$1601,$A156,Observed!$C$2:$C$1601,$C156),"")</f>
        <v/>
      </c>
      <c r="AP156" s="25" t="str">
        <f>IF(ISNUMBER(AVERAGEIFS(Observed!AP$2:AP$1601,Observed!$A$2:$A$1601,$A156,Observed!$C$2:$C$1601,$C156)),AVERAGEIFS(Observed!AP$2:AP$1601,Observed!$A$2:$A$1601,$A156,Observed!$C$2:$C$1601,$C156),"")</f>
        <v/>
      </c>
      <c r="AQ156" s="24" t="str">
        <f>IF(ISNUMBER(AVERAGEIFS(Observed!AQ$2:AQ$1601,Observed!$A$2:$A$1601,$A156,Observed!$C$2:$C$1601,$C156)),AVERAGEIFS(Observed!AQ$2:AQ$1601,Observed!$A$2:$A$1601,$A156,Observed!$C$2:$C$1601,$C156),"")</f>
        <v/>
      </c>
      <c r="AR156" s="25" t="str">
        <f>IF(ISNUMBER(AVERAGEIFS(Observed!AR$2:AR$1601,Observed!$A$2:$A$1601,$A156,Observed!$C$2:$C$1601,$C156)),AVERAGEIFS(Observed!AR$2:AR$1601,Observed!$A$2:$A$1601,$A156,Observed!$C$2:$C$1601,$C156),"")</f>
        <v/>
      </c>
      <c r="AS156" s="24" t="str">
        <f>IF(ISNUMBER(AVERAGEIFS(Observed!AS$2:AS$1601,Observed!$A$2:$A$1601,$A156,Observed!$C$2:$C$1601,$C156)),AVERAGEIFS(Observed!AS$2:AS$1601,Observed!$A$2:$A$1601,$A156,Observed!$C$2:$C$1601,$C156),"")</f>
        <v/>
      </c>
      <c r="AT156" s="24" t="str">
        <f>IF(ISNUMBER(AVERAGEIFS(Observed!AT$2:AT$1601,Observed!$A$2:$A$1601,$A156,Observed!$C$2:$C$1601,$C156)),AVERAGEIFS(Observed!AT$2:AT$1601,Observed!$A$2:$A$1601,$A156,Observed!$C$2:$C$1601,$C156),"")</f>
        <v/>
      </c>
      <c r="AU156" s="2">
        <f>COUNTIFS(Observed!$A$2:$A$1601,$A156,Observed!$C$2:$C$1601,$C156)</f>
        <v>3</v>
      </c>
      <c r="AV156" s="2">
        <f t="shared" si="2"/>
        <v>1</v>
      </c>
    </row>
    <row r="157" spans="1:48" x14ac:dyDescent="0.25">
      <c r="A157" s="4" t="s">
        <v>124</v>
      </c>
      <c r="B157" t="s">
        <v>24</v>
      </c>
      <c r="C157" s="3">
        <v>42260</v>
      </c>
      <c r="D157">
        <v>1</v>
      </c>
      <c r="E157">
        <v>500</v>
      </c>
      <c r="H157" s="2" t="s">
        <v>45</v>
      </c>
      <c r="I157" s="2" t="s">
        <v>22</v>
      </c>
      <c r="J157">
        <v>6</v>
      </c>
      <c r="K157" s="2" t="s">
        <v>118</v>
      </c>
      <c r="L157" s="23">
        <f>IF(ISNUMBER(AVERAGEIFS(Observed!L$2:L$1601,Observed!$A$2:$A$1601,$A157,Observed!$C$2:$C$1601,$C157)),AVERAGEIFS(Observed!L$2:L$1601,Observed!$A$2:$A$1601,$A157,Observed!$C$2:$C$1601,$C157),"")</f>
        <v>2226.6666666666665</v>
      </c>
      <c r="M157" s="24">
        <f>IF(ISNUMBER(AVERAGEIFS(Observed!M$2:M$1601,Observed!$A$2:$A$1601,$A157,Observed!$C$2:$C$1601,$C157)),AVERAGEIFS(Observed!M$2:M$1601,Observed!$A$2:$A$1601,$A157,Observed!$C$2:$C$1601,$C157),"")</f>
        <v>222.66666666666666</v>
      </c>
      <c r="N157" s="24" t="str">
        <f>IF(ISNUMBER(AVERAGEIFS(Observed!N$2:N$1601,Observed!$A$2:$A$1601,$A157,Observed!$C$2:$C$1601,$C157)),AVERAGEIFS(Observed!N$2:N$1601,Observed!$A$2:$A$1601,$A157,Observed!$C$2:$C$1601,$C157),"")</f>
        <v/>
      </c>
      <c r="O157" s="24" t="str">
        <f>IF(ISNUMBER(AVERAGEIFS(Observed!O$2:O$1601,Observed!$A$2:$A$1601,$A157,Observed!$C$2:$C$1601,$C157)),AVERAGEIFS(Observed!O$2:O$1601,Observed!$A$2:$A$1601,$A157,Observed!$C$2:$C$1601,$C157),"")</f>
        <v/>
      </c>
      <c r="P157" s="24" t="str">
        <f>IF(ISNUMBER(AVERAGEIFS(Observed!P$2:P$1601,Observed!$A$2:$A$1601,$A157,Observed!$C$2:$C$1601,$C157)),AVERAGEIFS(Observed!P$2:P$1601,Observed!$A$2:$A$1601,$A157,Observed!$C$2:$C$1601,$C157),"")</f>
        <v/>
      </c>
      <c r="Q157" s="25" t="str">
        <f>IF(ISNUMBER(AVERAGEIFS(Observed!Q$2:Q$1601,Observed!$A$2:$A$1601,$A157,Observed!$C$2:$C$1601,$C157)),AVERAGEIFS(Observed!Q$2:Q$1601,Observed!$A$2:$A$1601,$A157,Observed!$C$2:$C$1601,$C157),"")</f>
        <v/>
      </c>
      <c r="R157" s="25" t="str">
        <f>IF(ISNUMBER(AVERAGEIFS(Observed!R$2:R$1601,Observed!$A$2:$A$1601,$A157,Observed!$C$2:$C$1601,$C157)),AVERAGEIFS(Observed!R$2:R$1601,Observed!$A$2:$A$1601,$A157,Observed!$C$2:$C$1601,$C157),"")</f>
        <v/>
      </c>
      <c r="S157" s="25" t="str">
        <f>IF(ISNUMBER(AVERAGEIFS(Observed!S$2:S$1601,Observed!$A$2:$A$1601,$A157,Observed!$C$2:$C$1601,$C157)),AVERAGEIFS(Observed!S$2:S$1601,Observed!$A$2:$A$1601,$A157,Observed!$C$2:$C$1601,$C157),"")</f>
        <v/>
      </c>
      <c r="T157" s="24" t="str">
        <f>IF(ISNUMBER(AVERAGEIFS(Observed!T$2:T$1601,Observed!$A$2:$A$1601,$A157,Observed!$C$2:$C$1601,$C157)),AVERAGEIFS(Observed!T$2:T$1601,Observed!$A$2:$A$1601,$A157,Observed!$C$2:$C$1601,$C157),"")</f>
        <v/>
      </c>
      <c r="U157" s="26" t="str">
        <f>IF(ISNUMBER(AVERAGEIFS(Observed!U$2:U$1601,Observed!$A$2:$A$1601,$A157,Observed!$C$2:$C$1601,$C157)),AVERAGEIFS(Observed!U$2:U$1601,Observed!$A$2:$A$1601,$A157,Observed!$C$2:$C$1601,$C157),"")</f>
        <v/>
      </c>
      <c r="V157" s="26" t="str">
        <f>IF(ISNUMBER(AVERAGEIFS(Observed!V$2:V$1601,Observed!$A$2:$A$1601,$A157,Observed!$C$2:$C$1601,$C157)),AVERAGEIFS(Observed!V$2:V$1601,Observed!$A$2:$A$1601,$A157,Observed!$C$2:$C$1601,$C157),"")</f>
        <v/>
      </c>
      <c r="W157" s="24" t="str">
        <f>IF(ISNUMBER(AVERAGEIFS(Observed!W$2:W$1601,Observed!$A$2:$A$1601,$A157,Observed!$C$2:$C$1601,$C157)),AVERAGEIFS(Observed!W$2:W$1601,Observed!$A$2:$A$1601,$A157,Observed!$C$2:$C$1601,$C157),"")</f>
        <v/>
      </c>
      <c r="X157" s="24" t="str">
        <f>IF(ISNUMBER(AVERAGEIFS(Observed!X$2:X$1601,Observed!$A$2:$A$1601,$A157,Observed!$C$2:$C$1601,$C157)),AVERAGEIFS(Observed!X$2:X$1601,Observed!$A$2:$A$1601,$A157,Observed!$C$2:$C$1601,$C157),"")</f>
        <v/>
      </c>
      <c r="Y157" s="24" t="str">
        <f>IF(ISNUMBER(AVERAGEIFS(Observed!Y$2:Y$1601,Observed!$A$2:$A$1601,$A157,Observed!$C$2:$C$1601,$C157)),AVERAGEIFS(Observed!Y$2:Y$1601,Observed!$A$2:$A$1601,$A157,Observed!$C$2:$C$1601,$C157),"")</f>
        <v/>
      </c>
      <c r="Z157" s="24" t="str">
        <f>IF(ISNUMBER(AVERAGEIFS(Observed!Z$2:Z$1601,Observed!$A$2:$A$1601,$A157,Observed!$C$2:$C$1601,$C157)),AVERAGEIFS(Observed!Z$2:Z$1601,Observed!$A$2:$A$1601,$A157,Observed!$C$2:$C$1601,$C157),"")</f>
        <v/>
      </c>
      <c r="AA157" s="24" t="str">
        <f>IF(ISNUMBER(AVERAGEIFS(Observed!AA$2:AA$1601,Observed!$A$2:$A$1601,$A157,Observed!$C$2:$C$1601,$C157)),AVERAGEIFS(Observed!AA$2:AA$1601,Observed!$A$2:$A$1601,$A157,Observed!$C$2:$C$1601,$C157),"")</f>
        <v/>
      </c>
      <c r="AB157" s="24" t="str">
        <f>IF(ISNUMBER(AVERAGEIFS(Observed!AB$2:AB$1601,Observed!$A$2:$A$1601,$A157,Observed!$C$2:$C$1601,$C157)),AVERAGEIFS(Observed!AB$2:AB$1601,Observed!$A$2:$A$1601,$A157,Observed!$C$2:$C$1601,$C157),"")</f>
        <v/>
      </c>
      <c r="AC157" s="24" t="str">
        <f>IF(ISNUMBER(AVERAGEIFS(Observed!AC$2:AC$1601,Observed!$A$2:$A$1601,$A157,Observed!$C$2:$C$1601,$C157)),AVERAGEIFS(Observed!AC$2:AC$1601,Observed!$A$2:$A$1601,$A157,Observed!$C$2:$C$1601,$C157),"")</f>
        <v/>
      </c>
      <c r="AD157" s="24" t="str">
        <f>IF(ISNUMBER(AVERAGEIFS(Observed!AD$2:AD$1601,Observed!$A$2:$A$1601,$A157,Observed!$C$2:$C$1601,$C157)),AVERAGEIFS(Observed!AD$2:AD$1601,Observed!$A$2:$A$1601,$A157,Observed!$C$2:$C$1601,$C157),"")</f>
        <v/>
      </c>
      <c r="AE157" s="24" t="str">
        <f>IF(ISNUMBER(AVERAGEIFS(Observed!AE$2:AE$1601,Observed!$A$2:$A$1601,$A157,Observed!$C$2:$C$1601,$C157)),AVERAGEIFS(Observed!AE$2:AE$1601,Observed!$A$2:$A$1601,$A157,Observed!$C$2:$C$1601,$C157),"")</f>
        <v/>
      </c>
      <c r="AF157" s="25" t="str">
        <f>IF(ISNUMBER(AVERAGEIFS(Observed!AF$2:AF$1601,Observed!$A$2:$A$1601,$A157,Observed!$C$2:$C$1601,$C157)),AVERAGEIFS(Observed!AF$2:AF$1601,Observed!$A$2:$A$1601,$A157,Observed!$C$2:$C$1601,$C157),"")</f>
        <v/>
      </c>
      <c r="AG157" s="25" t="str">
        <f>IF(ISNUMBER(AVERAGEIFS(Observed!AG$2:AG$1601,Observed!$A$2:$A$1601,$A157,Observed!$C$2:$C$1601,$C157)),AVERAGEIFS(Observed!AG$2:AG$1601,Observed!$A$2:$A$1601,$A157,Observed!$C$2:$C$1601,$C157),"")</f>
        <v/>
      </c>
      <c r="AH157" s="25" t="str">
        <f>IF(ISNUMBER(AVERAGEIFS(Observed!AH$2:AH$1601,Observed!$A$2:$A$1601,$A157,Observed!$C$2:$C$1601,$C157)),AVERAGEIFS(Observed!AH$2:AH$1601,Observed!$A$2:$A$1601,$A157,Observed!$C$2:$C$1601,$C157),"")</f>
        <v/>
      </c>
      <c r="AI157" s="24" t="str">
        <f>IF(ISNUMBER(AVERAGEIFS(Observed!AI$2:AI$1601,Observed!$A$2:$A$1601,$A157,Observed!$C$2:$C$1601,$C157)),AVERAGEIFS(Observed!AI$2:AI$1601,Observed!$A$2:$A$1601,$A157,Observed!$C$2:$C$1601,$C157),"")</f>
        <v/>
      </c>
      <c r="AJ157" s="25" t="str">
        <f>IF(ISNUMBER(AVERAGEIFS(Observed!AJ$2:AJ$1601,Observed!$A$2:$A$1601,$A157,Observed!$C$2:$C$1601,$C157)),AVERAGEIFS(Observed!AJ$2:AJ$1601,Observed!$A$2:$A$1601,$A157,Observed!$C$2:$C$1601,$C157),"")</f>
        <v/>
      </c>
      <c r="AK157" s="25" t="str">
        <f>IF(ISNUMBER(AVERAGEIFS(Observed!AK$2:AK$1601,Observed!$A$2:$A$1601,$A157,Observed!$C$2:$C$1601,$C157)),AVERAGEIFS(Observed!AK$2:AK$1601,Observed!$A$2:$A$1601,$A157,Observed!$C$2:$C$1601,$C157),"")</f>
        <v/>
      </c>
      <c r="AL157" s="25" t="str">
        <f>IF(ISNUMBER(AVERAGEIFS(Observed!AL$2:AL$1601,Observed!$A$2:$A$1601,$A157,Observed!$C$2:$C$1601,$C157)),AVERAGEIFS(Observed!AL$2:AL$1601,Observed!$A$2:$A$1601,$A157,Observed!$C$2:$C$1601,$C157),"")</f>
        <v/>
      </c>
      <c r="AM157" s="25" t="str">
        <f>IF(ISNUMBER(AVERAGEIFS(Observed!AM$2:AM$1601,Observed!$A$2:$A$1601,$A157,Observed!$C$2:$C$1601,$C157)),AVERAGEIFS(Observed!AM$2:AM$1601,Observed!$A$2:$A$1601,$A157,Observed!$C$2:$C$1601,$C157),"")</f>
        <v/>
      </c>
      <c r="AN157" s="25" t="str">
        <f>IF(ISNUMBER(AVERAGEIFS(Observed!AN$2:AN$1601,Observed!$A$2:$A$1601,$A157,Observed!$C$2:$C$1601,$C157)),AVERAGEIFS(Observed!AN$2:AN$1601,Observed!$A$2:$A$1601,$A157,Observed!$C$2:$C$1601,$C157),"")</f>
        <v/>
      </c>
      <c r="AO157" s="25" t="str">
        <f>IF(ISNUMBER(AVERAGEIFS(Observed!AO$2:AO$1601,Observed!$A$2:$A$1601,$A157,Observed!$C$2:$C$1601,$C157)),AVERAGEIFS(Observed!AO$2:AO$1601,Observed!$A$2:$A$1601,$A157,Observed!$C$2:$C$1601,$C157),"")</f>
        <v/>
      </c>
      <c r="AP157" s="25" t="str">
        <f>IF(ISNUMBER(AVERAGEIFS(Observed!AP$2:AP$1601,Observed!$A$2:$A$1601,$A157,Observed!$C$2:$C$1601,$C157)),AVERAGEIFS(Observed!AP$2:AP$1601,Observed!$A$2:$A$1601,$A157,Observed!$C$2:$C$1601,$C157),"")</f>
        <v/>
      </c>
      <c r="AQ157" s="24" t="str">
        <f>IF(ISNUMBER(AVERAGEIFS(Observed!AQ$2:AQ$1601,Observed!$A$2:$A$1601,$A157,Observed!$C$2:$C$1601,$C157)),AVERAGEIFS(Observed!AQ$2:AQ$1601,Observed!$A$2:$A$1601,$A157,Observed!$C$2:$C$1601,$C157),"")</f>
        <v/>
      </c>
      <c r="AR157" s="25" t="str">
        <f>IF(ISNUMBER(AVERAGEIFS(Observed!AR$2:AR$1601,Observed!$A$2:$A$1601,$A157,Observed!$C$2:$C$1601,$C157)),AVERAGEIFS(Observed!AR$2:AR$1601,Observed!$A$2:$A$1601,$A157,Observed!$C$2:$C$1601,$C157),"")</f>
        <v/>
      </c>
      <c r="AS157" s="24" t="str">
        <f>IF(ISNUMBER(AVERAGEIFS(Observed!AS$2:AS$1601,Observed!$A$2:$A$1601,$A157,Observed!$C$2:$C$1601,$C157)),AVERAGEIFS(Observed!AS$2:AS$1601,Observed!$A$2:$A$1601,$A157,Observed!$C$2:$C$1601,$C157),"")</f>
        <v/>
      </c>
      <c r="AT157" s="24" t="str">
        <f>IF(ISNUMBER(AVERAGEIFS(Observed!AT$2:AT$1601,Observed!$A$2:$A$1601,$A157,Observed!$C$2:$C$1601,$C157)),AVERAGEIFS(Observed!AT$2:AT$1601,Observed!$A$2:$A$1601,$A157,Observed!$C$2:$C$1601,$C157),"")</f>
        <v/>
      </c>
      <c r="AU157" s="2">
        <f>COUNTIFS(Observed!$A$2:$A$1601,$A157,Observed!$C$2:$C$1601,$C157)</f>
        <v>3</v>
      </c>
      <c r="AV157" s="2">
        <f t="shared" si="2"/>
        <v>1</v>
      </c>
    </row>
    <row r="158" spans="1:48" x14ac:dyDescent="0.25">
      <c r="A158" s="4" t="s">
        <v>119</v>
      </c>
      <c r="B158" t="s">
        <v>24</v>
      </c>
      <c r="C158" s="3">
        <v>42261</v>
      </c>
      <c r="D158">
        <v>1</v>
      </c>
      <c r="E158">
        <v>0</v>
      </c>
      <c r="H158" s="2" t="s">
        <v>45</v>
      </c>
      <c r="I158" s="2" t="s">
        <v>26</v>
      </c>
      <c r="J158">
        <v>7</v>
      </c>
      <c r="K158" s="2" t="s">
        <v>21</v>
      </c>
      <c r="L158" s="23" t="str">
        <f>IF(ISNUMBER(AVERAGEIFS(Observed!L$2:L$1601,Observed!$A$2:$A$1601,$A158,Observed!$C$2:$C$1601,$C158)),AVERAGEIFS(Observed!L$2:L$1601,Observed!$A$2:$A$1601,$A158,Observed!$C$2:$C$1601,$C158),"")</f>
        <v/>
      </c>
      <c r="M158" s="24" t="str">
        <f>IF(ISNUMBER(AVERAGEIFS(Observed!M$2:M$1601,Observed!$A$2:$A$1601,$A158,Observed!$C$2:$C$1601,$C158)),AVERAGEIFS(Observed!M$2:M$1601,Observed!$A$2:$A$1601,$A158,Observed!$C$2:$C$1601,$C158),"")</f>
        <v/>
      </c>
      <c r="N158" s="24">
        <f>IF(ISNUMBER(AVERAGEIFS(Observed!N$2:N$1601,Observed!$A$2:$A$1601,$A158,Observed!$C$2:$C$1601,$C158)),AVERAGEIFS(Observed!N$2:N$1601,Observed!$A$2:$A$1601,$A158,Observed!$C$2:$C$1601,$C158),"")</f>
        <v>18.806666666666668</v>
      </c>
      <c r="O158" s="24">
        <f>IF(ISNUMBER(AVERAGEIFS(Observed!O$2:O$1601,Observed!$A$2:$A$1601,$A158,Observed!$C$2:$C$1601,$C158)),AVERAGEIFS(Observed!O$2:O$1601,Observed!$A$2:$A$1601,$A158,Observed!$C$2:$C$1601,$C158),"")</f>
        <v>18.806666666666668</v>
      </c>
      <c r="P158" s="24">
        <f>IF(ISNUMBER(AVERAGEIFS(Observed!P$2:P$1601,Observed!$A$2:$A$1601,$A158,Observed!$C$2:$C$1601,$C158)),AVERAGEIFS(Observed!P$2:P$1601,Observed!$A$2:$A$1601,$A158,Observed!$C$2:$C$1601,$C158),"")</f>
        <v>34.15</v>
      </c>
      <c r="Q158" s="25" t="str">
        <f>IF(ISNUMBER(AVERAGEIFS(Observed!Q$2:Q$1601,Observed!$A$2:$A$1601,$A158,Observed!$C$2:$C$1601,$C158)),AVERAGEIFS(Observed!Q$2:Q$1601,Observed!$A$2:$A$1601,$A158,Observed!$C$2:$C$1601,$C158),"")</f>
        <v/>
      </c>
      <c r="R158" s="25" t="str">
        <f>IF(ISNUMBER(AVERAGEIFS(Observed!R$2:R$1601,Observed!$A$2:$A$1601,$A158,Observed!$C$2:$C$1601,$C158)),AVERAGEIFS(Observed!R$2:R$1601,Observed!$A$2:$A$1601,$A158,Observed!$C$2:$C$1601,$C158),"")</f>
        <v/>
      </c>
      <c r="S158" s="25" t="str">
        <f>IF(ISNUMBER(AVERAGEIFS(Observed!S$2:S$1601,Observed!$A$2:$A$1601,$A158,Observed!$C$2:$C$1601,$C158)),AVERAGEIFS(Observed!S$2:S$1601,Observed!$A$2:$A$1601,$A158,Observed!$C$2:$C$1601,$C158),"")</f>
        <v/>
      </c>
      <c r="T158" s="24" t="str">
        <f>IF(ISNUMBER(AVERAGEIFS(Observed!T$2:T$1601,Observed!$A$2:$A$1601,$A158,Observed!$C$2:$C$1601,$C158)),AVERAGEIFS(Observed!T$2:T$1601,Observed!$A$2:$A$1601,$A158,Observed!$C$2:$C$1601,$C158),"")</f>
        <v/>
      </c>
      <c r="U158" s="26" t="str">
        <f>IF(ISNUMBER(AVERAGEIFS(Observed!U$2:U$1601,Observed!$A$2:$A$1601,$A158,Observed!$C$2:$C$1601,$C158)),AVERAGEIFS(Observed!U$2:U$1601,Observed!$A$2:$A$1601,$A158,Observed!$C$2:$C$1601,$C158),"")</f>
        <v/>
      </c>
      <c r="V158" s="26" t="str">
        <f>IF(ISNUMBER(AVERAGEIFS(Observed!V$2:V$1601,Observed!$A$2:$A$1601,$A158,Observed!$C$2:$C$1601,$C158)),AVERAGEIFS(Observed!V$2:V$1601,Observed!$A$2:$A$1601,$A158,Observed!$C$2:$C$1601,$C158),"")</f>
        <v/>
      </c>
      <c r="W158" s="24" t="str">
        <f>IF(ISNUMBER(AVERAGEIFS(Observed!W$2:W$1601,Observed!$A$2:$A$1601,$A158,Observed!$C$2:$C$1601,$C158)),AVERAGEIFS(Observed!W$2:W$1601,Observed!$A$2:$A$1601,$A158,Observed!$C$2:$C$1601,$C158),"")</f>
        <v/>
      </c>
      <c r="X158" s="24" t="str">
        <f>IF(ISNUMBER(AVERAGEIFS(Observed!X$2:X$1601,Observed!$A$2:$A$1601,$A158,Observed!$C$2:$C$1601,$C158)),AVERAGEIFS(Observed!X$2:X$1601,Observed!$A$2:$A$1601,$A158,Observed!$C$2:$C$1601,$C158),"")</f>
        <v/>
      </c>
      <c r="Y158" s="24" t="str">
        <f>IF(ISNUMBER(AVERAGEIFS(Observed!Y$2:Y$1601,Observed!$A$2:$A$1601,$A158,Observed!$C$2:$C$1601,$C158)),AVERAGEIFS(Observed!Y$2:Y$1601,Observed!$A$2:$A$1601,$A158,Observed!$C$2:$C$1601,$C158),"")</f>
        <v/>
      </c>
      <c r="Z158" s="24" t="str">
        <f>IF(ISNUMBER(AVERAGEIFS(Observed!Z$2:Z$1601,Observed!$A$2:$A$1601,$A158,Observed!$C$2:$C$1601,$C158)),AVERAGEIFS(Observed!Z$2:Z$1601,Observed!$A$2:$A$1601,$A158,Observed!$C$2:$C$1601,$C158),"")</f>
        <v/>
      </c>
      <c r="AA158" s="24" t="str">
        <f>IF(ISNUMBER(AVERAGEIFS(Observed!AA$2:AA$1601,Observed!$A$2:$A$1601,$A158,Observed!$C$2:$C$1601,$C158)),AVERAGEIFS(Observed!AA$2:AA$1601,Observed!$A$2:$A$1601,$A158,Observed!$C$2:$C$1601,$C158),"")</f>
        <v/>
      </c>
      <c r="AB158" s="24" t="str">
        <f>IF(ISNUMBER(AVERAGEIFS(Observed!AB$2:AB$1601,Observed!$A$2:$A$1601,$A158,Observed!$C$2:$C$1601,$C158)),AVERAGEIFS(Observed!AB$2:AB$1601,Observed!$A$2:$A$1601,$A158,Observed!$C$2:$C$1601,$C158),"")</f>
        <v/>
      </c>
      <c r="AC158" s="24" t="str">
        <f>IF(ISNUMBER(AVERAGEIFS(Observed!AC$2:AC$1601,Observed!$A$2:$A$1601,$A158,Observed!$C$2:$C$1601,$C158)),AVERAGEIFS(Observed!AC$2:AC$1601,Observed!$A$2:$A$1601,$A158,Observed!$C$2:$C$1601,$C158),"")</f>
        <v/>
      </c>
      <c r="AD158" s="24" t="str">
        <f>IF(ISNUMBER(AVERAGEIFS(Observed!AD$2:AD$1601,Observed!$A$2:$A$1601,$A158,Observed!$C$2:$C$1601,$C158)),AVERAGEIFS(Observed!AD$2:AD$1601,Observed!$A$2:$A$1601,$A158,Observed!$C$2:$C$1601,$C158),"")</f>
        <v/>
      </c>
      <c r="AE158" s="24">
        <f>IF(ISNUMBER(AVERAGEIFS(Observed!AE$2:AE$1601,Observed!$A$2:$A$1601,$A158,Observed!$C$2:$C$1601,$C158)),AVERAGEIFS(Observed!AE$2:AE$1601,Observed!$A$2:$A$1601,$A158,Observed!$C$2:$C$1601,$C158),"")</f>
        <v>17.666666666666668</v>
      </c>
      <c r="AF158" s="25" t="str">
        <f>IF(ISNUMBER(AVERAGEIFS(Observed!AF$2:AF$1601,Observed!$A$2:$A$1601,$A158,Observed!$C$2:$C$1601,$C158)),AVERAGEIFS(Observed!AF$2:AF$1601,Observed!$A$2:$A$1601,$A158,Observed!$C$2:$C$1601,$C158),"")</f>
        <v/>
      </c>
      <c r="AG158" s="25">
        <f>IF(ISNUMBER(AVERAGEIFS(Observed!AG$2:AG$1601,Observed!$A$2:$A$1601,$A158,Observed!$C$2:$C$1601,$C158)),AVERAGEIFS(Observed!AG$2:AG$1601,Observed!$A$2:$A$1601,$A158,Observed!$C$2:$C$1601,$C158),"")</f>
        <v>2.6666666666666668E-2</v>
      </c>
      <c r="AH158" s="25" t="str">
        <f>IF(ISNUMBER(AVERAGEIFS(Observed!AH$2:AH$1601,Observed!$A$2:$A$1601,$A158,Observed!$C$2:$C$1601,$C158)),AVERAGEIFS(Observed!AH$2:AH$1601,Observed!$A$2:$A$1601,$A158,Observed!$C$2:$C$1601,$C158),"")</f>
        <v/>
      </c>
      <c r="AI158" s="24" t="str">
        <f>IF(ISNUMBER(AVERAGEIFS(Observed!AI$2:AI$1601,Observed!$A$2:$A$1601,$A158,Observed!$C$2:$C$1601,$C158)),AVERAGEIFS(Observed!AI$2:AI$1601,Observed!$A$2:$A$1601,$A158,Observed!$C$2:$C$1601,$C158),"")</f>
        <v/>
      </c>
      <c r="AJ158" s="25" t="str">
        <f>IF(ISNUMBER(AVERAGEIFS(Observed!AJ$2:AJ$1601,Observed!$A$2:$A$1601,$A158,Observed!$C$2:$C$1601,$C158)),AVERAGEIFS(Observed!AJ$2:AJ$1601,Observed!$A$2:$A$1601,$A158,Observed!$C$2:$C$1601,$C158),"")</f>
        <v/>
      </c>
      <c r="AK158" s="25" t="str">
        <f>IF(ISNUMBER(AVERAGEIFS(Observed!AK$2:AK$1601,Observed!$A$2:$A$1601,$A158,Observed!$C$2:$C$1601,$C158)),AVERAGEIFS(Observed!AK$2:AK$1601,Observed!$A$2:$A$1601,$A158,Observed!$C$2:$C$1601,$C158),"")</f>
        <v/>
      </c>
      <c r="AL158" s="25" t="str">
        <f>IF(ISNUMBER(AVERAGEIFS(Observed!AL$2:AL$1601,Observed!$A$2:$A$1601,$A158,Observed!$C$2:$C$1601,$C158)),AVERAGEIFS(Observed!AL$2:AL$1601,Observed!$A$2:$A$1601,$A158,Observed!$C$2:$C$1601,$C158),"")</f>
        <v/>
      </c>
      <c r="AM158" s="25" t="str">
        <f>IF(ISNUMBER(AVERAGEIFS(Observed!AM$2:AM$1601,Observed!$A$2:$A$1601,$A158,Observed!$C$2:$C$1601,$C158)),AVERAGEIFS(Observed!AM$2:AM$1601,Observed!$A$2:$A$1601,$A158,Observed!$C$2:$C$1601,$C158),"")</f>
        <v/>
      </c>
      <c r="AN158" s="25" t="str">
        <f>IF(ISNUMBER(AVERAGEIFS(Observed!AN$2:AN$1601,Observed!$A$2:$A$1601,$A158,Observed!$C$2:$C$1601,$C158)),AVERAGEIFS(Observed!AN$2:AN$1601,Observed!$A$2:$A$1601,$A158,Observed!$C$2:$C$1601,$C158),"")</f>
        <v/>
      </c>
      <c r="AO158" s="25" t="str">
        <f>IF(ISNUMBER(AVERAGEIFS(Observed!AO$2:AO$1601,Observed!$A$2:$A$1601,$A158,Observed!$C$2:$C$1601,$C158)),AVERAGEIFS(Observed!AO$2:AO$1601,Observed!$A$2:$A$1601,$A158,Observed!$C$2:$C$1601,$C158),"")</f>
        <v/>
      </c>
      <c r="AP158" s="25" t="str">
        <f>IF(ISNUMBER(AVERAGEIFS(Observed!AP$2:AP$1601,Observed!$A$2:$A$1601,$A158,Observed!$C$2:$C$1601,$C158)),AVERAGEIFS(Observed!AP$2:AP$1601,Observed!$A$2:$A$1601,$A158,Observed!$C$2:$C$1601,$C158),"")</f>
        <v/>
      </c>
      <c r="AQ158" s="24" t="str">
        <f>IF(ISNUMBER(AVERAGEIFS(Observed!AQ$2:AQ$1601,Observed!$A$2:$A$1601,$A158,Observed!$C$2:$C$1601,$C158)),AVERAGEIFS(Observed!AQ$2:AQ$1601,Observed!$A$2:$A$1601,$A158,Observed!$C$2:$C$1601,$C158),"")</f>
        <v/>
      </c>
      <c r="AR158" s="25" t="str">
        <f>IF(ISNUMBER(AVERAGEIFS(Observed!AR$2:AR$1601,Observed!$A$2:$A$1601,$A158,Observed!$C$2:$C$1601,$C158)),AVERAGEIFS(Observed!AR$2:AR$1601,Observed!$A$2:$A$1601,$A158,Observed!$C$2:$C$1601,$C158),"")</f>
        <v/>
      </c>
      <c r="AS158" s="24">
        <f>IF(ISNUMBER(AVERAGEIFS(Observed!AS$2:AS$1601,Observed!$A$2:$A$1601,$A158,Observed!$C$2:$C$1601,$C158)),AVERAGEIFS(Observed!AS$2:AS$1601,Observed!$A$2:$A$1601,$A158,Observed!$C$2:$C$1601,$C158),"")</f>
        <v>0.51300000000000001</v>
      </c>
      <c r="AT158" s="24">
        <f>IF(ISNUMBER(AVERAGEIFS(Observed!AT$2:AT$1601,Observed!$A$2:$A$1601,$A158,Observed!$C$2:$C$1601,$C158)),AVERAGEIFS(Observed!AT$2:AT$1601,Observed!$A$2:$A$1601,$A158,Observed!$C$2:$C$1601,$C158),"")</f>
        <v>0.89599999999999991</v>
      </c>
      <c r="AU158" s="2">
        <f>COUNTIFS(Observed!$A$2:$A$1601,$A158,Observed!$C$2:$C$1601,$C158)</f>
        <v>3</v>
      </c>
      <c r="AV158" s="2">
        <f t="shared" si="2"/>
        <v>7</v>
      </c>
    </row>
    <row r="159" spans="1:48" x14ac:dyDescent="0.25">
      <c r="A159" s="4" t="s">
        <v>120</v>
      </c>
      <c r="B159" t="s">
        <v>24</v>
      </c>
      <c r="C159" s="3">
        <v>42261</v>
      </c>
      <c r="D159">
        <v>1</v>
      </c>
      <c r="E159">
        <v>50</v>
      </c>
      <c r="H159" s="2" t="s">
        <v>45</v>
      </c>
      <c r="I159" s="2" t="s">
        <v>26</v>
      </c>
      <c r="J159">
        <v>7</v>
      </c>
      <c r="K159" s="2" t="s">
        <v>21</v>
      </c>
      <c r="L159" s="23" t="str">
        <f>IF(ISNUMBER(AVERAGEIFS(Observed!L$2:L$1601,Observed!$A$2:$A$1601,$A159,Observed!$C$2:$C$1601,$C159)),AVERAGEIFS(Observed!L$2:L$1601,Observed!$A$2:$A$1601,$A159,Observed!$C$2:$C$1601,$C159),"")</f>
        <v/>
      </c>
      <c r="M159" s="24" t="str">
        <f>IF(ISNUMBER(AVERAGEIFS(Observed!M$2:M$1601,Observed!$A$2:$A$1601,$A159,Observed!$C$2:$C$1601,$C159)),AVERAGEIFS(Observed!M$2:M$1601,Observed!$A$2:$A$1601,$A159,Observed!$C$2:$C$1601,$C159),"")</f>
        <v/>
      </c>
      <c r="N159" s="24">
        <f>IF(ISNUMBER(AVERAGEIFS(Observed!N$2:N$1601,Observed!$A$2:$A$1601,$A159,Observed!$C$2:$C$1601,$C159)),AVERAGEIFS(Observed!N$2:N$1601,Observed!$A$2:$A$1601,$A159,Observed!$C$2:$C$1601,$C159),"")</f>
        <v>15.463333333333333</v>
      </c>
      <c r="O159" s="24">
        <f>IF(ISNUMBER(AVERAGEIFS(Observed!O$2:O$1601,Observed!$A$2:$A$1601,$A159,Observed!$C$2:$C$1601,$C159)),AVERAGEIFS(Observed!O$2:O$1601,Observed!$A$2:$A$1601,$A159,Observed!$C$2:$C$1601,$C159),"")</f>
        <v>15.463333333333333</v>
      </c>
      <c r="P159" s="24">
        <f>IF(ISNUMBER(AVERAGEIFS(Observed!P$2:P$1601,Observed!$A$2:$A$1601,$A159,Observed!$C$2:$C$1601,$C159)),AVERAGEIFS(Observed!P$2:P$1601,Observed!$A$2:$A$1601,$A159,Observed!$C$2:$C$1601,$C159),"")</f>
        <v>31.716666666666669</v>
      </c>
      <c r="Q159" s="25" t="str">
        <f>IF(ISNUMBER(AVERAGEIFS(Observed!Q$2:Q$1601,Observed!$A$2:$A$1601,$A159,Observed!$C$2:$C$1601,$C159)),AVERAGEIFS(Observed!Q$2:Q$1601,Observed!$A$2:$A$1601,$A159,Observed!$C$2:$C$1601,$C159),"")</f>
        <v/>
      </c>
      <c r="R159" s="25" t="str">
        <f>IF(ISNUMBER(AVERAGEIFS(Observed!R$2:R$1601,Observed!$A$2:$A$1601,$A159,Observed!$C$2:$C$1601,$C159)),AVERAGEIFS(Observed!R$2:R$1601,Observed!$A$2:$A$1601,$A159,Observed!$C$2:$C$1601,$C159),"")</f>
        <v/>
      </c>
      <c r="S159" s="25" t="str">
        <f>IF(ISNUMBER(AVERAGEIFS(Observed!S$2:S$1601,Observed!$A$2:$A$1601,$A159,Observed!$C$2:$C$1601,$C159)),AVERAGEIFS(Observed!S$2:S$1601,Observed!$A$2:$A$1601,$A159,Observed!$C$2:$C$1601,$C159),"")</f>
        <v/>
      </c>
      <c r="T159" s="24" t="str">
        <f>IF(ISNUMBER(AVERAGEIFS(Observed!T$2:T$1601,Observed!$A$2:$A$1601,$A159,Observed!$C$2:$C$1601,$C159)),AVERAGEIFS(Observed!T$2:T$1601,Observed!$A$2:$A$1601,$A159,Observed!$C$2:$C$1601,$C159),"")</f>
        <v/>
      </c>
      <c r="U159" s="26" t="str">
        <f>IF(ISNUMBER(AVERAGEIFS(Observed!U$2:U$1601,Observed!$A$2:$A$1601,$A159,Observed!$C$2:$C$1601,$C159)),AVERAGEIFS(Observed!U$2:U$1601,Observed!$A$2:$A$1601,$A159,Observed!$C$2:$C$1601,$C159),"")</f>
        <v/>
      </c>
      <c r="V159" s="26" t="str">
        <f>IF(ISNUMBER(AVERAGEIFS(Observed!V$2:V$1601,Observed!$A$2:$A$1601,$A159,Observed!$C$2:$C$1601,$C159)),AVERAGEIFS(Observed!V$2:V$1601,Observed!$A$2:$A$1601,$A159,Observed!$C$2:$C$1601,$C159),"")</f>
        <v/>
      </c>
      <c r="W159" s="24" t="str">
        <f>IF(ISNUMBER(AVERAGEIFS(Observed!W$2:W$1601,Observed!$A$2:$A$1601,$A159,Observed!$C$2:$C$1601,$C159)),AVERAGEIFS(Observed!W$2:W$1601,Observed!$A$2:$A$1601,$A159,Observed!$C$2:$C$1601,$C159),"")</f>
        <v/>
      </c>
      <c r="X159" s="24" t="str">
        <f>IF(ISNUMBER(AVERAGEIFS(Observed!X$2:X$1601,Observed!$A$2:$A$1601,$A159,Observed!$C$2:$C$1601,$C159)),AVERAGEIFS(Observed!X$2:X$1601,Observed!$A$2:$A$1601,$A159,Observed!$C$2:$C$1601,$C159),"")</f>
        <v/>
      </c>
      <c r="Y159" s="24" t="str">
        <f>IF(ISNUMBER(AVERAGEIFS(Observed!Y$2:Y$1601,Observed!$A$2:$A$1601,$A159,Observed!$C$2:$C$1601,$C159)),AVERAGEIFS(Observed!Y$2:Y$1601,Observed!$A$2:$A$1601,$A159,Observed!$C$2:$C$1601,$C159),"")</f>
        <v/>
      </c>
      <c r="Z159" s="24" t="str">
        <f>IF(ISNUMBER(AVERAGEIFS(Observed!Z$2:Z$1601,Observed!$A$2:$A$1601,$A159,Observed!$C$2:$C$1601,$C159)),AVERAGEIFS(Observed!Z$2:Z$1601,Observed!$A$2:$A$1601,$A159,Observed!$C$2:$C$1601,$C159),"")</f>
        <v/>
      </c>
      <c r="AA159" s="24" t="str">
        <f>IF(ISNUMBER(AVERAGEIFS(Observed!AA$2:AA$1601,Observed!$A$2:$A$1601,$A159,Observed!$C$2:$C$1601,$C159)),AVERAGEIFS(Observed!AA$2:AA$1601,Observed!$A$2:$A$1601,$A159,Observed!$C$2:$C$1601,$C159),"")</f>
        <v/>
      </c>
      <c r="AB159" s="24" t="str">
        <f>IF(ISNUMBER(AVERAGEIFS(Observed!AB$2:AB$1601,Observed!$A$2:$A$1601,$A159,Observed!$C$2:$C$1601,$C159)),AVERAGEIFS(Observed!AB$2:AB$1601,Observed!$A$2:$A$1601,$A159,Observed!$C$2:$C$1601,$C159),"")</f>
        <v/>
      </c>
      <c r="AC159" s="24" t="str">
        <f>IF(ISNUMBER(AVERAGEIFS(Observed!AC$2:AC$1601,Observed!$A$2:$A$1601,$A159,Observed!$C$2:$C$1601,$C159)),AVERAGEIFS(Observed!AC$2:AC$1601,Observed!$A$2:$A$1601,$A159,Observed!$C$2:$C$1601,$C159),"")</f>
        <v/>
      </c>
      <c r="AD159" s="24" t="str">
        <f>IF(ISNUMBER(AVERAGEIFS(Observed!AD$2:AD$1601,Observed!$A$2:$A$1601,$A159,Observed!$C$2:$C$1601,$C159)),AVERAGEIFS(Observed!AD$2:AD$1601,Observed!$A$2:$A$1601,$A159,Observed!$C$2:$C$1601,$C159),"")</f>
        <v/>
      </c>
      <c r="AE159" s="24">
        <f>IF(ISNUMBER(AVERAGEIFS(Observed!AE$2:AE$1601,Observed!$A$2:$A$1601,$A159,Observed!$C$2:$C$1601,$C159)),AVERAGEIFS(Observed!AE$2:AE$1601,Observed!$A$2:$A$1601,$A159,Observed!$C$2:$C$1601,$C159),"")</f>
        <v>15.633333333333333</v>
      </c>
      <c r="AF159" s="25" t="str">
        <f>IF(ISNUMBER(AVERAGEIFS(Observed!AF$2:AF$1601,Observed!$A$2:$A$1601,$A159,Observed!$C$2:$C$1601,$C159)),AVERAGEIFS(Observed!AF$2:AF$1601,Observed!$A$2:$A$1601,$A159,Observed!$C$2:$C$1601,$C159),"")</f>
        <v/>
      </c>
      <c r="AG159" s="25">
        <f>IF(ISNUMBER(AVERAGEIFS(Observed!AG$2:AG$1601,Observed!$A$2:$A$1601,$A159,Observed!$C$2:$C$1601,$C159)),AVERAGEIFS(Observed!AG$2:AG$1601,Observed!$A$2:$A$1601,$A159,Observed!$C$2:$C$1601,$C159),"")</f>
        <v>2.3666666666666669E-2</v>
      </c>
      <c r="AH159" s="25" t="str">
        <f>IF(ISNUMBER(AVERAGEIFS(Observed!AH$2:AH$1601,Observed!$A$2:$A$1601,$A159,Observed!$C$2:$C$1601,$C159)),AVERAGEIFS(Observed!AH$2:AH$1601,Observed!$A$2:$A$1601,$A159,Observed!$C$2:$C$1601,$C159),"")</f>
        <v/>
      </c>
      <c r="AI159" s="24" t="str">
        <f>IF(ISNUMBER(AVERAGEIFS(Observed!AI$2:AI$1601,Observed!$A$2:$A$1601,$A159,Observed!$C$2:$C$1601,$C159)),AVERAGEIFS(Observed!AI$2:AI$1601,Observed!$A$2:$A$1601,$A159,Observed!$C$2:$C$1601,$C159),"")</f>
        <v/>
      </c>
      <c r="AJ159" s="25" t="str">
        <f>IF(ISNUMBER(AVERAGEIFS(Observed!AJ$2:AJ$1601,Observed!$A$2:$A$1601,$A159,Observed!$C$2:$C$1601,$C159)),AVERAGEIFS(Observed!AJ$2:AJ$1601,Observed!$A$2:$A$1601,$A159,Observed!$C$2:$C$1601,$C159),"")</f>
        <v/>
      </c>
      <c r="AK159" s="25" t="str">
        <f>IF(ISNUMBER(AVERAGEIFS(Observed!AK$2:AK$1601,Observed!$A$2:$A$1601,$A159,Observed!$C$2:$C$1601,$C159)),AVERAGEIFS(Observed!AK$2:AK$1601,Observed!$A$2:$A$1601,$A159,Observed!$C$2:$C$1601,$C159),"")</f>
        <v/>
      </c>
      <c r="AL159" s="25" t="str">
        <f>IF(ISNUMBER(AVERAGEIFS(Observed!AL$2:AL$1601,Observed!$A$2:$A$1601,$A159,Observed!$C$2:$C$1601,$C159)),AVERAGEIFS(Observed!AL$2:AL$1601,Observed!$A$2:$A$1601,$A159,Observed!$C$2:$C$1601,$C159),"")</f>
        <v/>
      </c>
      <c r="AM159" s="25" t="str">
        <f>IF(ISNUMBER(AVERAGEIFS(Observed!AM$2:AM$1601,Observed!$A$2:$A$1601,$A159,Observed!$C$2:$C$1601,$C159)),AVERAGEIFS(Observed!AM$2:AM$1601,Observed!$A$2:$A$1601,$A159,Observed!$C$2:$C$1601,$C159),"")</f>
        <v/>
      </c>
      <c r="AN159" s="25" t="str">
        <f>IF(ISNUMBER(AVERAGEIFS(Observed!AN$2:AN$1601,Observed!$A$2:$A$1601,$A159,Observed!$C$2:$C$1601,$C159)),AVERAGEIFS(Observed!AN$2:AN$1601,Observed!$A$2:$A$1601,$A159,Observed!$C$2:$C$1601,$C159),"")</f>
        <v/>
      </c>
      <c r="AO159" s="25" t="str">
        <f>IF(ISNUMBER(AVERAGEIFS(Observed!AO$2:AO$1601,Observed!$A$2:$A$1601,$A159,Observed!$C$2:$C$1601,$C159)),AVERAGEIFS(Observed!AO$2:AO$1601,Observed!$A$2:$A$1601,$A159,Observed!$C$2:$C$1601,$C159),"")</f>
        <v/>
      </c>
      <c r="AP159" s="25" t="str">
        <f>IF(ISNUMBER(AVERAGEIFS(Observed!AP$2:AP$1601,Observed!$A$2:$A$1601,$A159,Observed!$C$2:$C$1601,$C159)),AVERAGEIFS(Observed!AP$2:AP$1601,Observed!$A$2:$A$1601,$A159,Observed!$C$2:$C$1601,$C159),"")</f>
        <v/>
      </c>
      <c r="AQ159" s="24" t="str">
        <f>IF(ISNUMBER(AVERAGEIFS(Observed!AQ$2:AQ$1601,Observed!$A$2:$A$1601,$A159,Observed!$C$2:$C$1601,$C159)),AVERAGEIFS(Observed!AQ$2:AQ$1601,Observed!$A$2:$A$1601,$A159,Observed!$C$2:$C$1601,$C159),"")</f>
        <v/>
      </c>
      <c r="AR159" s="25" t="str">
        <f>IF(ISNUMBER(AVERAGEIFS(Observed!AR$2:AR$1601,Observed!$A$2:$A$1601,$A159,Observed!$C$2:$C$1601,$C159)),AVERAGEIFS(Observed!AR$2:AR$1601,Observed!$A$2:$A$1601,$A159,Observed!$C$2:$C$1601,$C159),"")</f>
        <v/>
      </c>
      <c r="AS159" s="24">
        <f>IF(ISNUMBER(AVERAGEIFS(Observed!AS$2:AS$1601,Observed!$A$2:$A$1601,$A159,Observed!$C$2:$C$1601,$C159)),AVERAGEIFS(Observed!AS$2:AS$1601,Observed!$A$2:$A$1601,$A159,Observed!$C$2:$C$1601,$C159),"")</f>
        <v>0.36199999999999993</v>
      </c>
      <c r="AT159" s="24">
        <f>IF(ISNUMBER(AVERAGEIFS(Observed!AT$2:AT$1601,Observed!$A$2:$A$1601,$A159,Observed!$C$2:$C$1601,$C159)),AVERAGEIFS(Observed!AT$2:AT$1601,Observed!$A$2:$A$1601,$A159,Observed!$C$2:$C$1601,$C159),"")</f>
        <v>0.79233333333333322</v>
      </c>
      <c r="AU159" s="2">
        <f>COUNTIFS(Observed!$A$2:$A$1601,$A159,Observed!$C$2:$C$1601,$C159)</f>
        <v>3</v>
      </c>
      <c r="AV159" s="2">
        <f t="shared" si="2"/>
        <v>7</v>
      </c>
    </row>
    <row r="160" spans="1:48" x14ac:dyDescent="0.25">
      <c r="A160" s="4" t="s">
        <v>121</v>
      </c>
      <c r="B160" t="s">
        <v>24</v>
      </c>
      <c r="C160" s="3">
        <v>42261</v>
      </c>
      <c r="D160">
        <v>1</v>
      </c>
      <c r="E160">
        <v>100</v>
      </c>
      <c r="H160" s="2" t="s">
        <v>45</v>
      </c>
      <c r="I160" s="2" t="s">
        <v>26</v>
      </c>
      <c r="J160">
        <v>7</v>
      </c>
      <c r="K160" s="2" t="s">
        <v>21</v>
      </c>
      <c r="L160" s="23" t="str">
        <f>IF(ISNUMBER(AVERAGEIFS(Observed!L$2:L$1601,Observed!$A$2:$A$1601,$A160,Observed!$C$2:$C$1601,$C160)),AVERAGEIFS(Observed!L$2:L$1601,Observed!$A$2:$A$1601,$A160,Observed!$C$2:$C$1601,$C160),"")</f>
        <v/>
      </c>
      <c r="M160" s="24" t="str">
        <f>IF(ISNUMBER(AVERAGEIFS(Observed!M$2:M$1601,Observed!$A$2:$A$1601,$A160,Observed!$C$2:$C$1601,$C160)),AVERAGEIFS(Observed!M$2:M$1601,Observed!$A$2:$A$1601,$A160,Observed!$C$2:$C$1601,$C160),"")</f>
        <v/>
      </c>
      <c r="N160" s="24">
        <f>IF(ISNUMBER(AVERAGEIFS(Observed!N$2:N$1601,Observed!$A$2:$A$1601,$A160,Observed!$C$2:$C$1601,$C160)),AVERAGEIFS(Observed!N$2:N$1601,Observed!$A$2:$A$1601,$A160,Observed!$C$2:$C$1601,$C160),"")</f>
        <v>52.943333333333328</v>
      </c>
      <c r="O160" s="24">
        <f>IF(ISNUMBER(AVERAGEIFS(Observed!O$2:O$1601,Observed!$A$2:$A$1601,$A160,Observed!$C$2:$C$1601,$C160)),AVERAGEIFS(Observed!O$2:O$1601,Observed!$A$2:$A$1601,$A160,Observed!$C$2:$C$1601,$C160),"")</f>
        <v>52.943333333333328</v>
      </c>
      <c r="P160" s="24">
        <f>IF(ISNUMBER(AVERAGEIFS(Observed!P$2:P$1601,Observed!$A$2:$A$1601,$A160,Observed!$C$2:$C$1601,$C160)),AVERAGEIFS(Observed!P$2:P$1601,Observed!$A$2:$A$1601,$A160,Observed!$C$2:$C$1601,$C160),"")</f>
        <v>101.26666666666667</v>
      </c>
      <c r="Q160" s="25" t="str">
        <f>IF(ISNUMBER(AVERAGEIFS(Observed!Q$2:Q$1601,Observed!$A$2:$A$1601,$A160,Observed!$C$2:$C$1601,$C160)),AVERAGEIFS(Observed!Q$2:Q$1601,Observed!$A$2:$A$1601,$A160,Observed!$C$2:$C$1601,$C160),"")</f>
        <v/>
      </c>
      <c r="R160" s="25" t="str">
        <f>IF(ISNUMBER(AVERAGEIFS(Observed!R$2:R$1601,Observed!$A$2:$A$1601,$A160,Observed!$C$2:$C$1601,$C160)),AVERAGEIFS(Observed!R$2:R$1601,Observed!$A$2:$A$1601,$A160,Observed!$C$2:$C$1601,$C160),"")</f>
        <v/>
      </c>
      <c r="S160" s="25" t="str">
        <f>IF(ISNUMBER(AVERAGEIFS(Observed!S$2:S$1601,Observed!$A$2:$A$1601,$A160,Observed!$C$2:$C$1601,$C160)),AVERAGEIFS(Observed!S$2:S$1601,Observed!$A$2:$A$1601,$A160,Observed!$C$2:$C$1601,$C160),"")</f>
        <v/>
      </c>
      <c r="T160" s="24" t="str">
        <f>IF(ISNUMBER(AVERAGEIFS(Observed!T$2:T$1601,Observed!$A$2:$A$1601,$A160,Observed!$C$2:$C$1601,$C160)),AVERAGEIFS(Observed!T$2:T$1601,Observed!$A$2:$A$1601,$A160,Observed!$C$2:$C$1601,$C160),"")</f>
        <v/>
      </c>
      <c r="U160" s="26" t="str">
        <f>IF(ISNUMBER(AVERAGEIFS(Observed!U$2:U$1601,Observed!$A$2:$A$1601,$A160,Observed!$C$2:$C$1601,$C160)),AVERAGEIFS(Observed!U$2:U$1601,Observed!$A$2:$A$1601,$A160,Observed!$C$2:$C$1601,$C160),"")</f>
        <v/>
      </c>
      <c r="V160" s="26" t="str">
        <f>IF(ISNUMBER(AVERAGEIFS(Observed!V$2:V$1601,Observed!$A$2:$A$1601,$A160,Observed!$C$2:$C$1601,$C160)),AVERAGEIFS(Observed!V$2:V$1601,Observed!$A$2:$A$1601,$A160,Observed!$C$2:$C$1601,$C160),"")</f>
        <v/>
      </c>
      <c r="W160" s="24" t="str">
        <f>IF(ISNUMBER(AVERAGEIFS(Observed!W$2:W$1601,Observed!$A$2:$A$1601,$A160,Observed!$C$2:$C$1601,$C160)),AVERAGEIFS(Observed!W$2:W$1601,Observed!$A$2:$A$1601,$A160,Observed!$C$2:$C$1601,$C160),"")</f>
        <v/>
      </c>
      <c r="X160" s="24" t="str">
        <f>IF(ISNUMBER(AVERAGEIFS(Observed!X$2:X$1601,Observed!$A$2:$A$1601,$A160,Observed!$C$2:$C$1601,$C160)),AVERAGEIFS(Observed!X$2:X$1601,Observed!$A$2:$A$1601,$A160,Observed!$C$2:$C$1601,$C160),"")</f>
        <v/>
      </c>
      <c r="Y160" s="24" t="str">
        <f>IF(ISNUMBER(AVERAGEIFS(Observed!Y$2:Y$1601,Observed!$A$2:$A$1601,$A160,Observed!$C$2:$C$1601,$C160)),AVERAGEIFS(Observed!Y$2:Y$1601,Observed!$A$2:$A$1601,$A160,Observed!$C$2:$C$1601,$C160),"")</f>
        <v/>
      </c>
      <c r="Z160" s="24" t="str">
        <f>IF(ISNUMBER(AVERAGEIFS(Observed!Z$2:Z$1601,Observed!$A$2:$A$1601,$A160,Observed!$C$2:$C$1601,$C160)),AVERAGEIFS(Observed!Z$2:Z$1601,Observed!$A$2:$A$1601,$A160,Observed!$C$2:$C$1601,$C160),"")</f>
        <v/>
      </c>
      <c r="AA160" s="24" t="str">
        <f>IF(ISNUMBER(AVERAGEIFS(Observed!AA$2:AA$1601,Observed!$A$2:$A$1601,$A160,Observed!$C$2:$C$1601,$C160)),AVERAGEIFS(Observed!AA$2:AA$1601,Observed!$A$2:$A$1601,$A160,Observed!$C$2:$C$1601,$C160),"")</f>
        <v/>
      </c>
      <c r="AB160" s="24" t="str">
        <f>IF(ISNUMBER(AVERAGEIFS(Observed!AB$2:AB$1601,Observed!$A$2:$A$1601,$A160,Observed!$C$2:$C$1601,$C160)),AVERAGEIFS(Observed!AB$2:AB$1601,Observed!$A$2:$A$1601,$A160,Observed!$C$2:$C$1601,$C160),"")</f>
        <v/>
      </c>
      <c r="AC160" s="24" t="str">
        <f>IF(ISNUMBER(AVERAGEIFS(Observed!AC$2:AC$1601,Observed!$A$2:$A$1601,$A160,Observed!$C$2:$C$1601,$C160)),AVERAGEIFS(Observed!AC$2:AC$1601,Observed!$A$2:$A$1601,$A160,Observed!$C$2:$C$1601,$C160),"")</f>
        <v/>
      </c>
      <c r="AD160" s="24" t="str">
        <f>IF(ISNUMBER(AVERAGEIFS(Observed!AD$2:AD$1601,Observed!$A$2:$A$1601,$A160,Observed!$C$2:$C$1601,$C160)),AVERAGEIFS(Observed!AD$2:AD$1601,Observed!$A$2:$A$1601,$A160,Observed!$C$2:$C$1601,$C160),"")</f>
        <v/>
      </c>
      <c r="AE160" s="24">
        <f>IF(ISNUMBER(AVERAGEIFS(Observed!AE$2:AE$1601,Observed!$A$2:$A$1601,$A160,Observed!$C$2:$C$1601,$C160)),AVERAGEIFS(Observed!AE$2:AE$1601,Observed!$A$2:$A$1601,$A160,Observed!$C$2:$C$1601,$C160),"")</f>
        <v>16.099999999999998</v>
      </c>
      <c r="AF160" s="25" t="str">
        <f>IF(ISNUMBER(AVERAGEIFS(Observed!AF$2:AF$1601,Observed!$A$2:$A$1601,$A160,Observed!$C$2:$C$1601,$C160)),AVERAGEIFS(Observed!AF$2:AF$1601,Observed!$A$2:$A$1601,$A160,Observed!$C$2:$C$1601,$C160),"")</f>
        <v/>
      </c>
      <c r="AG160" s="25">
        <f>IF(ISNUMBER(AVERAGEIFS(Observed!AG$2:AG$1601,Observed!$A$2:$A$1601,$A160,Observed!$C$2:$C$1601,$C160)),AVERAGEIFS(Observed!AG$2:AG$1601,Observed!$A$2:$A$1601,$A160,Observed!$C$2:$C$1601,$C160),"")</f>
        <v>2.4333333333333335E-2</v>
      </c>
      <c r="AH160" s="25" t="str">
        <f>IF(ISNUMBER(AVERAGEIFS(Observed!AH$2:AH$1601,Observed!$A$2:$A$1601,$A160,Observed!$C$2:$C$1601,$C160)),AVERAGEIFS(Observed!AH$2:AH$1601,Observed!$A$2:$A$1601,$A160,Observed!$C$2:$C$1601,$C160),"")</f>
        <v/>
      </c>
      <c r="AI160" s="24" t="str">
        <f>IF(ISNUMBER(AVERAGEIFS(Observed!AI$2:AI$1601,Observed!$A$2:$A$1601,$A160,Observed!$C$2:$C$1601,$C160)),AVERAGEIFS(Observed!AI$2:AI$1601,Observed!$A$2:$A$1601,$A160,Observed!$C$2:$C$1601,$C160),"")</f>
        <v/>
      </c>
      <c r="AJ160" s="25" t="str">
        <f>IF(ISNUMBER(AVERAGEIFS(Observed!AJ$2:AJ$1601,Observed!$A$2:$A$1601,$A160,Observed!$C$2:$C$1601,$C160)),AVERAGEIFS(Observed!AJ$2:AJ$1601,Observed!$A$2:$A$1601,$A160,Observed!$C$2:$C$1601,$C160),"")</f>
        <v/>
      </c>
      <c r="AK160" s="25" t="str">
        <f>IF(ISNUMBER(AVERAGEIFS(Observed!AK$2:AK$1601,Observed!$A$2:$A$1601,$A160,Observed!$C$2:$C$1601,$C160)),AVERAGEIFS(Observed!AK$2:AK$1601,Observed!$A$2:$A$1601,$A160,Observed!$C$2:$C$1601,$C160),"")</f>
        <v/>
      </c>
      <c r="AL160" s="25" t="str">
        <f>IF(ISNUMBER(AVERAGEIFS(Observed!AL$2:AL$1601,Observed!$A$2:$A$1601,$A160,Observed!$C$2:$C$1601,$C160)),AVERAGEIFS(Observed!AL$2:AL$1601,Observed!$A$2:$A$1601,$A160,Observed!$C$2:$C$1601,$C160),"")</f>
        <v/>
      </c>
      <c r="AM160" s="25" t="str">
        <f>IF(ISNUMBER(AVERAGEIFS(Observed!AM$2:AM$1601,Observed!$A$2:$A$1601,$A160,Observed!$C$2:$C$1601,$C160)),AVERAGEIFS(Observed!AM$2:AM$1601,Observed!$A$2:$A$1601,$A160,Observed!$C$2:$C$1601,$C160),"")</f>
        <v/>
      </c>
      <c r="AN160" s="25" t="str">
        <f>IF(ISNUMBER(AVERAGEIFS(Observed!AN$2:AN$1601,Observed!$A$2:$A$1601,$A160,Observed!$C$2:$C$1601,$C160)),AVERAGEIFS(Observed!AN$2:AN$1601,Observed!$A$2:$A$1601,$A160,Observed!$C$2:$C$1601,$C160),"")</f>
        <v/>
      </c>
      <c r="AO160" s="25" t="str">
        <f>IF(ISNUMBER(AVERAGEIFS(Observed!AO$2:AO$1601,Observed!$A$2:$A$1601,$A160,Observed!$C$2:$C$1601,$C160)),AVERAGEIFS(Observed!AO$2:AO$1601,Observed!$A$2:$A$1601,$A160,Observed!$C$2:$C$1601,$C160),"")</f>
        <v/>
      </c>
      <c r="AP160" s="25" t="str">
        <f>IF(ISNUMBER(AVERAGEIFS(Observed!AP$2:AP$1601,Observed!$A$2:$A$1601,$A160,Observed!$C$2:$C$1601,$C160)),AVERAGEIFS(Observed!AP$2:AP$1601,Observed!$A$2:$A$1601,$A160,Observed!$C$2:$C$1601,$C160),"")</f>
        <v/>
      </c>
      <c r="AQ160" s="24" t="str">
        <f>IF(ISNUMBER(AVERAGEIFS(Observed!AQ$2:AQ$1601,Observed!$A$2:$A$1601,$A160,Observed!$C$2:$C$1601,$C160)),AVERAGEIFS(Observed!AQ$2:AQ$1601,Observed!$A$2:$A$1601,$A160,Observed!$C$2:$C$1601,$C160),"")</f>
        <v/>
      </c>
      <c r="AR160" s="25" t="str">
        <f>IF(ISNUMBER(AVERAGEIFS(Observed!AR$2:AR$1601,Observed!$A$2:$A$1601,$A160,Observed!$C$2:$C$1601,$C160)),AVERAGEIFS(Observed!AR$2:AR$1601,Observed!$A$2:$A$1601,$A160,Observed!$C$2:$C$1601,$C160),"")</f>
        <v/>
      </c>
      <c r="AS160" s="24">
        <f>IF(ISNUMBER(AVERAGEIFS(Observed!AS$2:AS$1601,Observed!$A$2:$A$1601,$A160,Observed!$C$2:$C$1601,$C160)),AVERAGEIFS(Observed!AS$2:AS$1601,Observed!$A$2:$A$1601,$A160,Observed!$C$2:$C$1601,$C160),"")</f>
        <v>1.2673333333333332</v>
      </c>
      <c r="AT160" s="24">
        <f>IF(ISNUMBER(AVERAGEIFS(Observed!AT$2:AT$1601,Observed!$A$2:$A$1601,$A160,Observed!$C$2:$C$1601,$C160)),AVERAGEIFS(Observed!AT$2:AT$1601,Observed!$A$2:$A$1601,$A160,Observed!$C$2:$C$1601,$C160),"")</f>
        <v>2.5246666666666666</v>
      </c>
      <c r="AU160" s="2">
        <f>COUNTIFS(Observed!$A$2:$A$1601,$A160,Observed!$C$2:$C$1601,$C160)</f>
        <v>3</v>
      </c>
      <c r="AV160" s="2">
        <f t="shared" si="2"/>
        <v>7</v>
      </c>
    </row>
    <row r="161" spans="1:48" x14ac:dyDescent="0.25">
      <c r="A161" s="4" t="s">
        <v>122</v>
      </c>
      <c r="B161" t="s">
        <v>24</v>
      </c>
      <c r="C161" s="3">
        <v>42261</v>
      </c>
      <c r="D161">
        <v>1</v>
      </c>
      <c r="E161">
        <v>200</v>
      </c>
      <c r="H161" s="2" t="s">
        <v>45</v>
      </c>
      <c r="I161" s="2" t="s">
        <v>26</v>
      </c>
      <c r="J161">
        <v>7</v>
      </c>
      <c r="K161" s="2" t="s">
        <v>21</v>
      </c>
      <c r="L161" s="23" t="str">
        <f>IF(ISNUMBER(AVERAGEIFS(Observed!L$2:L$1601,Observed!$A$2:$A$1601,$A161,Observed!$C$2:$C$1601,$C161)),AVERAGEIFS(Observed!L$2:L$1601,Observed!$A$2:$A$1601,$A161,Observed!$C$2:$C$1601,$C161),"")</f>
        <v/>
      </c>
      <c r="M161" s="24" t="str">
        <f>IF(ISNUMBER(AVERAGEIFS(Observed!M$2:M$1601,Observed!$A$2:$A$1601,$A161,Observed!$C$2:$C$1601,$C161)),AVERAGEIFS(Observed!M$2:M$1601,Observed!$A$2:$A$1601,$A161,Observed!$C$2:$C$1601,$C161),"")</f>
        <v/>
      </c>
      <c r="N161" s="24">
        <f>IF(ISNUMBER(AVERAGEIFS(Observed!N$2:N$1601,Observed!$A$2:$A$1601,$A161,Observed!$C$2:$C$1601,$C161)),AVERAGEIFS(Observed!N$2:N$1601,Observed!$A$2:$A$1601,$A161,Observed!$C$2:$C$1601,$C161),"")</f>
        <v>73.100000000000009</v>
      </c>
      <c r="O161" s="24">
        <f>IF(ISNUMBER(AVERAGEIFS(Observed!O$2:O$1601,Observed!$A$2:$A$1601,$A161,Observed!$C$2:$C$1601,$C161)),AVERAGEIFS(Observed!O$2:O$1601,Observed!$A$2:$A$1601,$A161,Observed!$C$2:$C$1601,$C161),"")</f>
        <v>73.100000000000009</v>
      </c>
      <c r="P161" s="24">
        <f>IF(ISNUMBER(AVERAGEIFS(Observed!P$2:P$1601,Observed!$A$2:$A$1601,$A161,Observed!$C$2:$C$1601,$C161)),AVERAGEIFS(Observed!P$2:P$1601,Observed!$A$2:$A$1601,$A161,Observed!$C$2:$C$1601,$C161),"")</f>
        <v>165.32666666666668</v>
      </c>
      <c r="Q161" s="25" t="str">
        <f>IF(ISNUMBER(AVERAGEIFS(Observed!Q$2:Q$1601,Observed!$A$2:$A$1601,$A161,Observed!$C$2:$C$1601,$C161)),AVERAGEIFS(Observed!Q$2:Q$1601,Observed!$A$2:$A$1601,$A161,Observed!$C$2:$C$1601,$C161),"")</f>
        <v/>
      </c>
      <c r="R161" s="25" t="str">
        <f>IF(ISNUMBER(AVERAGEIFS(Observed!R$2:R$1601,Observed!$A$2:$A$1601,$A161,Observed!$C$2:$C$1601,$C161)),AVERAGEIFS(Observed!R$2:R$1601,Observed!$A$2:$A$1601,$A161,Observed!$C$2:$C$1601,$C161),"")</f>
        <v/>
      </c>
      <c r="S161" s="25" t="str">
        <f>IF(ISNUMBER(AVERAGEIFS(Observed!S$2:S$1601,Observed!$A$2:$A$1601,$A161,Observed!$C$2:$C$1601,$C161)),AVERAGEIFS(Observed!S$2:S$1601,Observed!$A$2:$A$1601,$A161,Observed!$C$2:$C$1601,$C161),"")</f>
        <v/>
      </c>
      <c r="T161" s="24" t="str">
        <f>IF(ISNUMBER(AVERAGEIFS(Observed!T$2:T$1601,Observed!$A$2:$A$1601,$A161,Observed!$C$2:$C$1601,$C161)),AVERAGEIFS(Observed!T$2:T$1601,Observed!$A$2:$A$1601,$A161,Observed!$C$2:$C$1601,$C161),"")</f>
        <v/>
      </c>
      <c r="U161" s="26" t="str">
        <f>IF(ISNUMBER(AVERAGEIFS(Observed!U$2:U$1601,Observed!$A$2:$A$1601,$A161,Observed!$C$2:$C$1601,$C161)),AVERAGEIFS(Observed!U$2:U$1601,Observed!$A$2:$A$1601,$A161,Observed!$C$2:$C$1601,$C161),"")</f>
        <v/>
      </c>
      <c r="V161" s="26" t="str">
        <f>IF(ISNUMBER(AVERAGEIFS(Observed!V$2:V$1601,Observed!$A$2:$A$1601,$A161,Observed!$C$2:$C$1601,$C161)),AVERAGEIFS(Observed!V$2:V$1601,Observed!$A$2:$A$1601,$A161,Observed!$C$2:$C$1601,$C161),"")</f>
        <v/>
      </c>
      <c r="W161" s="24" t="str">
        <f>IF(ISNUMBER(AVERAGEIFS(Observed!W$2:W$1601,Observed!$A$2:$A$1601,$A161,Observed!$C$2:$C$1601,$C161)),AVERAGEIFS(Observed!W$2:W$1601,Observed!$A$2:$A$1601,$A161,Observed!$C$2:$C$1601,$C161),"")</f>
        <v/>
      </c>
      <c r="X161" s="24" t="str">
        <f>IF(ISNUMBER(AVERAGEIFS(Observed!X$2:X$1601,Observed!$A$2:$A$1601,$A161,Observed!$C$2:$C$1601,$C161)),AVERAGEIFS(Observed!X$2:X$1601,Observed!$A$2:$A$1601,$A161,Observed!$C$2:$C$1601,$C161),"")</f>
        <v/>
      </c>
      <c r="Y161" s="24" t="str">
        <f>IF(ISNUMBER(AVERAGEIFS(Observed!Y$2:Y$1601,Observed!$A$2:$A$1601,$A161,Observed!$C$2:$C$1601,$C161)),AVERAGEIFS(Observed!Y$2:Y$1601,Observed!$A$2:$A$1601,$A161,Observed!$C$2:$C$1601,$C161),"")</f>
        <v/>
      </c>
      <c r="Z161" s="24" t="str">
        <f>IF(ISNUMBER(AVERAGEIFS(Observed!Z$2:Z$1601,Observed!$A$2:$A$1601,$A161,Observed!$C$2:$C$1601,$C161)),AVERAGEIFS(Observed!Z$2:Z$1601,Observed!$A$2:$A$1601,$A161,Observed!$C$2:$C$1601,$C161),"")</f>
        <v/>
      </c>
      <c r="AA161" s="24" t="str">
        <f>IF(ISNUMBER(AVERAGEIFS(Observed!AA$2:AA$1601,Observed!$A$2:$A$1601,$A161,Observed!$C$2:$C$1601,$C161)),AVERAGEIFS(Observed!AA$2:AA$1601,Observed!$A$2:$A$1601,$A161,Observed!$C$2:$C$1601,$C161),"")</f>
        <v/>
      </c>
      <c r="AB161" s="24" t="str">
        <f>IF(ISNUMBER(AVERAGEIFS(Observed!AB$2:AB$1601,Observed!$A$2:$A$1601,$A161,Observed!$C$2:$C$1601,$C161)),AVERAGEIFS(Observed!AB$2:AB$1601,Observed!$A$2:$A$1601,$A161,Observed!$C$2:$C$1601,$C161),"")</f>
        <v/>
      </c>
      <c r="AC161" s="24" t="str">
        <f>IF(ISNUMBER(AVERAGEIFS(Observed!AC$2:AC$1601,Observed!$A$2:$A$1601,$A161,Observed!$C$2:$C$1601,$C161)),AVERAGEIFS(Observed!AC$2:AC$1601,Observed!$A$2:$A$1601,$A161,Observed!$C$2:$C$1601,$C161),"")</f>
        <v/>
      </c>
      <c r="AD161" s="24" t="str">
        <f>IF(ISNUMBER(AVERAGEIFS(Observed!AD$2:AD$1601,Observed!$A$2:$A$1601,$A161,Observed!$C$2:$C$1601,$C161)),AVERAGEIFS(Observed!AD$2:AD$1601,Observed!$A$2:$A$1601,$A161,Observed!$C$2:$C$1601,$C161),"")</f>
        <v/>
      </c>
      <c r="AE161" s="24">
        <f>IF(ISNUMBER(AVERAGEIFS(Observed!AE$2:AE$1601,Observed!$A$2:$A$1601,$A161,Observed!$C$2:$C$1601,$C161)),AVERAGEIFS(Observed!AE$2:AE$1601,Observed!$A$2:$A$1601,$A161,Observed!$C$2:$C$1601,$C161),"")</f>
        <v>16.533333333333335</v>
      </c>
      <c r="AF161" s="25" t="str">
        <f>IF(ISNUMBER(AVERAGEIFS(Observed!AF$2:AF$1601,Observed!$A$2:$A$1601,$A161,Observed!$C$2:$C$1601,$C161)),AVERAGEIFS(Observed!AF$2:AF$1601,Observed!$A$2:$A$1601,$A161,Observed!$C$2:$C$1601,$C161),"")</f>
        <v/>
      </c>
      <c r="AG161" s="25">
        <f>IF(ISNUMBER(AVERAGEIFS(Observed!AG$2:AG$1601,Observed!$A$2:$A$1601,$A161,Observed!$C$2:$C$1601,$C161)),AVERAGEIFS(Observed!AG$2:AG$1601,Observed!$A$2:$A$1601,$A161,Observed!$C$2:$C$1601,$C161),"")</f>
        <v>2.4999999999999998E-2</v>
      </c>
      <c r="AH161" s="25" t="str">
        <f>IF(ISNUMBER(AVERAGEIFS(Observed!AH$2:AH$1601,Observed!$A$2:$A$1601,$A161,Observed!$C$2:$C$1601,$C161)),AVERAGEIFS(Observed!AH$2:AH$1601,Observed!$A$2:$A$1601,$A161,Observed!$C$2:$C$1601,$C161),"")</f>
        <v/>
      </c>
      <c r="AI161" s="24" t="str">
        <f>IF(ISNUMBER(AVERAGEIFS(Observed!AI$2:AI$1601,Observed!$A$2:$A$1601,$A161,Observed!$C$2:$C$1601,$C161)),AVERAGEIFS(Observed!AI$2:AI$1601,Observed!$A$2:$A$1601,$A161,Observed!$C$2:$C$1601,$C161),"")</f>
        <v/>
      </c>
      <c r="AJ161" s="25" t="str">
        <f>IF(ISNUMBER(AVERAGEIFS(Observed!AJ$2:AJ$1601,Observed!$A$2:$A$1601,$A161,Observed!$C$2:$C$1601,$C161)),AVERAGEIFS(Observed!AJ$2:AJ$1601,Observed!$A$2:$A$1601,$A161,Observed!$C$2:$C$1601,$C161),"")</f>
        <v/>
      </c>
      <c r="AK161" s="25" t="str">
        <f>IF(ISNUMBER(AVERAGEIFS(Observed!AK$2:AK$1601,Observed!$A$2:$A$1601,$A161,Observed!$C$2:$C$1601,$C161)),AVERAGEIFS(Observed!AK$2:AK$1601,Observed!$A$2:$A$1601,$A161,Observed!$C$2:$C$1601,$C161),"")</f>
        <v/>
      </c>
      <c r="AL161" s="25" t="str">
        <f>IF(ISNUMBER(AVERAGEIFS(Observed!AL$2:AL$1601,Observed!$A$2:$A$1601,$A161,Observed!$C$2:$C$1601,$C161)),AVERAGEIFS(Observed!AL$2:AL$1601,Observed!$A$2:$A$1601,$A161,Observed!$C$2:$C$1601,$C161),"")</f>
        <v/>
      </c>
      <c r="AM161" s="25" t="str">
        <f>IF(ISNUMBER(AVERAGEIFS(Observed!AM$2:AM$1601,Observed!$A$2:$A$1601,$A161,Observed!$C$2:$C$1601,$C161)),AVERAGEIFS(Observed!AM$2:AM$1601,Observed!$A$2:$A$1601,$A161,Observed!$C$2:$C$1601,$C161),"")</f>
        <v/>
      </c>
      <c r="AN161" s="25" t="str">
        <f>IF(ISNUMBER(AVERAGEIFS(Observed!AN$2:AN$1601,Observed!$A$2:$A$1601,$A161,Observed!$C$2:$C$1601,$C161)),AVERAGEIFS(Observed!AN$2:AN$1601,Observed!$A$2:$A$1601,$A161,Observed!$C$2:$C$1601,$C161),"")</f>
        <v/>
      </c>
      <c r="AO161" s="25" t="str">
        <f>IF(ISNUMBER(AVERAGEIFS(Observed!AO$2:AO$1601,Observed!$A$2:$A$1601,$A161,Observed!$C$2:$C$1601,$C161)),AVERAGEIFS(Observed!AO$2:AO$1601,Observed!$A$2:$A$1601,$A161,Observed!$C$2:$C$1601,$C161),"")</f>
        <v/>
      </c>
      <c r="AP161" s="25" t="str">
        <f>IF(ISNUMBER(AVERAGEIFS(Observed!AP$2:AP$1601,Observed!$A$2:$A$1601,$A161,Observed!$C$2:$C$1601,$C161)),AVERAGEIFS(Observed!AP$2:AP$1601,Observed!$A$2:$A$1601,$A161,Observed!$C$2:$C$1601,$C161),"")</f>
        <v/>
      </c>
      <c r="AQ161" s="24" t="str">
        <f>IF(ISNUMBER(AVERAGEIFS(Observed!AQ$2:AQ$1601,Observed!$A$2:$A$1601,$A161,Observed!$C$2:$C$1601,$C161)),AVERAGEIFS(Observed!AQ$2:AQ$1601,Observed!$A$2:$A$1601,$A161,Observed!$C$2:$C$1601,$C161),"")</f>
        <v/>
      </c>
      <c r="AR161" s="25" t="str">
        <f>IF(ISNUMBER(AVERAGEIFS(Observed!AR$2:AR$1601,Observed!$A$2:$A$1601,$A161,Observed!$C$2:$C$1601,$C161)),AVERAGEIFS(Observed!AR$2:AR$1601,Observed!$A$2:$A$1601,$A161,Observed!$C$2:$C$1601,$C161),"")</f>
        <v/>
      </c>
      <c r="AS161" s="24">
        <f>IF(ISNUMBER(AVERAGEIFS(Observed!AS$2:AS$1601,Observed!$A$2:$A$1601,$A161,Observed!$C$2:$C$1601,$C161)),AVERAGEIFS(Observed!AS$2:AS$1601,Observed!$A$2:$A$1601,$A161,Observed!$C$2:$C$1601,$C161),"")</f>
        <v>1.8453333333333333</v>
      </c>
      <c r="AT161" s="24">
        <f>IF(ISNUMBER(AVERAGEIFS(Observed!AT$2:AT$1601,Observed!$A$2:$A$1601,$A161,Observed!$C$2:$C$1601,$C161)),AVERAGEIFS(Observed!AT$2:AT$1601,Observed!$A$2:$A$1601,$A161,Observed!$C$2:$C$1601,$C161),"")</f>
        <v>4.2410000000000005</v>
      </c>
      <c r="AU161" s="2">
        <f>COUNTIFS(Observed!$A$2:$A$1601,$A161,Observed!$C$2:$C$1601,$C161)</f>
        <v>3</v>
      </c>
      <c r="AV161" s="2">
        <f t="shared" si="2"/>
        <v>7</v>
      </c>
    </row>
    <row r="162" spans="1:48" x14ac:dyDescent="0.25">
      <c r="A162" s="4" t="s">
        <v>123</v>
      </c>
      <c r="B162" t="s">
        <v>24</v>
      </c>
      <c r="C162" s="3">
        <v>42261</v>
      </c>
      <c r="D162">
        <v>1</v>
      </c>
      <c r="E162">
        <v>350</v>
      </c>
      <c r="H162" s="2" t="s">
        <v>45</v>
      </c>
      <c r="I162" s="2" t="s">
        <v>26</v>
      </c>
      <c r="J162">
        <v>7</v>
      </c>
      <c r="K162" s="2" t="s">
        <v>21</v>
      </c>
      <c r="L162" s="23" t="str">
        <f>IF(ISNUMBER(AVERAGEIFS(Observed!L$2:L$1601,Observed!$A$2:$A$1601,$A162,Observed!$C$2:$C$1601,$C162)),AVERAGEIFS(Observed!L$2:L$1601,Observed!$A$2:$A$1601,$A162,Observed!$C$2:$C$1601,$C162),"")</f>
        <v/>
      </c>
      <c r="M162" s="24" t="str">
        <f>IF(ISNUMBER(AVERAGEIFS(Observed!M$2:M$1601,Observed!$A$2:$A$1601,$A162,Observed!$C$2:$C$1601,$C162)),AVERAGEIFS(Observed!M$2:M$1601,Observed!$A$2:$A$1601,$A162,Observed!$C$2:$C$1601,$C162),"")</f>
        <v/>
      </c>
      <c r="N162" s="24">
        <f>IF(ISNUMBER(AVERAGEIFS(Observed!N$2:N$1601,Observed!$A$2:$A$1601,$A162,Observed!$C$2:$C$1601,$C162)),AVERAGEIFS(Observed!N$2:N$1601,Observed!$A$2:$A$1601,$A162,Observed!$C$2:$C$1601,$C162),"")</f>
        <v>191.68999999999997</v>
      </c>
      <c r="O162" s="24">
        <f>IF(ISNUMBER(AVERAGEIFS(Observed!O$2:O$1601,Observed!$A$2:$A$1601,$A162,Observed!$C$2:$C$1601,$C162)),AVERAGEIFS(Observed!O$2:O$1601,Observed!$A$2:$A$1601,$A162,Observed!$C$2:$C$1601,$C162),"")</f>
        <v>191.68999999999997</v>
      </c>
      <c r="P162" s="24">
        <f>IF(ISNUMBER(AVERAGEIFS(Observed!P$2:P$1601,Observed!$A$2:$A$1601,$A162,Observed!$C$2:$C$1601,$C162)),AVERAGEIFS(Observed!P$2:P$1601,Observed!$A$2:$A$1601,$A162,Observed!$C$2:$C$1601,$C162),"")</f>
        <v>334.51</v>
      </c>
      <c r="Q162" s="25" t="str">
        <f>IF(ISNUMBER(AVERAGEIFS(Observed!Q$2:Q$1601,Observed!$A$2:$A$1601,$A162,Observed!$C$2:$C$1601,$C162)),AVERAGEIFS(Observed!Q$2:Q$1601,Observed!$A$2:$A$1601,$A162,Observed!$C$2:$C$1601,$C162),"")</f>
        <v/>
      </c>
      <c r="R162" s="25" t="str">
        <f>IF(ISNUMBER(AVERAGEIFS(Observed!R$2:R$1601,Observed!$A$2:$A$1601,$A162,Observed!$C$2:$C$1601,$C162)),AVERAGEIFS(Observed!R$2:R$1601,Observed!$A$2:$A$1601,$A162,Observed!$C$2:$C$1601,$C162),"")</f>
        <v/>
      </c>
      <c r="S162" s="25" t="str">
        <f>IF(ISNUMBER(AVERAGEIFS(Observed!S$2:S$1601,Observed!$A$2:$A$1601,$A162,Observed!$C$2:$C$1601,$C162)),AVERAGEIFS(Observed!S$2:S$1601,Observed!$A$2:$A$1601,$A162,Observed!$C$2:$C$1601,$C162),"")</f>
        <v/>
      </c>
      <c r="T162" s="24" t="str">
        <f>IF(ISNUMBER(AVERAGEIFS(Observed!T$2:T$1601,Observed!$A$2:$A$1601,$A162,Observed!$C$2:$C$1601,$C162)),AVERAGEIFS(Observed!T$2:T$1601,Observed!$A$2:$A$1601,$A162,Observed!$C$2:$C$1601,$C162),"")</f>
        <v/>
      </c>
      <c r="U162" s="26" t="str">
        <f>IF(ISNUMBER(AVERAGEIFS(Observed!U$2:U$1601,Observed!$A$2:$A$1601,$A162,Observed!$C$2:$C$1601,$C162)),AVERAGEIFS(Observed!U$2:U$1601,Observed!$A$2:$A$1601,$A162,Observed!$C$2:$C$1601,$C162),"")</f>
        <v/>
      </c>
      <c r="V162" s="26" t="str">
        <f>IF(ISNUMBER(AVERAGEIFS(Observed!V$2:V$1601,Observed!$A$2:$A$1601,$A162,Observed!$C$2:$C$1601,$C162)),AVERAGEIFS(Observed!V$2:V$1601,Observed!$A$2:$A$1601,$A162,Observed!$C$2:$C$1601,$C162),"")</f>
        <v/>
      </c>
      <c r="W162" s="24" t="str">
        <f>IF(ISNUMBER(AVERAGEIFS(Observed!W$2:W$1601,Observed!$A$2:$A$1601,$A162,Observed!$C$2:$C$1601,$C162)),AVERAGEIFS(Observed!W$2:W$1601,Observed!$A$2:$A$1601,$A162,Observed!$C$2:$C$1601,$C162),"")</f>
        <v/>
      </c>
      <c r="X162" s="24" t="str">
        <f>IF(ISNUMBER(AVERAGEIFS(Observed!X$2:X$1601,Observed!$A$2:$A$1601,$A162,Observed!$C$2:$C$1601,$C162)),AVERAGEIFS(Observed!X$2:X$1601,Observed!$A$2:$A$1601,$A162,Observed!$C$2:$C$1601,$C162),"")</f>
        <v/>
      </c>
      <c r="Y162" s="24" t="str">
        <f>IF(ISNUMBER(AVERAGEIFS(Observed!Y$2:Y$1601,Observed!$A$2:$A$1601,$A162,Observed!$C$2:$C$1601,$C162)),AVERAGEIFS(Observed!Y$2:Y$1601,Observed!$A$2:$A$1601,$A162,Observed!$C$2:$C$1601,$C162),"")</f>
        <v/>
      </c>
      <c r="Z162" s="24" t="str">
        <f>IF(ISNUMBER(AVERAGEIFS(Observed!Z$2:Z$1601,Observed!$A$2:$A$1601,$A162,Observed!$C$2:$C$1601,$C162)),AVERAGEIFS(Observed!Z$2:Z$1601,Observed!$A$2:$A$1601,$A162,Observed!$C$2:$C$1601,$C162),"")</f>
        <v/>
      </c>
      <c r="AA162" s="24" t="str">
        <f>IF(ISNUMBER(AVERAGEIFS(Observed!AA$2:AA$1601,Observed!$A$2:$A$1601,$A162,Observed!$C$2:$C$1601,$C162)),AVERAGEIFS(Observed!AA$2:AA$1601,Observed!$A$2:$A$1601,$A162,Observed!$C$2:$C$1601,$C162),"")</f>
        <v/>
      </c>
      <c r="AB162" s="24" t="str">
        <f>IF(ISNUMBER(AVERAGEIFS(Observed!AB$2:AB$1601,Observed!$A$2:$A$1601,$A162,Observed!$C$2:$C$1601,$C162)),AVERAGEIFS(Observed!AB$2:AB$1601,Observed!$A$2:$A$1601,$A162,Observed!$C$2:$C$1601,$C162),"")</f>
        <v/>
      </c>
      <c r="AC162" s="24" t="str">
        <f>IF(ISNUMBER(AVERAGEIFS(Observed!AC$2:AC$1601,Observed!$A$2:$A$1601,$A162,Observed!$C$2:$C$1601,$C162)),AVERAGEIFS(Observed!AC$2:AC$1601,Observed!$A$2:$A$1601,$A162,Observed!$C$2:$C$1601,$C162),"")</f>
        <v/>
      </c>
      <c r="AD162" s="24" t="str">
        <f>IF(ISNUMBER(AVERAGEIFS(Observed!AD$2:AD$1601,Observed!$A$2:$A$1601,$A162,Observed!$C$2:$C$1601,$C162)),AVERAGEIFS(Observed!AD$2:AD$1601,Observed!$A$2:$A$1601,$A162,Observed!$C$2:$C$1601,$C162),"")</f>
        <v/>
      </c>
      <c r="AE162" s="24">
        <f>IF(ISNUMBER(AVERAGEIFS(Observed!AE$2:AE$1601,Observed!$A$2:$A$1601,$A162,Observed!$C$2:$C$1601,$C162)),AVERAGEIFS(Observed!AE$2:AE$1601,Observed!$A$2:$A$1601,$A162,Observed!$C$2:$C$1601,$C162),"")</f>
        <v>18.900000000000002</v>
      </c>
      <c r="AF162" s="25" t="str">
        <f>IF(ISNUMBER(AVERAGEIFS(Observed!AF$2:AF$1601,Observed!$A$2:$A$1601,$A162,Observed!$C$2:$C$1601,$C162)),AVERAGEIFS(Observed!AF$2:AF$1601,Observed!$A$2:$A$1601,$A162,Observed!$C$2:$C$1601,$C162),"")</f>
        <v/>
      </c>
      <c r="AG162" s="25">
        <f>IF(ISNUMBER(AVERAGEIFS(Observed!AG$2:AG$1601,Observed!$A$2:$A$1601,$A162,Observed!$C$2:$C$1601,$C162)),AVERAGEIFS(Observed!AG$2:AG$1601,Observed!$A$2:$A$1601,$A162,Observed!$C$2:$C$1601,$C162),"")</f>
        <v>2.7999999999999997E-2</v>
      </c>
      <c r="AH162" s="25" t="str">
        <f>IF(ISNUMBER(AVERAGEIFS(Observed!AH$2:AH$1601,Observed!$A$2:$A$1601,$A162,Observed!$C$2:$C$1601,$C162)),AVERAGEIFS(Observed!AH$2:AH$1601,Observed!$A$2:$A$1601,$A162,Observed!$C$2:$C$1601,$C162),"")</f>
        <v/>
      </c>
      <c r="AI162" s="24" t="str">
        <f>IF(ISNUMBER(AVERAGEIFS(Observed!AI$2:AI$1601,Observed!$A$2:$A$1601,$A162,Observed!$C$2:$C$1601,$C162)),AVERAGEIFS(Observed!AI$2:AI$1601,Observed!$A$2:$A$1601,$A162,Observed!$C$2:$C$1601,$C162),"")</f>
        <v/>
      </c>
      <c r="AJ162" s="25" t="str">
        <f>IF(ISNUMBER(AVERAGEIFS(Observed!AJ$2:AJ$1601,Observed!$A$2:$A$1601,$A162,Observed!$C$2:$C$1601,$C162)),AVERAGEIFS(Observed!AJ$2:AJ$1601,Observed!$A$2:$A$1601,$A162,Observed!$C$2:$C$1601,$C162),"")</f>
        <v/>
      </c>
      <c r="AK162" s="25" t="str">
        <f>IF(ISNUMBER(AVERAGEIFS(Observed!AK$2:AK$1601,Observed!$A$2:$A$1601,$A162,Observed!$C$2:$C$1601,$C162)),AVERAGEIFS(Observed!AK$2:AK$1601,Observed!$A$2:$A$1601,$A162,Observed!$C$2:$C$1601,$C162),"")</f>
        <v/>
      </c>
      <c r="AL162" s="25" t="str">
        <f>IF(ISNUMBER(AVERAGEIFS(Observed!AL$2:AL$1601,Observed!$A$2:$A$1601,$A162,Observed!$C$2:$C$1601,$C162)),AVERAGEIFS(Observed!AL$2:AL$1601,Observed!$A$2:$A$1601,$A162,Observed!$C$2:$C$1601,$C162),"")</f>
        <v/>
      </c>
      <c r="AM162" s="25" t="str">
        <f>IF(ISNUMBER(AVERAGEIFS(Observed!AM$2:AM$1601,Observed!$A$2:$A$1601,$A162,Observed!$C$2:$C$1601,$C162)),AVERAGEIFS(Observed!AM$2:AM$1601,Observed!$A$2:$A$1601,$A162,Observed!$C$2:$C$1601,$C162),"")</f>
        <v/>
      </c>
      <c r="AN162" s="25" t="str">
        <f>IF(ISNUMBER(AVERAGEIFS(Observed!AN$2:AN$1601,Observed!$A$2:$A$1601,$A162,Observed!$C$2:$C$1601,$C162)),AVERAGEIFS(Observed!AN$2:AN$1601,Observed!$A$2:$A$1601,$A162,Observed!$C$2:$C$1601,$C162),"")</f>
        <v/>
      </c>
      <c r="AO162" s="25" t="str">
        <f>IF(ISNUMBER(AVERAGEIFS(Observed!AO$2:AO$1601,Observed!$A$2:$A$1601,$A162,Observed!$C$2:$C$1601,$C162)),AVERAGEIFS(Observed!AO$2:AO$1601,Observed!$A$2:$A$1601,$A162,Observed!$C$2:$C$1601,$C162),"")</f>
        <v/>
      </c>
      <c r="AP162" s="25" t="str">
        <f>IF(ISNUMBER(AVERAGEIFS(Observed!AP$2:AP$1601,Observed!$A$2:$A$1601,$A162,Observed!$C$2:$C$1601,$C162)),AVERAGEIFS(Observed!AP$2:AP$1601,Observed!$A$2:$A$1601,$A162,Observed!$C$2:$C$1601,$C162),"")</f>
        <v/>
      </c>
      <c r="AQ162" s="24" t="str">
        <f>IF(ISNUMBER(AVERAGEIFS(Observed!AQ$2:AQ$1601,Observed!$A$2:$A$1601,$A162,Observed!$C$2:$C$1601,$C162)),AVERAGEIFS(Observed!AQ$2:AQ$1601,Observed!$A$2:$A$1601,$A162,Observed!$C$2:$C$1601,$C162),"")</f>
        <v/>
      </c>
      <c r="AR162" s="25" t="str">
        <f>IF(ISNUMBER(AVERAGEIFS(Observed!AR$2:AR$1601,Observed!$A$2:$A$1601,$A162,Observed!$C$2:$C$1601,$C162)),AVERAGEIFS(Observed!AR$2:AR$1601,Observed!$A$2:$A$1601,$A162,Observed!$C$2:$C$1601,$C162),"")</f>
        <v/>
      </c>
      <c r="AS162" s="24">
        <f>IF(ISNUMBER(AVERAGEIFS(Observed!AS$2:AS$1601,Observed!$A$2:$A$1601,$A162,Observed!$C$2:$C$1601,$C162)),AVERAGEIFS(Observed!AS$2:AS$1601,Observed!$A$2:$A$1601,$A162,Observed!$C$2:$C$1601,$C162),"")</f>
        <v>5.3573333333333331</v>
      </c>
      <c r="AT162" s="24">
        <f>IF(ISNUMBER(AVERAGEIFS(Observed!AT$2:AT$1601,Observed!$A$2:$A$1601,$A162,Observed!$C$2:$C$1601,$C162)),AVERAGEIFS(Observed!AT$2:AT$1601,Observed!$A$2:$A$1601,$A162,Observed!$C$2:$C$1601,$C162),"")</f>
        <v>9.5839999999999979</v>
      </c>
      <c r="AU162" s="2">
        <f>COUNTIFS(Observed!$A$2:$A$1601,$A162,Observed!$C$2:$C$1601,$C162)</f>
        <v>3</v>
      </c>
      <c r="AV162" s="2">
        <f t="shared" si="2"/>
        <v>7</v>
      </c>
    </row>
    <row r="163" spans="1:48" x14ac:dyDescent="0.25">
      <c r="A163" s="4" t="s">
        <v>124</v>
      </c>
      <c r="B163" t="s">
        <v>24</v>
      </c>
      <c r="C163" s="3">
        <v>42261</v>
      </c>
      <c r="D163">
        <v>1</v>
      </c>
      <c r="E163">
        <v>500</v>
      </c>
      <c r="H163" s="2" t="s">
        <v>45</v>
      </c>
      <c r="I163" s="2" t="s">
        <v>26</v>
      </c>
      <c r="J163">
        <v>7</v>
      </c>
      <c r="K163" s="2" t="s">
        <v>21</v>
      </c>
      <c r="L163" s="23" t="str">
        <f>IF(ISNUMBER(AVERAGEIFS(Observed!L$2:L$1601,Observed!$A$2:$A$1601,$A163,Observed!$C$2:$C$1601,$C163)),AVERAGEIFS(Observed!L$2:L$1601,Observed!$A$2:$A$1601,$A163,Observed!$C$2:$C$1601,$C163),"")</f>
        <v/>
      </c>
      <c r="M163" s="24" t="str">
        <f>IF(ISNUMBER(AVERAGEIFS(Observed!M$2:M$1601,Observed!$A$2:$A$1601,$A163,Observed!$C$2:$C$1601,$C163)),AVERAGEIFS(Observed!M$2:M$1601,Observed!$A$2:$A$1601,$A163,Observed!$C$2:$C$1601,$C163),"")</f>
        <v/>
      </c>
      <c r="N163" s="24">
        <f>IF(ISNUMBER(AVERAGEIFS(Observed!N$2:N$1601,Observed!$A$2:$A$1601,$A163,Observed!$C$2:$C$1601,$C163)),AVERAGEIFS(Observed!N$2:N$1601,Observed!$A$2:$A$1601,$A163,Observed!$C$2:$C$1601,$C163),"")</f>
        <v>240.27333333333331</v>
      </c>
      <c r="O163" s="24">
        <f>IF(ISNUMBER(AVERAGEIFS(Observed!O$2:O$1601,Observed!$A$2:$A$1601,$A163,Observed!$C$2:$C$1601,$C163)),AVERAGEIFS(Observed!O$2:O$1601,Observed!$A$2:$A$1601,$A163,Observed!$C$2:$C$1601,$C163),"")</f>
        <v>240.27333333333331</v>
      </c>
      <c r="P163" s="24">
        <f>IF(ISNUMBER(AVERAGEIFS(Observed!P$2:P$1601,Observed!$A$2:$A$1601,$A163,Observed!$C$2:$C$1601,$C163)),AVERAGEIFS(Observed!P$2:P$1601,Observed!$A$2:$A$1601,$A163,Observed!$C$2:$C$1601,$C163),"")</f>
        <v>368.79333333333335</v>
      </c>
      <c r="Q163" s="25" t="str">
        <f>IF(ISNUMBER(AVERAGEIFS(Observed!Q$2:Q$1601,Observed!$A$2:$A$1601,$A163,Observed!$C$2:$C$1601,$C163)),AVERAGEIFS(Observed!Q$2:Q$1601,Observed!$A$2:$A$1601,$A163,Observed!$C$2:$C$1601,$C163),"")</f>
        <v/>
      </c>
      <c r="R163" s="25" t="str">
        <f>IF(ISNUMBER(AVERAGEIFS(Observed!R$2:R$1601,Observed!$A$2:$A$1601,$A163,Observed!$C$2:$C$1601,$C163)),AVERAGEIFS(Observed!R$2:R$1601,Observed!$A$2:$A$1601,$A163,Observed!$C$2:$C$1601,$C163),"")</f>
        <v/>
      </c>
      <c r="S163" s="25" t="str">
        <f>IF(ISNUMBER(AVERAGEIFS(Observed!S$2:S$1601,Observed!$A$2:$A$1601,$A163,Observed!$C$2:$C$1601,$C163)),AVERAGEIFS(Observed!S$2:S$1601,Observed!$A$2:$A$1601,$A163,Observed!$C$2:$C$1601,$C163),"")</f>
        <v/>
      </c>
      <c r="T163" s="24" t="str">
        <f>IF(ISNUMBER(AVERAGEIFS(Observed!T$2:T$1601,Observed!$A$2:$A$1601,$A163,Observed!$C$2:$C$1601,$C163)),AVERAGEIFS(Observed!T$2:T$1601,Observed!$A$2:$A$1601,$A163,Observed!$C$2:$C$1601,$C163),"")</f>
        <v/>
      </c>
      <c r="U163" s="26" t="str">
        <f>IF(ISNUMBER(AVERAGEIFS(Observed!U$2:U$1601,Observed!$A$2:$A$1601,$A163,Observed!$C$2:$C$1601,$C163)),AVERAGEIFS(Observed!U$2:U$1601,Observed!$A$2:$A$1601,$A163,Observed!$C$2:$C$1601,$C163),"")</f>
        <v/>
      </c>
      <c r="V163" s="26" t="str">
        <f>IF(ISNUMBER(AVERAGEIFS(Observed!V$2:V$1601,Observed!$A$2:$A$1601,$A163,Observed!$C$2:$C$1601,$C163)),AVERAGEIFS(Observed!V$2:V$1601,Observed!$A$2:$A$1601,$A163,Observed!$C$2:$C$1601,$C163),"")</f>
        <v/>
      </c>
      <c r="W163" s="24" t="str">
        <f>IF(ISNUMBER(AVERAGEIFS(Observed!W$2:W$1601,Observed!$A$2:$A$1601,$A163,Observed!$C$2:$C$1601,$C163)),AVERAGEIFS(Observed!W$2:W$1601,Observed!$A$2:$A$1601,$A163,Observed!$C$2:$C$1601,$C163),"")</f>
        <v/>
      </c>
      <c r="X163" s="24" t="str">
        <f>IF(ISNUMBER(AVERAGEIFS(Observed!X$2:X$1601,Observed!$A$2:$A$1601,$A163,Observed!$C$2:$C$1601,$C163)),AVERAGEIFS(Observed!X$2:X$1601,Observed!$A$2:$A$1601,$A163,Observed!$C$2:$C$1601,$C163),"")</f>
        <v/>
      </c>
      <c r="Y163" s="24" t="str">
        <f>IF(ISNUMBER(AVERAGEIFS(Observed!Y$2:Y$1601,Observed!$A$2:$A$1601,$A163,Observed!$C$2:$C$1601,$C163)),AVERAGEIFS(Observed!Y$2:Y$1601,Observed!$A$2:$A$1601,$A163,Observed!$C$2:$C$1601,$C163),"")</f>
        <v/>
      </c>
      <c r="Z163" s="24" t="str">
        <f>IF(ISNUMBER(AVERAGEIFS(Observed!Z$2:Z$1601,Observed!$A$2:$A$1601,$A163,Observed!$C$2:$C$1601,$C163)),AVERAGEIFS(Observed!Z$2:Z$1601,Observed!$A$2:$A$1601,$A163,Observed!$C$2:$C$1601,$C163),"")</f>
        <v/>
      </c>
      <c r="AA163" s="24" t="str">
        <f>IF(ISNUMBER(AVERAGEIFS(Observed!AA$2:AA$1601,Observed!$A$2:$A$1601,$A163,Observed!$C$2:$C$1601,$C163)),AVERAGEIFS(Observed!AA$2:AA$1601,Observed!$A$2:$A$1601,$A163,Observed!$C$2:$C$1601,$C163),"")</f>
        <v/>
      </c>
      <c r="AB163" s="24" t="str">
        <f>IF(ISNUMBER(AVERAGEIFS(Observed!AB$2:AB$1601,Observed!$A$2:$A$1601,$A163,Observed!$C$2:$C$1601,$C163)),AVERAGEIFS(Observed!AB$2:AB$1601,Observed!$A$2:$A$1601,$A163,Observed!$C$2:$C$1601,$C163),"")</f>
        <v/>
      </c>
      <c r="AC163" s="24" t="str">
        <f>IF(ISNUMBER(AVERAGEIFS(Observed!AC$2:AC$1601,Observed!$A$2:$A$1601,$A163,Observed!$C$2:$C$1601,$C163)),AVERAGEIFS(Observed!AC$2:AC$1601,Observed!$A$2:$A$1601,$A163,Observed!$C$2:$C$1601,$C163),"")</f>
        <v/>
      </c>
      <c r="AD163" s="24" t="str">
        <f>IF(ISNUMBER(AVERAGEIFS(Observed!AD$2:AD$1601,Observed!$A$2:$A$1601,$A163,Observed!$C$2:$C$1601,$C163)),AVERAGEIFS(Observed!AD$2:AD$1601,Observed!$A$2:$A$1601,$A163,Observed!$C$2:$C$1601,$C163),"")</f>
        <v/>
      </c>
      <c r="AE163" s="24">
        <f>IF(ISNUMBER(AVERAGEIFS(Observed!AE$2:AE$1601,Observed!$A$2:$A$1601,$A163,Observed!$C$2:$C$1601,$C163)),AVERAGEIFS(Observed!AE$2:AE$1601,Observed!$A$2:$A$1601,$A163,Observed!$C$2:$C$1601,$C163),"")</f>
        <v>20.833333333333332</v>
      </c>
      <c r="AF163" s="25" t="str">
        <f>IF(ISNUMBER(AVERAGEIFS(Observed!AF$2:AF$1601,Observed!$A$2:$A$1601,$A163,Observed!$C$2:$C$1601,$C163)),AVERAGEIFS(Observed!AF$2:AF$1601,Observed!$A$2:$A$1601,$A163,Observed!$C$2:$C$1601,$C163),"")</f>
        <v/>
      </c>
      <c r="AG163" s="25">
        <f>IF(ISNUMBER(AVERAGEIFS(Observed!AG$2:AG$1601,Observed!$A$2:$A$1601,$A163,Observed!$C$2:$C$1601,$C163)),AVERAGEIFS(Observed!AG$2:AG$1601,Observed!$A$2:$A$1601,$A163,Observed!$C$2:$C$1601,$C163),"")</f>
        <v>3.1333333333333331E-2</v>
      </c>
      <c r="AH163" s="25" t="str">
        <f>IF(ISNUMBER(AVERAGEIFS(Observed!AH$2:AH$1601,Observed!$A$2:$A$1601,$A163,Observed!$C$2:$C$1601,$C163)),AVERAGEIFS(Observed!AH$2:AH$1601,Observed!$A$2:$A$1601,$A163,Observed!$C$2:$C$1601,$C163),"")</f>
        <v/>
      </c>
      <c r="AI163" s="24" t="str">
        <f>IF(ISNUMBER(AVERAGEIFS(Observed!AI$2:AI$1601,Observed!$A$2:$A$1601,$A163,Observed!$C$2:$C$1601,$C163)),AVERAGEIFS(Observed!AI$2:AI$1601,Observed!$A$2:$A$1601,$A163,Observed!$C$2:$C$1601,$C163),"")</f>
        <v/>
      </c>
      <c r="AJ163" s="25" t="str">
        <f>IF(ISNUMBER(AVERAGEIFS(Observed!AJ$2:AJ$1601,Observed!$A$2:$A$1601,$A163,Observed!$C$2:$C$1601,$C163)),AVERAGEIFS(Observed!AJ$2:AJ$1601,Observed!$A$2:$A$1601,$A163,Observed!$C$2:$C$1601,$C163),"")</f>
        <v/>
      </c>
      <c r="AK163" s="25" t="str">
        <f>IF(ISNUMBER(AVERAGEIFS(Observed!AK$2:AK$1601,Observed!$A$2:$A$1601,$A163,Observed!$C$2:$C$1601,$C163)),AVERAGEIFS(Observed!AK$2:AK$1601,Observed!$A$2:$A$1601,$A163,Observed!$C$2:$C$1601,$C163),"")</f>
        <v/>
      </c>
      <c r="AL163" s="25" t="str">
        <f>IF(ISNUMBER(AVERAGEIFS(Observed!AL$2:AL$1601,Observed!$A$2:$A$1601,$A163,Observed!$C$2:$C$1601,$C163)),AVERAGEIFS(Observed!AL$2:AL$1601,Observed!$A$2:$A$1601,$A163,Observed!$C$2:$C$1601,$C163),"")</f>
        <v/>
      </c>
      <c r="AM163" s="25" t="str">
        <f>IF(ISNUMBER(AVERAGEIFS(Observed!AM$2:AM$1601,Observed!$A$2:$A$1601,$A163,Observed!$C$2:$C$1601,$C163)),AVERAGEIFS(Observed!AM$2:AM$1601,Observed!$A$2:$A$1601,$A163,Observed!$C$2:$C$1601,$C163),"")</f>
        <v/>
      </c>
      <c r="AN163" s="25" t="str">
        <f>IF(ISNUMBER(AVERAGEIFS(Observed!AN$2:AN$1601,Observed!$A$2:$A$1601,$A163,Observed!$C$2:$C$1601,$C163)),AVERAGEIFS(Observed!AN$2:AN$1601,Observed!$A$2:$A$1601,$A163,Observed!$C$2:$C$1601,$C163),"")</f>
        <v/>
      </c>
      <c r="AO163" s="25" t="str">
        <f>IF(ISNUMBER(AVERAGEIFS(Observed!AO$2:AO$1601,Observed!$A$2:$A$1601,$A163,Observed!$C$2:$C$1601,$C163)),AVERAGEIFS(Observed!AO$2:AO$1601,Observed!$A$2:$A$1601,$A163,Observed!$C$2:$C$1601,$C163),"")</f>
        <v/>
      </c>
      <c r="AP163" s="25" t="str">
        <f>IF(ISNUMBER(AVERAGEIFS(Observed!AP$2:AP$1601,Observed!$A$2:$A$1601,$A163,Observed!$C$2:$C$1601,$C163)),AVERAGEIFS(Observed!AP$2:AP$1601,Observed!$A$2:$A$1601,$A163,Observed!$C$2:$C$1601,$C163),"")</f>
        <v/>
      </c>
      <c r="AQ163" s="24" t="str">
        <f>IF(ISNUMBER(AVERAGEIFS(Observed!AQ$2:AQ$1601,Observed!$A$2:$A$1601,$A163,Observed!$C$2:$C$1601,$C163)),AVERAGEIFS(Observed!AQ$2:AQ$1601,Observed!$A$2:$A$1601,$A163,Observed!$C$2:$C$1601,$C163),"")</f>
        <v/>
      </c>
      <c r="AR163" s="25" t="str">
        <f>IF(ISNUMBER(AVERAGEIFS(Observed!AR$2:AR$1601,Observed!$A$2:$A$1601,$A163,Observed!$C$2:$C$1601,$C163)),AVERAGEIFS(Observed!AR$2:AR$1601,Observed!$A$2:$A$1601,$A163,Observed!$C$2:$C$1601,$C163),"")</f>
        <v/>
      </c>
      <c r="AS163" s="24">
        <f>IF(ISNUMBER(AVERAGEIFS(Observed!AS$2:AS$1601,Observed!$A$2:$A$1601,$A163,Observed!$C$2:$C$1601,$C163)),AVERAGEIFS(Observed!AS$2:AS$1601,Observed!$A$2:$A$1601,$A163,Observed!$C$2:$C$1601,$C163),"")</f>
        <v>7.5426666666666664</v>
      </c>
      <c r="AT163" s="24">
        <f>IF(ISNUMBER(AVERAGEIFS(Observed!AT$2:AT$1601,Observed!$A$2:$A$1601,$A163,Observed!$C$2:$C$1601,$C163)),AVERAGEIFS(Observed!AT$2:AT$1601,Observed!$A$2:$A$1601,$A163,Observed!$C$2:$C$1601,$C163),"")</f>
        <v>11.551333333333332</v>
      </c>
      <c r="AU163" s="2">
        <f>COUNTIFS(Observed!$A$2:$A$1601,$A163,Observed!$C$2:$C$1601,$C163)</f>
        <v>3</v>
      </c>
      <c r="AV163" s="2">
        <f t="shared" si="2"/>
        <v>7</v>
      </c>
    </row>
    <row r="164" spans="1:48" x14ac:dyDescent="0.25">
      <c r="A164" s="4" t="s">
        <v>119</v>
      </c>
      <c r="B164" t="s">
        <v>24</v>
      </c>
      <c r="C164" s="3">
        <v>42269</v>
      </c>
      <c r="D164">
        <v>1</v>
      </c>
      <c r="E164">
        <v>0</v>
      </c>
      <c r="H164" s="2" t="s">
        <v>45</v>
      </c>
      <c r="I164" s="2" t="s">
        <v>22</v>
      </c>
      <c r="J164">
        <v>7</v>
      </c>
      <c r="K164" s="2" t="s">
        <v>118</v>
      </c>
      <c r="L164" s="23">
        <f>IF(ISNUMBER(AVERAGEIFS(Observed!L$2:L$1601,Observed!$A$2:$A$1601,$A164,Observed!$C$2:$C$1601,$C164)),AVERAGEIFS(Observed!L$2:L$1601,Observed!$A$2:$A$1601,$A164,Observed!$C$2:$C$1601,$C164),"")</f>
        <v>1498.6666666666667</v>
      </c>
      <c r="M164" s="24">
        <f>IF(ISNUMBER(AVERAGEIFS(Observed!M$2:M$1601,Observed!$A$2:$A$1601,$A164,Observed!$C$2:$C$1601,$C164)),AVERAGEIFS(Observed!M$2:M$1601,Observed!$A$2:$A$1601,$A164,Observed!$C$2:$C$1601,$C164),"")</f>
        <v>149.86666666666667</v>
      </c>
      <c r="N164" s="24" t="str">
        <f>IF(ISNUMBER(AVERAGEIFS(Observed!N$2:N$1601,Observed!$A$2:$A$1601,$A164,Observed!$C$2:$C$1601,$C164)),AVERAGEIFS(Observed!N$2:N$1601,Observed!$A$2:$A$1601,$A164,Observed!$C$2:$C$1601,$C164),"")</f>
        <v/>
      </c>
      <c r="O164" s="24" t="str">
        <f>IF(ISNUMBER(AVERAGEIFS(Observed!O$2:O$1601,Observed!$A$2:$A$1601,$A164,Observed!$C$2:$C$1601,$C164)),AVERAGEIFS(Observed!O$2:O$1601,Observed!$A$2:$A$1601,$A164,Observed!$C$2:$C$1601,$C164),"")</f>
        <v/>
      </c>
      <c r="P164" s="24" t="str">
        <f>IF(ISNUMBER(AVERAGEIFS(Observed!P$2:P$1601,Observed!$A$2:$A$1601,$A164,Observed!$C$2:$C$1601,$C164)),AVERAGEIFS(Observed!P$2:P$1601,Observed!$A$2:$A$1601,$A164,Observed!$C$2:$C$1601,$C164),"")</f>
        <v/>
      </c>
      <c r="Q164" s="25" t="str">
        <f>IF(ISNUMBER(AVERAGEIFS(Observed!Q$2:Q$1601,Observed!$A$2:$A$1601,$A164,Observed!$C$2:$C$1601,$C164)),AVERAGEIFS(Observed!Q$2:Q$1601,Observed!$A$2:$A$1601,$A164,Observed!$C$2:$C$1601,$C164),"")</f>
        <v/>
      </c>
      <c r="R164" s="25" t="str">
        <f>IF(ISNUMBER(AVERAGEIFS(Observed!R$2:R$1601,Observed!$A$2:$A$1601,$A164,Observed!$C$2:$C$1601,$C164)),AVERAGEIFS(Observed!R$2:R$1601,Observed!$A$2:$A$1601,$A164,Observed!$C$2:$C$1601,$C164),"")</f>
        <v/>
      </c>
      <c r="S164" s="25" t="str">
        <f>IF(ISNUMBER(AVERAGEIFS(Observed!S$2:S$1601,Observed!$A$2:$A$1601,$A164,Observed!$C$2:$C$1601,$C164)),AVERAGEIFS(Observed!S$2:S$1601,Observed!$A$2:$A$1601,$A164,Observed!$C$2:$C$1601,$C164),"")</f>
        <v/>
      </c>
      <c r="T164" s="24" t="str">
        <f>IF(ISNUMBER(AVERAGEIFS(Observed!T$2:T$1601,Observed!$A$2:$A$1601,$A164,Observed!$C$2:$C$1601,$C164)),AVERAGEIFS(Observed!T$2:T$1601,Observed!$A$2:$A$1601,$A164,Observed!$C$2:$C$1601,$C164),"")</f>
        <v/>
      </c>
      <c r="U164" s="26" t="str">
        <f>IF(ISNUMBER(AVERAGEIFS(Observed!U$2:U$1601,Observed!$A$2:$A$1601,$A164,Observed!$C$2:$C$1601,$C164)),AVERAGEIFS(Observed!U$2:U$1601,Observed!$A$2:$A$1601,$A164,Observed!$C$2:$C$1601,$C164),"")</f>
        <v/>
      </c>
      <c r="V164" s="26" t="str">
        <f>IF(ISNUMBER(AVERAGEIFS(Observed!V$2:V$1601,Observed!$A$2:$A$1601,$A164,Observed!$C$2:$C$1601,$C164)),AVERAGEIFS(Observed!V$2:V$1601,Observed!$A$2:$A$1601,$A164,Observed!$C$2:$C$1601,$C164),"")</f>
        <v/>
      </c>
      <c r="W164" s="24" t="str">
        <f>IF(ISNUMBER(AVERAGEIFS(Observed!W$2:W$1601,Observed!$A$2:$A$1601,$A164,Observed!$C$2:$C$1601,$C164)),AVERAGEIFS(Observed!W$2:W$1601,Observed!$A$2:$A$1601,$A164,Observed!$C$2:$C$1601,$C164),"")</f>
        <v/>
      </c>
      <c r="X164" s="24" t="str">
        <f>IF(ISNUMBER(AVERAGEIFS(Observed!X$2:X$1601,Observed!$A$2:$A$1601,$A164,Observed!$C$2:$C$1601,$C164)),AVERAGEIFS(Observed!X$2:X$1601,Observed!$A$2:$A$1601,$A164,Observed!$C$2:$C$1601,$C164),"")</f>
        <v/>
      </c>
      <c r="Y164" s="24" t="str">
        <f>IF(ISNUMBER(AVERAGEIFS(Observed!Y$2:Y$1601,Observed!$A$2:$A$1601,$A164,Observed!$C$2:$C$1601,$C164)),AVERAGEIFS(Observed!Y$2:Y$1601,Observed!$A$2:$A$1601,$A164,Observed!$C$2:$C$1601,$C164),"")</f>
        <v/>
      </c>
      <c r="Z164" s="24" t="str">
        <f>IF(ISNUMBER(AVERAGEIFS(Observed!Z$2:Z$1601,Observed!$A$2:$A$1601,$A164,Observed!$C$2:$C$1601,$C164)),AVERAGEIFS(Observed!Z$2:Z$1601,Observed!$A$2:$A$1601,$A164,Observed!$C$2:$C$1601,$C164),"")</f>
        <v/>
      </c>
      <c r="AA164" s="24" t="str">
        <f>IF(ISNUMBER(AVERAGEIFS(Observed!AA$2:AA$1601,Observed!$A$2:$A$1601,$A164,Observed!$C$2:$C$1601,$C164)),AVERAGEIFS(Observed!AA$2:AA$1601,Observed!$A$2:$A$1601,$A164,Observed!$C$2:$C$1601,$C164),"")</f>
        <v/>
      </c>
      <c r="AB164" s="24" t="str">
        <f>IF(ISNUMBER(AVERAGEIFS(Observed!AB$2:AB$1601,Observed!$A$2:$A$1601,$A164,Observed!$C$2:$C$1601,$C164)),AVERAGEIFS(Observed!AB$2:AB$1601,Observed!$A$2:$A$1601,$A164,Observed!$C$2:$C$1601,$C164),"")</f>
        <v/>
      </c>
      <c r="AC164" s="24" t="str">
        <f>IF(ISNUMBER(AVERAGEIFS(Observed!AC$2:AC$1601,Observed!$A$2:$A$1601,$A164,Observed!$C$2:$C$1601,$C164)),AVERAGEIFS(Observed!AC$2:AC$1601,Observed!$A$2:$A$1601,$A164,Observed!$C$2:$C$1601,$C164),"")</f>
        <v/>
      </c>
      <c r="AD164" s="24" t="str">
        <f>IF(ISNUMBER(AVERAGEIFS(Observed!AD$2:AD$1601,Observed!$A$2:$A$1601,$A164,Observed!$C$2:$C$1601,$C164)),AVERAGEIFS(Observed!AD$2:AD$1601,Observed!$A$2:$A$1601,$A164,Observed!$C$2:$C$1601,$C164),"")</f>
        <v/>
      </c>
      <c r="AE164" s="24" t="str">
        <f>IF(ISNUMBER(AVERAGEIFS(Observed!AE$2:AE$1601,Observed!$A$2:$A$1601,$A164,Observed!$C$2:$C$1601,$C164)),AVERAGEIFS(Observed!AE$2:AE$1601,Observed!$A$2:$A$1601,$A164,Observed!$C$2:$C$1601,$C164),"")</f>
        <v/>
      </c>
      <c r="AF164" s="25" t="str">
        <f>IF(ISNUMBER(AVERAGEIFS(Observed!AF$2:AF$1601,Observed!$A$2:$A$1601,$A164,Observed!$C$2:$C$1601,$C164)),AVERAGEIFS(Observed!AF$2:AF$1601,Observed!$A$2:$A$1601,$A164,Observed!$C$2:$C$1601,$C164),"")</f>
        <v/>
      </c>
      <c r="AG164" s="25" t="str">
        <f>IF(ISNUMBER(AVERAGEIFS(Observed!AG$2:AG$1601,Observed!$A$2:$A$1601,$A164,Observed!$C$2:$C$1601,$C164)),AVERAGEIFS(Observed!AG$2:AG$1601,Observed!$A$2:$A$1601,$A164,Observed!$C$2:$C$1601,$C164),"")</f>
        <v/>
      </c>
      <c r="AH164" s="25" t="str">
        <f>IF(ISNUMBER(AVERAGEIFS(Observed!AH$2:AH$1601,Observed!$A$2:$A$1601,$A164,Observed!$C$2:$C$1601,$C164)),AVERAGEIFS(Observed!AH$2:AH$1601,Observed!$A$2:$A$1601,$A164,Observed!$C$2:$C$1601,$C164),"")</f>
        <v/>
      </c>
      <c r="AI164" s="24" t="str">
        <f>IF(ISNUMBER(AVERAGEIFS(Observed!AI$2:AI$1601,Observed!$A$2:$A$1601,$A164,Observed!$C$2:$C$1601,$C164)),AVERAGEIFS(Observed!AI$2:AI$1601,Observed!$A$2:$A$1601,$A164,Observed!$C$2:$C$1601,$C164),"")</f>
        <v/>
      </c>
      <c r="AJ164" s="25" t="str">
        <f>IF(ISNUMBER(AVERAGEIFS(Observed!AJ$2:AJ$1601,Observed!$A$2:$A$1601,$A164,Observed!$C$2:$C$1601,$C164)),AVERAGEIFS(Observed!AJ$2:AJ$1601,Observed!$A$2:$A$1601,$A164,Observed!$C$2:$C$1601,$C164),"")</f>
        <v/>
      </c>
      <c r="AK164" s="25" t="str">
        <f>IF(ISNUMBER(AVERAGEIFS(Observed!AK$2:AK$1601,Observed!$A$2:$A$1601,$A164,Observed!$C$2:$C$1601,$C164)),AVERAGEIFS(Observed!AK$2:AK$1601,Observed!$A$2:$A$1601,$A164,Observed!$C$2:$C$1601,$C164),"")</f>
        <v/>
      </c>
      <c r="AL164" s="25" t="str">
        <f>IF(ISNUMBER(AVERAGEIFS(Observed!AL$2:AL$1601,Observed!$A$2:$A$1601,$A164,Observed!$C$2:$C$1601,$C164)),AVERAGEIFS(Observed!AL$2:AL$1601,Observed!$A$2:$A$1601,$A164,Observed!$C$2:$C$1601,$C164),"")</f>
        <v/>
      </c>
      <c r="AM164" s="25" t="str">
        <f>IF(ISNUMBER(AVERAGEIFS(Observed!AM$2:AM$1601,Observed!$A$2:$A$1601,$A164,Observed!$C$2:$C$1601,$C164)),AVERAGEIFS(Observed!AM$2:AM$1601,Observed!$A$2:$A$1601,$A164,Observed!$C$2:$C$1601,$C164),"")</f>
        <v/>
      </c>
      <c r="AN164" s="25" t="str">
        <f>IF(ISNUMBER(AVERAGEIFS(Observed!AN$2:AN$1601,Observed!$A$2:$A$1601,$A164,Observed!$C$2:$C$1601,$C164)),AVERAGEIFS(Observed!AN$2:AN$1601,Observed!$A$2:$A$1601,$A164,Observed!$C$2:$C$1601,$C164),"")</f>
        <v/>
      </c>
      <c r="AO164" s="25" t="str">
        <f>IF(ISNUMBER(AVERAGEIFS(Observed!AO$2:AO$1601,Observed!$A$2:$A$1601,$A164,Observed!$C$2:$C$1601,$C164)),AVERAGEIFS(Observed!AO$2:AO$1601,Observed!$A$2:$A$1601,$A164,Observed!$C$2:$C$1601,$C164),"")</f>
        <v/>
      </c>
      <c r="AP164" s="25" t="str">
        <f>IF(ISNUMBER(AVERAGEIFS(Observed!AP$2:AP$1601,Observed!$A$2:$A$1601,$A164,Observed!$C$2:$C$1601,$C164)),AVERAGEIFS(Observed!AP$2:AP$1601,Observed!$A$2:$A$1601,$A164,Observed!$C$2:$C$1601,$C164),"")</f>
        <v/>
      </c>
      <c r="AQ164" s="24" t="str">
        <f>IF(ISNUMBER(AVERAGEIFS(Observed!AQ$2:AQ$1601,Observed!$A$2:$A$1601,$A164,Observed!$C$2:$C$1601,$C164)),AVERAGEIFS(Observed!AQ$2:AQ$1601,Observed!$A$2:$A$1601,$A164,Observed!$C$2:$C$1601,$C164),"")</f>
        <v/>
      </c>
      <c r="AR164" s="25" t="str">
        <f>IF(ISNUMBER(AVERAGEIFS(Observed!AR$2:AR$1601,Observed!$A$2:$A$1601,$A164,Observed!$C$2:$C$1601,$C164)),AVERAGEIFS(Observed!AR$2:AR$1601,Observed!$A$2:$A$1601,$A164,Observed!$C$2:$C$1601,$C164),"")</f>
        <v/>
      </c>
      <c r="AS164" s="24" t="str">
        <f>IF(ISNUMBER(AVERAGEIFS(Observed!AS$2:AS$1601,Observed!$A$2:$A$1601,$A164,Observed!$C$2:$C$1601,$C164)),AVERAGEIFS(Observed!AS$2:AS$1601,Observed!$A$2:$A$1601,$A164,Observed!$C$2:$C$1601,$C164),"")</f>
        <v/>
      </c>
      <c r="AT164" s="24" t="str">
        <f>IF(ISNUMBER(AVERAGEIFS(Observed!AT$2:AT$1601,Observed!$A$2:$A$1601,$A164,Observed!$C$2:$C$1601,$C164)),AVERAGEIFS(Observed!AT$2:AT$1601,Observed!$A$2:$A$1601,$A164,Observed!$C$2:$C$1601,$C164),"")</f>
        <v/>
      </c>
      <c r="AU164" s="2">
        <f>COUNTIFS(Observed!$A$2:$A$1601,$A164,Observed!$C$2:$C$1601,$C164)</f>
        <v>3</v>
      </c>
      <c r="AV164" s="2">
        <f t="shared" si="2"/>
        <v>1</v>
      </c>
    </row>
    <row r="165" spans="1:48" x14ac:dyDescent="0.25">
      <c r="A165" s="4" t="s">
        <v>120</v>
      </c>
      <c r="B165" t="s">
        <v>24</v>
      </c>
      <c r="C165" s="3">
        <v>42269</v>
      </c>
      <c r="D165">
        <v>1</v>
      </c>
      <c r="E165">
        <v>50</v>
      </c>
      <c r="H165" s="2" t="s">
        <v>45</v>
      </c>
      <c r="I165" s="2" t="s">
        <v>22</v>
      </c>
      <c r="J165">
        <v>7</v>
      </c>
      <c r="K165" s="2" t="s">
        <v>118</v>
      </c>
      <c r="L165" s="23">
        <f>IF(ISNUMBER(AVERAGEIFS(Observed!L$2:L$1601,Observed!$A$2:$A$1601,$A165,Observed!$C$2:$C$1601,$C165)),AVERAGEIFS(Observed!L$2:L$1601,Observed!$A$2:$A$1601,$A165,Observed!$C$2:$C$1601,$C165),"")</f>
        <v>1685.3333333333333</v>
      </c>
      <c r="M165" s="24">
        <f>IF(ISNUMBER(AVERAGEIFS(Observed!M$2:M$1601,Observed!$A$2:$A$1601,$A165,Observed!$C$2:$C$1601,$C165)),AVERAGEIFS(Observed!M$2:M$1601,Observed!$A$2:$A$1601,$A165,Observed!$C$2:$C$1601,$C165),"")</f>
        <v>168.53333333333333</v>
      </c>
      <c r="N165" s="24" t="str">
        <f>IF(ISNUMBER(AVERAGEIFS(Observed!N$2:N$1601,Observed!$A$2:$A$1601,$A165,Observed!$C$2:$C$1601,$C165)),AVERAGEIFS(Observed!N$2:N$1601,Observed!$A$2:$A$1601,$A165,Observed!$C$2:$C$1601,$C165),"")</f>
        <v/>
      </c>
      <c r="O165" s="24" t="str">
        <f>IF(ISNUMBER(AVERAGEIFS(Observed!O$2:O$1601,Observed!$A$2:$A$1601,$A165,Observed!$C$2:$C$1601,$C165)),AVERAGEIFS(Observed!O$2:O$1601,Observed!$A$2:$A$1601,$A165,Observed!$C$2:$C$1601,$C165),"")</f>
        <v/>
      </c>
      <c r="P165" s="24" t="str">
        <f>IF(ISNUMBER(AVERAGEIFS(Observed!P$2:P$1601,Observed!$A$2:$A$1601,$A165,Observed!$C$2:$C$1601,$C165)),AVERAGEIFS(Observed!P$2:P$1601,Observed!$A$2:$A$1601,$A165,Observed!$C$2:$C$1601,$C165),"")</f>
        <v/>
      </c>
      <c r="Q165" s="25" t="str">
        <f>IF(ISNUMBER(AVERAGEIFS(Observed!Q$2:Q$1601,Observed!$A$2:$A$1601,$A165,Observed!$C$2:$C$1601,$C165)),AVERAGEIFS(Observed!Q$2:Q$1601,Observed!$A$2:$A$1601,$A165,Observed!$C$2:$C$1601,$C165),"")</f>
        <v/>
      </c>
      <c r="R165" s="25" t="str">
        <f>IF(ISNUMBER(AVERAGEIFS(Observed!R$2:R$1601,Observed!$A$2:$A$1601,$A165,Observed!$C$2:$C$1601,$C165)),AVERAGEIFS(Observed!R$2:R$1601,Observed!$A$2:$A$1601,$A165,Observed!$C$2:$C$1601,$C165),"")</f>
        <v/>
      </c>
      <c r="S165" s="25" t="str">
        <f>IF(ISNUMBER(AVERAGEIFS(Observed!S$2:S$1601,Observed!$A$2:$A$1601,$A165,Observed!$C$2:$C$1601,$C165)),AVERAGEIFS(Observed!S$2:S$1601,Observed!$A$2:$A$1601,$A165,Observed!$C$2:$C$1601,$C165),"")</f>
        <v/>
      </c>
      <c r="T165" s="24" t="str">
        <f>IF(ISNUMBER(AVERAGEIFS(Observed!T$2:T$1601,Observed!$A$2:$A$1601,$A165,Observed!$C$2:$C$1601,$C165)),AVERAGEIFS(Observed!T$2:T$1601,Observed!$A$2:$A$1601,$A165,Observed!$C$2:$C$1601,$C165),"")</f>
        <v/>
      </c>
      <c r="U165" s="26" t="str">
        <f>IF(ISNUMBER(AVERAGEIFS(Observed!U$2:U$1601,Observed!$A$2:$A$1601,$A165,Observed!$C$2:$C$1601,$C165)),AVERAGEIFS(Observed!U$2:U$1601,Observed!$A$2:$A$1601,$A165,Observed!$C$2:$C$1601,$C165),"")</f>
        <v/>
      </c>
      <c r="V165" s="26" t="str">
        <f>IF(ISNUMBER(AVERAGEIFS(Observed!V$2:V$1601,Observed!$A$2:$A$1601,$A165,Observed!$C$2:$C$1601,$C165)),AVERAGEIFS(Observed!V$2:V$1601,Observed!$A$2:$A$1601,$A165,Observed!$C$2:$C$1601,$C165),"")</f>
        <v/>
      </c>
      <c r="W165" s="24" t="str">
        <f>IF(ISNUMBER(AVERAGEIFS(Observed!W$2:W$1601,Observed!$A$2:$A$1601,$A165,Observed!$C$2:$C$1601,$C165)),AVERAGEIFS(Observed!W$2:W$1601,Observed!$A$2:$A$1601,$A165,Observed!$C$2:$C$1601,$C165),"")</f>
        <v/>
      </c>
      <c r="X165" s="24" t="str">
        <f>IF(ISNUMBER(AVERAGEIFS(Observed!X$2:X$1601,Observed!$A$2:$A$1601,$A165,Observed!$C$2:$C$1601,$C165)),AVERAGEIFS(Observed!X$2:X$1601,Observed!$A$2:$A$1601,$A165,Observed!$C$2:$C$1601,$C165),"")</f>
        <v/>
      </c>
      <c r="Y165" s="24" t="str">
        <f>IF(ISNUMBER(AVERAGEIFS(Observed!Y$2:Y$1601,Observed!$A$2:$A$1601,$A165,Observed!$C$2:$C$1601,$C165)),AVERAGEIFS(Observed!Y$2:Y$1601,Observed!$A$2:$A$1601,$A165,Observed!$C$2:$C$1601,$C165),"")</f>
        <v/>
      </c>
      <c r="Z165" s="24" t="str">
        <f>IF(ISNUMBER(AVERAGEIFS(Observed!Z$2:Z$1601,Observed!$A$2:$A$1601,$A165,Observed!$C$2:$C$1601,$C165)),AVERAGEIFS(Observed!Z$2:Z$1601,Observed!$A$2:$A$1601,$A165,Observed!$C$2:$C$1601,$C165),"")</f>
        <v/>
      </c>
      <c r="AA165" s="24" t="str">
        <f>IF(ISNUMBER(AVERAGEIFS(Observed!AA$2:AA$1601,Observed!$A$2:$A$1601,$A165,Observed!$C$2:$C$1601,$C165)),AVERAGEIFS(Observed!AA$2:AA$1601,Observed!$A$2:$A$1601,$A165,Observed!$C$2:$C$1601,$C165),"")</f>
        <v/>
      </c>
      <c r="AB165" s="24" t="str">
        <f>IF(ISNUMBER(AVERAGEIFS(Observed!AB$2:AB$1601,Observed!$A$2:$A$1601,$A165,Observed!$C$2:$C$1601,$C165)),AVERAGEIFS(Observed!AB$2:AB$1601,Observed!$A$2:$A$1601,$A165,Observed!$C$2:$C$1601,$C165),"")</f>
        <v/>
      </c>
      <c r="AC165" s="24" t="str">
        <f>IF(ISNUMBER(AVERAGEIFS(Observed!AC$2:AC$1601,Observed!$A$2:$A$1601,$A165,Observed!$C$2:$C$1601,$C165)),AVERAGEIFS(Observed!AC$2:AC$1601,Observed!$A$2:$A$1601,$A165,Observed!$C$2:$C$1601,$C165),"")</f>
        <v/>
      </c>
      <c r="AD165" s="24" t="str">
        <f>IF(ISNUMBER(AVERAGEIFS(Observed!AD$2:AD$1601,Observed!$A$2:$A$1601,$A165,Observed!$C$2:$C$1601,$C165)),AVERAGEIFS(Observed!AD$2:AD$1601,Observed!$A$2:$A$1601,$A165,Observed!$C$2:$C$1601,$C165),"")</f>
        <v/>
      </c>
      <c r="AE165" s="24" t="str">
        <f>IF(ISNUMBER(AVERAGEIFS(Observed!AE$2:AE$1601,Observed!$A$2:$A$1601,$A165,Observed!$C$2:$C$1601,$C165)),AVERAGEIFS(Observed!AE$2:AE$1601,Observed!$A$2:$A$1601,$A165,Observed!$C$2:$C$1601,$C165),"")</f>
        <v/>
      </c>
      <c r="AF165" s="25" t="str">
        <f>IF(ISNUMBER(AVERAGEIFS(Observed!AF$2:AF$1601,Observed!$A$2:$A$1601,$A165,Observed!$C$2:$C$1601,$C165)),AVERAGEIFS(Observed!AF$2:AF$1601,Observed!$A$2:$A$1601,$A165,Observed!$C$2:$C$1601,$C165),"")</f>
        <v/>
      </c>
      <c r="AG165" s="25" t="str">
        <f>IF(ISNUMBER(AVERAGEIFS(Observed!AG$2:AG$1601,Observed!$A$2:$A$1601,$A165,Observed!$C$2:$C$1601,$C165)),AVERAGEIFS(Observed!AG$2:AG$1601,Observed!$A$2:$A$1601,$A165,Observed!$C$2:$C$1601,$C165),"")</f>
        <v/>
      </c>
      <c r="AH165" s="25" t="str">
        <f>IF(ISNUMBER(AVERAGEIFS(Observed!AH$2:AH$1601,Observed!$A$2:$A$1601,$A165,Observed!$C$2:$C$1601,$C165)),AVERAGEIFS(Observed!AH$2:AH$1601,Observed!$A$2:$A$1601,$A165,Observed!$C$2:$C$1601,$C165),"")</f>
        <v/>
      </c>
      <c r="AI165" s="24" t="str">
        <f>IF(ISNUMBER(AVERAGEIFS(Observed!AI$2:AI$1601,Observed!$A$2:$A$1601,$A165,Observed!$C$2:$C$1601,$C165)),AVERAGEIFS(Observed!AI$2:AI$1601,Observed!$A$2:$A$1601,$A165,Observed!$C$2:$C$1601,$C165),"")</f>
        <v/>
      </c>
      <c r="AJ165" s="25" t="str">
        <f>IF(ISNUMBER(AVERAGEIFS(Observed!AJ$2:AJ$1601,Observed!$A$2:$A$1601,$A165,Observed!$C$2:$C$1601,$C165)),AVERAGEIFS(Observed!AJ$2:AJ$1601,Observed!$A$2:$A$1601,$A165,Observed!$C$2:$C$1601,$C165),"")</f>
        <v/>
      </c>
      <c r="AK165" s="25" t="str">
        <f>IF(ISNUMBER(AVERAGEIFS(Observed!AK$2:AK$1601,Observed!$A$2:$A$1601,$A165,Observed!$C$2:$C$1601,$C165)),AVERAGEIFS(Observed!AK$2:AK$1601,Observed!$A$2:$A$1601,$A165,Observed!$C$2:$C$1601,$C165),"")</f>
        <v/>
      </c>
      <c r="AL165" s="25" t="str">
        <f>IF(ISNUMBER(AVERAGEIFS(Observed!AL$2:AL$1601,Observed!$A$2:$A$1601,$A165,Observed!$C$2:$C$1601,$C165)),AVERAGEIFS(Observed!AL$2:AL$1601,Observed!$A$2:$A$1601,$A165,Observed!$C$2:$C$1601,$C165),"")</f>
        <v/>
      </c>
      <c r="AM165" s="25" t="str">
        <f>IF(ISNUMBER(AVERAGEIFS(Observed!AM$2:AM$1601,Observed!$A$2:$A$1601,$A165,Observed!$C$2:$C$1601,$C165)),AVERAGEIFS(Observed!AM$2:AM$1601,Observed!$A$2:$A$1601,$A165,Observed!$C$2:$C$1601,$C165),"")</f>
        <v/>
      </c>
      <c r="AN165" s="25" t="str">
        <f>IF(ISNUMBER(AVERAGEIFS(Observed!AN$2:AN$1601,Observed!$A$2:$A$1601,$A165,Observed!$C$2:$C$1601,$C165)),AVERAGEIFS(Observed!AN$2:AN$1601,Observed!$A$2:$A$1601,$A165,Observed!$C$2:$C$1601,$C165),"")</f>
        <v/>
      </c>
      <c r="AO165" s="25" t="str">
        <f>IF(ISNUMBER(AVERAGEIFS(Observed!AO$2:AO$1601,Observed!$A$2:$A$1601,$A165,Observed!$C$2:$C$1601,$C165)),AVERAGEIFS(Observed!AO$2:AO$1601,Observed!$A$2:$A$1601,$A165,Observed!$C$2:$C$1601,$C165),"")</f>
        <v/>
      </c>
      <c r="AP165" s="25" t="str">
        <f>IF(ISNUMBER(AVERAGEIFS(Observed!AP$2:AP$1601,Observed!$A$2:$A$1601,$A165,Observed!$C$2:$C$1601,$C165)),AVERAGEIFS(Observed!AP$2:AP$1601,Observed!$A$2:$A$1601,$A165,Observed!$C$2:$C$1601,$C165),"")</f>
        <v/>
      </c>
      <c r="AQ165" s="24" t="str">
        <f>IF(ISNUMBER(AVERAGEIFS(Observed!AQ$2:AQ$1601,Observed!$A$2:$A$1601,$A165,Observed!$C$2:$C$1601,$C165)),AVERAGEIFS(Observed!AQ$2:AQ$1601,Observed!$A$2:$A$1601,$A165,Observed!$C$2:$C$1601,$C165),"")</f>
        <v/>
      </c>
      <c r="AR165" s="25" t="str">
        <f>IF(ISNUMBER(AVERAGEIFS(Observed!AR$2:AR$1601,Observed!$A$2:$A$1601,$A165,Observed!$C$2:$C$1601,$C165)),AVERAGEIFS(Observed!AR$2:AR$1601,Observed!$A$2:$A$1601,$A165,Observed!$C$2:$C$1601,$C165),"")</f>
        <v/>
      </c>
      <c r="AS165" s="24" t="str">
        <f>IF(ISNUMBER(AVERAGEIFS(Observed!AS$2:AS$1601,Observed!$A$2:$A$1601,$A165,Observed!$C$2:$C$1601,$C165)),AVERAGEIFS(Observed!AS$2:AS$1601,Observed!$A$2:$A$1601,$A165,Observed!$C$2:$C$1601,$C165),"")</f>
        <v/>
      </c>
      <c r="AT165" s="24" t="str">
        <f>IF(ISNUMBER(AVERAGEIFS(Observed!AT$2:AT$1601,Observed!$A$2:$A$1601,$A165,Observed!$C$2:$C$1601,$C165)),AVERAGEIFS(Observed!AT$2:AT$1601,Observed!$A$2:$A$1601,$A165,Observed!$C$2:$C$1601,$C165),"")</f>
        <v/>
      </c>
      <c r="AU165" s="2">
        <f>COUNTIFS(Observed!$A$2:$A$1601,$A165,Observed!$C$2:$C$1601,$C165)</f>
        <v>3</v>
      </c>
      <c r="AV165" s="2">
        <f t="shared" si="2"/>
        <v>1</v>
      </c>
    </row>
    <row r="166" spans="1:48" x14ac:dyDescent="0.25">
      <c r="A166" s="4" t="s">
        <v>121</v>
      </c>
      <c r="B166" t="s">
        <v>24</v>
      </c>
      <c r="C166" s="3">
        <v>42269</v>
      </c>
      <c r="D166">
        <v>1</v>
      </c>
      <c r="E166">
        <v>100</v>
      </c>
      <c r="H166" s="2" t="s">
        <v>45</v>
      </c>
      <c r="I166" s="2" t="s">
        <v>22</v>
      </c>
      <c r="J166">
        <v>7</v>
      </c>
      <c r="K166" s="2" t="s">
        <v>118</v>
      </c>
      <c r="L166" s="23">
        <f>IF(ISNUMBER(AVERAGEIFS(Observed!L$2:L$1601,Observed!$A$2:$A$1601,$A166,Observed!$C$2:$C$1601,$C166)),AVERAGEIFS(Observed!L$2:L$1601,Observed!$A$2:$A$1601,$A166,Observed!$C$2:$C$1601,$C166),"")</f>
        <v>1685.3333333333333</v>
      </c>
      <c r="M166" s="24">
        <f>IF(ISNUMBER(AVERAGEIFS(Observed!M$2:M$1601,Observed!$A$2:$A$1601,$A166,Observed!$C$2:$C$1601,$C166)),AVERAGEIFS(Observed!M$2:M$1601,Observed!$A$2:$A$1601,$A166,Observed!$C$2:$C$1601,$C166),"")</f>
        <v>168.53333333333333</v>
      </c>
      <c r="N166" s="24" t="str">
        <f>IF(ISNUMBER(AVERAGEIFS(Observed!N$2:N$1601,Observed!$A$2:$A$1601,$A166,Observed!$C$2:$C$1601,$C166)),AVERAGEIFS(Observed!N$2:N$1601,Observed!$A$2:$A$1601,$A166,Observed!$C$2:$C$1601,$C166),"")</f>
        <v/>
      </c>
      <c r="O166" s="24" t="str">
        <f>IF(ISNUMBER(AVERAGEIFS(Observed!O$2:O$1601,Observed!$A$2:$A$1601,$A166,Observed!$C$2:$C$1601,$C166)),AVERAGEIFS(Observed!O$2:O$1601,Observed!$A$2:$A$1601,$A166,Observed!$C$2:$C$1601,$C166),"")</f>
        <v/>
      </c>
      <c r="P166" s="24" t="str">
        <f>IF(ISNUMBER(AVERAGEIFS(Observed!P$2:P$1601,Observed!$A$2:$A$1601,$A166,Observed!$C$2:$C$1601,$C166)),AVERAGEIFS(Observed!P$2:P$1601,Observed!$A$2:$A$1601,$A166,Observed!$C$2:$C$1601,$C166),"")</f>
        <v/>
      </c>
      <c r="Q166" s="25" t="str">
        <f>IF(ISNUMBER(AVERAGEIFS(Observed!Q$2:Q$1601,Observed!$A$2:$A$1601,$A166,Observed!$C$2:$C$1601,$C166)),AVERAGEIFS(Observed!Q$2:Q$1601,Observed!$A$2:$A$1601,$A166,Observed!$C$2:$C$1601,$C166),"")</f>
        <v/>
      </c>
      <c r="R166" s="25" t="str">
        <f>IF(ISNUMBER(AVERAGEIFS(Observed!R$2:R$1601,Observed!$A$2:$A$1601,$A166,Observed!$C$2:$C$1601,$C166)),AVERAGEIFS(Observed!R$2:R$1601,Observed!$A$2:$A$1601,$A166,Observed!$C$2:$C$1601,$C166),"")</f>
        <v/>
      </c>
      <c r="S166" s="25" t="str">
        <f>IF(ISNUMBER(AVERAGEIFS(Observed!S$2:S$1601,Observed!$A$2:$A$1601,$A166,Observed!$C$2:$C$1601,$C166)),AVERAGEIFS(Observed!S$2:S$1601,Observed!$A$2:$A$1601,$A166,Observed!$C$2:$C$1601,$C166),"")</f>
        <v/>
      </c>
      <c r="T166" s="24" t="str">
        <f>IF(ISNUMBER(AVERAGEIFS(Observed!T$2:T$1601,Observed!$A$2:$A$1601,$A166,Observed!$C$2:$C$1601,$C166)),AVERAGEIFS(Observed!T$2:T$1601,Observed!$A$2:$A$1601,$A166,Observed!$C$2:$C$1601,$C166),"")</f>
        <v/>
      </c>
      <c r="U166" s="26" t="str">
        <f>IF(ISNUMBER(AVERAGEIFS(Observed!U$2:U$1601,Observed!$A$2:$A$1601,$A166,Observed!$C$2:$C$1601,$C166)),AVERAGEIFS(Observed!U$2:U$1601,Observed!$A$2:$A$1601,$A166,Observed!$C$2:$C$1601,$C166),"")</f>
        <v/>
      </c>
      <c r="V166" s="26" t="str">
        <f>IF(ISNUMBER(AVERAGEIFS(Observed!V$2:V$1601,Observed!$A$2:$A$1601,$A166,Observed!$C$2:$C$1601,$C166)),AVERAGEIFS(Observed!V$2:V$1601,Observed!$A$2:$A$1601,$A166,Observed!$C$2:$C$1601,$C166),"")</f>
        <v/>
      </c>
      <c r="W166" s="24" t="str">
        <f>IF(ISNUMBER(AVERAGEIFS(Observed!W$2:W$1601,Observed!$A$2:$A$1601,$A166,Observed!$C$2:$C$1601,$C166)),AVERAGEIFS(Observed!W$2:W$1601,Observed!$A$2:$A$1601,$A166,Observed!$C$2:$C$1601,$C166),"")</f>
        <v/>
      </c>
      <c r="X166" s="24" t="str">
        <f>IF(ISNUMBER(AVERAGEIFS(Observed!X$2:X$1601,Observed!$A$2:$A$1601,$A166,Observed!$C$2:$C$1601,$C166)),AVERAGEIFS(Observed!X$2:X$1601,Observed!$A$2:$A$1601,$A166,Observed!$C$2:$C$1601,$C166),"")</f>
        <v/>
      </c>
      <c r="Y166" s="24" t="str">
        <f>IF(ISNUMBER(AVERAGEIFS(Observed!Y$2:Y$1601,Observed!$A$2:$A$1601,$A166,Observed!$C$2:$C$1601,$C166)),AVERAGEIFS(Observed!Y$2:Y$1601,Observed!$A$2:$A$1601,$A166,Observed!$C$2:$C$1601,$C166),"")</f>
        <v/>
      </c>
      <c r="Z166" s="24" t="str">
        <f>IF(ISNUMBER(AVERAGEIFS(Observed!Z$2:Z$1601,Observed!$A$2:$A$1601,$A166,Observed!$C$2:$C$1601,$C166)),AVERAGEIFS(Observed!Z$2:Z$1601,Observed!$A$2:$A$1601,$A166,Observed!$C$2:$C$1601,$C166),"")</f>
        <v/>
      </c>
      <c r="AA166" s="24" t="str">
        <f>IF(ISNUMBER(AVERAGEIFS(Observed!AA$2:AA$1601,Observed!$A$2:$A$1601,$A166,Observed!$C$2:$C$1601,$C166)),AVERAGEIFS(Observed!AA$2:AA$1601,Observed!$A$2:$A$1601,$A166,Observed!$C$2:$C$1601,$C166),"")</f>
        <v/>
      </c>
      <c r="AB166" s="24" t="str">
        <f>IF(ISNUMBER(AVERAGEIFS(Observed!AB$2:AB$1601,Observed!$A$2:$A$1601,$A166,Observed!$C$2:$C$1601,$C166)),AVERAGEIFS(Observed!AB$2:AB$1601,Observed!$A$2:$A$1601,$A166,Observed!$C$2:$C$1601,$C166),"")</f>
        <v/>
      </c>
      <c r="AC166" s="24" t="str">
        <f>IF(ISNUMBER(AVERAGEIFS(Observed!AC$2:AC$1601,Observed!$A$2:$A$1601,$A166,Observed!$C$2:$C$1601,$C166)),AVERAGEIFS(Observed!AC$2:AC$1601,Observed!$A$2:$A$1601,$A166,Observed!$C$2:$C$1601,$C166),"")</f>
        <v/>
      </c>
      <c r="AD166" s="24" t="str">
        <f>IF(ISNUMBER(AVERAGEIFS(Observed!AD$2:AD$1601,Observed!$A$2:$A$1601,$A166,Observed!$C$2:$C$1601,$C166)),AVERAGEIFS(Observed!AD$2:AD$1601,Observed!$A$2:$A$1601,$A166,Observed!$C$2:$C$1601,$C166),"")</f>
        <v/>
      </c>
      <c r="AE166" s="24" t="str">
        <f>IF(ISNUMBER(AVERAGEIFS(Observed!AE$2:AE$1601,Observed!$A$2:$A$1601,$A166,Observed!$C$2:$C$1601,$C166)),AVERAGEIFS(Observed!AE$2:AE$1601,Observed!$A$2:$A$1601,$A166,Observed!$C$2:$C$1601,$C166),"")</f>
        <v/>
      </c>
      <c r="AF166" s="25" t="str">
        <f>IF(ISNUMBER(AVERAGEIFS(Observed!AF$2:AF$1601,Observed!$A$2:$A$1601,$A166,Observed!$C$2:$C$1601,$C166)),AVERAGEIFS(Observed!AF$2:AF$1601,Observed!$A$2:$A$1601,$A166,Observed!$C$2:$C$1601,$C166),"")</f>
        <v/>
      </c>
      <c r="AG166" s="25" t="str">
        <f>IF(ISNUMBER(AVERAGEIFS(Observed!AG$2:AG$1601,Observed!$A$2:$A$1601,$A166,Observed!$C$2:$C$1601,$C166)),AVERAGEIFS(Observed!AG$2:AG$1601,Observed!$A$2:$A$1601,$A166,Observed!$C$2:$C$1601,$C166),"")</f>
        <v/>
      </c>
      <c r="AH166" s="25" t="str">
        <f>IF(ISNUMBER(AVERAGEIFS(Observed!AH$2:AH$1601,Observed!$A$2:$A$1601,$A166,Observed!$C$2:$C$1601,$C166)),AVERAGEIFS(Observed!AH$2:AH$1601,Observed!$A$2:$A$1601,$A166,Observed!$C$2:$C$1601,$C166),"")</f>
        <v/>
      </c>
      <c r="AI166" s="24" t="str">
        <f>IF(ISNUMBER(AVERAGEIFS(Observed!AI$2:AI$1601,Observed!$A$2:$A$1601,$A166,Observed!$C$2:$C$1601,$C166)),AVERAGEIFS(Observed!AI$2:AI$1601,Observed!$A$2:$A$1601,$A166,Observed!$C$2:$C$1601,$C166),"")</f>
        <v/>
      </c>
      <c r="AJ166" s="25" t="str">
        <f>IF(ISNUMBER(AVERAGEIFS(Observed!AJ$2:AJ$1601,Observed!$A$2:$A$1601,$A166,Observed!$C$2:$C$1601,$C166)),AVERAGEIFS(Observed!AJ$2:AJ$1601,Observed!$A$2:$A$1601,$A166,Observed!$C$2:$C$1601,$C166),"")</f>
        <v/>
      </c>
      <c r="AK166" s="25" t="str">
        <f>IF(ISNUMBER(AVERAGEIFS(Observed!AK$2:AK$1601,Observed!$A$2:$A$1601,$A166,Observed!$C$2:$C$1601,$C166)),AVERAGEIFS(Observed!AK$2:AK$1601,Observed!$A$2:$A$1601,$A166,Observed!$C$2:$C$1601,$C166),"")</f>
        <v/>
      </c>
      <c r="AL166" s="25" t="str">
        <f>IF(ISNUMBER(AVERAGEIFS(Observed!AL$2:AL$1601,Observed!$A$2:$A$1601,$A166,Observed!$C$2:$C$1601,$C166)),AVERAGEIFS(Observed!AL$2:AL$1601,Observed!$A$2:$A$1601,$A166,Observed!$C$2:$C$1601,$C166),"")</f>
        <v/>
      </c>
      <c r="AM166" s="25" t="str">
        <f>IF(ISNUMBER(AVERAGEIFS(Observed!AM$2:AM$1601,Observed!$A$2:$A$1601,$A166,Observed!$C$2:$C$1601,$C166)),AVERAGEIFS(Observed!AM$2:AM$1601,Observed!$A$2:$A$1601,$A166,Observed!$C$2:$C$1601,$C166),"")</f>
        <v/>
      </c>
      <c r="AN166" s="25" t="str">
        <f>IF(ISNUMBER(AVERAGEIFS(Observed!AN$2:AN$1601,Observed!$A$2:$A$1601,$A166,Observed!$C$2:$C$1601,$C166)),AVERAGEIFS(Observed!AN$2:AN$1601,Observed!$A$2:$A$1601,$A166,Observed!$C$2:$C$1601,$C166),"")</f>
        <v/>
      </c>
      <c r="AO166" s="25" t="str">
        <f>IF(ISNUMBER(AVERAGEIFS(Observed!AO$2:AO$1601,Observed!$A$2:$A$1601,$A166,Observed!$C$2:$C$1601,$C166)),AVERAGEIFS(Observed!AO$2:AO$1601,Observed!$A$2:$A$1601,$A166,Observed!$C$2:$C$1601,$C166),"")</f>
        <v/>
      </c>
      <c r="AP166" s="25" t="str">
        <f>IF(ISNUMBER(AVERAGEIFS(Observed!AP$2:AP$1601,Observed!$A$2:$A$1601,$A166,Observed!$C$2:$C$1601,$C166)),AVERAGEIFS(Observed!AP$2:AP$1601,Observed!$A$2:$A$1601,$A166,Observed!$C$2:$C$1601,$C166),"")</f>
        <v/>
      </c>
      <c r="AQ166" s="24" t="str">
        <f>IF(ISNUMBER(AVERAGEIFS(Observed!AQ$2:AQ$1601,Observed!$A$2:$A$1601,$A166,Observed!$C$2:$C$1601,$C166)),AVERAGEIFS(Observed!AQ$2:AQ$1601,Observed!$A$2:$A$1601,$A166,Observed!$C$2:$C$1601,$C166),"")</f>
        <v/>
      </c>
      <c r="AR166" s="25" t="str">
        <f>IF(ISNUMBER(AVERAGEIFS(Observed!AR$2:AR$1601,Observed!$A$2:$A$1601,$A166,Observed!$C$2:$C$1601,$C166)),AVERAGEIFS(Observed!AR$2:AR$1601,Observed!$A$2:$A$1601,$A166,Observed!$C$2:$C$1601,$C166),"")</f>
        <v/>
      </c>
      <c r="AS166" s="24" t="str">
        <f>IF(ISNUMBER(AVERAGEIFS(Observed!AS$2:AS$1601,Observed!$A$2:$A$1601,$A166,Observed!$C$2:$C$1601,$C166)),AVERAGEIFS(Observed!AS$2:AS$1601,Observed!$A$2:$A$1601,$A166,Observed!$C$2:$C$1601,$C166),"")</f>
        <v/>
      </c>
      <c r="AT166" s="24" t="str">
        <f>IF(ISNUMBER(AVERAGEIFS(Observed!AT$2:AT$1601,Observed!$A$2:$A$1601,$A166,Observed!$C$2:$C$1601,$C166)),AVERAGEIFS(Observed!AT$2:AT$1601,Observed!$A$2:$A$1601,$A166,Observed!$C$2:$C$1601,$C166),"")</f>
        <v/>
      </c>
      <c r="AU166" s="2">
        <f>COUNTIFS(Observed!$A$2:$A$1601,$A166,Observed!$C$2:$C$1601,$C166)</f>
        <v>3</v>
      </c>
      <c r="AV166" s="2">
        <f t="shared" si="2"/>
        <v>1</v>
      </c>
    </row>
    <row r="167" spans="1:48" x14ac:dyDescent="0.25">
      <c r="A167" s="4" t="s">
        <v>122</v>
      </c>
      <c r="B167" t="s">
        <v>24</v>
      </c>
      <c r="C167" s="3">
        <v>42269</v>
      </c>
      <c r="D167">
        <v>1</v>
      </c>
      <c r="E167">
        <v>200</v>
      </c>
      <c r="H167" s="2" t="s">
        <v>45</v>
      </c>
      <c r="I167" s="2" t="s">
        <v>22</v>
      </c>
      <c r="J167">
        <v>7</v>
      </c>
      <c r="K167" s="2" t="s">
        <v>118</v>
      </c>
      <c r="L167" s="23">
        <f>IF(ISNUMBER(AVERAGEIFS(Observed!L$2:L$1601,Observed!$A$2:$A$1601,$A167,Observed!$C$2:$C$1601,$C167)),AVERAGEIFS(Observed!L$2:L$1601,Observed!$A$2:$A$1601,$A167,Observed!$C$2:$C$1601,$C167),"")</f>
        <v>2236</v>
      </c>
      <c r="M167" s="24">
        <f>IF(ISNUMBER(AVERAGEIFS(Observed!M$2:M$1601,Observed!$A$2:$A$1601,$A167,Observed!$C$2:$C$1601,$C167)),AVERAGEIFS(Observed!M$2:M$1601,Observed!$A$2:$A$1601,$A167,Observed!$C$2:$C$1601,$C167),"")</f>
        <v>223.6</v>
      </c>
      <c r="N167" s="24" t="str">
        <f>IF(ISNUMBER(AVERAGEIFS(Observed!N$2:N$1601,Observed!$A$2:$A$1601,$A167,Observed!$C$2:$C$1601,$C167)),AVERAGEIFS(Observed!N$2:N$1601,Observed!$A$2:$A$1601,$A167,Observed!$C$2:$C$1601,$C167),"")</f>
        <v/>
      </c>
      <c r="O167" s="24" t="str">
        <f>IF(ISNUMBER(AVERAGEIFS(Observed!O$2:O$1601,Observed!$A$2:$A$1601,$A167,Observed!$C$2:$C$1601,$C167)),AVERAGEIFS(Observed!O$2:O$1601,Observed!$A$2:$A$1601,$A167,Observed!$C$2:$C$1601,$C167),"")</f>
        <v/>
      </c>
      <c r="P167" s="24" t="str">
        <f>IF(ISNUMBER(AVERAGEIFS(Observed!P$2:P$1601,Observed!$A$2:$A$1601,$A167,Observed!$C$2:$C$1601,$C167)),AVERAGEIFS(Observed!P$2:P$1601,Observed!$A$2:$A$1601,$A167,Observed!$C$2:$C$1601,$C167),"")</f>
        <v/>
      </c>
      <c r="Q167" s="25" t="str">
        <f>IF(ISNUMBER(AVERAGEIFS(Observed!Q$2:Q$1601,Observed!$A$2:$A$1601,$A167,Observed!$C$2:$C$1601,$C167)),AVERAGEIFS(Observed!Q$2:Q$1601,Observed!$A$2:$A$1601,$A167,Observed!$C$2:$C$1601,$C167),"")</f>
        <v/>
      </c>
      <c r="R167" s="25" t="str">
        <f>IF(ISNUMBER(AVERAGEIFS(Observed!R$2:R$1601,Observed!$A$2:$A$1601,$A167,Observed!$C$2:$C$1601,$C167)),AVERAGEIFS(Observed!R$2:R$1601,Observed!$A$2:$A$1601,$A167,Observed!$C$2:$C$1601,$C167),"")</f>
        <v/>
      </c>
      <c r="S167" s="25" t="str">
        <f>IF(ISNUMBER(AVERAGEIFS(Observed!S$2:S$1601,Observed!$A$2:$A$1601,$A167,Observed!$C$2:$C$1601,$C167)),AVERAGEIFS(Observed!S$2:S$1601,Observed!$A$2:$A$1601,$A167,Observed!$C$2:$C$1601,$C167),"")</f>
        <v/>
      </c>
      <c r="T167" s="24" t="str">
        <f>IF(ISNUMBER(AVERAGEIFS(Observed!T$2:T$1601,Observed!$A$2:$A$1601,$A167,Observed!$C$2:$C$1601,$C167)),AVERAGEIFS(Observed!T$2:T$1601,Observed!$A$2:$A$1601,$A167,Observed!$C$2:$C$1601,$C167),"")</f>
        <v/>
      </c>
      <c r="U167" s="26" t="str">
        <f>IF(ISNUMBER(AVERAGEIFS(Observed!U$2:U$1601,Observed!$A$2:$A$1601,$A167,Observed!$C$2:$C$1601,$C167)),AVERAGEIFS(Observed!U$2:U$1601,Observed!$A$2:$A$1601,$A167,Observed!$C$2:$C$1601,$C167),"")</f>
        <v/>
      </c>
      <c r="V167" s="26" t="str">
        <f>IF(ISNUMBER(AVERAGEIFS(Observed!V$2:V$1601,Observed!$A$2:$A$1601,$A167,Observed!$C$2:$C$1601,$C167)),AVERAGEIFS(Observed!V$2:V$1601,Observed!$A$2:$A$1601,$A167,Observed!$C$2:$C$1601,$C167),"")</f>
        <v/>
      </c>
      <c r="W167" s="24" t="str">
        <f>IF(ISNUMBER(AVERAGEIFS(Observed!W$2:W$1601,Observed!$A$2:$A$1601,$A167,Observed!$C$2:$C$1601,$C167)),AVERAGEIFS(Observed!W$2:W$1601,Observed!$A$2:$A$1601,$A167,Observed!$C$2:$C$1601,$C167),"")</f>
        <v/>
      </c>
      <c r="X167" s="24" t="str">
        <f>IF(ISNUMBER(AVERAGEIFS(Observed!X$2:X$1601,Observed!$A$2:$A$1601,$A167,Observed!$C$2:$C$1601,$C167)),AVERAGEIFS(Observed!X$2:X$1601,Observed!$A$2:$A$1601,$A167,Observed!$C$2:$C$1601,$C167),"")</f>
        <v/>
      </c>
      <c r="Y167" s="24" t="str">
        <f>IF(ISNUMBER(AVERAGEIFS(Observed!Y$2:Y$1601,Observed!$A$2:$A$1601,$A167,Observed!$C$2:$C$1601,$C167)),AVERAGEIFS(Observed!Y$2:Y$1601,Observed!$A$2:$A$1601,$A167,Observed!$C$2:$C$1601,$C167),"")</f>
        <v/>
      </c>
      <c r="Z167" s="24" t="str">
        <f>IF(ISNUMBER(AVERAGEIFS(Observed!Z$2:Z$1601,Observed!$A$2:$A$1601,$A167,Observed!$C$2:$C$1601,$C167)),AVERAGEIFS(Observed!Z$2:Z$1601,Observed!$A$2:$A$1601,$A167,Observed!$C$2:$C$1601,$C167),"")</f>
        <v/>
      </c>
      <c r="AA167" s="24" t="str">
        <f>IF(ISNUMBER(AVERAGEIFS(Observed!AA$2:AA$1601,Observed!$A$2:$A$1601,$A167,Observed!$C$2:$C$1601,$C167)),AVERAGEIFS(Observed!AA$2:AA$1601,Observed!$A$2:$A$1601,$A167,Observed!$C$2:$C$1601,$C167),"")</f>
        <v/>
      </c>
      <c r="AB167" s="24" t="str">
        <f>IF(ISNUMBER(AVERAGEIFS(Observed!AB$2:AB$1601,Observed!$A$2:$A$1601,$A167,Observed!$C$2:$C$1601,$C167)),AVERAGEIFS(Observed!AB$2:AB$1601,Observed!$A$2:$A$1601,$A167,Observed!$C$2:$C$1601,$C167),"")</f>
        <v/>
      </c>
      <c r="AC167" s="24" t="str">
        <f>IF(ISNUMBER(AVERAGEIFS(Observed!AC$2:AC$1601,Observed!$A$2:$A$1601,$A167,Observed!$C$2:$C$1601,$C167)),AVERAGEIFS(Observed!AC$2:AC$1601,Observed!$A$2:$A$1601,$A167,Observed!$C$2:$C$1601,$C167),"")</f>
        <v/>
      </c>
      <c r="AD167" s="24" t="str">
        <f>IF(ISNUMBER(AVERAGEIFS(Observed!AD$2:AD$1601,Observed!$A$2:$A$1601,$A167,Observed!$C$2:$C$1601,$C167)),AVERAGEIFS(Observed!AD$2:AD$1601,Observed!$A$2:$A$1601,$A167,Observed!$C$2:$C$1601,$C167),"")</f>
        <v/>
      </c>
      <c r="AE167" s="24" t="str">
        <f>IF(ISNUMBER(AVERAGEIFS(Observed!AE$2:AE$1601,Observed!$A$2:$A$1601,$A167,Observed!$C$2:$C$1601,$C167)),AVERAGEIFS(Observed!AE$2:AE$1601,Observed!$A$2:$A$1601,$A167,Observed!$C$2:$C$1601,$C167),"")</f>
        <v/>
      </c>
      <c r="AF167" s="25" t="str">
        <f>IF(ISNUMBER(AVERAGEIFS(Observed!AF$2:AF$1601,Observed!$A$2:$A$1601,$A167,Observed!$C$2:$C$1601,$C167)),AVERAGEIFS(Observed!AF$2:AF$1601,Observed!$A$2:$A$1601,$A167,Observed!$C$2:$C$1601,$C167),"")</f>
        <v/>
      </c>
      <c r="AG167" s="25" t="str">
        <f>IF(ISNUMBER(AVERAGEIFS(Observed!AG$2:AG$1601,Observed!$A$2:$A$1601,$A167,Observed!$C$2:$C$1601,$C167)),AVERAGEIFS(Observed!AG$2:AG$1601,Observed!$A$2:$A$1601,$A167,Observed!$C$2:$C$1601,$C167),"")</f>
        <v/>
      </c>
      <c r="AH167" s="25" t="str">
        <f>IF(ISNUMBER(AVERAGEIFS(Observed!AH$2:AH$1601,Observed!$A$2:$A$1601,$A167,Observed!$C$2:$C$1601,$C167)),AVERAGEIFS(Observed!AH$2:AH$1601,Observed!$A$2:$A$1601,$A167,Observed!$C$2:$C$1601,$C167),"")</f>
        <v/>
      </c>
      <c r="AI167" s="24" t="str">
        <f>IF(ISNUMBER(AVERAGEIFS(Observed!AI$2:AI$1601,Observed!$A$2:$A$1601,$A167,Observed!$C$2:$C$1601,$C167)),AVERAGEIFS(Observed!AI$2:AI$1601,Observed!$A$2:$A$1601,$A167,Observed!$C$2:$C$1601,$C167),"")</f>
        <v/>
      </c>
      <c r="AJ167" s="25" t="str">
        <f>IF(ISNUMBER(AVERAGEIFS(Observed!AJ$2:AJ$1601,Observed!$A$2:$A$1601,$A167,Observed!$C$2:$C$1601,$C167)),AVERAGEIFS(Observed!AJ$2:AJ$1601,Observed!$A$2:$A$1601,$A167,Observed!$C$2:$C$1601,$C167),"")</f>
        <v/>
      </c>
      <c r="AK167" s="25" t="str">
        <f>IF(ISNUMBER(AVERAGEIFS(Observed!AK$2:AK$1601,Observed!$A$2:$A$1601,$A167,Observed!$C$2:$C$1601,$C167)),AVERAGEIFS(Observed!AK$2:AK$1601,Observed!$A$2:$A$1601,$A167,Observed!$C$2:$C$1601,$C167),"")</f>
        <v/>
      </c>
      <c r="AL167" s="25" t="str">
        <f>IF(ISNUMBER(AVERAGEIFS(Observed!AL$2:AL$1601,Observed!$A$2:$A$1601,$A167,Observed!$C$2:$C$1601,$C167)),AVERAGEIFS(Observed!AL$2:AL$1601,Observed!$A$2:$A$1601,$A167,Observed!$C$2:$C$1601,$C167),"")</f>
        <v/>
      </c>
      <c r="AM167" s="25" t="str">
        <f>IF(ISNUMBER(AVERAGEIFS(Observed!AM$2:AM$1601,Observed!$A$2:$A$1601,$A167,Observed!$C$2:$C$1601,$C167)),AVERAGEIFS(Observed!AM$2:AM$1601,Observed!$A$2:$A$1601,$A167,Observed!$C$2:$C$1601,$C167),"")</f>
        <v/>
      </c>
      <c r="AN167" s="25" t="str">
        <f>IF(ISNUMBER(AVERAGEIFS(Observed!AN$2:AN$1601,Observed!$A$2:$A$1601,$A167,Observed!$C$2:$C$1601,$C167)),AVERAGEIFS(Observed!AN$2:AN$1601,Observed!$A$2:$A$1601,$A167,Observed!$C$2:$C$1601,$C167),"")</f>
        <v/>
      </c>
      <c r="AO167" s="25" t="str">
        <f>IF(ISNUMBER(AVERAGEIFS(Observed!AO$2:AO$1601,Observed!$A$2:$A$1601,$A167,Observed!$C$2:$C$1601,$C167)),AVERAGEIFS(Observed!AO$2:AO$1601,Observed!$A$2:$A$1601,$A167,Observed!$C$2:$C$1601,$C167),"")</f>
        <v/>
      </c>
      <c r="AP167" s="25" t="str">
        <f>IF(ISNUMBER(AVERAGEIFS(Observed!AP$2:AP$1601,Observed!$A$2:$A$1601,$A167,Observed!$C$2:$C$1601,$C167)),AVERAGEIFS(Observed!AP$2:AP$1601,Observed!$A$2:$A$1601,$A167,Observed!$C$2:$C$1601,$C167),"")</f>
        <v/>
      </c>
      <c r="AQ167" s="24" t="str">
        <f>IF(ISNUMBER(AVERAGEIFS(Observed!AQ$2:AQ$1601,Observed!$A$2:$A$1601,$A167,Observed!$C$2:$C$1601,$C167)),AVERAGEIFS(Observed!AQ$2:AQ$1601,Observed!$A$2:$A$1601,$A167,Observed!$C$2:$C$1601,$C167),"")</f>
        <v/>
      </c>
      <c r="AR167" s="25" t="str">
        <f>IF(ISNUMBER(AVERAGEIFS(Observed!AR$2:AR$1601,Observed!$A$2:$A$1601,$A167,Observed!$C$2:$C$1601,$C167)),AVERAGEIFS(Observed!AR$2:AR$1601,Observed!$A$2:$A$1601,$A167,Observed!$C$2:$C$1601,$C167),"")</f>
        <v/>
      </c>
      <c r="AS167" s="24" t="str">
        <f>IF(ISNUMBER(AVERAGEIFS(Observed!AS$2:AS$1601,Observed!$A$2:$A$1601,$A167,Observed!$C$2:$C$1601,$C167)),AVERAGEIFS(Observed!AS$2:AS$1601,Observed!$A$2:$A$1601,$A167,Observed!$C$2:$C$1601,$C167),"")</f>
        <v/>
      </c>
      <c r="AT167" s="24" t="str">
        <f>IF(ISNUMBER(AVERAGEIFS(Observed!AT$2:AT$1601,Observed!$A$2:$A$1601,$A167,Observed!$C$2:$C$1601,$C167)),AVERAGEIFS(Observed!AT$2:AT$1601,Observed!$A$2:$A$1601,$A167,Observed!$C$2:$C$1601,$C167),"")</f>
        <v/>
      </c>
      <c r="AU167" s="2">
        <f>COUNTIFS(Observed!$A$2:$A$1601,$A167,Observed!$C$2:$C$1601,$C167)</f>
        <v>3</v>
      </c>
      <c r="AV167" s="2">
        <f t="shared" si="2"/>
        <v>1</v>
      </c>
    </row>
    <row r="168" spans="1:48" x14ac:dyDescent="0.25">
      <c r="A168" s="4" t="s">
        <v>123</v>
      </c>
      <c r="B168" t="s">
        <v>24</v>
      </c>
      <c r="C168" s="3">
        <v>42269</v>
      </c>
      <c r="D168">
        <v>1</v>
      </c>
      <c r="E168">
        <v>350</v>
      </c>
      <c r="H168" s="2" t="s">
        <v>45</v>
      </c>
      <c r="I168" s="2" t="s">
        <v>22</v>
      </c>
      <c r="J168">
        <v>7</v>
      </c>
      <c r="K168" s="2" t="s">
        <v>118</v>
      </c>
      <c r="L168" s="23">
        <f>IF(ISNUMBER(AVERAGEIFS(Observed!L$2:L$1601,Observed!$A$2:$A$1601,$A168,Observed!$C$2:$C$1601,$C168)),AVERAGEIFS(Observed!L$2:L$1601,Observed!$A$2:$A$1601,$A168,Observed!$C$2:$C$1601,$C168),"")</f>
        <v>2824</v>
      </c>
      <c r="M168" s="24">
        <f>IF(ISNUMBER(AVERAGEIFS(Observed!M$2:M$1601,Observed!$A$2:$A$1601,$A168,Observed!$C$2:$C$1601,$C168)),AVERAGEIFS(Observed!M$2:M$1601,Observed!$A$2:$A$1601,$A168,Observed!$C$2:$C$1601,$C168),"")</f>
        <v>282.40000000000003</v>
      </c>
      <c r="N168" s="24" t="str">
        <f>IF(ISNUMBER(AVERAGEIFS(Observed!N$2:N$1601,Observed!$A$2:$A$1601,$A168,Observed!$C$2:$C$1601,$C168)),AVERAGEIFS(Observed!N$2:N$1601,Observed!$A$2:$A$1601,$A168,Observed!$C$2:$C$1601,$C168),"")</f>
        <v/>
      </c>
      <c r="O168" s="24" t="str">
        <f>IF(ISNUMBER(AVERAGEIFS(Observed!O$2:O$1601,Observed!$A$2:$A$1601,$A168,Observed!$C$2:$C$1601,$C168)),AVERAGEIFS(Observed!O$2:O$1601,Observed!$A$2:$A$1601,$A168,Observed!$C$2:$C$1601,$C168),"")</f>
        <v/>
      </c>
      <c r="P168" s="24" t="str">
        <f>IF(ISNUMBER(AVERAGEIFS(Observed!P$2:P$1601,Observed!$A$2:$A$1601,$A168,Observed!$C$2:$C$1601,$C168)),AVERAGEIFS(Observed!P$2:P$1601,Observed!$A$2:$A$1601,$A168,Observed!$C$2:$C$1601,$C168),"")</f>
        <v/>
      </c>
      <c r="Q168" s="25" t="str">
        <f>IF(ISNUMBER(AVERAGEIFS(Observed!Q$2:Q$1601,Observed!$A$2:$A$1601,$A168,Observed!$C$2:$C$1601,$C168)),AVERAGEIFS(Observed!Q$2:Q$1601,Observed!$A$2:$A$1601,$A168,Observed!$C$2:$C$1601,$C168),"")</f>
        <v/>
      </c>
      <c r="R168" s="25" t="str">
        <f>IF(ISNUMBER(AVERAGEIFS(Observed!R$2:R$1601,Observed!$A$2:$A$1601,$A168,Observed!$C$2:$C$1601,$C168)),AVERAGEIFS(Observed!R$2:R$1601,Observed!$A$2:$A$1601,$A168,Observed!$C$2:$C$1601,$C168),"")</f>
        <v/>
      </c>
      <c r="S168" s="25" t="str">
        <f>IF(ISNUMBER(AVERAGEIFS(Observed!S$2:S$1601,Observed!$A$2:$A$1601,$A168,Observed!$C$2:$C$1601,$C168)),AVERAGEIFS(Observed!S$2:S$1601,Observed!$A$2:$A$1601,$A168,Observed!$C$2:$C$1601,$C168),"")</f>
        <v/>
      </c>
      <c r="T168" s="24" t="str">
        <f>IF(ISNUMBER(AVERAGEIFS(Observed!T$2:T$1601,Observed!$A$2:$A$1601,$A168,Observed!$C$2:$C$1601,$C168)),AVERAGEIFS(Observed!T$2:T$1601,Observed!$A$2:$A$1601,$A168,Observed!$C$2:$C$1601,$C168),"")</f>
        <v/>
      </c>
      <c r="U168" s="26" t="str">
        <f>IF(ISNUMBER(AVERAGEIFS(Observed!U$2:U$1601,Observed!$A$2:$A$1601,$A168,Observed!$C$2:$C$1601,$C168)),AVERAGEIFS(Observed!U$2:U$1601,Observed!$A$2:$A$1601,$A168,Observed!$C$2:$C$1601,$C168),"")</f>
        <v/>
      </c>
      <c r="V168" s="26" t="str">
        <f>IF(ISNUMBER(AVERAGEIFS(Observed!V$2:V$1601,Observed!$A$2:$A$1601,$A168,Observed!$C$2:$C$1601,$C168)),AVERAGEIFS(Observed!V$2:V$1601,Observed!$A$2:$A$1601,$A168,Observed!$C$2:$C$1601,$C168),"")</f>
        <v/>
      </c>
      <c r="W168" s="24" t="str">
        <f>IF(ISNUMBER(AVERAGEIFS(Observed!W$2:W$1601,Observed!$A$2:$A$1601,$A168,Observed!$C$2:$C$1601,$C168)),AVERAGEIFS(Observed!W$2:W$1601,Observed!$A$2:$A$1601,$A168,Observed!$C$2:$C$1601,$C168),"")</f>
        <v/>
      </c>
      <c r="X168" s="24" t="str">
        <f>IF(ISNUMBER(AVERAGEIFS(Observed!X$2:X$1601,Observed!$A$2:$A$1601,$A168,Observed!$C$2:$C$1601,$C168)),AVERAGEIFS(Observed!X$2:X$1601,Observed!$A$2:$A$1601,$A168,Observed!$C$2:$C$1601,$C168),"")</f>
        <v/>
      </c>
      <c r="Y168" s="24" t="str">
        <f>IF(ISNUMBER(AVERAGEIFS(Observed!Y$2:Y$1601,Observed!$A$2:$A$1601,$A168,Observed!$C$2:$C$1601,$C168)),AVERAGEIFS(Observed!Y$2:Y$1601,Observed!$A$2:$A$1601,$A168,Observed!$C$2:$C$1601,$C168),"")</f>
        <v/>
      </c>
      <c r="Z168" s="24" t="str">
        <f>IF(ISNUMBER(AVERAGEIFS(Observed!Z$2:Z$1601,Observed!$A$2:$A$1601,$A168,Observed!$C$2:$C$1601,$C168)),AVERAGEIFS(Observed!Z$2:Z$1601,Observed!$A$2:$A$1601,$A168,Observed!$C$2:$C$1601,$C168),"")</f>
        <v/>
      </c>
      <c r="AA168" s="24" t="str">
        <f>IF(ISNUMBER(AVERAGEIFS(Observed!AA$2:AA$1601,Observed!$A$2:$A$1601,$A168,Observed!$C$2:$C$1601,$C168)),AVERAGEIFS(Observed!AA$2:AA$1601,Observed!$A$2:$A$1601,$A168,Observed!$C$2:$C$1601,$C168),"")</f>
        <v/>
      </c>
      <c r="AB168" s="24" t="str">
        <f>IF(ISNUMBER(AVERAGEIFS(Observed!AB$2:AB$1601,Observed!$A$2:$A$1601,$A168,Observed!$C$2:$C$1601,$C168)),AVERAGEIFS(Observed!AB$2:AB$1601,Observed!$A$2:$A$1601,$A168,Observed!$C$2:$C$1601,$C168),"")</f>
        <v/>
      </c>
      <c r="AC168" s="24" t="str">
        <f>IF(ISNUMBER(AVERAGEIFS(Observed!AC$2:AC$1601,Observed!$A$2:$A$1601,$A168,Observed!$C$2:$C$1601,$C168)),AVERAGEIFS(Observed!AC$2:AC$1601,Observed!$A$2:$A$1601,$A168,Observed!$C$2:$C$1601,$C168),"")</f>
        <v/>
      </c>
      <c r="AD168" s="24" t="str">
        <f>IF(ISNUMBER(AVERAGEIFS(Observed!AD$2:AD$1601,Observed!$A$2:$A$1601,$A168,Observed!$C$2:$C$1601,$C168)),AVERAGEIFS(Observed!AD$2:AD$1601,Observed!$A$2:$A$1601,$A168,Observed!$C$2:$C$1601,$C168),"")</f>
        <v/>
      </c>
      <c r="AE168" s="24" t="str">
        <f>IF(ISNUMBER(AVERAGEIFS(Observed!AE$2:AE$1601,Observed!$A$2:$A$1601,$A168,Observed!$C$2:$C$1601,$C168)),AVERAGEIFS(Observed!AE$2:AE$1601,Observed!$A$2:$A$1601,$A168,Observed!$C$2:$C$1601,$C168),"")</f>
        <v/>
      </c>
      <c r="AF168" s="25" t="str">
        <f>IF(ISNUMBER(AVERAGEIFS(Observed!AF$2:AF$1601,Observed!$A$2:$A$1601,$A168,Observed!$C$2:$C$1601,$C168)),AVERAGEIFS(Observed!AF$2:AF$1601,Observed!$A$2:$A$1601,$A168,Observed!$C$2:$C$1601,$C168),"")</f>
        <v/>
      </c>
      <c r="AG168" s="25" t="str">
        <f>IF(ISNUMBER(AVERAGEIFS(Observed!AG$2:AG$1601,Observed!$A$2:$A$1601,$A168,Observed!$C$2:$C$1601,$C168)),AVERAGEIFS(Observed!AG$2:AG$1601,Observed!$A$2:$A$1601,$A168,Observed!$C$2:$C$1601,$C168),"")</f>
        <v/>
      </c>
      <c r="AH168" s="25" t="str">
        <f>IF(ISNUMBER(AVERAGEIFS(Observed!AH$2:AH$1601,Observed!$A$2:$A$1601,$A168,Observed!$C$2:$C$1601,$C168)),AVERAGEIFS(Observed!AH$2:AH$1601,Observed!$A$2:$A$1601,$A168,Observed!$C$2:$C$1601,$C168),"")</f>
        <v/>
      </c>
      <c r="AI168" s="24" t="str">
        <f>IF(ISNUMBER(AVERAGEIFS(Observed!AI$2:AI$1601,Observed!$A$2:$A$1601,$A168,Observed!$C$2:$C$1601,$C168)),AVERAGEIFS(Observed!AI$2:AI$1601,Observed!$A$2:$A$1601,$A168,Observed!$C$2:$C$1601,$C168),"")</f>
        <v/>
      </c>
      <c r="AJ168" s="25" t="str">
        <f>IF(ISNUMBER(AVERAGEIFS(Observed!AJ$2:AJ$1601,Observed!$A$2:$A$1601,$A168,Observed!$C$2:$C$1601,$C168)),AVERAGEIFS(Observed!AJ$2:AJ$1601,Observed!$A$2:$A$1601,$A168,Observed!$C$2:$C$1601,$C168),"")</f>
        <v/>
      </c>
      <c r="AK168" s="25" t="str">
        <f>IF(ISNUMBER(AVERAGEIFS(Observed!AK$2:AK$1601,Observed!$A$2:$A$1601,$A168,Observed!$C$2:$C$1601,$C168)),AVERAGEIFS(Observed!AK$2:AK$1601,Observed!$A$2:$A$1601,$A168,Observed!$C$2:$C$1601,$C168),"")</f>
        <v/>
      </c>
      <c r="AL168" s="25" t="str">
        <f>IF(ISNUMBER(AVERAGEIFS(Observed!AL$2:AL$1601,Observed!$A$2:$A$1601,$A168,Observed!$C$2:$C$1601,$C168)),AVERAGEIFS(Observed!AL$2:AL$1601,Observed!$A$2:$A$1601,$A168,Observed!$C$2:$C$1601,$C168),"")</f>
        <v/>
      </c>
      <c r="AM168" s="25" t="str">
        <f>IF(ISNUMBER(AVERAGEIFS(Observed!AM$2:AM$1601,Observed!$A$2:$A$1601,$A168,Observed!$C$2:$C$1601,$C168)),AVERAGEIFS(Observed!AM$2:AM$1601,Observed!$A$2:$A$1601,$A168,Observed!$C$2:$C$1601,$C168),"")</f>
        <v/>
      </c>
      <c r="AN168" s="25" t="str">
        <f>IF(ISNUMBER(AVERAGEIFS(Observed!AN$2:AN$1601,Observed!$A$2:$A$1601,$A168,Observed!$C$2:$C$1601,$C168)),AVERAGEIFS(Observed!AN$2:AN$1601,Observed!$A$2:$A$1601,$A168,Observed!$C$2:$C$1601,$C168),"")</f>
        <v/>
      </c>
      <c r="AO168" s="25" t="str">
        <f>IF(ISNUMBER(AVERAGEIFS(Observed!AO$2:AO$1601,Observed!$A$2:$A$1601,$A168,Observed!$C$2:$C$1601,$C168)),AVERAGEIFS(Observed!AO$2:AO$1601,Observed!$A$2:$A$1601,$A168,Observed!$C$2:$C$1601,$C168),"")</f>
        <v/>
      </c>
      <c r="AP168" s="25" t="str">
        <f>IF(ISNUMBER(AVERAGEIFS(Observed!AP$2:AP$1601,Observed!$A$2:$A$1601,$A168,Observed!$C$2:$C$1601,$C168)),AVERAGEIFS(Observed!AP$2:AP$1601,Observed!$A$2:$A$1601,$A168,Observed!$C$2:$C$1601,$C168),"")</f>
        <v/>
      </c>
      <c r="AQ168" s="24" t="str">
        <f>IF(ISNUMBER(AVERAGEIFS(Observed!AQ$2:AQ$1601,Observed!$A$2:$A$1601,$A168,Observed!$C$2:$C$1601,$C168)),AVERAGEIFS(Observed!AQ$2:AQ$1601,Observed!$A$2:$A$1601,$A168,Observed!$C$2:$C$1601,$C168),"")</f>
        <v/>
      </c>
      <c r="AR168" s="25" t="str">
        <f>IF(ISNUMBER(AVERAGEIFS(Observed!AR$2:AR$1601,Observed!$A$2:$A$1601,$A168,Observed!$C$2:$C$1601,$C168)),AVERAGEIFS(Observed!AR$2:AR$1601,Observed!$A$2:$A$1601,$A168,Observed!$C$2:$C$1601,$C168),"")</f>
        <v/>
      </c>
      <c r="AS168" s="24" t="str">
        <f>IF(ISNUMBER(AVERAGEIFS(Observed!AS$2:AS$1601,Observed!$A$2:$A$1601,$A168,Observed!$C$2:$C$1601,$C168)),AVERAGEIFS(Observed!AS$2:AS$1601,Observed!$A$2:$A$1601,$A168,Observed!$C$2:$C$1601,$C168),"")</f>
        <v/>
      </c>
      <c r="AT168" s="24" t="str">
        <f>IF(ISNUMBER(AVERAGEIFS(Observed!AT$2:AT$1601,Observed!$A$2:$A$1601,$A168,Observed!$C$2:$C$1601,$C168)),AVERAGEIFS(Observed!AT$2:AT$1601,Observed!$A$2:$A$1601,$A168,Observed!$C$2:$C$1601,$C168),"")</f>
        <v/>
      </c>
      <c r="AU168" s="2">
        <f>COUNTIFS(Observed!$A$2:$A$1601,$A168,Observed!$C$2:$C$1601,$C168)</f>
        <v>3</v>
      </c>
      <c r="AV168" s="2">
        <f t="shared" si="2"/>
        <v>1</v>
      </c>
    </row>
    <row r="169" spans="1:48" x14ac:dyDescent="0.25">
      <c r="A169" s="4" t="s">
        <v>124</v>
      </c>
      <c r="B169" t="s">
        <v>24</v>
      </c>
      <c r="C169" s="3">
        <v>42269</v>
      </c>
      <c r="D169">
        <v>1</v>
      </c>
      <c r="E169">
        <v>500</v>
      </c>
      <c r="H169" s="2" t="s">
        <v>45</v>
      </c>
      <c r="I169" s="2" t="s">
        <v>22</v>
      </c>
      <c r="J169">
        <v>7</v>
      </c>
      <c r="K169" s="2" t="s">
        <v>118</v>
      </c>
      <c r="L169" s="23">
        <f>IF(ISNUMBER(AVERAGEIFS(Observed!L$2:L$1601,Observed!$A$2:$A$1601,$A169,Observed!$C$2:$C$1601,$C169)),AVERAGEIFS(Observed!L$2:L$1601,Observed!$A$2:$A$1601,$A169,Observed!$C$2:$C$1601,$C169),"")</f>
        <v>3262.6666666666665</v>
      </c>
      <c r="M169" s="24">
        <f>IF(ISNUMBER(AVERAGEIFS(Observed!M$2:M$1601,Observed!$A$2:$A$1601,$A169,Observed!$C$2:$C$1601,$C169)),AVERAGEIFS(Observed!M$2:M$1601,Observed!$A$2:$A$1601,$A169,Observed!$C$2:$C$1601,$C169),"")</f>
        <v>326.26666666666665</v>
      </c>
      <c r="N169" s="24" t="str">
        <f>IF(ISNUMBER(AVERAGEIFS(Observed!N$2:N$1601,Observed!$A$2:$A$1601,$A169,Observed!$C$2:$C$1601,$C169)),AVERAGEIFS(Observed!N$2:N$1601,Observed!$A$2:$A$1601,$A169,Observed!$C$2:$C$1601,$C169),"")</f>
        <v/>
      </c>
      <c r="O169" s="24" t="str">
        <f>IF(ISNUMBER(AVERAGEIFS(Observed!O$2:O$1601,Observed!$A$2:$A$1601,$A169,Observed!$C$2:$C$1601,$C169)),AVERAGEIFS(Observed!O$2:O$1601,Observed!$A$2:$A$1601,$A169,Observed!$C$2:$C$1601,$C169),"")</f>
        <v/>
      </c>
      <c r="P169" s="24" t="str">
        <f>IF(ISNUMBER(AVERAGEIFS(Observed!P$2:P$1601,Observed!$A$2:$A$1601,$A169,Observed!$C$2:$C$1601,$C169)),AVERAGEIFS(Observed!P$2:P$1601,Observed!$A$2:$A$1601,$A169,Observed!$C$2:$C$1601,$C169),"")</f>
        <v/>
      </c>
      <c r="Q169" s="25" t="str">
        <f>IF(ISNUMBER(AVERAGEIFS(Observed!Q$2:Q$1601,Observed!$A$2:$A$1601,$A169,Observed!$C$2:$C$1601,$C169)),AVERAGEIFS(Observed!Q$2:Q$1601,Observed!$A$2:$A$1601,$A169,Observed!$C$2:$C$1601,$C169),"")</f>
        <v/>
      </c>
      <c r="R169" s="25" t="str">
        <f>IF(ISNUMBER(AVERAGEIFS(Observed!R$2:R$1601,Observed!$A$2:$A$1601,$A169,Observed!$C$2:$C$1601,$C169)),AVERAGEIFS(Observed!R$2:R$1601,Observed!$A$2:$A$1601,$A169,Observed!$C$2:$C$1601,$C169),"")</f>
        <v/>
      </c>
      <c r="S169" s="25" t="str">
        <f>IF(ISNUMBER(AVERAGEIFS(Observed!S$2:S$1601,Observed!$A$2:$A$1601,$A169,Observed!$C$2:$C$1601,$C169)),AVERAGEIFS(Observed!S$2:S$1601,Observed!$A$2:$A$1601,$A169,Observed!$C$2:$C$1601,$C169),"")</f>
        <v/>
      </c>
      <c r="T169" s="24" t="str">
        <f>IF(ISNUMBER(AVERAGEIFS(Observed!T$2:T$1601,Observed!$A$2:$A$1601,$A169,Observed!$C$2:$C$1601,$C169)),AVERAGEIFS(Observed!T$2:T$1601,Observed!$A$2:$A$1601,$A169,Observed!$C$2:$C$1601,$C169),"")</f>
        <v/>
      </c>
      <c r="U169" s="26" t="str">
        <f>IF(ISNUMBER(AVERAGEIFS(Observed!U$2:U$1601,Observed!$A$2:$A$1601,$A169,Observed!$C$2:$C$1601,$C169)),AVERAGEIFS(Observed!U$2:U$1601,Observed!$A$2:$A$1601,$A169,Observed!$C$2:$C$1601,$C169),"")</f>
        <v/>
      </c>
      <c r="V169" s="26" t="str">
        <f>IF(ISNUMBER(AVERAGEIFS(Observed!V$2:V$1601,Observed!$A$2:$A$1601,$A169,Observed!$C$2:$C$1601,$C169)),AVERAGEIFS(Observed!V$2:V$1601,Observed!$A$2:$A$1601,$A169,Observed!$C$2:$C$1601,$C169),"")</f>
        <v/>
      </c>
      <c r="W169" s="24" t="str">
        <f>IF(ISNUMBER(AVERAGEIFS(Observed!W$2:W$1601,Observed!$A$2:$A$1601,$A169,Observed!$C$2:$C$1601,$C169)),AVERAGEIFS(Observed!W$2:W$1601,Observed!$A$2:$A$1601,$A169,Observed!$C$2:$C$1601,$C169),"")</f>
        <v/>
      </c>
      <c r="X169" s="24" t="str">
        <f>IF(ISNUMBER(AVERAGEIFS(Observed!X$2:X$1601,Observed!$A$2:$A$1601,$A169,Observed!$C$2:$C$1601,$C169)),AVERAGEIFS(Observed!X$2:X$1601,Observed!$A$2:$A$1601,$A169,Observed!$C$2:$C$1601,$C169),"")</f>
        <v/>
      </c>
      <c r="Y169" s="24" t="str">
        <f>IF(ISNUMBER(AVERAGEIFS(Observed!Y$2:Y$1601,Observed!$A$2:$A$1601,$A169,Observed!$C$2:$C$1601,$C169)),AVERAGEIFS(Observed!Y$2:Y$1601,Observed!$A$2:$A$1601,$A169,Observed!$C$2:$C$1601,$C169),"")</f>
        <v/>
      </c>
      <c r="Z169" s="24" t="str">
        <f>IF(ISNUMBER(AVERAGEIFS(Observed!Z$2:Z$1601,Observed!$A$2:$A$1601,$A169,Observed!$C$2:$C$1601,$C169)),AVERAGEIFS(Observed!Z$2:Z$1601,Observed!$A$2:$A$1601,$A169,Observed!$C$2:$C$1601,$C169),"")</f>
        <v/>
      </c>
      <c r="AA169" s="24" t="str">
        <f>IF(ISNUMBER(AVERAGEIFS(Observed!AA$2:AA$1601,Observed!$A$2:$A$1601,$A169,Observed!$C$2:$C$1601,$C169)),AVERAGEIFS(Observed!AA$2:AA$1601,Observed!$A$2:$A$1601,$A169,Observed!$C$2:$C$1601,$C169),"")</f>
        <v/>
      </c>
      <c r="AB169" s="24" t="str">
        <f>IF(ISNUMBER(AVERAGEIFS(Observed!AB$2:AB$1601,Observed!$A$2:$A$1601,$A169,Observed!$C$2:$C$1601,$C169)),AVERAGEIFS(Observed!AB$2:AB$1601,Observed!$A$2:$A$1601,$A169,Observed!$C$2:$C$1601,$C169),"")</f>
        <v/>
      </c>
      <c r="AC169" s="24" t="str">
        <f>IF(ISNUMBER(AVERAGEIFS(Observed!AC$2:AC$1601,Observed!$A$2:$A$1601,$A169,Observed!$C$2:$C$1601,$C169)),AVERAGEIFS(Observed!AC$2:AC$1601,Observed!$A$2:$A$1601,$A169,Observed!$C$2:$C$1601,$C169),"")</f>
        <v/>
      </c>
      <c r="AD169" s="24" t="str">
        <f>IF(ISNUMBER(AVERAGEIFS(Observed!AD$2:AD$1601,Observed!$A$2:$A$1601,$A169,Observed!$C$2:$C$1601,$C169)),AVERAGEIFS(Observed!AD$2:AD$1601,Observed!$A$2:$A$1601,$A169,Observed!$C$2:$C$1601,$C169),"")</f>
        <v/>
      </c>
      <c r="AE169" s="24" t="str">
        <f>IF(ISNUMBER(AVERAGEIFS(Observed!AE$2:AE$1601,Observed!$A$2:$A$1601,$A169,Observed!$C$2:$C$1601,$C169)),AVERAGEIFS(Observed!AE$2:AE$1601,Observed!$A$2:$A$1601,$A169,Observed!$C$2:$C$1601,$C169),"")</f>
        <v/>
      </c>
      <c r="AF169" s="25" t="str">
        <f>IF(ISNUMBER(AVERAGEIFS(Observed!AF$2:AF$1601,Observed!$A$2:$A$1601,$A169,Observed!$C$2:$C$1601,$C169)),AVERAGEIFS(Observed!AF$2:AF$1601,Observed!$A$2:$A$1601,$A169,Observed!$C$2:$C$1601,$C169),"")</f>
        <v/>
      </c>
      <c r="AG169" s="25" t="str">
        <f>IF(ISNUMBER(AVERAGEIFS(Observed!AG$2:AG$1601,Observed!$A$2:$A$1601,$A169,Observed!$C$2:$C$1601,$C169)),AVERAGEIFS(Observed!AG$2:AG$1601,Observed!$A$2:$A$1601,$A169,Observed!$C$2:$C$1601,$C169),"")</f>
        <v/>
      </c>
      <c r="AH169" s="25" t="str">
        <f>IF(ISNUMBER(AVERAGEIFS(Observed!AH$2:AH$1601,Observed!$A$2:$A$1601,$A169,Observed!$C$2:$C$1601,$C169)),AVERAGEIFS(Observed!AH$2:AH$1601,Observed!$A$2:$A$1601,$A169,Observed!$C$2:$C$1601,$C169),"")</f>
        <v/>
      </c>
      <c r="AI169" s="24" t="str">
        <f>IF(ISNUMBER(AVERAGEIFS(Observed!AI$2:AI$1601,Observed!$A$2:$A$1601,$A169,Observed!$C$2:$C$1601,$C169)),AVERAGEIFS(Observed!AI$2:AI$1601,Observed!$A$2:$A$1601,$A169,Observed!$C$2:$C$1601,$C169),"")</f>
        <v/>
      </c>
      <c r="AJ169" s="25" t="str">
        <f>IF(ISNUMBER(AVERAGEIFS(Observed!AJ$2:AJ$1601,Observed!$A$2:$A$1601,$A169,Observed!$C$2:$C$1601,$C169)),AVERAGEIFS(Observed!AJ$2:AJ$1601,Observed!$A$2:$A$1601,$A169,Observed!$C$2:$C$1601,$C169),"")</f>
        <v/>
      </c>
      <c r="AK169" s="25" t="str">
        <f>IF(ISNUMBER(AVERAGEIFS(Observed!AK$2:AK$1601,Observed!$A$2:$A$1601,$A169,Observed!$C$2:$C$1601,$C169)),AVERAGEIFS(Observed!AK$2:AK$1601,Observed!$A$2:$A$1601,$A169,Observed!$C$2:$C$1601,$C169),"")</f>
        <v/>
      </c>
      <c r="AL169" s="25" t="str">
        <f>IF(ISNUMBER(AVERAGEIFS(Observed!AL$2:AL$1601,Observed!$A$2:$A$1601,$A169,Observed!$C$2:$C$1601,$C169)),AVERAGEIFS(Observed!AL$2:AL$1601,Observed!$A$2:$A$1601,$A169,Observed!$C$2:$C$1601,$C169),"")</f>
        <v/>
      </c>
      <c r="AM169" s="25" t="str">
        <f>IF(ISNUMBER(AVERAGEIFS(Observed!AM$2:AM$1601,Observed!$A$2:$A$1601,$A169,Observed!$C$2:$C$1601,$C169)),AVERAGEIFS(Observed!AM$2:AM$1601,Observed!$A$2:$A$1601,$A169,Observed!$C$2:$C$1601,$C169),"")</f>
        <v/>
      </c>
      <c r="AN169" s="25" t="str">
        <f>IF(ISNUMBER(AVERAGEIFS(Observed!AN$2:AN$1601,Observed!$A$2:$A$1601,$A169,Observed!$C$2:$C$1601,$C169)),AVERAGEIFS(Observed!AN$2:AN$1601,Observed!$A$2:$A$1601,$A169,Observed!$C$2:$C$1601,$C169),"")</f>
        <v/>
      </c>
      <c r="AO169" s="25" t="str">
        <f>IF(ISNUMBER(AVERAGEIFS(Observed!AO$2:AO$1601,Observed!$A$2:$A$1601,$A169,Observed!$C$2:$C$1601,$C169)),AVERAGEIFS(Observed!AO$2:AO$1601,Observed!$A$2:$A$1601,$A169,Observed!$C$2:$C$1601,$C169),"")</f>
        <v/>
      </c>
      <c r="AP169" s="25" t="str">
        <f>IF(ISNUMBER(AVERAGEIFS(Observed!AP$2:AP$1601,Observed!$A$2:$A$1601,$A169,Observed!$C$2:$C$1601,$C169)),AVERAGEIFS(Observed!AP$2:AP$1601,Observed!$A$2:$A$1601,$A169,Observed!$C$2:$C$1601,$C169),"")</f>
        <v/>
      </c>
      <c r="AQ169" s="24" t="str">
        <f>IF(ISNUMBER(AVERAGEIFS(Observed!AQ$2:AQ$1601,Observed!$A$2:$A$1601,$A169,Observed!$C$2:$C$1601,$C169)),AVERAGEIFS(Observed!AQ$2:AQ$1601,Observed!$A$2:$A$1601,$A169,Observed!$C$2:$C$1601,$C169),"")</f>
        <v/>
      </c>
      <c r="AR169" s="25" t="str">
        <f>IF(ISNUMBER(AVERAGEIFS(Observed!AR$2:AR$1601,Observed!$A$2:$A$1601,$A169,Observed!$C$2:$C$1601,$C169)),AVERAGEIFS(Observed!AR$2:AR$1601,Observed!$A$2:$A$1601,$A169,Observed!$C$2:$C$1601,$C169),"")</f>
        <v/>
      </c>
      <c r="AS169" s="24" t="str">
        <f>IF(ISNUMBER(AVERAGEIFS(Observed!AS$2:AS$1601,Observed!$A$2:$A$1601,$A169,Observed!$C$2:$C$1601,$C169)),AVERAGEIFS(Observed!AS$2:AS$1601,Observed!$A$2:$A$1601,$A169,Observed!$C$2:$C$1601,$C169),"")</f>
        <v/>
      </c>
      <c r="AT169" s="24" t="str">
        <f>IF(ISNUMBER(AVERAGEIFS(Observed!AT$2:AT$1601,Observed!$A$2:$A$1601,$A169,Observed!$C$2:$C$1601,$C169)),AVERAGEIFS(Observed!AT$2:AT$1601,Observed!$A$2:$A$1601,$A169,Observed!$C$2:$C$1601,$C169),"")</f>
        <v/>
      </c>
      <c r="AU169" s="2">
        <f>COUNTIFS(Observed!$A$2:$A$1601,$A169,Observed!$C$2:$C$1601,$C169)</f>
        <v>3</v>
      </c>
      <c r="AV169" s="2">
        <f t="shared" si="2"/>
        <v>1</v>
      </c>
    </row>
    <row r="170" spans="1:48" x14ac:dyDescent="0.25">
      <c r="A170" s="4" t="s">
        <v>119</v>
      </c>
      <c r="B170" t="s">
        <v>24</v>
      </c>
      <c r="C170" s="3">
        <v>42277</v>
      </c>
      <c r="D170">
        <v>1</v>
      </c>
      <c r="E170">
        <v>0</v>
      </c>
      <c r="H170" s="2" t="s">
        <v>45</v>
      </c>
      <c r="I170" s="2" t="s">
        <v>22</v>
      </c>
      <c r="J170">
        <v>7</v>
      </c>
      <c r="K170" s="2" t="s">
        <v>118</v>
      </c>
      <c r="L170" s="23">
        <f>IF(ISNUMBER(AVERAGEIFS(Observed!L$2:L$1601,Observed!$A$2:$A$1601,$A170,Observed!$C$2:$C$1601,$C170)),AVERAGEIFS(Observed!L$2:L$1601,Observed!$A$2:$A$1601,$A170,Observed!$C$2:$C$1601,$C170),"")</f>
        <v>1657.3333333333333</v>
      </c>
      <c r="M170" s="24">
        <f>IF(ISNUMBER(AVERAGEIFS(Observed!M$2:M$1601,Observed!$A$2:$A$1601,$A170,Observed!$C$2:$C$1601,$C170)),AVERAGEIFS(Observed!M$2:M$1601,Observed!$A$2:$A$1601,$A170,Observed!$C$2:$C$1601,$C170),"")</f>
        <v>165.73333333333332</v>
      </c>
      <c r="N170" s="24" t="str">
        <f>IF(ISNUMBER(AVERAGEIFS(Observed!N$2:N$1601,Observed!$A$2:$A$1601,$A170,Observed!$C$2:$C$1601,$C170)),AVERAGEIFS(Observed!N$2:N$1601,Observed!$A$2:$A$1601,$A170,Observed!$C$2:$C$1601,$C170),"")</f>
        <v/>
      </c>
      <c r="O170" s="24" t="str">
        <f>IF(ISNUMBER(AVERAGEIFS(Observed!O$2:O$1601,Observed!$A$2:$A$1601,$A170,Observed!$C$2:$C$1601,$C170)),AVERAGEIFS(Observed!O$2:O$1601,Observed!$A$2:$A$1601,$A170,Observed!$C$2:$C$1601,$C170),"")</f>
        <v/>
      </c>
      <c r="P170" s="24" t="str">
        <f>IF(ISNUMBER(AVERAGEIFS(Observed!P$2:P$1601,Observed!$A$2:$A$1601,$A170,Observed!$C$2:$C$1601,$C170)),AVERAGEIFS(Observed!P$2:P$1601,Observed!$A$2:$A$1601,$A170,Observed!$C$2:$C$1601,$C170),"")</f>
        <v/>
      </c>
      <c r="Q170" s="25" t="str">
        <f>IF(ISNUMBER(AVERAGEIFS(Observed!Q$2:Q$1601,Observed!$A$2:$A$1601,$A170,Observed!$C$2:$C$1601,$C170)),AVERAGEIFS(Observed!Q$2:Q$1601,Observed!$A$2:$A$1601,$A170,Observed!$C$2:$C$1601,$C170),"")</f>
        <v/>
      </c>
      <c r="R170" s="25" t="str">
        <f>IF(ISNUMBER(AVERAGEIFS(Observed!R$2:R$1601,Observed!$A$2:$A$1601,$A170,Observed!$C$2:$C$1601,$C170)),AVERAGEIFS(Observed!R$2:R$1601,Observed!$A$2:$A$1601,$A170,Observed!$C$2:$C$1601,$C170),"")</f>
        <v/>
      </c>
      <c r="S170" s="25" t="str">
        <f>IF(ISNUMBER(AVERAGEIFS(Observed!S$2:S$1601,Observed!$A$2:$A$1601,$A170,Observed!$C$2:$C$1601,$C170)),AVERAGEIFS(Observed!S$2:S$1601,Observed!$A$2:$A$1601,$A170,Observed!$C$2:$C$1601,$C170),"")</f>
        <v/>
      </c>
      <c r="T170" s="24" t="str">
        <f>IF(ISNUMBER(AVERAGEIFS(Observed!T$2:T$1601,Observed!$A$2:$A$1601,$A170,Observed!$C$2:$C$1601,$C170)),AVERAGEIFS(Observed!T$2:T$1601,Observed!$A$2:$A$1601,$A170,Observed!$C$2:$C$1601,$C170),"")</f>
        <v/>
      </c>
      <c r="U170" s="26" t="str">
        <f>IF(ISNUMBER(AVERAGEIFS(Observed!U$2:U$1601,Observed!$A$2:$A$1601,$A170,Observed!$C$2:$C$1601,$C170)),AVERAGEIFS(Observed!U$2:U$1601,Observed!$A$2:$A$1601,$A170,Observed!$C$2:$C$1601,$C170),"")</f>
        <v/>
      </c>
      <c r="V170" s="26" t="str">
        <f>IF(ISNUMBER(AVERAGEIFS(Observed!V$2:V$1601,Observed!$A$2:$A$1601,$A170,Observed!$C$2:$C$1601,$C170)),AVERAGEIFS(Observed!V$2:V$1601,Observed!$A$2:$A$1601,$A170,Observed!$C$2:$C$1601,$C170),"")</f>
        <v/>
      </c>
      <c r="W170" s="24" t="str">
        <f>IF(ISNUMBER(AVERAGEIFS(Observed!W$2:W$1601,Observed!$A$2:$A$1601,$A170,Observed!$C$2:$C$1601,$C170)),AVERAGEIFS(Observed!W$2:W$1601,Observed!$A$2:$A$1601,$A170,Observed!$C$2:$C$1601,$C170),"")</f>
        <v/>
      </c>
      <c r="X170" s="24" t="str">
        <f>IF(ISNUMBER(AVERAGEIFS(Observed!X$2:X$1601,Observed!$A$2:$A$1601,$A170,Observed!$C$2:$C$1601,$C170)),AVERAGEIFS(Observed!X$2:X$1601,Observed!$A$2:$A$1601,$A170,Observed!$C$2:$C$1601,$C170),"")</f>
        <v/>
      </c>
      <c r="Y170" s="24" t="str">
        <f>IF(ISNUMBER(AVERAGEIFS(Observed!Y$2:Y$1601,Observed!$A$2:$A$1601,$A170,Observed!$C$2:$C$1601,$C170)),AVERAGEIFS(Observed!Y$2:Y$1601,Observed!$A$2:$A$1601,$A170,Observed!$C$2:$C$1601,$C170),"")</f>
        <v/>
      </c>
      <c r="Z170" s="24" t="str">
        <f>IF(ISNUMBER(AVERAGEIFS(Observed!Z$2:Z$1601,Observed!$A$2:$A$1601,$A170,Observed!$C$2:$C$1601,$C170)),AVERAGEIFS(Observed!Z$2:Z$1601,Observed!$A$2:$A$1601,$A170,Observed!$C$2:$C$1601,$C170),"")</f>
        <v/>
      </c>
      <c r="AA170" s="24" t="str">
        <f>IF(ISNUMBER(AVERAGEIFS(Observed!AA$2:AA$1601,Observed!$A$2:$A$1601,$A170,Observed!$C$2:$C$1601,$C170)),AVERAGEIFS(Observed!AA$2:AA$1601,Observed!$A$2:$A$1601,$A170,Observed!$C$2:$C$1601,$C170),"")</f>
        <v/>
      </c>
      <c r="AB170" s="24" t="str">
        <f>IF(ISNUMBER(AVERAGEIFS(Observed!AB$2:AB$1601,Observed!$A$2:$A$1601,$A170,Observed!$C$2:$C$1601,$C170)),AVERAGEIFS(Observed!AB$2:AB$1601,Observed!$A$2:$A$1601,$A170,Observed!$C$2:$C$1601,$C170),"")</f>
        <v/>
      </c>
      <c r="AC170" s="24" t="str">
        <f>IF(ISNUMBER(AVERAGEIFS(Observed!AC$2:AC$1601,Observed!$A$2:$A$1601,$A170,Observed!$C$2:$C$1601,$C170)),AVERAGEIFS(Observed!AC$2:AC$1601,Observed!$A$2:$A$1601,$A170,Observed!$C$2:$C$1601,$C170),"")</f>
        <v/>
      </c>
      <c r="AD170" s="24" t="str">
        <f>IF(ISNUMBER(AVERAGEIFS(Observed!AD$2:AD$1601,Observed!$A$2:$A$1601,$A170,Observed!$C$2:$C$1601,$C170)),AVERAGEIFS(Observed!AD$2:AD$1601,Observed!$A$2:$A$1601,$A170,Observed!$C$2:$C$1601,$C170),"")</f>
        <v/>
      </c>
      <c r="AE170" s="24" t="str">
        <f>IF(ISNUMBER(AVERAGEIFS(Observed!AE$2:AE$1601,Observed!$A$2:$A$1601,$A170,Observed!$C$2:$C$1601,$C170)),AVERAGEIFS(Observed!AE$2:AE$1601,Observed!$A$2:$A$1601,$A170,Observed!$C$2:$C$1601,$C170),"")</f>
        <v/>
      </c>
      <c r="AF170" s="25" t="str">
        <f>IF(ISNUMBER(AVERAGEIFS(Observed!AF$2:AF$1601,Observed!$A$2:$A$1601,$A170,Observed!$C$2:$C$1601,$C170)),AVERAGEIFS(Observed!AF$2:AF$1601,Observed!$A$2:$A$1601,$A170,Observed!$C$2:$C$1601,$C170),"")</f>
        <v/>
      </c>
      <c r="AG170" s="25" t="str">
        <f>IF(ISNUMBER(AVERAGEIFS(Observed!AG$2:AG$1601,Observed!$A$2:$A$1601,$A170,Observed!$C$2:$C$1601,$C170)),AVERAGEIFS(Observed!AG$2:AG$1601,Observed!$A$2:$A$1601,$A170,Observed!$C$2:$C$1601,$C170),"")</f>
        <v/>
      </c>
      <c r="AH170" s="25" t="str">
        <f>IF(ISNUMBER(AVERAGEIFS(Observed!AH$2:AH$1601,Observed!$A$2:$A$1601,$A170,Observed!$C$2:$C$1601,$C170)),AVERAGEIFS(Observed!AH$2:AH$1601,Observed!$A$2:$A$1601,$A170,Observed!$C$2:$C$1601,$C170),"")</f>
        <v/>
      </c>
      <c r="AI170" s="24" t="str">
        <f>IF(ISNUMBER(AVERAGEIFS(Observed!AI$2:AI$1601,Observed!$A$2:$A$1601,$A170,Observed!$C$2:$C$1601,$C170)),AVERAGEIFS(Observed!AI$2:AI$1601,Observed!$A$2:$A$1601,$A170,Observed!$C$2:$C$1601,$C170),"")</f>
        <v/>
      </c>
      <c r="AJ170" s="25" t="str">
        <f>IF(ISNUMBER(AVERAGEIFS(Observed!AJ$2:AJ$1601,Observed!$A$2:$A$1601,$A170,Observed!$C$2:$C$1601,$C170)),AVERAGEIFS(Observed!AJ$2:AJ$1601,Observed!$A$2:$A$1601,$A170,Observed!$C$2:$C$1601,$C170),"")</f>
        <v/>
      </c>
      <c r="AK170" s="25" t="str">
        <f>IF(ISNUMBER(AVERAGEIFS(Observed!AK$2:AK$1601,Observed!$A$2:$A$1601,$A170,Observed!$C$2:$C$1601,$C170)),AVERAGEIFS(Observed!AK$2:AK$1601,Observed!$A$2:$A$1601,$A170,Observed!$C$2:$C$1601,$C170),"")</f>
        <v/>
      </c>
      <c r="AL170" s="25" t="str">
        <f>IF(ISNUMBER(AVERAGEIFS(Observed!AL$2:AL$1601,Observed!$A$2:$A$1601,$A170,Observed!$C$2:$C$1601,$C170)),AVERAGEIFS(Observed!AL$2:AL$1601,Observed!$A$2:$A$1601,$A170,Observed!$C$2:$C$1601,$C170),"")</f>
        <v/>
      </c>
      <c r="AM170" s="25" t="str">
        <f>IF(ISNUMBER(AVERAGEIFS(Observed!AM$2:AM$1601,Observed!$A$2:$A$1601,$A170,Observed!$C$2:$C$1601,$C170)),AVERAGEIFS(Observed!AM$2:AM$1601,Observed!$A$2:$A$1601,$A170,Observed!$C$2:$C$1601,$C170),"")</f>
        <v/>
      </c>
      <c r="AN170" s="25" t="str">
        <f>IF(ISNUMBER(AVERAGEIFS(Observed!AN$2:AN$1601,Observed!$A$2:$A$1601,$A170,Observed!$C$2:$C$1601,$C170)),AVERAGEIFS(Observed!AN$2:AN$1601,Observed!$A$2:$A$1601,$A170,Observed!$C$2:$C$1601,$C170),"")</f>
        <v/>
      </c>
      <c r="AO170" s="25" t="str">
        <f>IF(ISNUMBER(AVERAGEIFS(Observed!AO$2:AO$1601,Observed!$A$2:$A$1601,$A170,Observed!$C$2:$C$1601,$C170)),AVERAGEIFS(Observed!AO$2:AO$1601,Observed!$A$2:$A$1601,$A170,Observed!$C$2:$C$1601,$C170),"")</f>
        <v/>
      </c>
      <c r="AP170" s="25" t="str">
        <f>IF(ISNUMBER(AVERAGEIFS(Observed!AP$2:AP$1601,Observed!$A$2:$A$1601,$A170,Observed!$C$2:$C$1601,$C170)),AVERAGEIFS(Observed!AP$2:AP$1601,Observed!$A$2:$A$1601,$A170,Observed!$C$2:$C$1601,$C170),"")</f>
        <v/>
      </c>
      <c r="AQ170" s="24" t="str">
        <f>IF(ISNUMBER(AVERAGEIFS(Observed!AQ$2:AQ$1601,Observed!$A$2:$A$1601,$A170,Observed!$C$2:$C$1601,$C170)),AVERAGEIFS(Observed!AQ$2:AQ$1601,Observed!$A$2:$A$1601,$A170,Observed!$C$2:$C$1601,$C170),"")</f>
        <v/>
      </c>
      <c r="AR170" s="25" t="str">
        <f>IF(ISNUMBER(AVERAGEIFS(Observed!AR$2:AR$1601,Observed!$A$2:$A$1601,$A170,Observed!$C$2:$C$1601,$C170)),AVERAGEIFS(Observed!AR$2:AR$1601,Observed!$A$2:$A$1601,$A170,Observed!$C$2:$C$1601,$C170),"")</f>
        <v/>
      </c>
      <c r="AS170" s="24" t="str">
        <f>IF(ISNUMBER(AVERAGEIFS(Observed!AS$2:AS$1601,Observed!$A$2:$A$1601,$A170,Observed!$C$2:$C$1601,$C170)),AVERAGEIFS(Observed!AS$2:AS$1601,Observed!$A$2:$A$1601,$A170,Observed!$C$2:$C$1601,$C170),"")</f>
        <v/>
      </c>
      <c r="AT170" s="24" t="str">
        <f>IF(ISNUMBER(AVERAGEIFS(Observed!AT$2:AT$1601,Observed!$A$2:$A$1601,$A170,Observed!$C$2:$C$1601,$C170)),AVERAGEIFS(Observed!AT$2:AT$1601,Observed!$A$2:$A$1601,$A170,Observed!$C$2:$C$1601,$C170),"")</f>
        <v/>
      </c>
      <c r="AU170" s="2">
        <f>COUNTIFS(Observed!$A$2:$A$1601,$A170,Observed!$C$2:$C$1601,$C170)</f>
        <v>3</v>
      </c>
      <c r="AV170" s="2">
        <f t="shared" si="2"/>
        <v>1</v>
      </c>
    </row>
    <row r="171" spans="1:48" x14ac:dyDescent="0.25">
      <c r="A171" s="4" t="s">
        <v>120</v>
      </c>
      <c r="B171" t="s">
        <v>24</v>
      </c>
      <c r="C171" s="3">
        <v>42277</v>
      </c>
      <c r="D171">
        <v>1</v>
      </c>
      <c r="E171">
        <v>50</v>
      </c>
      <c r="H171" s="2" t="s">
        <v>45</v>
      </c>
      <c r="I171" s="2" t="s">
        <v>22</v>
      </c>
      <c r="J171">
        <v>7</v>
      </c>
      <c r="K171" s="2" t="s">
        <v>118</v>
      </c>
      <c r="L171" s="23">
        <f>IF(ISNUMBER(AVERAGEIFS(Observed!L$2:L$1601,Observed!$A$2:$A$1601,$A171,Observed!$C$2:$C$1601,$C171)),AVERAGEIFS(Observed!L$2:L$1601,Observed!$A$2:$A$1601,$A171,Observed!$C$2:$C$1601,$C171),"")</f>
        <v>1788</v>
      </c>
      <c r="M171" s="24">
        <f>IF(ISNUMBER(AVERAGEIFS(Observed!M$2:M$1601,Observed!$A$2:$A$1601,$A171,Observed!$C$2:$C$1601,$C171)),AVERAGEIFS(Observed!M$2:M$1601,Observed!$A$2:$A$1601,$A171,Observed!$C$2:$C$1601,$C171),"")</f>
        <v>178.79999999999998</v>
      </c>
      <c r="N171" s="24" t="str">
        <f>IF(ISNUMBER(AVERAGEIFS(Observed!N$2:N$1601,Observed!$A$2:$A$1601,$A171,Observed!$C$2:$C$1601,$C171)),AVERAGEIFS(Observed!N$2:N$1601,Observed!$A$2:$A$1601,$A171,Observed!$C$2:$C$1601,$C171),"")</f>
        <v/>
      </c>
      <c r="O171" s="24" t="str">
        <f>IF(ISNUMBER(AVERAGEIFS(Observed!O$2:O$1601,Observed!$A$2:$A$1601,$A171,Observed!$C$2:$C$1601,$C171)),AVERAGEIFS(Observed!O$2:O$1601,Observed!$A$2:$A$1601,$A171,Observed!$C$2:$C$1601,$C171),"")</f>
        <v/>
      </c>
      <c r="P171" s="24" t="str">
        <f>IF(ISNUMBER(AVERAGEIFS(Observed!P$2:P$1601,Observed!$A$2:$A$1601,$A171,Observed!$C$2:$C$1601,$C171)),AVERAGEIFS(Observed!P$2:P$1601,Observed!$A$2:$A$1601,$A171,Observed!$C$2:$C$1601,$C171),"")</f>
        <v/>
      </c>
      <c r="Q171" s="25" t="str">
        <f>IF(ISNUMBER(AVERAGEIFS(Observed!Q$2:Q$1601,Observed!$A$2:$A$1601,$A171,Observed!$C$2:$C$1601,$C171)),AVERAGEIFS(Observed!Q$2:Q$1601,Observed!$A$2:$A$1601,$A171,Observed!$C$2:$C$1601,$C171),"")</f>
        <v/>
      </c>
      <c r="R171" s="25" t="str">
        <f>IF(ISNUMBER(AVERAGEIFS(Observed!R$2:R$1601,Observed!$A$2:$A$1601,$A171,Observed!$C$2:$C$1601,$C171)),AVERAGEIFS(Observed!R$2:R$1601,Observed!$A$2:$A$1601,$A171,Observed!$C$2:$C$1601,$C171),"")</f>
        <v/>
      </c>
      <c r="S171" s="25" t="str">
        <f>IF(ISNUMBER(AVERAGEIFS(Observed!S$2:S$1601,Observed!$A$2:$A$1601,$A171,Observed!$C$2:$C$1601,$C171)),AVERAGEIFS(Observed!S$2:S$1601,Observed!$A$2:$A$1601,$A171,Observed!$C$2:$C$1601,$C171),"")</f>
        <v/>
      </c>
      <c r="T171" s="24" t="str">
        <f>IF(ISNUMBER(AVERAGEIFS(Observed!T$2:T$1601,Observed!$A$2:$A$1601,$A171,Observed!$C$2:$C$1601,$C171)),AVERAGEIFS(Observed!T$2:T$1601,Observed!$A$2:$A$1601,$A171,Observed!$C$2:$C$1601,$C171),"")</f>
        <v/>
      </c>
      <c r="U171" s="26" t="str">
        <f>IF(ISNUMBER(AVERAGEIFS(Observed!U$2:U$1601,Observed!$A$2:$A$1601,$A171,Observed!$C$2:$C$1601,$C171)),AVERAGEIFS(Observed!U$2:U$1601,Observed!$A$2:$A$1601,$A171,Observed!$C$2:$C$1601,$C171),"")</f>
        <v/>
      </c>
      <c r="V171" s="26" t="str">
        <f>IF(ISNUMBER(AVERAGEIFS(Observed!V$2:V$1601,Observed!$A$2:$A$1601,$A171,Observed!$C$2:$C$1601,$C171)),AVERAGEIFS(Observed!V$2:V$1601,Observed!$A$2:$A$1601,$A171,Observed!$C$2:$C$1601,$C171),"")</f>
        <v/>
      </c>
      <c r="W171" s="24" t="str">
        <f>IF(ISNUMBER(AVERAGEIFS(Observed!W$2:W$1601,Observed!$A$2:$A$1601,$A171,Observed!$C$2:$C$1601,$C171)),AVERAGEIFS(Observed!W$2:W$1601,Observed!$A$2:$A$1601,$A171,Observed!$C$2:$C$1601,$C171),"")</f>
        <v/>
      </c>
      <c r="X171" s="24" t="str">
        <f>IF(ISNUMBER(AVERAGEIFS(Observed!X$2:X$1601,Observed!$A$2:$A$1601,$A171,Observed!$C$2:$C$1601,$C171)),AVERAGEIFS(Observed!X$2:X$1601,Observed!$A$2:$A$1601,$A171,Observed!$C$2:$C$1601,$C171),"")</f>
        <v/>
      </c>
      <c r="Y171" s="24" t="str">
        <f>IF(ISNUMBER(AVERAGEIFS(Observed!Y$2:Y$1601,Observed!$A$2:$A$1601,$A171,Observed!$C$2:$C$1601,$C171)),AVERAGEIFS(Observed!Y$2:Y$1601,Observed!$A$2:$A$1601,$A171,Observed!$C$2:$C$1601,$C171),"")</f>
        <v/>
      </c>
      <c r="Z171" s="24" t="str">
        <f>IF(ISNUMBER(AVERAGEIFS(Observed!Z$2:Z$1601,Observed!$A$2:$A$1601,$A171,Observed!$C$2:$C$1601,$C171)),AVERAGEIFS(Observed!Z$2:Z$1601,Observed!$A$2:$A$1601,$A171,Observed!$C$2:$C$1601,$C171),"")</f>
        <v/>
      </c>
      <c r="AA171" s="24" t="str">
        <f>IF(ISNUMBER(AVERAGEIFS(Observed!AA$2:AA$1601,Observed!$A$2:$A$1601,$A171,Observed!$C$2:$C$1601,$C171)),AVERAGEIFS(Observed!AA$2:AA$1601,Observed!$A$2:$A$1601,$A171,Observed!$C$2:$C$1601,$C171),"")</f>
        <v/>
      </c>
      <c r="AB171" s="24" t="str">
        <f>IF(ISNUMBER(AVERAGEIFS(Observed!AB$2:AB$1601,Observed!$A$2:$A$1601,$A171,Observed!$C$2:$C$1601,$C171)),AVERAGEIFS(Observed!AB$2:AB$1601,Observed!$A$2:$A$1601,$A171,Observed!$C$2:$C$1601,$C171),"")</f>
        <v/>
      </c>
      <c r="AC171" s="24" t="str">
        <f>IF(ISNUMBER(AVERAGEIFS(Observed!AC$2:AC$1601,Observed!$A$2:$A$1601,$A171,Observed!$C$2:$C$1601,$C171)),AVERAGEIFS(Observed!AC$2:AC$1601,Observed!$A$2:$A$1601,$A171,Observed!$C$2:$C$1601,$C171),"")</f>
        <v/>
      </c>
      <c r="AD171" s="24" t="str">
        <f>IF(ISNUMBER(AVERAGEIFS(Observed!AD$2:AD$1601,Observed!$A$2:$A$1601,$A171,Observed!$C$2:$C$1601,$C171)),AVERAGEIFS(Observed!AD$2:AD$1601,Observed!$A$2:$A$1601,$A171,Observed!$C$2:$C$1601,$C171),"")</f>
        <v/>
      </c>
      <c r="AE171" s="24" t="str">
        <f>IF(ISNUMBER(AVERAGEIFS(Observed!AE$2:AE$1601,Observed!$A$2:$A$1601,$A171,Observed!$C$2:$C$1601,$C171)),AVERAGEIFS(Observed!AE$2:AE$1601,Observed!$A$2:$A$1601,$A171,Observed!$C$2:$C$1601,$C171),"")</f>
        <v/>
      </c>
      <c r="AF171" s="25" t="str">
        <f>IF(ISNUMBER(AVERAGEIFS(Observed!AF$2:AF$1601,Observed!$A$2:$A$1601,$A171,Observed!$C$2:$C$1601,$C171)),AVERAGEIFS(Observed!AF$2:AF$1601,Observed!$A$2:$A$1601,$A171,Observed!$C$2:$C$1601,$C171),"")</f>
        <v/>
      </c>
      <c r="AG171" s="25" t="str">
        <f>IF(ISNUMBER(AVERAGEIFS(Observed!AG$2:AG$1601,Observed!$A$2:$A$1601,$A171,Observed!$C$2:$C$1601,$C171)),AVERAGEIFS(Observed!AG$2:AG$1601,Observed!$A$2:$A$1601,$A171,Observed!$C$2:$C$1601,$C171),"")</f>
        <v/>
      </c>
      <c r="AH171" s="25" t="str">
        <f>IF(ISNUMBER(AVERAGEIFS(Observed!AH$2:AH$1601,Observed!$A$2:$A$1601,$A171,Observed!$C$2:$C$1601,$C171)),AVERAGEIFS(Observed!AH$2:AH$1601,Observed!$A$2:$A$1601,$A171,Observed!$C$2:$C$1601,$C171),"")</f>
        <v/>
      </c>
      <c r="AI171" s="24" t="str">
        <f>IF(ISNUMBER(AVERAGEIFS(Observed!AI$2:AI$1601,Observed!$A$2:$A$1601,$A171,Observed!$C$2:$C$1601,$C171)),AVERAGEIFS(Observed!AI$2:AI$1601,Observed!$A$2:$A$1601,$A171,Observed!$C$2:$C$1601,$C171),"")</f>
        <v/>
      </c>
      <c r="AJ171" s="25" t="str">
        <f>IF(ISNUMBER(AVERAGEIFS(Observed!AJ$2:AJ$1601,Observed!$A$2:$A$1601,$A171,Observed!$C$2:$C$1601,$C171)),AVERAGEIFS(Observed!AJ$2:AJ$1601,Observed!$A$2:$A$1601,$A171,Observed!$C$2:$C$1601,$C171),"")</f>
        <v/>
      </c>
      <c r="AK171" s="25" t="str">
        <f>IF(ISNUMBER(AVERAGEIFS(Observed!AK$2:AK$1601,Observed!$A$2:$A$1601,$A171,Observed!$C$2:$C$1601,$C171)),AVERAGEIFS(Observed!AK$2:AK$1601,Observed!$A$2:$A$1601,$A171,Observed!$C$2:$C$1601,$C171),"")</f>
        <v/>
      </c>
      <c r="AL171" s="25" t="str">
        <f>IF(ISNUMBER(AVERAGEIFS(Observed!AL$2:AL$1601,Observed!$A$2:$A$1601,$A171,Observed!$C$2:$C$1601,$C171)),AVERAGEIFS(Observed!AL$2:AL$1601,Observed!$A$2:$A$1601,$A171,Observed!$C$2:$C$1601,$C171),"")</f>
        <v/>
      </c>
      <c r="AM171" s="25" t="str">
        <f>IF(ISNUMBER(AVERAGEIFS(Observed!AM$2:AM$1601,Observed!$A$2:$A$1601,$A171,Observed!$C$2:$C$1601,$C171)),AVERAGEIFS(Observed!AM$2:AM$1601,Observed!$A$2:$A$1601,$A171,Observed!$C$2:$C$1601,$C171),"")</f>
        <v/>
      </c>
      <c r="AN171" s="25" t="str">
        <f>IF(ISNUMBER(AVERAGEIFS(Observed!AN$2:AN$1601,Observed!$A$2:$A$1601,$A171,Observed!$C$2:$C$1601,$C171)),AVERAGEIFS(Observed!AN$2:AN$1601,Observed!$A$2:$A$1601,$A171,Observed!$C$2:$C$1601,$C171),"")</f>
        <v/>
      </c>
      <c r="AO171" s="25" t="str">
        <f>IF(ISNUMBER(AVERAGEIFS(Observed!AO$2:AO$1601,Observed!$A$2:$A$1601,$A171,Observed!$C$2:$C$1601,$C171)),AVERAGEIFS(Observed!AO$2:AO$1601,Observed!$A$2:$A$1601,$A171,Observed!$C$2:$C$1601,$C171),"")</f>
        <v/>
      </c>
      <c r="AP171" s="25" t="str">
        <f>IF(ISNUMBER(AVERAGEIFS(Observed!AP$2:AP$1601,Observed!$A$2:$A$1601,$A171,Observed!$C$2:$C$1601,$C171)),AVERAGEIFS(Observed!AP$2:AP$1601,Observed!$A$2:$A$1601,$A171,Observed!$C$2:$C$1601,$C171),"")</f>
        <v/>
      </c>
      <c r="AQ171" s="24" t="str">
        <f>IF(ISNUMBER(AVERAGEIFS(Observed!AQ$2:AQ$1601,Observed!$A$2:$A$1601,$A171,Observed!$C$2:$C$1601,$C171)),AVERAGEIFS(Observed!AQ$2:AQ$1601,Observed!$A$2:$A$1601,$A171,Observed!$C$2:$C$1601,$C171),"")</f>
        <v/>
      </c>
      <c r="AR171" s="25" t="str">
        <f>IF(ISNUMBER(AVERAGEIFS(Observed!AR$2:AR$1601,Observed!$A$2:$A$1601,$A171,Observed!$C$2:$C$1601,$C171)),AVERAGEIFS(Observed!AR$2:AR$1601,Observed!$A$2:$A$1601,$A171,Observed!$C$2:$C$1601,$C171),"")</f>
        <v/>
      </c>
      <c r="AS171" s="24" t="str">
        <f>IF(ISNUMBER(AVERAGEIFS(Observed!AS$2:AS$1601,Observed!$A$2:$A$1601,$A171,Observed!$C$2:$C$1601,$C171)),AVERAGEIFS(Observed!AS$2:AS$1601,Observed!$A$2:$A$1601,$A171,Observed!$C$2:$C$1601,$C171),"")</f>
        <v/>
      </c>
      <c r="AT171" s="24" t="str">
        <f>IF(ISNUMBER(AVERAGEIFS(Observed!AT$2:AT$1601,Observed!$A$2:$A$1601,$A171,Observed!$C$2:$C$1601,$C171)),AVERAGEIFS(Observed!AT$2:AT$1601,Observed!$A$2:$A$1601,$A171,Observed!$C$2:$C$1601,$C171),"")</f>
        <v/>
      </c>
      <c r="AU171" s="2">
        <f>COUNTIFS(Observed!$A$2:$A$1601,$A171,Observed!$C$2:$C$1601,$C171)</f>
        <v>3</v>
      </c>
      <c r="AV171" s="2">
        <f t="shared" si="2"/>
        <v>1</v>
      </c>
    </row>
    <row r="172" spans="1:48" x14ac:dyDescent="0.25">
      <c r="A172" s="4" t="s">
        <v>121</v>
      </c>
      <c r="B172" t="s">
        <v>24</v>
      </c>
      <c r="C172" s="3">
        <v>42277</v>
      </c>
      <c r="D172">
        <v>1</v>
      </c>
      <c r="E172">
        <v>100</v>
      </c>
      <c r="H172" s="2" t="s">
        <v>45</v>
      </c>
      <c r="I172" s="2" t="s">
        <v>22</v>
      </c>
      <c r="J172">
        <v>7</v>
      </c>
      <c r="K172" s="2" t="s">
        <v>118</v>
      </c>
      <c r="L172" s="23">
        <f>IF(ISNUMBER(AVERAGEIFS(Observed!L$2:L$1601,Observed!$A$2:$A$1601,$A172,Observed!$C$2:$C$1601,$C172)),AVERAGEIFS(Observed!L$2:L$1601,Observed!$A$2:$A$1601,$A172,Observed!$C$2:$C$1601,$C172),"")</f>
        <v>1984</v>
      </c>
      <c r="M172" s="24">
        <f>IF(ISNUMBER(AVERAGEIFS(Observed!M$2:M$1601,Observed!$A$2:$A$1601,$A172,Observed!$C$2:$C$1601,$C172)),AVERAGEIFS(Observed!M$2:M$1601,Observed!$A$2:$A$1601,$A172,Observed!$C$2:$C$1601,$C172),"")</f>
        <v>198.4</v>
      </c>
      <c r="N172" s="24" t="str">
        <f>IF(ISNUMBER(AVERAGEIFS(Observed!N$2:N$1601,Observed!$A$2:$A$1601,$A172,Observed!$C$2:$C$1601,$C172)),AVERAGEIFS(Observed!N$2:N$1601,Observed!$A$2:$A$1601,$A172,Observed!$C$2:$C$1601,$C172),"")</f>
        <v/>
      </c>
      <c r="O172" s="24" t="str">
        <f>IF(ISNUMBER(AVERAGEIFS(Observed!O$2:O$1601,Observed!$A$2:$A$1601,$A172,Observed!$C$2:$C$1601,$C172)),AVERAGEIFS(Observed!O$2:O$1601,Observed!$A$2:$A$1601,$A172,Observed!$C$2:$C$1601,$C172),"")</f>
        <v/>
      </c>
      <c r="P172" s="24" t="str">
        <f>IF(ISNUMBER(AVERAGEIFS(Observed!P$2:P$1601,Observed!$A$2:$A$1601,$A172,Observed!$C$2:$C$1601,$C172)),AVERAGEIFS(Observed!P$2:P$1601,Observed!$A$2:$A$1601,$A172,Observed!$C$2:$C$1601,$C172),"")</f>
        <v/>
      </c>
      <c r="Q172" s="25" t="str">
        <f>IF(ISNUMBER(AVERAGEIFS(Observed!Q$2:Q$1601,Observed!$A$2:$A$1601,$A172,Observed!$C$2:$C$1601,$C172)),AVERAGEIFS(Observed!Q$2:Q$1601,Observed!$A$2:$A$1601,$A172,Observed!$C$2:$C$1601,$C172),"")</f>
        <v/>
      </c>
      <c r="R172" s="25" t="str">
        <f>IF(ISNUMBER(AVERAGEIFS(Observed!R$2:R$1601,Observed!$A$2:$A$1601,$A172,Observed!$C$2:$C$1601,$C172)),AVERAGEIFS(Observed!R$2:R$1601,Observed!$A$2:$A$1601,$A172,Observed!$C$2:$C$1601,$C172),"")</f>
        <v/>
      </c>
      <c r="S172" s="25" t="str">
        <f>IF(ISNUMBER(AVERAGEIFS(Observed!S$2:S$1601,Observed!$A$2:$A$1601,$A172,Observed!$C$2:$C$1601,$C172)),AVERAGEIFS(Observed!S$2:S$1601,Observed!$A$2:$A$1601,$A172,Observed!$C$2:$C$1601,$C172),"")</f>
        <v/>
      </c>
      <c r="T172" s="24" t="str">
        <f>IF(ISNUMBER(AVERAGEIFS(Observed!T$2:T$1601,Observed!$A$2:$A$1601,$A172,Observed!$C$2:$C$1601,$C172)),AVERAGEIFS(Observed!T$2:T$1601,Observed!$A$2:$A$1601,$A172,Observed!$C$2:$C$1601,$C172),"")</f>
        <v/>
      </c>
      <c r="U172" s="26" t="str">
        <f>IF(ISNUMBER(AVERAGEIFS(Observed!U$2:U$1601,Observed!$A$2:$A$1601,$A172,Observed!$C$2:$C$1601,$C172)),AVERAGEIFS(Observed!U$2:U$1601,Observed!$A$2:$A$1601,$A172,Observed!$C$2:$C$1601,$C172),"")</f>
        <v/>
      </c>
      <c r="V172" s="26" t="str">
        <f>IF(ISNUMBER(AVERAGEIFS(Observed!V$2:V$1601,Observed!$A$2:$A$1601,$A172,Observed!$C$2:$C$1601,$C172)),AVERAGEIFS(Observed!V$2:V$1601,Observed!$A$2:$A$1601,$A172,Observed!$C$2:$C$1601,$C172),"")</f>
        <v/>
      </c>
      <c r="W172" s="24" t="str">
        <f>IF(ISNUMBER(AVERAGEIFS(Observed!W$2:W$1601,Observed!$A$2:$A$1601,$A172,Observed!$C$2:$C$1601,$C172)),AVERAGEIFS(Observed!W$2:W$1601,Observed!$A$2:$A$1601,$A172,Observed!$C$2:$C$1601,$C172),"")</f>
        <v/>
      </c>
      <c r="X172" s="24" t="str">
        <f>IF(ISNUMBER(AVERAGEIFS(Observed!X$2:X$1601,Observed!$A$2:$A$1601,$A172,Observed!$C$2:$C$1601,$C172)),AVERAGEIFS(Observed!X$2:X$1601,Observed!$A$2:$A$1601,$A172,Observed!$C$2:$C$1601,$C172),"")</f>
        <v/>
      </c>
      <c r="Y172" s="24" t="str">
        <f>IF(ISNUMBER(AVERAGEIFS(Observed!Y$2:Y$1601,Observed!$A$2:$A$1601,$A172,Observed!$C$2:$C$1601,$C172)),AVERAGEIFS(Observed!Y$2:Y$1601,Observed!$A$2:$A$1601,$A172,Observed!$C$2:$C$1601,$C172),"")</f>
        <v/>
      </c>
      <c r="Z172" s="24" t="str">
        <f>IF(ISNUMBER(AVERAGEIFS(Observed!Z$2:Z$1601,Observed!$A$2:$A$1601,$A172,Observed!$C$2:$C$1601,$C172)),AVERAGEIFS(Observed!Z$2:Z$1601,Observed!$A$2:$A$1601,$A172,Observed!$C$2:$C$1601,$C172),"")</f>
        <v/>
      </c>
      <c r="AA172" s="24" t="str">
        <f>IF(ISNUMBER(AVERAGEIFS(Observed!AA$2:AA$1601,Observed!$A$2:$A$1601,$A172,Observed!$C$2:$C$1601,$C172)),AVERAGEIFS(Observed!AA$2:AA$1601,Observed!$A$2:$A$1601,$A172,Observed!$C$2:$C$1601,$C172),"")</f>
        <v/>
      </c>
      <c r="AB172" s="24" t="str">
        <f>IF(ISNUMBER(AVERAGEIFS(Observed!AB$2:AB$1601,Observed!$A$2:$A$1601,$A172,Observed!$C$2:$C$1601,$C172)),AVERAGEIFS(Observed!AB$2:AB$1601,Observed!$A$2:$A$1601,$A172,Observed!$C$2:$C$1601,$C172),"")</f>
        <v/>
      </c>
      <c r="AC172" s="24" t="str">
        <f>IF(ISNUMBER(AVERAGEIFS(Observed!AC$2:AC$1601,Observed!$A$2:$A$1601,$A172,Observed!$C$2:$C$1601,$C172)),AVERAGEIFS(Observed!AC$2:AC$1601,Observed!$A$2:$A$1601,$A172,Observed!$C$2:$C$1601,$C172),"")</f>
        <v/>
      </c>
      <c r="AD172" s="24" t="str">
        <f>IF(ISNUMBER(AVERAGEIFS(Observed!AD$2:AD$1601,Observed!$A$2:$A$1601,$A172,Observed!$C$2:$C$1601,$C172)),AVERAGEIFS(Observed!AD$2:AD$1601,Observed!$A$2:$A$1601,$A172,Observed!$C$2:$C$1601,$C172),"")</f>
        <v/>
      </c>
      <c r="AE172" s="24" t="str">
        <f>IF(ISNUMBER(AVERAGEIFS(Observed!AE$2:AE$1601,Observed!$A$2:$A$1601,$A172,Observed!$C$2:$C$1601,$C172)),AVERAGEIFS(Observed!AE$2:AE$1601,Observed!$A$2:$A$1601,$A172,Observed!$C$2:$C$1601,$C172),"")</f>
        <v/>
      </c>
      <c r="AF172" s="25" t="str">
        <f>IF(ISNUMBER(AVERAGEIFS(Observed!AF$2:AF$1601,Observed!$A$2:$A$1601,$A172,Observed!$C$2:$C$1601,$C172)),AVERAGEIFS(Observed!AF$2:AF$1601,Observed!$A$2:$A$1601,$A172,Observed!$C$2:$C$1601,$C172),"")</f>
        <v/>
      </c>
      <c r="AG172" s="25" t="str">
        <f>IF(ISNUMBER(AVERAGEIFS(Observed!AG$2:AG$1601,Observed!$A$2:$A$1601,$A172,Observed!$C$2:$C$1601,$C172)),AVERAGEIFS(Observed!AG$2:AG$1601,Observed!$A$2:$A$1601,$A172,Observed!$C$2:$C$1601,$C172),"")</f>
        <v/>
      </c>
      <c r="AH172" s="25" t="str">
        <f>IF(ISNUMBER(AVERAGEIFS(Observed!AH$2:AH$1601,Observed!$A$2:$A$1601,$A172,Observed!$C$2:$C$1601,$C172)),AVERAGEIFS(Observed!AH$2:AH$1601,Observed!$A$2:$A$1601,$A172,Observed!$C$2:$C$1601,$C172),"")</f>
        <v/>
      </c>
      <c r="AI172" s="24" t="str">
        <f>IF(ISNUMBER(AVERAGEIFS(Observed!AI$2:AI$1601,Observed!$A$2:$A$1601,$A172,Observed!$C$2:$C$1601,$C172)),AVERAGEIFS(Observed!AI$2:AI$1601,Observed!$A$2:$A$1601,$A172,Observed!$C$2:$C$1601,$C172),"")</f>
        <v/>
      </c>
      <c r="AJ172" s="25" t="str">
        <f>IF(ISNUMBER(AVERAGEIFS(Observed!AJ$2:AJ$1601,Observed!$A$2:$A$1601,$A172,Observed!$C$2:$C$1601,$C172)),AVERAGEIFS(Observed!AJ$2:AJ$1601,Observed!$A$2:$A$1601,$A172,Observed!$C$2:$C$1601,$C172),"")</f>
        <v/>
      </c>
      <c r="AK172" s="25" t="str">
        <f>IF(ISNUMBER(AVERAGEIFS(Observed!AK$2:AK$1601,Observed!$A$2:$A$1601,$A172,Observed!$C$2:$C$1601,$C172)),AVERAGEIFS(Observed!AK$2:AK$1601,Observed!$A$2:$A$1601,$A172,Observed!$C$2:$C$1601,$C172),"")</f>
        <v/>
      </c>
      <c r="AL172" s="25" t="str">
        <f>IF(ISNUMBER(AVERAGEIFS(Observed!AL$2:AL$1601,Observed!$A$2:$A$1601,$A172,Observed!$C$2:$C$1601,$C172)),AVERAGEIFS(Observed!AL$2:AL$1601,Observed!$A$2:$A$1601,$A172,Observed!$C$2:$C$1601,$C172),"")</f>
        <v/>
      </c>
      <c r="AM172" s="25" t="str">
        <f>IF(ISNUMBER(AVERAGEIFS(Observed!AM$2:AM$1601,Observed!$A$2:$A$1601,$A172,Observed!$C$2:$C$1601,$C172)),AVERAGEIFS(Observed!AM$2:AM$1601,Observed!$A$2:$A$1601,$A172,Observed!$C$2:$C$1601,$C172),"")</f>
        <v/>
      </c>
      <c r="AN172" s="25" t="str">
        <f>IF(ISNUMBER(AVERAGEIFS(Observed!AN$2:AN$1601,Observed!$A$2:$A$1601,$A172,Observed!$C$2:$C$1601,$C172)),AVERAGEIFS(Observed!AN$2:AN$1601,Observed!$A$2:$A$1601,$A172,Observed!$C$2:$C$1601,$C172),"")</f>
        <v/>
      </c>
      <c r="AO172" s="25" t="str">
        <f>IF(ISNUMBER(AVERAGEIFS(Observed!AO$2:AO$1601,Observed!$A$2:$A$1601,$A172,Observed!$C$2:$C$1601,$C172)),AVERAGEIFS(Observed!AO$2:AO$1601,Observed!$A$2:$A$1601,$A172,Observed!$C$2:$C$1601,$C172),"")</f>
        <v/>
      </c>
      <c r="AP172" s="25" t="str">
        <f>IF(ISNUMBER(AVERAGEIFS(Observed!AP$2:AP$1601,Observed!$A$2:$A$1601,$A172,Observed!$C$2:$C$1601,$C172)),AVERAGEIFS(Observed!AP$2:AP$1601,Observed!$A$2:$A$1601,$A172,Observed!$C$2:$C$1601,$C172),"")</f>
        <v/>
      </c>
      <c r="AQ172" s="24" t="str">
        <f>IF(ISNUMBER(AVERAGEIFS(Observed!AQ$2:AQ$1601,Observed!$A$2:$A$1601,$A172,Observed!$C$2:$C$1601,$C172)),AVERAGEIFS(Observed!AQ$2:AQ$1601,Observed!$A$2:$A$1601,$A172,Observed!$C$2:$C$1601,$C172),"")</f>
        <v/>
      </c>
      <c r="AR172" s="25" t="str">
        <f>IF(ISNUMBER(AVERAGEIFS(Observed!AR$2:AR$1601,Observed!$A$2:$A$1601,$A172,Observed!$C$2:$C$1601,$C172)),AVERAGEIFS(Observed!AR$2:AR$1601,Observed!$A$2:$A$1601,$A172,Observed!$C$2:$C$1601,$C172),"")</f>
        <v/>
      </c>
      <c r="AS172" s="24" t="str">
        <f>IF(ISNUMBER(AVERAGEIFS(Observed!AS$2:AS$1601,Observed!$A$2:$A$1601,$A172,Observed!$C$2:$C$1601,$C172)),AVERAGEIFS(Observed!AS$2:AS$1601,Observed!$A$2:$A$1601,$A172,Observed!$C$2:$C$1601,$C172),"")</f>
        <v/>
      </c>
      <c r="AT172" s="24" t="str">
        <f>IF(ISNUMBER(AVERAGEIFS(Observed!AT$2:AT$1601,Observed!$A$2:$A$1601,$A172,Observed!$C$2:$C$1601,$C172)),AVERAGEIFS(Observed!AT$2:AT$1601,Observed!$A$2:$A$1601,$A172,Observed!$C$2:$C$1601,$C172),"")</f>
        <v/>
      </c>
      <c r="AU172" s="2">
        <f>COUNTIFS(Observed!$A$2:$A$1601,$A172,Observed!$C$2:$C$1601,$C172)</f>
        <v>3</v>
      </c>
      <c r="AV172" s="2">
        <f t="shared" si="2"/>
        <v>1</v>
      </c>
    </row>
    <row r="173" spans="1:48" x14ac:dyDescent="0.25">
      <c r="A173" s="4" t="s">
        <v>122</v>
      </c>
      <c r="B173" t="s">
        <v>24</v>
      </c>
      <c r="C173" s="3">
        <v>42277</v>
      </c>
      <c r="D173">
        <v>1</v>
      </c>
      <c r="E173">
        <v>200</v>
      </c>
      <c r="H173" s="2" t="s">
        <v>45</v>
      </c>
      <c r="I173" s="2" t="s">
        <v>22</v>
      </c>
      <c r="J173">
        <v>7</v>
      </c>
      <c r="K173" s="2" t="s">
        <v>118</v>
      </c>
      <c r="L173" s="23">
        <f>IF(ISNUMBER(AVERAGEIFS(Observed!L$2:L$1601,Observed!$A$2:$A$1601,$A173,Observed!$C$2:$C$1601,$C173)),AVERAGEIFS(Observed!L$2:L$1601,Observed!$A$2:$A$1601,$A173,Observed!$C$2:$C$1601,$C173),"")</f>
        <v>2422.6666666666665</v>
      </c>
      <c r="M173" s="24">
        <f>IF(ISNUMBER(AVERAGEIFS(Observed!M$2:M$1601,Observed!$A$2:$A$1601,$A173,Observed!$C$2:$C$1601,$C173)),AVERAGEIFS(Observed!M$2:M$1601,Observed!$A$2:$A$1601,$A173,Observed!$C$2:$C$1601,$C173),"")</f>
        <v>242.26666666666665</v>
      </c>
      <c r="N173" s="24" t="str">
        <f>IF(ISNUMBER(AVERAGEIFS(Observed!N$2:N$1601,Observed!$A$2:$A$1601,$A173,Observed!$C$2:$C$1601,$C173)),AVERAGEIFS(Observed!N$2:N$1601,Observed!$A$2:$A$1601,$A173,Observed!$C$2:$C$1601,$C173),"")</f>
        <v/>
      </c>
      <c r="O173" s="24" t="str">
        <f>IF(ISNUMBER(AVERAGEIFS(Observed!O$2:O$1601,Observed!$A$2:$A$1601,$A173,Observed!$C$2:$C$1601,$C173)),AVERAGEIFS(Observed!O$2:O$1601,Observed!$A$2:$A$1601,$A173,Observed!$C$2:$C$1601,$C173),"")</f>
        <v/>
      </c>
      <c r="P173" s="24" t="str">
        <f>IF(ISNUMBER(AVERAGEIFS(Observed!P$2:P$1601,Observed!$A$2:$A$1601,$A173,Observed!$C$2:$C$1601,$C173)),AVERAGEIFS(Observed!P$2:P$1601,Observed!$A$2:$A$1601,$A173,Observed!$C$2:$C$1601,$C173),"")</f>
        <v/>
      </c>
      <c r="Q173" s="25" t="str">
        <f>IF(ISNUMBER(AVERAGEIFS(Observed!Q$2:Q$1601,Observed!$A$2:$A$1601,$A173,Observed!$C$2:$C$1601,$C173)),AVERAGEIFS(Observed!Q$2:Q$1601,Observed!$A$2:$A$1601,$A173,Observed!$C$2:$C$1601,$C173),"")</f>
        <v/>
      </c>
      <c r="R173" s="25" t="str">
        <f>IF(ISNUMBER(AVERAGEIFS(Observed!R$2:R$1601,Observed!$A$2:$A$1601,$A173,Observed!$C$2:$C$1601,$C173)),AVERAGEIFS(Observed!R$2:R$1601,Observed!$A$2:$A$1601,$A173,Observed!$C$2:$C$1601,$C173),"")</f>
        <v/>
      </c>
      <c r="S173" s="25" t="str">
        <f>IF(ISNUMBER(AVERAGEIFS(Observed!S$2:S$1601,Observed!$A$2:$A$1601,$A173,Observed!$C$2:$C$1601,$C173)),AVERAGEIFS(Observed!S$2:S$1601,Observed!$A$2:$A$1601,$A173,Observed!$C$2:$C$1601,$C173),"")</f>
        <v/>
      </c>
      <c r="T173" s="24" t="str">
        <f>IF(ISNUMBER(AVERAGEIFS(Observed!T$2:T$1601,Observed!$A$2:$A$1601,$A173,Observed!$C$2:$C$1601,$C173)),AVERAGEIFS(Observed!T$2:T$1601,Observed!$A$2:$A$1601,$A173,Observed!$C$2:$C$1601,$C173),"")</f>
        <v/>
      </c>
      <c r="U173" s="26" t="str">
        <f>IF(ISNUMBER(AVERAGEIFS(Observed!U$2:U$1601,Observed!$A$2:$A$1601,$A173,Observed!$C$2:$C$1601,$C173)),AVERAGEIFS(Observed!U$2:U$1601,Observed!$A$2:$A$1601,$A173,Observed!$C$2:$C$1601,$C173),"")</f>
        <v/>
      </c>
      <c r="V173" s="26" t="str">
        <f>IF(ISNUMBER(AVERAGEIFS(Observed!V$2:V$1601,Observed!$A$2:$A$1601,$A173,Observed!$C$2:$C$1601,$C173)),AVERAGEIFS(Observed!V$2:V$1601,Observed!$A$2:$A$1601,$A173,Observed!$C$2:$C$1601,$C173),"")</f>
        <v/>
      </c>
      <c r="W173" s="24" t="str">
        <f>IF(ISNUMBER(AVERAGEIFS(Observed!W$2:W$1601,Observed!$A$2:$A$1601,$A173,Observed!$C$2:$C$1601,$C173)),AVERAGEIFS(Observed!W$2:W$1601,Observed!$A$2:$A$1601,$A173,Observed!$C$2:$C$1601,$C173),"")</f>
        <v/>
      </c>
      <c r="X173" s="24" t="str">
        <f>IF(ISNUMBER(AVERAGEIFS(Observed!X$2:X$1601,Observed!$A$2:$A$1601,$A173,Observed!$C$2:$C$1601,$C173)),AVERAGEIFS(Observed!X$2:X$1601,Observed!$A$2:$A$1601,$A173,Observed!$C$2:$C$1601,$C173),"")</f>
        <v/>
      </c>
      <c r="Y173" s="24" t="str">
        <f>IF(ISNUMBER(AVERAGEIFS(Observed!Y$2:Y$1601,Observed!$A$2:$A$1601,$A173,Observed!$C$2:$C$1601,$C173)),AVERAGEIFS(Observed!Y$2:Y$1601,Observed!$A$2:$A$1601,$A173,Observed!$C$2:$C$1601,$C173),"")</f>
        <v/>
      </c>
      <c r="Z173" s="24" t="str">
        <f>IF(ISNUMBER(AVERAGEIFS(Observed!Z$2:Z$1601,Observed!$A$2:$A$1601,$A173,Observed!$C$2:$C$1601,$C173)),AVERAGEIFS(Observed!Z$2:Z$1601,Observed!$A$2:$A$1601,$A173,Observed!$C$2:$C$1601,$C173),"")</f>
        <v/>
      </c>
      <c r="AA173" s="24" t="str">
        <f>IF(ISNUMBER(AVERAGEIFS(Observed!AA$2:AA$1601,Observed!$A$2:$A$1601,$A173,Observed!$C$2:$C$1601,$C173)),AVERAGEIFS(Observed!AA$2:AA$1601,Observed!$A$2:$A$1601,$A173,Observed!$C$2:$C$1601,$C173),"")</f>
        <v/>
      </c>
      <c r="AB173" s="24" t="str">
        <f>IF(ISNUMBER(AVERAGEIFS(Observed!AB$2:AB$1601,Observed!$A$2:$A$1601,$A173,Observed!$C$2:$C$1601,$C173)),AVERAGEIFS(Observed!AB$2:AB$1601,Observed!$A$2:$A$1601,$A173,Observed!$C$2:$C$1601,$C173),"")</f>
        <v/>
      </c>
      <c r="AC173" s="24" t="str">
        <f>IF(ISNUMBER(AVERAGEIFS(Observed!AC$2:AC$1601,Observed!$A$2:$A$1601,$A173,Observed!$C$2:$C$1601,$C173)),AVERAGEIFS(Observed!AC$2:AC$1601,Observed!$A$2:$A$1601,$A173,Observed!$C$2:$C$1601,$C173),"")</f>
        <v/>
      </c>
      <c r="AD173" s="24" t="str">
        <f>IF(ISNUMBER(AVERAGEIFS(Observed!AD$2:AD$1601,Observed!$A$2:$A$1601,$A173,Observed!$C$2:$C$1601,$C173)),AVERAGEIFS(Observed!AD$2:AD$1601,Observed!$A$2:$A$1601,$A173,Observed!$C$2:$C$1601,$C173),"")</f>
        <v/>
      </c>
      <c r="AE173" s="24" t="str">
        <f>IF(ISNUMBER(AVERAGEIFS(Observed!AE$2:AE$1601,Observed!$A$2:$A$1601,$A173,Observed!$C$2:$C$1601,$C173)),AVERAGEIFS(Observed!AE$2:AE$1601,Observed!$A$2:$A$1601,$A173,Observed!$C$2:$C$1601,$C173),"")</f>
        <v/>
      </c>
      <c r="AF173" s="25" t="str">
        <f>IF(ISNUMBER(AVERAGEIFS(Observed!AF$2:AF$1601,Observed!$A$2:$A$1601,$A173,Observed!$C$2:$C$1601,$C173)),AVERAGEIFS(Observed!AF$2:AF$1601,Observed!$A$2:$A$1601,$A173,Observed!$C$2:$C$1601,$C173),"")</f>
        <v/>
      </c>
      <c r="AG173" s="25" t="str">
        <f>IF(ISNUMBER(AVERAGEIFS(Observed!AG$2:AG$1601,Observed!$A$2:$A$1601,$A173,Observed!$C$2:$C$1601,$C173)),AVERAGEIFS(Observed!AG$2:AG$1601,Observed!$A$2:$A$1601,$A173,Observed!$C$2:$C$1601,$C173),"")</f>
        <v/>
      </c>
      <c r="AH173" s="25" t="str">
        <f>IF(ISNUMBER(AVERAGEIFS(Observed!AH$2:AH$1601,Observed!$A$2:$A$1601,$A173,Observed!$C$2:$C$1601,$C173)),AVERAGEIFS(Observed!AH$2:AH$1601,Observed!$A$2:$A$1601,$A173,Observed!$C$2:$C$1601,$C173),"")</f>
        <v/>
      </c>
      <c r="AI173" s="24" t="str">
        <f>IF(ISNUMBER(AVERAGEIFS(Observed!AI$2:AI$1601,Observed!$A$2:$A$1601,$A173,Observed!$C$2:$C$1601,$C173)),AVERAGEIFS(Observed!AI$2:AI$1601,Observed!$A$2:$A$1601,$A173,Observed!$C$2:$C$1601,$C173),"")</f>
        <v/>
      </c>
      <c r="AJ173" s="25" t="str">
        <f>IF(ISNUMBER(AVERAGEIFS(Observed!AJ$2:AJ$1601,Observed!$A$2:$A$1601,$A173,Observed!$C$2:$C$1601,$C173)),AVERAGEIFS(Observed!AJ$2:AJ$1601,Observed!$A$2:$A$1601,$A173,Observed!$C$2:$C$1601,$C173),"")</f>
        <v/>
      </c>
      <c r="AK173" s="25" t="str">
        <f>IF(ISNUMBER(AVERAGEIFS(Observed!AK$2:AK$1601,Observed!$A$2:$A$1601,$A173,Observed!$C$2:$C$1601,$C173)),AVERAGEIFS(Observed!AK$2:AK$1601,Observed!$A$2:$A$1601,$A173,Observed!$C$2:$C$1601,$C173),"")</f>
        <v/>
      </c>
      <c r="AL173" s="25" t="str">
        <f>IF(ISNUMBER(AVERAGEIFS(Observed!AL$2:AL$1601,Observed!$A$2:$A$1601,$A173,Observed!$C$2:$C$1601,$C173)),AVERAGEIFS(Observed!AL$2:AL$1601,Observed!$A$2:$A$1601,$A173,Observed!$C$2:$C$1601,$C173),"")</f>
        <v/>
      </c>
      <c r="AM173" s="25" t="str">
        <f>IF(ISNUMBER(AVERAGEIFS(Observed!AM$2:AM$1601,Observed!$A$2:$A$1601,$A173,Observed!$C$2:$C$1601,$C173)),AVERAGEIFS(Observed!AM$2:AM$1601,Observed!$A$2:$A$1601,$A173,Observed!$C$2:$C$1601,$C173),"")</f>
        <v/>
      </c>
      <c r="AN173" s="25" t="str">
        <f>IF(ISNUMBER(AVERAGEIFS(Observed!AN$2:AN$1601,Observed!$A$2:$A$1601,$A173,Observed!$C$2:$C$1601,$C173)),AVERAGEIFS(Observed!AN$2:AN$1601,Observed!$A$2:$A$1601,$A173,Observed!$C$2:$C$1601,$C173),"")</f>
        <v/>
      </c>
      <c r="AO173" s="25" t="str">
        <f>IF(ISNUMBER(AVERAGEIFS(Observed!AO$2:AO$1601,Observed!$A$2:$A$1601,$A173,Observed!$C$2:$C$1601,$C173)),AVERAGEIFS(Observed!AO$2:AO$1601,Observed!$A$2:$A$1601,$A173,Observed!$C$2:$C$1601,$C173),"")</f>
        <v/>
      </c>
      <c r="AP173" s="25" t="str">
        <f>IF(ISNUMBER(AVERAGEIFS(Observed!AP$2:AP$1601,Observed!$A$2:$A$1601,$A173,Observed!$C$2:$C$1601,$C173)),AVERAGEIFS(Observed!AP$2:AP$1601,Observed!$A$2:$A$1601,$A173,Observed!$C$2:$C$1601,$C173),"")</f>
        <v/>
      </c>
      <c r="AQ173" s="24" t="str">
        <f>IF(ISNUMBER(AVERAGEIFS(Observed!AQ$2:AQ$1601,Observed!$A$2:$A$1601,$A173,Observed!$C$2:$C$1601,$C173)),AVERAGEIFS(Observed!AQ$2:AQ$1601,Observed!$A$2:$A$1601,$A173,Observed!$C$2:$C$1601,$C173),"")</f>
        <v/>
      </c>
      <c r="AR173" s="25" t="str">
        <f>IF(ISNUMBER(AVERAGEIFS(Observed!AR$2:AR$1601,Observed!$A$2:$A$1601,$A173,Observed!$C$2:$C$1601,$C173)),AVERAGEIFS(Observed!AR$2:AR$1601,Observed!$A$2:$A$1601,$A173,Observed!$C$2:$C$1601,$C173),"")</f>
        <v/>
      </c>
      <c r="AS173" s="24" t="str">
        <f>IF(ISNUMBER(AVERAGEIFS(Observed!AS$2:AS$1601,Observed!$A$2:$A$1601,$A173,Observed!$C$2:$C$1601,$C173)),AVERAGEIFS(Observed!AS$2:AS$1601,Observed!$A$2:$A$1601,$A173,Observed!$C$2:$C$1601,$C173),"")</f>
        <v/>
      </c>
      <c r="AT173" s="24" t="str">
        <f>IF(ISNUMBER(AVERAGEIFS(Observed!AT$2:AT$1601,Observed!$A$2:$A$1601,$A173,Observed!$C$2:$C$1601,$C173)),AVERAGEIFS(Observed!AT$2:AT$1601,Observed!$A$2:$A$1601,$A173,Observed!$C$2:$C$1601,$C173),"")</f>
        <v/>
      </c>
      <c r="AU173" s="2">
        <f>COUNTIFS(Observed!$A$2:$A$1601,$A173,Observed!$C$2:$C$1601,$C173)</f>
        <v>3</v>
      </c>
      <c r="AV173" s="2">
        <f t="shared" si="2"/>
        <v>1</v>
      </c>
    </row>
    <row r="174" spans="1:48" x14ac:dyDescent="0.25">
      <c r="A174" s="4" t="s">
        <v>123</v>
      </c>
      <c r="B174" t="s">
        <v>24</v>
      </c>
      <c r="C174" s="3">
        <v>42277</v>
      </c>
      <c r="D174">
        <v>1</v>
      </c>
      <c r="E174">
        <v>350</v>
      </c>
      <c r="H174" s="2" t="s">
        <v>45</v>
      </c>
      <c r="I174" s="2" t="s">
        <v>22</v>
      </c>
      <c r="J174">
        <v>7</v>
      </c>
      <c r="K174" s="2" t="s">
        <v>118</v>
      </c>
      <c r="L174" s="23">
        <f>IF(ISNUMBER(AVERAGEIFS(Observed!L$2:L$1601,Observed!$A$2:$A$1601,$A174,Observed!$C$2:$C$1601,$C174)),AVERAGEIFS(Observed!L$2:L$1601,Observed!$A$2:$A$1601,$A174,Observed!$C$2:$C$1601,$C174),"")</f>
        <v>3104</v>
      </c>
      <c r="M174" s="24">
        <f>IF(ISNUMBER(AVERAGEIFS(Observed!M$2:M$1601,Observed!$A$2:$A$1601,$A174,Observed!$C$2:$C$1601,$C174)),AVERAGEIFS(Observed!M$2:M$1601,Observed!$A$2:$A$1601,$A174,Observed!$C$2:$C$1601,$C174),"")</f>
        <v>310.40000000000003</v>
      </c>
      <c r="N174" s="24" t="str">
        <f>IF(ISNUMBER(AVERAGEIFS(Observed!N$2:N$1601,Observed!$A$2:$A$1601,$A174,Observed!$C$2:$C$1601,$C174)),AVERAGEIFS(Observed!N$2:N$1601,Observed!$A$2:$A$1601,$A174,Observed!$C$2:$C$1601,$C174),"")</f>
        <v/>
      </c>
      <c r="O174" s="24" t="str">
        <f>IF(ISNUMBER(AVERAGEIFS(Observed!O$2:O$1601,Observed!$A$2:$A$1601,$A174,Observed!$C$2:$C$1601,$C174)),AVERAGEIFS(Observed!O$2:O$1601,Observed!$A$2:$A$1601,$A174,Observed!$C$2:$C$1601,$C174),"")</f>
        <v/>
      </c>
      <c r="P174" s="24" t="str">
        <f>IF(ISNUMBER(AVERAGEIFS(Observed!P$2:P$1601,Observed!$A$2:$A$1601,$A174,Observed!$C$2:$C$1601,$C174)),AVERAGEIFS(Observed!P$2:P$1601,Observed!$A$2:$A$1601,$A174,Observed!$C$2:$C$1601,$C174),"")</f>
        <v/>
      </c>
      <c r="Q174" s="25" t="str">
        <f>IF(ISNUMBER(AVERAGEIFS(Observed!Q$2:Q$1601,Observed!$A$2:$A$1601,$A174,Observed!$C$2:$C$1601,$C174)),AVERAGEIFS(Observed!Q$2:Q$1601,Observed!$A$2:$A$1601,$A174,Observed!$C$2:$C$1601,$C174),"")</f>
        <v/>
      </c>
      <c r="R174" s="25" t="str">
        <f>IF(ISNUMBER(AVERAGEIFS(Observed!R$2:R$1601,Observed!$A$2:$A$1601,$A174,Observed!$C$2:$C$1601,$C174)),AVERAGEIFS(Observed!R$2:R$1601,Observed!$A$2:$A$1601,$A174,Observed!$C$2:$C$1601,$C174),"")</f>
        <v/>
      </c>
      <c r="S174" s="25" t="str">
        <f>IF(ISNUMBER(AVERAGEIFS(Observed!S$2:S$1601,Observed!$A$2:$A$1601,$A174,Observed!$C$2:$C$1601,$C174)),AVERAGEIFS(Observed!S$2:S$1601,Observed!$A$2:$A$1601,$A174,Observed!$C$2:$C$1601,$C174),"")</f>
        <v/>
      </c>
      <c r="T174" s="24" t="str">
        <f>IF(ISNUMBER(AVERAGEIFS(Observed!T$2:T$1601,Observed!$A$2:$A$1601,$A174,Observed!$C$2:$C$1601,$C174)),AVERAGEIFS(Observed!T$2:T$1601,Observed!$A$2:$A$1601,$A174,Observed!$C$2:$C$1601,$C174),"")</f>
        <v/>
      </c>
      <c r="U174" s="26" t="str">
        <f>IF(ISNUMBER(AVERAGEIFS(Observed!U$2:U$1601,Observed!$A$2:$A$1601,$A174,Observed!$C$2:$C$1601,$C174)),AVERAGEIFS(Observed!U$2:U$1601,Observed!$A$2:$A$1601,$A174,Observed!$C$2:$C$1601,$C174),"")</f>
        <v/>
      </c>
      <c r="V174" s="26" t="str">
        <f>IF(ISNUMBER(AVERAGEIFS(Observed!V$2:V$1601,Observed!$A$2:$A$1601,$A174,Observed!$C$2:$C$1601,$C174)),AVERAGEIFS(Observed!V$2:V$1601,Observed!$A$2:$A$1601,$A174,Observed!$C$2:$C$1601,$C174),"")</f>
        <v/>
      </c>
      <c r="W174" s="24" t="str">
        <f>IF(ISNUMBER(AVERAGEIFS(Observed!W$2:W$1601,Observed!$A$2:$A$1601,$A174,Observed!$C$2:$C$1601,$C174)),AVERAGEIFS(Observed!W$2:W$1601,Observed!$A$2:$A$1601,$A174,Observed!$C$2:$C$1601,$C174),"")</f>
        <v/>
      </c>
      <c r="X174" s="24" t="str">
        <f>IF(ISNUMBER(AVERAGEIFS(Observed!X$2:X$1601,Observed!$A$2:$A$1601,$A174,Observed!$C$2:$C$1601,$C174)),AVERAGEIFS(Observed!X$2:X$1601,Observed!$A$2:$A$1601,$A174,Observed!$C$2:$C$1601,$C174),"")</f>
        <v/>
      </c>
      <c r="Y174" s="24" t="str">
        <f>IF(ISNUMBER(AVERAGEIFS(Observed!Y$2:Y$1601,Observed!$A$2:$A$1601,$A174,Observed!$C$2:$C$1601,$C174)),AVERAGEIFS(Observed!Y$2:Y$1601,Observed!$A$2:$A$1601,$A174,Observed!$C$2:$C$1601,$C174),"")</f>
        <v/>
      </c>
      <c r="Z174" s="24" t="str">
        <f>IF(ISNUMBER(AVERAGEIFS(Observed!Z$2:Z$1601,Observed!$A$2:$A$1601,$A174,Observed!$C$2:$C$1601,$C174)),AVERAGEIFS(Observed!Z$2:Z$1601,Observed!$A$2:$A$1601,$A174,Observed!$C$2:$C$1601,$C174),"")</f>
        <v/>
      </c>
      <c r="AA174" s="24" t="str">
        <f>IF(ISNUMBER(AVERAGEIFS(Observed!AA$2:AA$1601,Observed!$A$2:$A$1601,$A174,Observed!$C$2:$C$1601,$C174)),AVERAGEIFS(Observed!AA$2:AA$1601,Observed!$A$2:$A$1601,$A174,Observed!$C$2:$C$1601,$C174),"")</f>
        <v/>
      </c>
      <c r="AB174" s="24" t="str">
        <f>IF(ISNUMBER(AVERAGEIFS(Observed!AB$2:AB$1601,Observed!$A$2:$A$1601,$A174,Observed!$C$2:$C$1601,$C174)),AVERAGEIFS(Observed!AB$2:AB$1601,Observed!$A$2:$A$1601,$A174,Observed!$C$2:$C$1601,$C174),"")</f>
        <v/>
      </c>
      <c r="AC174" s="24" t="str">
        <f>IF(ISNUMBER(AVERAGEIFS(Observed!AC$2:AC$1601,Observed!$A$2:$A$1601,$A174,Observed!$C$2:$C$1601,$C174)),AVERAGEIFS(Observed!AC$2:AC$1601,Observed!$A$2:$A$1601,$A174,Observed!$C$2:$C$1601,$C174),"")</f>
        <v/>
      </c>
      <c r="AD174" s="24" t="str">
        <f>IF(ISNUMBER(AVERAGEIFS(Observed!AD$2:AD$1601,Observed!$A$2:$A$1601,$A174,Observed!$C$2:$C$1601,$C174)),AVERAGEIFS(Observed!AD$2:AD$1601,Observed!$A$2:$A$1601,$A174,Observed!$C$2:$C$1601,$C174),"")</f>
        <v/>
      </c>
      <c r="AE174" s="24" t="str">
        <f>IF(ISNUMBER(AVERAGEIFS(Observed!AE$2:AE$1601,Observed!$A$2:$A$1601,$A174,Observed!$C$2:$C$1601,$C174)),AVERAGEIFS(Observed!AE$2:AE$1601,Observed!$A$2:$A$1601,$A174,Observed!$C$2:$C$1601,$C174),"")</f>
        <v/>
      </c>
      <c r="AF174" s="25" t="str">
        <f>IF(ISNUMBER(AVERAGEIFS(Observed!AF$2:AF$1601,Observed!$A$2:$A$1601,$A174,Observed!$C$2:$C$1601,$C174)),AVERAGEIFS(Observed!AF$2:AF$1601,Observed!$A$2:$A$1601,$A174,Observed!$C$2:$C$1601,$C174),"")</f>
        <v/>
      </c>
      <c r="AG174" s="25" t="str">
        <f>IF(ISNUMBER(AVERAGEIFS(Observed!AG$2:AG$1601,Observed!$A$2:$A$1601,$A174,Observed!$C$2:$C$1601,$C174)),AVERAGEIFS(Observed!AG$2:AG$1601,Observed!$A$2:$A$1601,$A174,Observed!$C$2:$C$1601,$C174),"")</f>
        <v/>
      </c>
      <c r="AH174" s="25" t="str">
        <f>IF(ISNUMBER(AVERAGEIFS(Observed!AH$2:AH$1601,Observed!$A$2:$A$1601,$A174,Observed!$C$2:$C$1601,$C174)),AVERAGEIFS(Observed!AH$2:AH$1601,Observed!$A$2:$A$1601,$A174,Observed!$C$2:$C$1601,$C174),"")</f>
        <v/>
      </c>
      <c r="AI174" s="24" t="str">
        <f>IF(ISNUMBER(AVERAGEIFS(Observed!AI$2:AI$1601,Observed!$A$2:$A$1601,$A174,Observed!$C$2:$C$1601,$C174)),AVERAGEIFS(Observed!AI$2:AI$1601,Observed!$A$2:$A$1601,$A174,Observed!$C$2:$C$1601,$C174),"")</f>
        <v/>
      </c>
      <c r="AJ174" s="25" t="str">
        <f>IF(ISNUMBER(AVERAGEIFS(Observed!AJ$2:AJ$1601,Observed!$A$2:$A$1601,$A174,Observed!$C$2:$C$1601,$C174)),AVERAGEIFS(Observed!AJ$2:AJ$1601,Observed!$A$2:$A$1601,$A174,Observed!$C$2:$C$1601,$C174),"")</f>
        <v/>
      </c>
      <c r="AK174" s="25" t="str">
        <f>IF(ISNUMBER(AVERAGEIFS(Observed!AK$2:AK$1601,Observed!$A$2:$A$1601,$A174,Observed!$C$2:$C$1601,$C174)),AVERAGEIFS(Observed!AK$2:AK$1601,Observed!$A$2:$A$1601,$A174,Observed!$C$2:$C$1601,$C174),"")</f>
        <v/>
      </c>
      <c r="AL174" s="25" t="str">
        <f>IF(ISNUMBER(AVERAGEIFS(Observed!AL$2:AL$1601,Observed!$A$2:$A$1601,$A174,Observed!$C$2:$C$1601,$C174)),AVERAGEIFS(Observed!AL$2:AL$1601,Observed!$A$2:$A$1601,$A174,Observed!$C$2:$C$1601,$C174),"")</f>
        <v/>
      </c>
      <c r="AM174" s="25" t="str">
        <f>IF(ISNUMBER(AVERAGEIFS(Observed!AM$2:AM$1601,Observed!$A$2:$A$1601,$A174,Observed!$C$2:$C$1601,$C174)),AVERAGEIFS(Observed!AM$2:AM$1601,Observed!$A$2:$A$1601,$A174,Observed!$C$2:$C$1601,$C174),"")</f>
        <v/>
      </c>
      <c r="AN174" s="25" t="str">
        <f>IF(ISNUMBER(AVERAGEIFS(Observed!AN$2:AN$1601,Observed!$A$2:$A$1601,$A174,Observed!$C$2:$C$1601,$C174)),AVERAGEIFS(Observed!AN$2:AN$1601,Observed!$A$2:$A$1601,$A174,Observed!$C$2:$C$1601,$C174),"")</f>
        <v/>
      </c>
      <c r="AO174" s="25" t="str">
        <f>IF(ISNUMBER(AVERAGEIFS(Observed!AO$2:AO$1601,Observed!$A$2:$A$1601,$A174,Observed!$C$2:$C$1601,$C174)),AVERAGEIFS(Observed!AO$2:AO$1601,Observed!$A$2:$A$1601,$A174,Observed!$C$2:$C$1601,$C174),"")</f>
        <v/>
      </c>
      <c r="AP174" s="25" t="str">
        <f>IF(ISNUMBER(AVERAGEIFS(Observed!AP$2:AP$1601,Observed!$A$2:$A$1601,$A174,Observed!$C$2:$C$1601,$C174)),AVERAGEIFS(Observed!AP$2:AP$1601,Observed!$A$2:$A$1601,$A174,Observed!$C$2:$C$1601,$C174),"")</f>
        <v/>
      </c>
      <c r="AQ174" s="24" t="str">
        <f>IF(ISNUMBER(AVERAGEIFS(Observed!AQ$2:AQ$1601,Observed!$A$2:$A$1601,$A174,Observed!$C$2:$C$1601,$C174)),AVERAGEIFS(Observed!AQ$2:AQ$1601,Observed!$A$2:$A$1601,$A174,Observed!$C$2:$C$1601,$C174),"")</f>
        <v/>
      </c>
      <c r="AR174" s="25" t="str">
        <f>IF(ISNUMBER(AVERAGEIFS(Observed!AR$2:AR$1601,Observed!$A$2:$A$1601,$A174,Observed!$C$2:$C$1601,$C174)),AVERAGEIFS(Observed!AR$2:AR$1601,Observed!$A$2:$A$1601,$A174,Observed!$C$2:$C$1601,$C174),"")</f>
        <v/>
      </c>
      <c r="AS174" s="24" t="str">
        <f>IF(ISNUMBER(AVERAGEIFS(Observed!AS$2:AS$1601,Observed!$A$2:$A$1601,$A174,Observed!$C$2:$C$1601,$C174)),AVERAGEIFS(Observed!AS$2:AS$1601,Observed!$A$2:$A$1601,$A174,Observed!$C$2:$C$1601,$C174),"")</f>
        <v/>
      </c>
      <c r="AT174" s="24" t="str">
        <f>IF(ISNUMBER(AVERAGEIFS(Observed!AT$2:AT$1601,Observed!$A$2:$A$1601,$A174,Observed!$C$2:$C$1601,$C174)),AVERAGEIFS(Observed!AT$2:AT$1601,Observed!$A$2:$A$1601,$A174,Observed!$C$2:$C$1601,$C174),"")</f>
        <v/>
      </c>
      <c r="AU174" s="2">
        <f>COUNTIFS(Observed!$A$2:$A$1601,$A174,Observed!$C$2:$C$1601,$C174)</f>
        <v>3</v>
      </c>
      <c r="AV174" s="2">
        <f t="shared" si="2"/>
        <v>1</v>
      </c>
    </row>
    <row r="175" spans="1:48" x14ac:dyDescent="0.25">
      <c r="A175" s="4" t="s">
        <v>124</v>
      </c>
      <c r="B175" t="s">
        <v>24</v>
      </c>
      <c r="C175" s="3">
        <v>42277</v>
      </c>
      <c r="D175">
        <v>1</v>
      </c>
      <c r="E175">
        <v>500</v>
      </c>
      <c r="H175" s="2" t="s">
        <v>45</v>
      </c>
      <c r="I175" s="2" t="s">
        <v>22</v>
      </c>
      <c r="J175">
        <v>7</v>
      </c>
      <c r="K175" s="2" t="s">
        <v>118</v>
      </c>
      <c r="L175" s="23">
        <f>IF(ISNUMBER(AVERAGEIFS(Observed!L$2:L$1601,Observed!$A$2:$A$1601,$A175,Observed!$C$2:$C$1601,$C175)),AVERAGEIFS(Observed!L$2:L$1601,Observed!$A$2:$A$1601,$A175,Observed!$C$2:$C$1601,$C175),"")</f>
        <v>3505.3333333333335</v>
      </c>
      <c r="M175" s="24">
        <f>IF(ISNUMBER(AVERAGEIFS(Observed!M$2:M$1601,Observed!$A$2:$A$1601,$A175,Observed!$C$2:$C$1601,$C175)),AVERAGEIFS(Observed!M$2:M$1601,Observed!$A$2:$A$1601,$A175,Observed!$C$2:$C$1601,$C175),"")</f>
        <v>350.5333333333333</v>
      </c>
      <c r="N175" s="24" t="str">
        <f>IF(ISNUMBER(AVERAGEIFS(Observed!N$2:N$1601,Observed!$A$2:$A$1601,$A175,Observed!$C$2:$C$1601,$C175)),AVERAGEIFS(Observed!N$2:N$1601,Observed!$A$2:$A$1601,$A175,Observed!$C$2:$C$1601,$C175),"")</f>
        <v/>
      </c>
      <c r="O175" s="24" t="str">
        <f>IF(ISNUMBER(AVERAGEIFS(Observed!O$2:O$1601,Observed!$A$2:$A$1601,$A175,Observed!$C$2:$C$1601,$C175)),AVERAGEIFS(Observed!O$2:O$1601,Observed!$A$2:$A$1601,$A175,Observed!$C$2:$C$1601,$C175),"")</f>
        <v/>
      </c>
      <c r="P175" s="24" t="str">
        <f>IF(ISNUMBER(AVERAGEIFS(Observed!P$2:P$1601,Observed!$A$2:$A$1601,$A175,Observed!$C$2:$C$1601,$C175)),AVERAGEIFS(Observed!P$2:P$1601,Observed!$A$2:$A$1601,$A175,Observed!$C$2:$C$1601,$C175),"")</f>
        <v/>
      </c>
      <c r="Q175" s="25" t="str">
        <f>IF(ISNUMBER(AVERAGEIFS(Observed!Q$2:Q$1601,Observed!$A$2:$A$1601,$A175,Observed!$C$2:$C$1601,$C175)),AVERAGEIFS(Observed!Q$2:Q$1601,Observed!$A$2:$A$1601,$A175,Observed!$C$2:$C$1601,$C175),"")</f>
        <v/>
      </c>
      <c r="R175" s="25" t="str">
        <f>IF(ISNUMBER(AVERAGEIFS(Observed!R$2:R$1601,Observed!$A$2:$A$1601,$A175,Observed!$C$2:$C$1601,$C175)),AVERAGEIFS(Observed!R$2:R$1601,Observed!$A$2:$A$1601,$A175,Observed!$C$2:$C$1601,$C175),"")</f>
        <v/>
      </c>
      <c r="S175" s="25" t="str">
        <f>IF(ISNUMBER(AVERAGEIFS(Observed!S$2:S$1601,Observed!$A$2:$A$1601,$A175,Observed!$C$2:$C$1601,$C175)),AVERAGEIFS(Observed!S$2:S$1601,Observed!$A$2:$A$1601,$A175,Observed!$C$2:$C$1601,$C175),"")</f>
        <v/>
      </c>
      <c r="T175" s="24" t="str">
        <f>IF(ISNUMBER(AVERAGEIFS(Observed!T$2:T$1601,Observed!$A$2:$A$1601,$A175,Observed!$C$2:$C$1601,$C175)),AVERAGEIFS(Observed!T$2:T$1601,Observed!$A$2:$A$1601,$A175,Observed!$C$2:$C$1601,$C175),"")</f>
        <v/>
      </c>
      <c r="U175" s="26" t="str">
        <f>IF(ISNUMBER(AVERAGEIFS(Observed!U$2:U$1601,Observed!$A$2:$A$1601,$A175,Observed!$C$2:$C$1601,$C175)),AVERAGEIFS(Observed!U$2:U$1601,Observed!$A$2:$A$1601,$A175,Observed!$C$2:$C$1601,$C175),"")</f>
        <v/>
      </c>
      <c r="V175" s="26" t="str">
        <f>IF(ISNUMBER(AVERAGEIFS(Observed!V$2:V$1601,Observed!$A$2:$A$1601,$A175,Observed!$C$2:$C$1601,$C175)),AVERAGEIFS(Observed!V$2:V$1601,Observed!$A$2:$A$1601,$A175,Observed!$C$2:$C$1601,$C175),"")</f>
        <v/>
      </c>
      <c r="W175" s="24" t="str">
        <f>IF(ISNUMBER(AVERAGEIFS(Observed!W$2:W$1601,Observed!$A$2:$A$1601,$A175,Observed!$C$2:$C$1601,$C175)),AVERAGEIFS(Observed!W$2:W$1601,Observed!$A$2:$A$1601,$A175,Observed!$C$2:$C$1601,$C175),"")</f>
        <v/>
      </c>
      <c r="X175" s="24" t="str">
        <f>IF(ISNUMBER(AVERAGEIFS(Observed!X$2:X$1601,Observed!$A$2:$A$1601,$A175,Observed!$C$2:$C$1601,$C175)),AVERAGEIFS(Observed!X$2:X$1601,Observed!$A$2:$A$1601,$A175,Observed!$C$2:$C$1601,$C175),"")</f>
        <v/>
      </c>
      <c r="Y175" s="24" t="str">
        <f>IF(ISNUMBER(AVERAGEIFS(Observed!Y$2:Y$1601,Observed!$A$2:$A$1601,$A175,Observed!$C$2:$C$1601,$C175)),AVERAGEIFS(Observed!Y$2:Y$1601,Observed!$A$2:$A$1601,$A175,Observed!$C$2:$C$1601,$C175),"")</f>
        <v/>
      </c>
      <c r="Z175" s="24" t="str">
        <f>IF(ISNUMBER(AVERAGEIFS(Observed!Z$2:Z$1601,Observed!$A$2:$A$1601,$A175,Observed!$C$2:$C$1601,$C175)),AVERAGEIFS(Observed!Z$2:Z$1601,Observed!$A$2:$A$1601,$A175,Observed!$C$2:$C$1601,$C175),"")</f>
        <v/>
      </c>
      <c r="AA175" s="24" t="str">
        <f>IF(ISNUMBER(AVERAGEIFS(Observed!AA$2:AA$1601,Observed!$A$2:$A$1601,$A175,Observed!$C$2:$C$1601,$C175)),AVERAGEIFS(Observed!AA$2:AA$1601,Observed!$A$2:$A$1601,$A175,Observed!$C$2:$C$1601,$C175),"")</f>
        <v/>
      </c>
      <c r="AB175" s="24" t="str">
        <f>IF(ISNUMBER(AVERAGEIFS(Observed!AB$2:AB$1601,Observed!$A$2:$A$1601,$A175,Observed!$C$2:$C$1601,$C175)),AVERAGEIFS(Observed!AB$2:AB$1601,Observed!$A$2:$A$1601,$A175,Observed!$C$2:$C$1601,$C175),"")</f>
        <v/>
      </c>
      <c r="AC175" s="24" t="str">
        <f>IF(ISNUMBER(AVERAGEIFS(Observed!AC$2:AC$1601,Observed!$A$2:$A$1601,$A175,Observed!$C$2:$C$1601,$C175)),AVERAGEIFS(Observed!AC$2:AC$1601,Observed!$A$2:$A$1601,$A175,Observed!$C$2:$C$1601,$C175),"")</f>
        <v/>
      </c>
      <c r="AD175" s="24" t="str">
        <f>IF(ISNUMBER(AVERAGEIFS(Observed!AD$2:AD$1601,Observed!$A$2:$A$1601,$A175,Observed!$C$2:$C$1601,$C175)),AVERAGEIFS(Observed!AD$2:AD$1601,Observed!$A$2:$A$1601,$A175,Observed!$C$2:$C$1601,$C175),"")</f>
        <v/>
      </c>
      <c r="AE175" s="24" t="str">
        <f>IF(ISNUMBER(AVERAGEIFS(Observed!AE$2:AE$1601,Observed!$A$2:$A$1601,$A175,Observed!$C$2:$C$1601,$C175)),AVERAGEIFS(Observed!AE$2:AE$1601,Observed!$A$2:$A$1601,$A175,Observed!$C$2:$C$1601,$C175),"")</f>
        <v/>
      </c>
      <c r="AF175" s="25" t="str">
        <f>IF(ISNUMBER(AVERAGEIFS(Observed!AF$2:AF$1601,Observed!$A$2:$A$1601,$A175,Observed!$C$2:$C$1601,$C175)),AVERAGEIFS(Observed!AF$2:AF$1601,Observed!$A$2:$A$1601,$A175,Observed!$C$2:$C$1601,$C175),"")</f>
        <v/>
      </c>
      <c r="AG175" s="25" t="str">
        <f>IF(ISNUMBER(AVERAGEIFS(Observed!AG$2:AG$1601,Observed!$A$2:$A$1601,$A175,Observed!$C$2:$C$1601,$C175)),AVERAGEIFS(Observed!AG$2:AG$1601,Observed!$A$2:$A$1601,$A175,Observed!$C$2:$C$1601,$C175),"")</f>
        <v/>
      </c>
      <c r="AH175" s="25" t="str">
        <f>IF(ISNUMBER(AVERAGEIFS(Observed!AH$2:AH$1601,Observed!$A$2:$A$1601,$A175,Observed!$C$2:$C$1601,$C175)),AVERAGEIFS(Observed!AH$2:AH$1601,Observed!$A$2:$A$1601,$A175,Observed!$C$2:$C$1601,$C175),"")</f>
        <v/>
      </c>
      <c r="AI175" s="24" t="str">
        <f>IF(ISNUMBER(AVERAGEIFS(Observed!AI$2:AI$1601,Observed!$A$2:$A$1601,$A175,Observed!$C$2:$C$1601,$C175)),AVERAGEIFS(Observed!AI$2:AI$1601,Observed!$A$2:$A$1601,$A175,Observed!$C$2:$C$1601,$C175),"")</f>
        <v/>
      </c>
      <c r="AJ175" s="25" t="str">
        <f>IF(ISNUMBER(AVERAGEIFS(Observed!AJ$2:AJ$1601,Observed!$A$2:$A$1601,$A175,Observed!$C$2:$C$1601,$C175)),AVERAGEIFS(Observed!AJ$2:AJ$1601,Observed!$A$2:$A$1601,$A175,Observed!$C$2:$C$1601,$C175),"")</f>
        <v/>
      </c>
      <c r="AK175" s="25" t="str">
        <f>IF(ISNUMBER(AVERAGEIFS(Observed!AK$2:AK$1601,Observed!$A$2:$A$1601,$A175,Observed!$C$2:$C$1601,$C175)),AVERAGEIFS(Observed!AK$2:AK$1601,Observed!$A$2:$A$1601,$A175,Observed!$C$2:$C$1601,$C175),"")</f>
        <v/>
      </c>
      <c r="AL175" s="25" t="str">
        <f>IF(ISNUMBER(AVERAGEIFS(Observed!AL$2:AL$1601,Observed!$A$2:$A$1601,$A175,Observed!$C$2:$C$1601,$C175)),AVERAGEIFS(Observed!AL$2:AL$1601,Observed!$A$2:$A$1601,$A175,Observed!$C$2:$C$1601,$C175),"")</f>
        <v/>
      </c>
      <c r="AM175" s="25" t="str">
        <f>IF(ISNUMBER(AVERAGEIFS(Observed!AM$2:AM$1601,Observed!$A$2:$A$1601,$A175,Observed!$C$2:$C$1601,$C175)),AVERAGEIFS(Observed!AM$2:AM$1601,Observed!$A$2:$A$1601,$A175,Observed!$C$2:$C$1601,$C175),"")</f>
        <v/>
      </c>
      <c r="AN175" s="25" t="str">
        <f>IF(ISNUMBER(AVERAGEIFS(Observed!AN$2:AN$1601,Observed!$A$2:$A$1601,$A175,Observed!$C$2:$C$1601,$C175)),AVERAGEIFS(Observed!AN$2:AN$1601,Observed!$A$2:$A$1601,$A175,Observed!$C$2:$C$1601,$C175),"")</f>
        <v/>
      </c>
      <c r="AO175" s="25" t="str">
        <f>IF(ISNUMBER(AVERAGEIFS(Observed!AO$2:AO$1601,Observed!$A$2:$A$1601,$A175,Observed!$C$2:$C$1601,$C175)),AVERAGEIFS(Observed!AO$2:AO$1601,Observed!$A$2:$A$1601,$A175,Observed!$C$2:$C$1601,$C175),"")</f>
        <v/>
      </c>
      <c r="AP175" s="25" t="str">
        <f>IF(ISNUMBER(AVERAGEIFS(Observed!AP$2:AP$1601,Observed!$A$2:$A$1601,$A175,Observed!$C$2:$C$1601,$C175)),AVERAGEIFS(Observed!AP$2:AP$1601,Observed!$A$2:$A$1601,$A175,Observed!$C$2:$C$1601,$C175),"")</f>
        <v/>
      </c>
      <c r="AQ175" s="24" t="str">
        <f>IF(ISNUMBER(AVERAGEIFS(Observed!AQ$2:AQ$1601,Observed!$A$2:$A$1601,$A175,Observed!$C$2:$C$1601,$C175)),AVERAGEIFS(Observed!AQ$2:AQ$1601,Observed!$A$2:$A$1601,$A175,Observed!$C$2:$C$1601,$C175),"")</f>
        <v/>
      </c>
      <c r="AR175" s="25" t="str">
        <f>IF(ISNUMBER(AVERAGEIFS(Observed!AR$2:AR$1601,Observed!$A$2:$A$1601,$A175,Observed!$C$2:$C$1601,$C175)),AVERAGEIFS(Observed!AR$2:AR$1601,Observed!$A$2:$A$1601,$A175,Observed!$C$2:$C$1601,$C175),"")</f>
        <v/>
      </c>
      <c r="AS175" s="24" t="str">
        <f>IF(ISNUMBER(AVERAGEIFS(Observed!AS$2:AS$1601,Observed!$A$2:$A$1601,$A175,Observed!$C$2:$C$1601,$C175)),AVERAGEIFS(Observed!AS$2:AS$1601,Observed!$A$2:$A$1601,$A175,Observed!$C$2:$C$1601,$C175),"")</f>
        <v/>
      </c>
      <c r="AT175" s="24" t="str">
        <f>IF(ISNUMBER(AVERAGEIFS(Observed!AT$2:AT$1601,Observed!$A$2:$A$1601,$A175,Observed!$C$2:$C$1601,$C175)),AVERAGEIFS(Observed!AT$2:AT$1601,Observed!$A$2:$A$1601,$A175,Observed!$C$2:$C$1601,$C175),"")</f>
        <v/>
      </c>
      <c r="AU175" s="2">
        <f>COUNTIFS(Observed!$A$2:$A$1601,$A175,Observed!$C$2:$C$1601,$C175)</f>
        <v>3</v>
      </c>
      <c r="AV175" s="2">
        <f t="shared" si="2"/>
        <v>1</v>
      </c>
    </row>
    <row r="176" spans="1:48" x14ac:dyDescent="0.25">
      <c r="A176" s="4" t="s">
        <v>119</v>
      </c>
      <c r="B176" t="s">
        <v>24</v>
      </c>
      <c r="C176" s="3">
        <v>42283</v>
      </c>
      <c r="D176">
        <v>1</v>
      </c>
      <c r="E176">
        <v>0</v>
      </c>
      <c r="H176" s="2" t="s">
        <v>45</v>
      </c>
      <c r="I176" s="2" t="s">
        <v>22</v>
      </c>
      <c r="J176">
        <v>7</v>
      </c>
      <c r="K176" s="2" t="s">
        <v>118</v>
      </c>
      <c r="L176" s="23">
        <f>IF(ISNUMBER(AVERAGEIFS(Observed!L$2:L$1601,Observed!$A$2:$A$1601,$A176,Observed!$C$2:$C$1601,$C176)),AVERAGEIFS(Observed!L$2:L$1601,Observed!$A$2:$A$1601,$A176,Observed!$C$2:$C$1601,$C176),"")</f>
        <v>1545.3333333333333</v>
      </c>
      <c r="M176" s="24">
        <f>IF(ISNUMBER(AVERAGEIFS(Observed!M$2:M$1601,Observed!$A$2:$A$1601,$A176,Observed!$C$2:$C$1601,$C176)),AVERAGEIFS(Observed!M$2:M$1601,Observed!$A$2:$A$1601,$A176,Observed!$C$2:$C$1601,$C176),"")</f>
        <v>154.53333333333333</v>
      </c>
      <c r="N176" s="24" t="str">
        <f>IF(ISNUMBER(AVERAGEIFS(Observed!N$2:N$1601,Observed!$A$2:$A$1601,$A176,Observed!$C$2:$C$1601,$C176)),AVERAGEIFS(Observed!N$2:N$1601,Observed!$A$2:$A$1601,$A176,Observed!$C$2:$C$1601,$C176),"")</f>
        <v/>
      </c>
      <c r="O176" s="24" t="str">
        <f>IF(ISNUMBER(AVERAGEIFS(Observed!O$2:O$1601,Observed!$A$2:$A$1601,$A176,Observed!$C$2:$C$1601,$C176)),AVERAGEIFS(Observed!O$2:O$1601,Observed!$A$2:$A$1601,$A176,Observed!$C$2:$C$1601,$C176),"")</f>
        <v/>
      </c>
      <c r="P176" s="24" t="str">
        <f>IF(ISNUMBER(AVERAGEIFS(Observed!P$2:P$1601,Observed!$A$2:$A$1601,$A176,Observed!$C$2:$C$1601,$C176)),AVERAGEIFS(Observed!P$2:P$1601,Observed!$A$2:$A$1601,$A176,Observed!$C$2:$C$1601,$C176),"")</f>
        <v/>
      </c>
      <c r="Q176" s="25" t="str">
        <f>IF(ISNUMBER(AVERAGEIFS(Observed!Q$2:Q$1601,Observed!$A$2:$A$1601,$A176,Observed!$C$2:$C$1601,$C176)),AVERAGEIFS(Observed!Q$2:Q$1601,Observed!$A$2:$A$1601,$A176,Observed!$C$2:$C$1601,$C176),"")</f>
        <v/>
      </c>
      <c r="R176" s="25" t="str">
        <f>IF(ISNUMBER(AVERAGEIFS(Observed!R$2:R$1601,Observed!$A$2:$A$1601,$A176,Observed!$C$2:$C$1601,$C176)),AVERAGEIFS(Observed!R$2:R$1601,Observed!$A$2:$A$1601,$A176,Observed!$C$2:$C$1601,$C176),"")</f>
        <v/>
      </c>
      <c r="S176" s="25" t="str">
        <f>IF(ISNUMBER(AVERAGEIFS(Observed!S$2:S$1601,Observed!$A$2:$A$1601,$A176,Observed!$C$2:$C$1601,$C176)),AVERAGEIFS(Observed!S$2:S$1601,Observed!$A$2:$A$1601,$A176,Observed!$C$2:$C$1601,$C176),"")</f>
        <v/>
      </c>
      <c r="T176" s="24" t="str">
        <f>IF(ISNUMBER(AVERAGEIFS(Observed!T$2:T$1601,Observed!$A$2:$A$1601,$A176,Observed!$C$2:$C$1601,$C176)),AVERAGEIFS(Observed!T$2:T$1601,Observed!$A$2:$A$1601,$A176,Observed!$C$2:$C$1601,$C176),"")</f>
        <v/>
      </c>
      <c r="U176" s="26" t="str">
        <f>IF(ISNUMBER(AVERAGEIFS(Observed!U$2:U$1601,Observed!$A$2:$A$1601,$A176,Observed!$C$2:$C$1601,$C176)),AVERAGEIFS(Observed!U$2:U$1601,Observed!$A$2:$A$1601,$A176,Observed!$C$2:$C$1601,$C176),"")</f>
        <v/>
      </c>
      <c r="V176" s="26" t="str">
        <f>IF(ISNUMBER(AVERAGEIFS(Observed!V$2:V$1601,Observed!$A$2:$A$1601,$A176,Observed!$C$2:$C$1601,$C176)),AVERAGEIFS(Observed!V$2:V$1601,Observed!$A$2:$A$1601,$A176,Observed!$C$2:$C$1601,$C176),"")</f>
        <v/>
      </c>
      <c r="W176" s="24" t="str">
        <f>IF(ISNUMBER(AVERAGEIFS(Observed!W$2:W$1601,Observed!$A$2:$A$1601,$A176,Observed!$C$2:$C$1601,$C176)),AVERAGEIFS(Observed!W$2:W$1601,Observed!$A$2:$A$1601,$A176,Observed!$C$2:$C$1601,$C176),"")</f>
        <v/>
      </c>
      <c r="X176" s="24" t="str">
        <f>IF(ISNUMBER(AVERAGEIFS(Observed!X$2:X$1601,Observed!$A$2:$A$1601,$A176,Observed!$C$2:$C$1601,$C176)),AVERAGEIFS(Observed!X$2:X$1601,Observed!$A$2:$A$1601,$A176,Observed!$C$2:$C$1601,$C176),"")</f>
        <v/>
      </c>
      <c r="Y176" s="24" t="str">
        <f>IF(ISNUMBER(AVERAGEIFS(Observed!Y$2:Y$1601,Observed!$A$2:$A$1601,$A176,Observed!$C$2:$C$1601,$C176)),AVERAGEIFS(Observed!Y$2:Y$1601,Observed!$A$2:$A$1601,$A176,Observed!$C$2:$C$1601,$C176),"")</f>
        <v/>
      </c>
      <c r="Z176" s="24" t="str">
        <f>IF(ISNUMBER(AVERAGEIFS(Observed!Z$2:Z$1601,Observed!$A$2:$A$1601,$A176,Observed!$C$2:$C$1601,$C176)),AVERAGEIFS(Observed!Z$2:Z$1601,Observed!$A$2:$A$1601,$A176,Observed!$C$2:$C$1601,$C176),"")</f>
        <v/>
      </c>
      <c r="AA176" s="24" t="str">
        <f>IF(ISNUMBER(AVERAGEIFS(Observed!AA$2:AA$1601,Observed!$A$2:$A$1601,$A176,Observed!$C$2:$C$1601,$C176)),AVERAGEIFS(Observed!AA$2:AA$1601,Observed!$A$2:$A$1601,$A176,Observed!$C$2:$C$1601,$C176),"")</f>
        <v/>
      </c>
      <c r="AB176" s="24" t="str">
        <f>IF(ISNUMBER(AVERAGEIFS(Observed!AB$2:AB$1601,Observed!$A$2:$A$1601,$A176,Observed!$C$2:$C$1601,$C176)),AVERAGEIFS(Observed!AB$2:AB$1601,Observed!$A$2:$A$1601,$A176,Observed!$C$2:$C$1601,$C176),"")</f>
        <v/>
      </c>
      <c r="AC176" s="24" t="str">
        <f>IF(ISNUMBER(AVERAGEIFS(Observed!AC$2:AC$1601,Observed!$A$2:$A$1601,$A176,Observed!$C$2:$C$1601,$C176)),AVERAGEIFS(Observed!AC$2:AC$1601,Observed!$A$2:$A$1601,$A176,Observed!$C$2:$C$1601,$C176),"")</f>
        <v/>
      </c>
      <c r="AD176" s="24" t="str">
        <f>IF(ISNUMBER(AVERAGEIFS(Observed!AD$2:AD$1601,Observed!$A$2:$A$1601,$A176,Observed!$C$2:$C$1601,$C176)),AVERAGEIFS(Observed!AD$2:AD$1601,Observed!$A$2:$A$1601,$A176,Observed!$C$2:$C$1601,$C176),"")</f>
        <v/>
      </c>
      <c r="AE176" s="24" t="str">
        <f>IF(ISNUMBER(AVERAGEIFS(Observed!AE$2:AE$1601,Observed!$A$2:$A$1601,$A176,Observed!$C$2:$C$1601,$C176)),AVERAGEIFS(Observed!AE$2:AE$1601,Observed!$A$2:$A$1601,$A176,Observed!$C$2:$C$1601,$C176),"")</f>
        <v/>
      </c>
      <c r="AF176" s="25" t="str">
        <f>IF(ISNUMBER(AVERAGEIFS(Observed!AF$2:AF$1601,Observed!$A$2:$A$1601,$A176,Observed!$C$2:$C$1601,$C176)),AVERAGEIFS(Observed!AF$2:AF$1601,Observed!$A$2:$A$1601,$A176,Observed!$C$2:$C$1601,$C176),"")</f>
        <v/>
      </c>
      <c r="AG176" s="25" t="str">
        <f>IF(ISNUMBER(AVERAGEIFS(Observed!AG$2:AG$1601,Observed!$A$2:$A$1601,$A176,Observed!$C$2:$C$1601,$C176)),AVERAGEIFS(Observed!AG$2:AG$1601,Observed!$A$2:$A$1601,$A176,Observed!$C$2:$C$1601,$C176),"")</f>
        <v/>
      </c>
      <c r="AH176" s="25" t="str">
        <f>IF(ISNUMBER(AVERAGEIFS(Observed!AH$2:AH$1601,Observed!$A$2:$A$1601,$A176,Observed!$C$2:$C$1601,$C176)),AVERAGEIFS(Observed!AH$2:AH$1601,Observed!$A$2:$A$1601,$A176,Observed!$C$2:$C$1601,$C176),"")</f>
        <v/>
      </c>
      <c r="AI176" s="24" t="str">
        <f>IF(ISNUMBER(AVERAGEIFS(Observed!AI$2:AI$1601,Observed!$A$2:$A$1601,$A176,Observed!$C$2:$C$1601,$C176)),AVERAGEIFS(Observed!AI$2:AI$1601,Observed!$A$2:$A$1601,$A176,Observed!$C$2:$C$1601,$C176),"")</f>
        <v/>
      </c>
      <c r="AJ176" s="25" t="str">
        <f>IF(ISNUMBER(AVERAGEIFS(Observed!AJ$2:AJ$1601,Observed!$A$2:$A$1601,$A176,Observed!$C$2:$C$1601,$C176)),AVERAGEIFS(Observed!AJ$2:AJ$1601,Observed!$A$2:$A$1601,$A176,Observed!$C$2:$C$1601,$C176),"")</f>
        <v/>
      </c>
      <c r="AK176" s="25" t="str">
        <f>IF(ISNUMBER(AVERAGEIFS(Observed!AK$2:AK$1601,Observed!$A$2:$A$1601,$A176,Observed!$C$2:$C$1601,$C176)),AVERAGEIFS(Observed!AK$2:AK$1601,Observed!$A$2:$A$1601,$A176,Observed!$C$2:$C$1601,$C176),"")</f>
        <v/>
      </c>
      <c r="AL176" s="25" t="str">
        <f>IF(ISNUMBER(AVERAGEIFS(Observed!AL$2:AL$1601,Observed!$A$2:$A$1601,$A176,Observed!$C$2:$C$1601,$C176)),AVERAGEIFS(Observed!AL$2:AL$1601,Observed!$A$2:$A$1601,$A176,Observed!$C$2:$C$1601,$C176),"")</f>
        <v/>
      </c>
      <c r="AM176" s="25" t="str">
        <f>IF(ISNUMBER(AVERAGEIFS(Observed!AM$2:AM$1601,Observed!$A$2:$A$1601,$A176,Observed!$C$2:$C$1601,$C176)),AVERAGEIFS(Observed!AM$2:AM$1601,Observed!$A$2:$A$1601,$A176,Observed!$C$2:$C$1601,$C176),"")</f>
        <v/>
      </c>
      <c r="AN176" s="25" t="str">
        <f>IF(ISNUMBER(AVERAGEIFS(Observed!AN$2:AN$1601,Observed!$A$2:$A$1601,$A176,Observed!$C$2:$C$1601,$C176)),AVERAGEIFS(Observed!AN$2:AN$1601,Observed!$A$2:$A$1601,$A176,Observed!$C$2:$C$1601,$C176),"")</f>
        <v/>
      </c>
      <c r="AO176" s="25" t="str">
        <f>IF(ISNUMBER(AVERAGEIFS(Observed!AO$2:AO$1601,Observed!$A$2:$A$1601,$A176,Observed!$C$2:$C$1601,$C176)),AVERAGEIFS(Observed!AO$2:AO$1601,Observed!$A$2:$A$1601,$A176,Observed!$C$2:$C$1601,$C176),"")</f>
        <v/>
      </c>
      <c r="AP176" s="25" t="str">
        <f>IF(ISNUMBER(AVERAGEIFS(Observed!AP$2:AP$1601,Observed!$A$2:$A$1601,$A176,Observed!$C$2:$C$1601,$C176)),AVERAGEIFS(Observed!AP$2:AP$1601,Observed!$A$2:$A$1601,$A176,Observed!$C$2:$C$1601,$C176),"")</f>
        <v/>
      </c>
      <c r="AQ176" s="24" t="str">
        <f>IF(ISNUMBER(AVERAGEIFS(Observed!AQ$2:AQ$1601,Observed!$A$2:$A$1601,$A176,Observed!$C$2:$C$1601,$C176)),AVERAGEIFS(Observed!AQ$2:AQ$1601,Observed!$A$2:$A$1601,$A176,Observed!$C$2:$C$1601,$C176),"")</f>
        <v/>
      </c>
      <c r="AR176" s="25" t="str">
        <f>IF(ISNUMBER(AVERAGEIFS(Observed!AR$2:AR$1601,Observed!$A$2:$A$1601,$A176,Observed!$C$2:$C$1601,$C176)),AVERAGEIFS(Observed!AR$2:AR$1601,Observed!$A$2:$A$1601,$A176,Observed!$C$2:$C$1601,$C176),"")</f>
        <v/>
      </c>
      <c r="AS176" s="24" t="str">
        <f>IF(ISNUMBER(AVERAGEIFS(Observed!AS$2:AS$1601,Observed!$A$2:$A$1601,$A176,Observed!$C$2:$C$1601,$C176)),AVERAGEIFS(Observed!AS$2:AS$1601,Observed!$A$2:$A$1601,$A176,Observed!$C$2:$C$1601,$C176),"")</f>
        <v/>
      </c>
      <c r="AT176" s="24" t="str">
        <f>IF(ISNUMBER(AVERAGEIFS(Observed!AT$2:AT$1601,Observed!$A$2:$A$1601,$A176,Observed!$C$2:$C$1601,$C176)),AVERAGEIFS(Observed!AT$2:AT$1601,Observed!$A$2:$A$1601,$A176,Observed!$C$2:$C$1601,$C176),"")</f>
        <v/>
      </c>
      <c r="AU176" s="2">
        <f>COUNTIFS(Observed!$A$2:$A$1601,$A176,Observed!$C$2:$C$1601,$C176)</f>
        <v>3</v>
      </c>
      <c r="AV176" s="2">
        <f t="shared" si="2"/>
        <v>1</v>
      </c>
    </row>
    <row r="177" spans="1:48" x14ac:dyDescent="0.25">
      <c r="A177" s="4" t="s">
        <v>120</v>
      </c>
      <c r="B177" t="s">
        <v>24</v>
      </c>
      <c r="C177" s="3">
        <v>42283</v>
      </c>
      <c r="D177">
        <v>1</v>
      </c>
      <c r="E177">
        <v>50</v>
      </c>
      <c r="H177" s="2" t="s">
        <v>45</v>
      </c>
      <c r="I177" s="2" t="s">
        <v>22</v>
      </c>
      <c r="J177">
        <v>7</v>
      </c>
      <c r="K177" s="2" t="s">
        <v>118</v>
      </c>
      <c r="L177" s="23">
        <f>IF(ISNUMBER(AVERAGEIFS(Observed!L$2:L$1601,Observed!$A$2:$A$1601,$A177,Observed!$C$2:$C$1601,$C177)),AVERAGEIFS(Observed!L$2:L$1601,Observed!$A$2:$A$1601,$A177,Observed!$C$2:$C$1601,$C177),"")</f>
        <v>1564</v>
      </c>
      <c r="M177" s="24">
        <f>IF(ISNUMBER(AVERAGEIFS(Observed!M$2:M$1601,Observed!$A$2:$A$1601,$A177,Observed!$C$2:$C$1601,$C177)),AVERAGEIFS(Observed!M$2:M$1601,Observed!$A$2:$A$1601,$A177,Observed!$C$2:$C$1601,$C177),"")</f>
        <v>156.39999999999998</v>
      </c>
      <c r="N177" s="24" t="str">
        <f>IF(ISNUMBER(AVERAGEIFS(Observed!N$2:N$1601,Observed!$A$2:$A$1601,$A177,Observed!$C$2:$C$1601,$C177)),AVERAGEIFS(Observed!N$2:N$1601,Observed!$A$2:$A$1601,$A177,Observed!$C$2:$C$1601,$C177),"")</f>
        <v/>
      </c>
      <c r="O177" s="24" t="str">
        <f>IF(ISNUMBER(AVERAGEIFS(Observed!O$2:O$1601,Observed!$A$2:$A$1601,$A177,Observed!$C$2:$C$1601,$C177)),AVERAGEIFS(Observed!O$2:O$1601,Observed!$A$2:$A$1601,$A177,Observed!$C$2:$C$1601,$C177),"")</f>
        <v/>
      </c>
      <c r="P177" s="24" t="str">
        <f>IF(ISNUMBER(AVERAGEIFS(Observed!P$2:P$1601,Observed!$A$2:$A$1601,$A177,Observed!$C$2:$C$1601,$C177)),AVERAGEIFS(Observed!P$2:P$1601,Observed!$A$2:$A$1601,$A177,Observed!$C$2:$C$1601,$C177),"")</f>
        <v/>
      </c>
      <c r="Q177" s="25" t="str">
        <f>IF(ISNUMBER(AVERAGEIFS(Observed!Q$2:Q$1601,Observed!$A$2:$A$1601,$A177,Observed!$C$2:$C$1601,$C177)),AVERAGEIFS(Observed!Q$2:Q$1601,Observed!$A$2:$A$1601,$A177,Observed!$C$2:$C$1601,$C177),"")</f>
        <v/>
      </c>
      <c r="R177" s="25" t="str">
        <f>IF(ISNUMBER(AVERAGEIFS(Observed!R$2:R$1601,Observed!$A$2:$A$1601,$A177,Observed!$C$2:$C$1601,$C177)),AVERAGEIFS(Observed!R$2:R$1601,Observed!$A$2:$A$1601,$A177,Observed!$C$2:$C$1601,$C177),"")</f>
        <v/>
      </c>
      <c r="S177" s="25" t="str">
        <f>IF(ISNUMBER(AVERAGEIFS(Observed!S$2:S$1601,Observed!$A$2:$A$1601,$A177,Observed!$C$2:$C$1601,$C177)),AVERAGEIFS(Observed!S$2:S$1601,Observed!$A$2:$A$1601,$A177,Observed!$C$2:$C$1601,$C177),"")</f>
        <v/>
      </c>
      <c r="T177" s="24" t="str">
        <f>IF(ISNUMBER(AVERAGEIFS(Observed!T$2:T$1601,Observed!$A$2:$A$1601,$A177,Observed!$C$2:$C$1601,$C177)),AVERAGEIFS(Observed!T$2:T$1601,Observed!$A$2:$A$1601,$A177,Observed!$C$2:$C$1601,$C177),"")</f>
        <v/>
      </c>
      <c r="U177" s="26" t="str">
        <f>IF(ISNUMBER(AVERAGEIFS(Observed!U$2:U$1601,Observed!$A$2:$A$1601,$A177,Observed!$C$2:$C$1601,$C177)),AVERAGEIFS(Observed!U$2:U$1601,Observed!$A$2:$A$1601,$A177,Observed!$C$2:$C$1601,$C177),"")</f>
        <v/>
      </c>
      <c r="V177" s="26" t="str">
        <f>IF(ISNUMBER(AVERAGEIFS(Observed!V$2:V$1601,Observed!$A$2:$A$1601,$A177,Observed!$C$2:$C$1601,$C177)),AVERAGEIFS(Observed!V$2:V$1601,Observed!$A$2:$A$1601,$A177,Observed!$C$2:$C$1601,$C177),"")</f>
        <v/>
      </c>
      <c r="W177" s="24" t="str">
        <f>IF(ISNUMBER(AVERAGEIFS(Observed!W$2:W$1601,Observed!$A$2:$A$1601,$A177,Observed!$C$2:$C$1601,$C177)),AVERAGEIFS(Observed!W$2:W$1601,Observed!$A$2:$A$1601,$A177,Observed!$C$2:$C$1601,$C177),"")</f>
        <v/>
      </c>
      <c r="X177" s="24" t="str">
        <f>IF(ISNUMBER(AVERAGEIFS(Observed!X$2:X$1601,Observed!$A$2:$A$1601,$A177,Observed!$C$2:$C$1601,$C177)),AVERAGEIFS(Observed!X$2:X$1601,Observed!$A$2:$A$1601,$A177,Observed!$C$2:$C$1601,$C177),"")</f>
        <v/>
      </c>
      <c r="Y177" s="24" t="str">
        <f>IF(ISNUMBER(AVERAGEIFS(Observed!Y$2:Y$1601,Observed!$A$2:$A$1601,$A177,Observed!$C$2:$C$1601,$C177)),AVERAGEIFS(Observed!Y$2:Y$1601,Observed!$A$2:$A$1601,$A177,Observed!$C$2:$C$1601,$C177),"")</f>
        <v/>
      </c>
      <c r="Z177" s="24" t="str">
        <f>IF(ISNUMBER(AVERAGEIFS(Observed!Z$2:Z$1601,Observed!$A$2:$A$1601,$A177,Observed!$C$2:$C$1601,$C177)),AVERAGEIFS(Observed!Z$2:Z$1601,Observed!$A$2:$A$1601,$A177,Observed!$C$2:$C$1601,$C177),"")</f>
        <v/>
      </c>
      <c r="AA177" s="24" t="str">
        <f>IF(ISNUMBER(AVERAGEIFS(Observed!AA$2:AA$1601,Observed!$A$2:$A$1601,$A177,Observed!$C$2:$C$1601,$C177)),AVERAGEIFS(Observed!AA$2:AA$1601,Observed!$A$2:$A$1601,$A177,Observed!$C$2:$C$1601,$C177),"")</f>
        <v/>
      </c>
      <c r="AB177" s="24" t="str">
        <f>IF(ISNUMBER(AVERAGEIFS(Observed!AB$2:AB$1601,Observed!$A$2:$A$1601,$A177,Observed!$C$2:$C$1601,$C177)),AVERAGEIFS(Observed!AB$2:AB$1601,Observed!$A$2:$A$1601,$A177,Observed!$C$2:$C$1601,$C177),"")</f>
        <v/>
      </c>
      <c r="AC177" s="24" t="str">
        <f>IF(ISNUMBER(AVERAGEIFS(Observed!AC$2:AC$1601,Observed!$A$2:$A$1601,$A177,Observed!$C$2:$C$1601,$C177)),AVERAGEIFS(Observed!AC$2:AC$1601,Observed!$A$2:$A$1601,$A177,Observed!$C$2:$C$1601,$C177),"")</f>
        <v/>
      </c>
      <c r="AD177" s="24" t="str">
        <f>IF(ISNUMBER(AVERAGEIFS(Observed!AD$2:AD$1601,Observed!$A$2:$A$1601,$A177,Observed!$C$2:$C$1601,$C177)),AVERAGEIFS(Observed!AD$2:AD$1601,Observed!$A$2:$A$1601,$A177,Observed!$C$2:$C$1601,$C177),"")</f>
        <v/>
      </c>
      <c r="AE177" s="24" t="str">
        <f>IF(ISNUMBER(AVERAGEIFS(Observed!AE$2:AE$1601,Observed!$A$2:$A$1601,$A177,Observed!$C$2:$C$1601,$C177)),AVERAGEIFS(Observed!AE$2:AE$1601,Observed!$A$2:$A$1601,$A177,Observed!$C$2:$C$1601,$C177),"")</f>
        <v/>
      </c>
      <c r="AF177" s="25" t="str">
        <f>IF(ISNUMBER(AVERAGEIFS(Observed!AF$2:AF$1601,Observed!$A$2:$A$1601,$A177,Observed!$C$2:$C$1601,$C177)),AVERAGEIFS(Observed!AF$2:AF$1601,Observed!$A$2:$A$1601,$A177,Observed!$C$2:$C$1601,$C177),"")</f>
        <v/>
      </c>
      <c r="AG177" s="25" t="str">
        <f>IF(ISNUMBER(AVERAGEIFS(Observed!AG$2:AG$1601,Observed!$A$2:$A$1601,$A177,Observed!$C$2:$C$1601,$C177)),AVERAGEIFS(Observed!AG$2:AG$1601,Observed!$A$2:$A$1601,$A177,Observed!$C$2:$C$1601,$C177),"")</f>
        <v/>
      </c>
      <c r="AH177" s="25" t="str">
        <f>IF(ISNUMBER(AVERAGEIFS(Observed!AH$2:AH$1601,Observed!$A$2:$A$1601,$A177,Observed!$C$2:$C$1601,$C177)),AVERAGEIFS(Observed!AH$2:AH$1601,Observed!$A$2:$A$1601,$A177,Observed!$C$2:$C$1601,$C177),"")</f>
        <v/>
      </c>
      <c r="AI177" s="24" t="str">
        <f>IF(ISNUMBER(AVERAGEIFS(Observed!AI$2:AI$1601,Observed!$A$2:$A$1601,$A177,Observed!$C$2:$C$1601,$C177)),AVERAGEIFS(Observed!AI$2:AI$1601,Observed!$A$2:$A$1601,$A177,Observed!$C$2:$C$1601,$C177),"")</f>
        <v/>
      </c>
      <c r="AJ177" s="25" t="str">
        <f>IF(ISNUMBER(AVERAGEIFS(Observed!AJ$2:AJ$1601,Observed!$A$2:$A$1601,$A177,Observed!$C$2:$C$1601,$C177)),AVERAGEIFS(Observed!AJ$2:AJ$1601,Observed!$A$2:$A$1601,$A177,Observed!$C$2:$C$1601,$C177),"")</f>
        <v/>
      </c>
      <c r="AK177" s="25" t="str">
        <f>IF(ISNUMBER(AVERAGEIFS(Observed!AK$2:AK$1601,Observed!$A$2:$A$1601,$A177,Observed!$C$2:$C$1601,$C177)),AVERAGEIFS(Observed!AK$2:AK$1601,Observed!$A$2:$A$1601,$A177,Observed!$C$2:$C$1601,$C177),"")</f>
        <v/>
      </c>
      <c r="AL177" s="25" t="str">
        <f>IF(ISNUMBER(AVERAGEIFS(Observed!AL$2:AL$1601,Observed!$A$2:$A$1601,$A177,Observed!$C$2:$C$1601,$C177)),AVERAGEIFS(Observed!AL$2:AL$1601,Observed!$A$2:$A$1601,$A177,Observed!$C$2:$C$1601,$C177),"")</f>
        <v/>
      </c>
      <c r="AM177" s="25" t="str">
        <f>IF(ISNUMBER(AVERAGEIFS(Observed!AM$2:AM$1601,Observed!$A$2:$A$1601,$A177,Observed!$C$2:$C$1601,$C177)),AVERAGEIFS(Observed!AM$2:AM$1601,Observed!$A$2:$A$1601,$A177,Observed!$C$2:$C$1601,$C177),"")</f>
        <v/>
      </c>
      <c r="AN177" s="25" t="str">
        <f>IF(ISNUMBER(AVERAGEIFS(Observed!AN$2:AN$1601,Observed!$A$2:$A$1601,$A177,Observed!$C$2:$C$1601,$C177)),AVERAGEIFS(Observed!AN$2:AN$1601,Observed!$A$2:$A$1601,$A177,Observed!$C$2:$C$1601,$C177),"")</f>
        <v/>
      </c>
      <c r="AO177" s="25" t="str">
        <f>IF(ISNUMBER(AVERAGEIFS(Observed!AO$2:AO$1601,Observed!$A$2:$A$1601,$A177,Observed!$C$2:$C$1601,$C177)),AVERAGEIFS(Observed!AO$2:AO$1601,Observed!$A$2:$A$1601,$A177,Observed!$C$2:$C$1601,$C177),"")</f>
        <v/>
      </c>
      <c r="AP177" s="25" t="str">
        <f>IF(ISNUMBER(AVERAGEIFS(Observed!AP$2:AP$1601,Observed!$A$2:$A$1601,$A177,Observed!$C$2:$C$1601,$C177)),AVERAGEIFS(Observed!AP$2:AP$1601,Observed!$A$2:$A$1601,$A177,Observed!$C$2:$C$1601,$C177),"")</f>
        <v/>
      </c>
      <c r="AQ177" s="24" t="str">
        <f>IF(ISNUMBER(AVERAGEIFS(Observed!AQ$2:AQ$1601,Observed!$A$2:$A$1601,$A177,Observed!$C$2:$C$1601,$C177)),AVERAGEIFS(Observed!AQ$2:AQ$1601,Observed!$A$2:$A$1601,$A177,Observed!$C$2:$C$1601,$C177),"")</f>
        <v/>
      </c>
      <c r="AR177" s="25" t="str">
        <f>IF(ISNUMBER(AVERAGEIFS(Observed!AR$2:AR$1601,Observed!$A$2:$A$1601,$A177,Observed!$C$2:$C$1601,$C177)),AVERAGEIFS(Observed!AR$2:AR$1601,Observed!$A$2:$A$1601,$A177,Observed!$C$2:$C$1601,$C177),"")</f>
        <v/>
      </c>
      <c r="AS177" s="24" t="str">
        <f>IF(ISNUMBER(AVERAGEIFS(Observed!AS$2:AS$1601,Observed!$A$2:$A$1601,$A177,Observed!$C$2:$C$1601,$C177)),AVERAGEIFS(Observed!AS$2:AS$1601,Observed!$A$2:$A$1601,$A177,Observed!$C$2:$C$1601,$C177),"")</f>
        <v/>
      </c>
      <c r="AT177" s="24" t="str">
        <f>IF(ISNUMBER(AVERAGEIFS(Observed!AT$2:AT$1601,Observed!$A$2:$A$1601,$A177,Observed!$C$2:$C$1601,$C177)),AVERAGEIFS(Observed!AT$2:AT$1601,Observed!$A$2:$A$1601,$A177,Observed!$C$2:$C$1601,$C177),"")</f>
        <v/>
      </c>
      <c r="AU177" s="2">
        <f>COUNTIFS(Observed!$A$2:$A$1601,$A177,Observed!$C$2:$C$1601,$C177)</f>
        <v>3</v>
      </c>
      <c r="AV177" s="2">
        <f t="shared" si="2"/>
        <v>1</v>
      </c>
    </row>
    <row r="178" spans="1:48" x14ac:dyDescent="0.25">
      <c r="A178" s="4" t="s">
        <v>121</v>
      </c>
      <c r="B178" t="s">
        <v>24</v>
      </c>
      <c r="C178" s="3">
        <v>42283</v>
      </c>
      <c r="D178">
        <v>1</v>
      </c>
      <c r="E178">
        <v>100</v>
      </c>
      <c r="H178" s="2" t="s">
        <v>45</v>
      </c>
      <c r="I178" s="2" t="s">
        <v>22</v>
      </c>
      <c r="J178">
        <v>7</v>
      </c>
      <c r="K178" s="2" t="s">
        <v>118</v>
      </c>
      <c r="L178" s="23">
        <f>IF(ISNUMBER(AVERAGEIFS(Observed!L$2:L$1601,Observed!$A$2:$A$1601,$A178,Observed!$C$2:$C$1601,$C178)),AVERAGEIFS(Observed!L$2:L$1601,Observed!$A$2:$A$1601,$A178,Observed!$C$2:$C$1601,$C178),"")</f>
        <v>1713.3333333333333</v>
      </c>
      <c r="M178" s="24">
        <f>IF(ISNUMBER(AVERAGEIFS(Observed!M$2:M$1601,Observed!$A$2:$A$1601,$A178,Observed!$C$2:$C$1601,$C178)),AVERAGEIFS(Observed!M$2:M$1601,Observed!$A$2:$A$1601,$A178,Observed!$C$2:$C$1601,$C178),"")</f>
        <v>171.33333333333334</v>
      </c>
      <c r="N178" s="24" t="str">
        <f>IF(ISNUMBER(AVERAGEIFS(Observed!N$2:N$1601,Observed!$A$2:$A$1601,$A178,Observed!$C$2:$C$1601,$C178)),AVERAGEIFS(Observed!N$2:N$1601,Observed!$A$2:$A$1601,$A178,Observed!$C$2:$C$1601,$C178),"")</f>
        <v/>
      </c>
      <c r="O178" s="24" t="str">
        <f>IF(ISNUMBER(AVERAGEIFS(Observed!O$2:O$1601,Observed!$A$2:$A$1601,$A178,Observed!$C$2:$C$1601,$C178)),AVERAGEIFS(Observed!O$2:O$1601,Observed!$A$2:$A$1601,$A178,Observed!$C$2:$C$1601,$C178),"")</f>
        <v/>
      </c>
      <c r="P178" s="24" t="str">
        <f>IF(ISNUMBER(AVERAGEIFS(Observed!P$2:P$1601,Observed!$A$2:$A$1601,$A178,Observed!$C$2:$C$1601,$C178)),AVERAGEIFS(Observed!P$2:P$1601,Observed!$A$2:$A$1601,$A178,Observed!$C$2:$C$1601,$C178),"")</f>
        <v/>
      </c>
      <c r="Q178" s="25" t="str">
        <f>IF(ISNUMBER(AVERAGEIFS(Observed!Q$2:Q$1601,Observed!$A$2:$A$1601,$A178,Observed!$C$2:$C$1601,$C178)),AVERAGEIFS(Observed!Q$2:Q$1601,Observed!$A$2:$A$1601,$A178,Observed!$C$2:$C$1601,$C178),"")</f>
        <v/>
      </c>
      <c r="R178" s="25" t="str">
        <f>IF(ISNUMBER(AVERAGEIFS(Observed!R$2:R$1601,Observed!$A$2:$A$1601,$A178,Observed!$C$2:$C$1601,$C178)),AVERAGEIFS(Observed!R$2:R$1601,Observed!$A$2:$A$1601,$A178,Observed!$C$2:$C$1601,$C178),"")</f>
        <v/>
      </c>
      <c r="S178" s="25" t="str">
        <f>IF(ISNUMBER(AVERAGEIFS(Observed!S$2:S$1601,Observed!$A$2:$A$1601,$A178,Observed!$C$2:$C$1601,$C178)),AVERAGEIFS(Observed!S$2:S$1601,Observed!$A$2:$A$1601,$A178,Observed!$C$2:$C$1601,$C178),"")</f>
        <v/>
      </c>
      <c r="T178" s="24" t="str">
        <f>IF(ISNUMBER(AVERAGEIFS(Observed!T$2:T$1601,Observed!$A$2:$A$1601,$A178,Observed!$C$2:$C$1601,$C178)),AVERAGEIFS(Observed!T$2:T$1601,Observed!$A$2:$A$1601,$A178,Observed!$C$2:$C$1601,$C178),"")</f>
        <v/>
      </c>
      <c r="U178" s="26" t="str">
        <f>IF(ISNUMBER(AVERAGEIFS(Observed!U$2:U$1601,Observed!$A$2:$A$1601,$A178,Observed!$C$2:$C$1601,$C178)),AVERAGEIFS(Observed!U$2:U$1601,Observed!$A$2:$A$1601,$A178,Observed!$C$2:$C$1601,$C178),"")</f>
        <v/>
      </c>
      <c r="V178" s="26" t="str">
        <f>IF(ISNUMBER(AVERAGEIFS(Observed!V$2:V$1601,Observed!$A$2:$A$1601,$A178,Observed!$C$2:$C$1601,$C178)),AVERAGEIFS(Observed!V$2:V$1601,Observed!$A$2:$A$1601,$A178,Observed!$C$2:$C$1601,$C178),"")</f>
        <v/>
      </c>
      <c r="W178" s="24" t="str">
        <f>IF(ISNUMBER(AVERAGEIFS(Observed!W$2:W$1601,Observed!$A$2:$A$1601,$A178,Observed!$C$2:$C$1601,$C178)),AVERAGEIFS(Observed!W$2:W$1601,Observed!$A$2:$A$1601,$A178,Observed!$C$2:$C$1601,$C178),"")</f>
        <v/>
      </c>
      <c r="X178" s="24" t="str">
        <f>IF(ISNUMBER(AVERAGEIFS(Observed!X$2:X$1601,Observed!$A$2:$A$1601,$A178,Observed!$C$2:$C$1601,$C178)),AVERAGEIFS(Observed!X$2:X$1601,Observed!$A$2:$A$1601,$A178,Observed!$C$2:$C$1601,$C178),"")</f>
        <v/>
      </c>
      <c r="Y178" s="24" t="str">
        <f>IF(ISNUMBER(AVERAGEIFS(Observed!Y$2:Y$1601,Observed!$A$2:$A$1601,$A178,Observed!$C$2:$C$1601,$C178)),AVERAGEIFS(Observed!Y$2:Y$1601,Observed!$A$2:$A$1601,$A178,Observed!$C$2:$C$1601,$C178),"")</f>
        <v/>
      </c>
      <c r="Z178" s="24" t="str">
        <f>IF(ISNUMBER(AVERAGEIFS(Observed!Z$2:Z$1601,Observed!$A$2:$A$1601,$A178,Observed!$C$2:$C$1601,$C178)),AVERAGEIFS(Observed!Z$2:Z$1601,Observed!$A$2:$A$1601,$A178,Observed!$C$2:$C$1601,$C178),"")</f>
        <v/>
      </c>
      <c r="AA178" s="24" t="str">
        <f>IF(ISNUMBER(AVERAGEIFS(Observed!AA$2:AA$1601,Observed!$A$2:$A$1601,$A178,Observed!$C$2:$C$1601,$C178)),AVERAGEIFS(Observed!AA$2:AA$1601,Observed!$A$2:$A$1601,$A178,Observed!$C$2:$C$1601,$C178),"")</f>
        <v/>
      </c>
      <c r="AB178" s="24" t="str">
        <f>IF(ISNUMBER(AVERAGEIFS(Observed!AB$2:AB$1601,Observed!$A$2:$A$1601,$A178,Observed!$C$2:$C$1601,$C178)),AVERAGEIFS(Observed!AB$2:AB$1601,Observed!$A$2:$A$1601,$A178,Observed!$C$2:$C$1601,$C178),"")</f>
        <v/>
      </c>
      <c r="AC178" s="24" t="str">
        <f>IF(ISNUMBER(AVERAGEIFS(Observed!AC$2:AC$1601,Observed!$A$2:$A$1601,$A178,Observed!$C$2:$C$1601,$C178)),AVERAGEIFS(Observed!AC$2:AC$1601,Observed!$A$2:$A$1601,$A178,Observed!$C$2:$C$1601,$C178),"")</f>
        <v/>
      </c>
      <c r="AD178" s="24" t="str">
        <f>IF(ISNUMBER(AVERAGEIFS(Observed!AD$2:AD$1601,Observed!$A$2:$A$1601,$A178,Observed!$C$2:$C$1601,$C178)),AVERAGEIFS(Observed!AD$2:AD$1601,Observed!$A$2:$A$1601,$A178,Observed!$C$2:$C$1601,$C178),"")</f>
        <v/>
      </c>
      <c r="AE178" s="24" t="str">
        <f>IF(ISNUMBER(AVERAGEIFS(Observed!AE$2:AE$1601,Observed!$A$2:$A$1601,$A178,Observed!$C$2:$C$1601,$C178)),AVERAGEIFS(Observed!AE$2:AE$1601,Observed!$A$2:$A$1601,$A178,Observed!$C$2:$C$1601,$C178),"")</f>
        <v/>
      </c>
      <c r="AF178" s="25" t="str">
        <f>IF(ISNUMBER(AVERAGEIFS(Observed!AF$2:AF$1601,Observed!$A$2:$A$1601,$A178,Observed!$C$2:$C$1601,$C178)),AVERAGEIFS(Observed!AF$2:AF$1601,Observed!$A$2:$A$1601,$A178,Observed!$C$2:$C$1601,$C178),"")</f>
        <v/>
      </c>
      <c r="AG178" s="25" t="str">
        <f>IF(ISNUMBER(AVERAGEIFS(Observed!AG$2:AG$1601,Observed!$A$2:$A$1601,$A178,Observed!$C$2:$C$1601,$C178)),AVERAGEIFS(Observed!AG$2:AG$1601,Observed!$A$2:$A$1601,$A178,Observed!$C$2:$C$1601,$C178),"")</f>
        <v/>
      </c>
      <c r="AH178" s="25" t="str">
        <f>IF(ISNUMBER(AVERAGEIFS(Observed!AH$2:AH$1601,Observed!$A$2:$A$1601,$A178,Observed!$C$2:$C$1601,$C178)),AVERAGEIFS(Observed!AH$2:AH$1601,Observed!$A$2:$A$1601,$A178,Observed!$C$2:$C$1601,$C178),"")</f>
        <v/>
      </c>
      <c r="AI178" s="24" t="str">
        <f>IF(ISNUMBER(AVERAGEIFS(Observed!AI$2:AI$1601,Observed!$A$2:$A$1601,$A178,Observed!$C$2:$C$1601,$C178)),AVERAGEIFS(Observed!AI$2:AI$1601,Observed!$A$2:$A$1601,$A178,Observed!$C$2:$C$1601,$C178),"")</f>
        <v/>
      </c>
      <c r="AJ178" s="25" t="str">
        <f>IF(ISNUMBER(AVERAGEIFS(Observed!AJ$2:AJ$1601,Observed!$A$2:$A$1601,$A178,Observed!$C$2:$C$1601,$C178)),AVERAGEIFS(Observed!AJ$2:AJ$1601,Observed!$A$2:$A$1601,$A178,Observed!$C$2:$C$1601,$C178),"")</f>
        <v/>
      </c>
      <c r="AK178" s="25" t="str">
        <f>IF(ISNUMBER(AVERAGEIFS(Observed!AK$2:AK$1601,Observed!$A$2:$A$1601,$A178,Observed!$C$2:$C$1601,$C178)),AVERAGEIFS(Observed!AK$2:AK$1601,Observed!$A$2:$A$1601,$A178,Observed!$C$2:$C$1601,$C178),"")</f>
        <v/>
      </c>
      <c r="AL178" s="25" t="str">
        <f>IF(ISNUMBER(AVERAGEIFS(Observed!AL$2:AL$1601,Observed!$A$2:$A$1601,$A178,Observed!$C$2:$C$1601,$C178)),AVERAGEIFS(Observed!AL$2:AL$1601,Observed!$A$2:$A$1601,$A178,Observed!$C$2:$C$1601,$C178),"")</f>
        <v/>
      </c>
      <c r="AM178" s="25" t="str">
        <f>IF(ISNUMBER(AVERAGEIFS(Observed!AM$2:AM$1601,Observed!$A$2:$A$1601,$A178,Observed!$C$2:$C$1601,$C178)),AVERAGEIFS(Observed!AM$2:AM$1601,Observed!$A$2:$A$1601,$A178,Observed!$C$2:$C$1601,$C178),"")</f>
        <v/>
      </c>
      <c r="AN178" s="25" t="str">
        <f>IF(ISNUMBER(AVERAGEIFS(Observed!AN$2:AN$1601,Observed!$A$2:$A$1601,$A178,Observed!$C$2:$C$1601,$C178)),AVERAGEIFS(Observed!AN$2:AN$1601,Observed!$A$2:$A$1601,$A178,Observed!$C$2:$C$1601,$C178),"")</f>
        <v/>
      </c>
      <c r="AO178" s="25" t="str">
        <f>IF(ISNUMBER(AVERAGEIFS(Observed!AO$2:AO$1601,Observed!$A$2:$A$1601,$A178,Observed!$C$2:$C$1601,$C178)),AVERAGEIFS(Observed!AO$2:AO$1601,Observed!$A$2:$A$1601,$A178,Observed!$C$2:$C$1601,$C178),"")</f>
        <v/>
      </c>
      <c r="AP178" s="25" t="str">
        <f>IF(ISNUMBER(AVERAGEIFS(Observed!AP$2:AP$1601,Observed!$A$2:$A$1601,$A178,Observed!$C$2:$C$1601,$C178)),AVERAGEIFS(Observed!AP$2:AP$1601,Observed!$A$2:$A$1601,$A178,Observed!$C$2:$C$1601,$C178),"")</f>
        <v/>
      </c>
      <c r="AQ178" s="24" t="str">
        <f>IF(ISNUMBER(AVERAGEIFS(Observed!AQ$2:AQ$1601,Observed!$A$2:$A$1601,$A178,Observed!$C$2:$C$1601,$C178)),AVERAGEIFS(Observed!AQ$2:AQ$1601,Observed!$A$2:$A$1601,$A178,Observed!$C$2:$C$1601,$C178),"")</f>
        <v/>
      </c>
      <c r="AR178" s="25" t="str">
        <f>IF(ISNUMBER(AVERAGEIFS(Observed!AR$2:AR$1601,Observed!$A$2:$A$1601,$A178,Observed!$C$2:$C$1601,$C178)),AVERAGEIFS(Observed!AR$2:AR$1601,Observed!$A$2:$A$1601,$A178,Observed!$C$2:$C$1601,$C178),"")</f>
        <v/>
      </c>
      <c r="AS178" s="24" t="str">
        <f>IF(ISNUMBER(AVERAGEIFS(Observed!AS$2:AS$1601,Observed!$A$2:$A$1601,$A178,Observed!$C$2:$C$1601,$C178)),AVERAGEIFS(Observed!AS$2:AS$1601,Observed!$A$2:$A$1601,$A178,Observed!$C$2:$C$1601,$C178),"")</f>
        <v/>
      </c>
      <c r="AT178" s="24" t="str">
        <f>IF(ISNUMBER(AVERAGEIFS(Observed!AT$2:AT$1601,Observed!$A$2:$A$1601,$A178,Observed!$C$2:$C$1601,$C178)),AVERAGEIFS(Observed!AT$2:AT$1601,Observed!$A$2:$A$1601,$A178,Observed!$C$2:$C$1601,$C178),"")</f>
        <v/>
      </c>
      <c r="AU178" s="2">
        <f>COUNTIFS(Observed!$A$2:$A$1601,$A178,Observed!$C$2:$C$1601,$C178)</f>
        <v>3</v>
      </c>
      <c r="AV178" s="2">
        <f t="shared" si="2"/>
        <v>1</v>
      </c>
    </row>
    <row r="179" spans="1:48" x14ac:dyDescent="0.25">
      <c r="A179" s="4" t="s">
        <v>122</v>
      </c>
      <c r="B179" t="s">
        <v>24</v>
      </c>
      <c r="C179" s="3">
        <v>42283</v>
      </c>
      <c r="D179">
        <v>1</v>
      </c>
      <c r="E179">
        <v>200</v>
      </c>
      <c r="H179" s="2" t="s">
        <v>45</v>
      </c>
      <c r="I179" s="2" t="s">
        <v>22</v>
      </c>
      <c r="J179">
        <v>7</v>
      </c>
      <c r="K179" s="2" t="s">
        <v>118</v>
      </c>
      <c r="L179" s="23">
        <f>IF(ISNUMBER(AVERAGEIFS(Observed!L$2:L$1601,Observed!$A$2:$A$1601,$A179,Observed!$C$2:$C$1601,$C179)),AVERAGEIFS(Observed!L$2:L$1601,Observed!$A$2:$A$1601,$A179,Observed!$C$2:$C$1601,$C179),"")</f>
        <v>1937.3333333333333</v>
      </c>
      <c r="M179" s="24">
        <f>IF(ISNUMBER(AVERAGEIFS(Observed!M$2:M$1601,Observed!$A$2:$A$1601,$A179,Observed!$C$2:$C$1601,$C179)),AVERAGEIFS(Observed!M$2:M$1601,Observed!$A$2:$A$1601,$A179,Observed!$C$2:$C$1601,$C179),"")</f>
        <v>193.73333333333335</v>
      </c>
      <c r="N179" s="24" t="str">
        <f>IF(ISNUMBER(AVERAGEIFS(Observed!N$2:N$1601,Observed!$A$2:$A$1601,$A179,Observed!$C$2:$C$1601,$C179)),AVERAGEIFS(Observed!N$2:N$1601,Observed!$A$2:$A$1601,$A179,Observed!$C$2:$C$1601,$C179),"")</f>
        <v/>
      </c>
      <c r="O179" s="24" t="str">
        <f>IF(ISNUMBER(AVERAGEIFS(Observed!O$2:O$1601,Observed!$A$2:$A$1601,$A179,Observed!$C$2:$C$1601,$C179)),AVERAGEIFS(Observed!O$2:O$1601,Observed!$A$2:$A$1601,$A179,Observed!$C$2:$C$1601,$C179),"")</f>
        <v/>
      </c>
      <c r="P179" s="24" t="str">
        <f>IF(ISNUMBER(AVERAGEIFS(Observed!P$2:P$1601,Observed!$A$2:$A$1601,$A179,Observed!$C$2:$C$1601,$C179)),AVERAGEIFS(Observed!P$2:P$1601,Observed!$A$2:$A$1601,$A179,Observed!$C$2:$C$1601,$C179),"")</f>
        <v/>
      </c>
      <c r="Q179" s="25" t="str">
        <f>IF(ISNUMBER(AVERAGEIFS(Observed!Q$2:Q$1601,Observed!$A$2:$A$1601,$A179,Observed!$C$2:$C$1601,$C179)),AVERAGEIFS(Observed!Q$2:Q$1601,Observed!$A$2:$A$1601,$A179,Observed!$C$2:$C$1601,$C179),"")</f>
        <v/>
      </c>
      <c r="R179" s="25" t="str">
        <f>IF(ISNUMBER(AVERAGEIFS(Observed!R$2:R$1601,Observed!$A$2:$A$1601,$A179,Observed!$C$2:$C$1601,$C179)),AVERAGEIFS(Observed!R$2:R$1601,Observed!$A$2:$A$1601,$A179,Observed!$C$2:$C$1601,$C179),"")</f>
        <v/>
      </c>
      <c r="S179" s="25" t="str">
        <f>IF(ISNUMBER(AVERAGEIFS(Observed!S$2:S$1601,Observed!$A$2:$A$1601,$A179,Observed!$C$2:$C$1601,$C179)),AVERAGEIFS(Observed!S$2:S$1601,Observed!$A$2:$A$1601,$A179,Observed!$C$2:$C$1601,$C179),"")</f>
        <v/>
      </c>
      <c r="T179" s="24" t="str">
        <f>IF(ISNUMBER(AVERAGEIFS(Observed!T$2:T$1601,Observed!$A$2:$A$1601,$A179,Observed!$C$2:$C$1601,$C179)),AVERAGEIFS(Observed!T$2:T$1601,Observed!$A$2:$A$1601,$A179,Observed!$C$2:$C$1601,$C179),"")</f>
        <v/>
      </c>
      <c r="U179" s="26" t="str">
        <f>IF(ISNUMBER(AVERAGEIFS(Observed!U$2:U$1601,Observed!$A$2:$A$1601,$A179,Observed!$C$2:$C$1601,$C179)),AVERAGEIFS(Observed!U$2:U$1601,Observed!$A$2:$A$1601,$A179,Observed!$C$2:$C$1601,$C179),"")</f>
        <v/>
      </c>
      <c r="V179" s="26" t="str">
        <f>IF(ISNUMBER(AVERAGEIFS(Observed!V$2:V$1601,Observed!$A$2:$A$1601,$A179,Observed!$C$2:$C$1601,$C179)),AVERAGEIFS(Observed!V$2:V$1601,Observed!$A$2:$A$1601,$A179,Observed!$C$2:$C$1601,$C179),"")</f>
        <v/>
      </c>
      <c r="W179" s="24" t="str">
        <f>IF(ISNUMBER(AVERAGEIFS(Observed!W$2:W$1601,Observed!$A$2:$A$1601,$A179,Observed!$C$2:$C$1601,$C179)),AVERAGEIFS(Observed!W$2:W$1601,Observed!$A$2:$A$1601,$A179,Observed!$C$2:$C$1601,$C179),"")</f>
        <v/>
      </c>
      <c r="X179" s="24" t="str">
        <f>IF(ISNUMBER(AVERAGEIFS(Observed!X$2:X$1601,Observed!$A$2:$A$1601,$A179,Observed!$C$2:$C$1601,$C179)),AVERAGEIFS(Observed!X$2:X$1601,Observed!$A$2:$A$1601,$A179,Observed!$C$2:$C$1601,$C179),"")</f>
        <v/>
      </c>
      <c r="Y179" s="24" t="str">
        <f>IF(ISNUMBER(AVERAGEIFS(Observed!Y$2:Y$1601,Observed!$A$2:$A$1601,$A179,Observed!$C$2:$C$1601,$C179)),AVERAGEIFS(Observed!Y$2:Y$1601,Observed!$A$2:$A$1601,$A179,Observed!$C$2:$C$1601,$C179),"")</f>
        <v/>
      </c>
      <c r="Z179" s="24" t="str">
        <f>IF(ISNUMBER(AVERAGEIFS(Observed!Z$2:Z$1601,Observed!$A$2:$A$1601,$A179,Observed!$C$2:$C$1601,$C179)),AVERAGEIFS(Observed!Z$2:Z$1601,Observed!$A$2:$A$1601,$A179,Observed!$C$2:$C$1601,$C179),"")</f>
        <v/>
      </c>
      <c r="AA179" s="24" t="str">
        <f>IF(ISNUMBER(AVERAGEIFS(Observed!AA$2:AA$1601,Observed!$A$2:$A$1601,$A179,Observed!$C$2:$C$1601,$C179)),AVERAGEIFS(Observed!AA$2:AA$1601,Observed!$A$2:$A$1601,$A179,Observed!$C$2:$C$1601,$C179),"")</f>
        <v/>
      </c>
      <c r="AB179" s="24" t="str">
        <f>IF(ISNUMBER(AVERAGEIFS(Observed!AB$2:AB$1601,Observed!$A$2:$A$1601,$A179,Observed!$C$2:$C$1601,$C179)),AVERAGEIFS(Observed!AB$2:AB$1601,Observed!$A$2:$A$1601,$A179,Observed!$C$2:$C$1601,$C179),"")</f>
        <v/>
      </c>
      <c r="AC179" s="24" t="str">
        <f>IF(ISNUMBER(AVERAGEIFS(Observed!AC$2:AC$1601,Observed!$A$2:$A$1601,$A179,Observed!$C$2:$C$1601,$C179)),AVERAGEIFS(Observed!AC$2:AC$1601,Observed!$A$2:$A$1601,$A179,Observed!$C$2:$C$1601,$C179),"")</f>
        <v/>
      </c>
      <c r="AD179" s="24" t="str">
        <f>IF(ISNUMBER(AVERAGEIFS(Observed!AD$2:AD$1601,Observed!$A$2:$A$1601,$A179,Observed!$C$2:$C$1601,$C179)),AVERAGEIFS(Observed!AD$2:AD$1601,Observed!$A$2:$A$1601,$A179,Observed!$C$2:$C$1601,$C179),"")</f>
        <v/>
      </c>
      <c r="AE179" s="24" t="str">
        <f>IF(ISNUMBER(AVERAGEIFS(Observed!AE$2:AE$1601,Observed!$A$2:$A$1601,$A179,Observed!$C$2:$C$1601,$C179)),AVERAGEIFS(Observed!AE$2:AE$1601,Observed!$A$2:$A$1601,$A179,Observed!$C$2:$C$1601,$C179),"")</f>
        <v/>
      </c>
      <c r="AF179" s="25" t="str">
        <f>IF(ISNUMBER(AVERAGEIFS(Observed!AF$2:AF$1601,Observed!$A$2:$A$1601,$A179,Observed!$C$2:$C$1601,$C179)),AVERAGEIFS(Observed!AF$2:AF$1601,Observed!$A$2:$A$1601,$A179,Observed!$C$2:$C$1601,$C179),"")</f>
        <v/>
      </c>
      <c r="AG179" s="25" t="str">
        <f>IF(ISNUMBER(AVERAGEIFS(Observed!AG$2:AG$1601,Observed!$A$2:$A$1601,$A179,Observed!$C$2:$C$1601,$C179)),AVERAGEIFS(Observed!AG$2:AG$1601,Observed!$A$2:$A$1601,$A179,Observed!$C$2:$C$1601,$C179),"")</f>
        <v/>
      </c>
      <c r="AH179" s="25" t="str">
        <f>IF(ISNUMBER(AVERAGEIFS(Observed!AH$2:AH$1601,Observed!$A$2:$A$1601,$A179,Observed!$C$2:$C$1601,$C179)),AVERAGEIFS(Observed!AH$2:AH$1601,Observed!$A$2:$A$1601,$A179,Observed!$C$2:$C$1601,$C179),"")</f>
        <v/>
      </c>
      <c r="AI179" s="24" t="str">
        <f>IF(ISNUMBER(AVERAGEIFS(Observed!AI$2:AI$1601,Observed!$A$2:$A$1601,$A179,Observed!$C$2:$C$1601,$C179)),AVERAGEIFS(Observed!AI$2:AI$1601,Observed!$A$2:$A$1601,$A179,Observed!$C$2:$C$1601,$C179),"")</f>
        <v/>
      </c>
      <c r="AJ179" s="25" t="str">
        <f>IF(ISNUMBER(AVERAGEIFS(Observed!AJ$2:AJ$1601,Observed!$A$2:$A$1601,$A179,Observed!$C$2:$C$1601,$C179)),AVERAGEIFS(Observed!AJ$2:AJ$1601,Observed!$A$2:$A$1601,$A179,Observed!$C$2:$C$1601,$C179),"")</f>
        <v/>
      </c>
      <c r="AK179" s="25" t="str">
        <f>IF(ISNUMBER(AVERAGEIFS(Observed!AK$2:AK$1601,Observed!$A$2:$A$1601,$A179,Observed!$C$2:$C$1601,$C179)),AVERAGEIFS(Observed!AK$2:AK$1601,Observed!$A$2:$A$1601,$A179,Observed!$C$2:$C$1601,$C179),"")</f>
        <v/>
      </c>
      <c r="AL179" s="25" t="str">
        <f>IF(ISNUMBER(AVERAGEIFS(Observed!AL$2:AL$1601,Observed!$A$2:$A$1601,$A179,Observed!$C$2:$C$1601,$C179)),AVERAGEIFS(Observed!AL$2:AL$1601,Observed!$A$2:$A$1601,$A179,Observed!$C$2:$C$1601,$C179),"")</f>
        <v/>
      </c>
      <c r="AM179" s="25" t="str">
        <f>IF(ISNUMBER(AVERAGEIFS(Observed!AM$2:AM$1601,Observed!$A$2:$A$1601,$A179,Observed!$C$2:$C$1601,$C179)),AVERAGEIFS(Observed!AM$2:AM$1601,Observed!$A$2:$A$1601,$A179,Observed!$C$2:$C$1601,$C179),"")</f>
        <v/>
      </c>
      <c r="AN179" s="25" t="str">
        <f>IF(ISNUMBER(AVERAGEIFS(Observed!AN$2:AN$1601,Observed!$A$2:$A$1601,$A179,Observed!$C$2:$C$1601,$C179)),AVERAGEIFS(Observed!AN$2:AN$1601,Observed!$A$2:$A$1601,$A179,Observed!$C$2:$C$1601,$C179),"")</f>
        <v/>
      </c>
      <c r="AO179" s="25" t="str">
        <f>IF(ISNUMBER(AVERAGEIFS(Observed!AO$2:AO$1601,Observed!$A$2:$A$1601,$A179,Observed!$C$2:$C$1601,$C179)),AVERAGEIFS(Observed!AO$2:AO$1601,Observed!$A$2:$A$1601,$A179,Observed!$C$2:$C$1601,$C179),"")</f>
        <v/>
      </c>
      <c r="AP179" s="25" t="str">
        <f>IF(ISNUMBER(AVERAGEIFS(Observed!AP$2:AP$1601,Observed!$A$2:$A$1601,$A179,Observed!$C$2:$C$1601,$C179)),AVERAGEIFS(Observed!AP$2:AP$1601,Observed!$A$2:$A$1601,$A179,Observed!$C$2:$C$1601,$C179),"")</f>
        <v/>
      </c>
      <c r="AQ179" s="24" t="str">
        <f>IF(ISNUMBER(AVERAGEIFS(Observed!AQ$2:AQ$1601,Observed!$A$2:$A$1601,$A179,Observed!$C$2:$C$1601,$C179)),AVERAGEIFS(Observed!AQ$2:AQ$1601,Observed!$A$2:$A$1601,$A179,Observed!$C$2:$C$1601,$C179),"")</f>
        <v/>
      </c>
      <c r="AR179" s="25" t="str">
        <f>IF(ISNUMBER(AVERAGEIFS(Observed!AR$2:AR$1601,Observed!$A$2:$A$1601,$A179,Observed!$C$2:$C$1601,$C179)),AVERAGEIFS(Observed!AR$2:AR$1601,Observed!$A$2:$A$1601,$A179,Observed!$C$2:$C$1601,$C179),"")</f>
        <v/>
      </c>
      <c r="AS179" s="24" t="str">
        <f>IF(ISNUMBER(AVERAGEIFS(Observed!AS$2:AS$1601,Observed!$A$2:$A$1601,$A179,Observed!$C$2:$C$1601,$C179)),AVERAGEIFS(Observed!AS$2:AS$1601,Observed!$A$2:$A$1601,$A179,Observed!$C$2:$C$1601,$C179),"")</f>
        <v/>
      </c>
      <c r="AT179" s="24" t="str">
        <f>IF(ISNUMBER(AVERAGEIFS(Observed!AT$2:AT$1601,Observed!$A$2:$A$1601,$A179,Observed!$C$2:$C$1601,$C179)),AVERAGEIFS(Observed!AT$2:AT$1601,Observed!$A$2:$A$1601,$A179,Observed!$C$2:$C$1601,$C179),"")</f>
        <v/>
      </c>
      <c r="AU179" s="2">
        <f>COUNTIFS(Observed!$A$2:$A$1601,$A179,Observed!$C$2:$C$1601,$C179)</f>
        <v>3</v>
      </c>
      <c r="AV179" s="2">
        <f t="shared" si="2"/>
        <v>1</v>
      </c>
    </row>
    <row r="180" spans="1:48" x14ac:dyDescent="0.25">
      <c r="A180" s="4" t="s">
        <v>123</v>
      </c>
      <c r="B180" t="s">
        <v>24</v>
      </c>
      <c r="C180" s="3">
        <v>42283</v>
      </c>
      <c r="D180">
        <v>1</v>
      </c>
      <c r="E180">
        <v>350</v>
      </c>
      <c r="H180" s="2" t="s">
        <v>45</v>
      </c>
      <c r="I180" s="2" t="s">
        <v>22</v>
      </c>
      <c r="J180">
        <v>7</v>
      </c>
      <c r="K180" s="2" t="s">
        <v>118</v>
      </c>
      <c r="L180" s="23">
        <f>IF(ISNUMBER(AVERAGEIFS(Observed!L$2:L$1601,Observed!$A$2:$A$1601,$A180,Observed!$C$2:$C$1601,$C180)),AVERAGEIFS(Observed!L$2:L$1601,Observed!$A$2:$A$1601,$A180,Observed!$C$2:$C$1601,$C180),"")</f>
        <v>2180</v>
      </c>
      <c r="M180" s="24">
        <f>IF(ISNUMBER(AVERAGEIFS(Observed!M$2:M$1601,Observed!$A$2:$A$1601,$A180,Observed!$C$2:$C$1601,$C180)),AVERAGEIFS(Observed!M$2:M$1601,Observed!$A$2:$A$1601,$A180,Observed!$C$2:$C$1601,$C180),"")</f>
        <v>218</v>
      </c>
      <c r="N180" s="24" t="str">
        <f>IF(ISNUMBER(AVERAGEIFS(Observed!N$2:N$1601,Observed!$A$2:$A$1601,$A180,Observed!$C$2:$C$1601,$C180)),AVERAGEIFS(Observed!N$2:N$1601,Observed!$A$2:$A$1601,$A180,Observed!$C$2:$C$1601,$C180),"")</f>
        <v/>
      </c>
      <c r="O180" s="24" t="str">
        <f>IF(ISNUMBER(AVERAGEIFS(Observed!O$2:O$1601,Observed!$A$2:$A$1601,$A180,Observed!$C$2:$C$1601,$C180)),AVERAGEIFS(Observed!O$2:O$1601,Observed!$A$2:$A$1601,$A180,Observed!$C$2:$C$1601,$C180),"")</f>
        <v/>
      </c>
      <c r="P180" s="24" t="str">
        <f>IF(ISNUMBER(AVERAGEIFS(Observed!P$2:P$1601,Observed!$A$2:$A$1601,$A180,Observed!$C$2:$C$1601,$C180)),AVERAGEIFS(Observed!P$2:P$1601,Observed!$A$2:$A$1601,$A180,Observed!$C$2:$C$1601,$C180),"")</f>
        <v/>
      </c>
      <c r="Q180" s="25" t="str">
        <f>IF(ISNUMBER(AVERAGEIFS(Observed!Q$2:Q$1601,Observed!$A$2:$A$1601,$A180,Observed!$C$2:$C$1601,$C180)),AVERAGEIFS(Observed!Q$2:Q$1601,Observed!$A$2:$A$1601,$A180,Observed!$C$2:$C$1601,$C180),"")</f>
        <v/>
      </c>
      <c r="R180" s="25" t="str">
        <f>IF(ISNUMBER(AVERAGEIFS(Observed!R$2:R$1601,Observed!$A$2:$A$1601,$A180,Observed!$C$2:$C$1601,$C180)),AVERAGEIFS(Observed!R$2:R$1601,Observed!$A$2:$A$1601,$A180,Observed!$C$2:$C$1601,$C180),"")</f>
        <v/>
      </c>
      <c r="S180" s="25" t="str">
        <f>IF(ISNUMBER(AVERAGEIFS(Observed!S$2:S$1601,Observed!$A$2:$A$1601,$A180,Observed!$C$2:$C$1601,$C180)),AVERAGEIFS(Observed!S$2:S$1601,Observed!$A$2:$A$1601,$A180,Observed!$C$2:$C$1601,$C180),"")</f>
        <v/>
      </c>
      <c r="T180" s="24" t="str">
        <f>IF(ISNUMBER(AVERAGEIFS(Observed!T$2:T$1601,Observed!$A$2:$A$1601,$A180,Observed!$C$2:$C$1601,$C180)),AVERAGEIFS(Observed!T$2:T$1601,Observed!$A$2:$A$1601,$A180,Observed!$C$2:$C$1601,$C180),"")</f>
        <v/>
      </c>
      <c r="U180" s="26" t="str">
        <f>IF(ISNUMBER(AVERAGEIFS(Observed!U$2:U$1601,Observed!$A$2:$A$1601,$A180,Observed!$C$2:$C$1601,$C180)),AVERAGEIFS(Observed!U$2:U$1601,Observed!$A$2:$A$1601,$A180,Observed!$C$2:$C$1601,$C180),"")</f>
        <v/>
      </c>
      <c r="V180" s="26" t="str">
        <f>IF(ISNUMBER(AVERAGEIFS(Observed!V$2:V$1601,Observed!$A$2:$A$1601,$A180,Observed!$C$2:$C$1601,$C180)),AVERAGEIFS(Observed!V$2:V$1601,Observed!$A$2:$A$1601,$A180,Observed!$C$2:$C$1601,$C180),"")</f>
        <v/>
      </c>
      <c r="W180" s="24" t="str">
        <f>IF(ISNUMBER(AVERAGEIFS(Observed!W$2:W$1601,Observed!$A$2:$A$1601,$A180,Observed!$C$2:$C$1601,$C180)),AVERAGEIFS(Observed!W$2:W$1601,Observed!$A$2:$A$1601,$A180,Observed!$C$2:$C$1601,$C180),"")</f>
        <v/>
      </c>
      <c r="X180" s="24" t="str">
        <f>IF(ISNUMBER(AVERAGEIFS(Observed!X$2:X$1601,Observed!$A$2:$A$1601,$A180,Observed!$C$2:$C$1601,$C180)),AVERAGEIFS(Observed!X$2:X$1601,Observed!$A$2:$A$1601,$A180,Observed!$C$2:$C$1601,$C180),"")</f>
        <v/>
      </c>
      <c r="Y180" s="24" t="str">
        <f>IF(ISNUMBER(AVERAGEIFS(Observed!Y$2:Y$1601,Observed!$A$2:$A$1601,$A180,Observed!$C$2:$C$1601,$C180)),AVERAGEIFS(Observed!Y$2:Y$1601,Observed!$A$2:$A$1601,$A180,Observed!$C$2:$C$1601,$C180),"")</f>
        <v/>
      </c>
      <c r="Z180" s="24" t="str">
        <f>IF(ISNUMBER(AVERAGEIFS(Observed!Z$2:Z$1601,Observed!$A$2:$A$1601,$A180,Observed!$C$2:$C$1601,$C180)),AVERAGEIFS(Observed!Z$2:Z$1601,Observed!$A$2:$A$1601,$A180,Observed!$C$2:$C$1601,$C180),"")</f>
        <v/>
      </c>
      <c r="AA180" s="24" t="str">
        <f>IF(ISNUMBER(AVERAGEIFS(Observed!AA$2:AA$1601,Observed!$A$2:$A$1601,$A180,Observed!$C$2:$C$1601,$C180)),AVERAGEIFS(Observed!AA$2:AA$1601,Observed!$A$2:$A$1601,$A180,Observed!$C$2:$C$1601,$C180),"")</f>
        <v/>
      </c>
      <c r="AB180" s="24" t="str">
        <f>IF(ISNUMBER(AVERAGEIFS(Observed!AB$2:AB$1601,Observed!$A$2:$A$1601,$A180,Observed!$C$2:$C$1601,$C180)),AVERAGEIFS(Observed!AB$2:AB$1601,Observed!$A$2:$A$1601,$A180,Observed!$C$2:$C$1601,$C180),"")</f>
        <v/>
      </c>
      <c r="AC180" s="24" t="str">
        <f>IF(ISNUMBER(AVERAGEIFS(Observed!AC$2:AC$1601,Observed!$A$2:$A$1601,$A180,Observed!$C$2:$C$1601,$C180)),AVERAGEIFS(Observed!AC$2:AC$1601,Observed!$A$2:$A$1601,$A180,Observed!$C$2:$C$1601,$C180),"")</f>
        <v/>
      </c>
      <c r="AD180" s="24" t="str">
        <f>IF(ISNUMBER(AVERAGEIFS(Observed!AD$2:AD$1601,Observed!$A$2:$A$1601,$A180,Observed!$C$2:$C$1601,$C180)),AVERAGEIFS(Observed!AD$2:AD$1601,Observed!$A$2:$A$1601,$A180,Observed!$C$2:$C$1601,$C180),"")</f>
        <v/>
      </c>
      <c r="AE180" s="24" t="str">
        <f>IF(ISNUMBER(AVERAGEIFS(Observed!AE$2:AE$1601,Observed!$A$2:$A$1601,$A180,Observed!$C$2:$C$1601,$C180)),AVERAGEIFS(Observed!AE$2:AE$1601,Observed!$A$2:$A$1601,$A180,Observed!$C$2:$C$1601,$C180),"")</f>
        <v/>
      </c>
      <c r="AF180" s="25" t="str">
        <f>IF(ISNUMBER(AVERAGEIFS(Observed!AF$2:AF$1601,Observed!$A$2:$A$1601,$A180,Observed!$C$2:$C$1601,$C180)),AVERAGEIFS(Observed!AF$2:AF$1601,Observed!$A$2:$A$1601,$A180,Observed!$C$2:$C$1601,$C180),"")</f>
        <v/>
      </c>
      <c r="AG180" s="25" t="str">
        <f>IF(ISNUMBER(AVERAGEIFS(Observed!AG$2:AG$1601,Observed!$A$2:$A$1601,$A180,Observed!$C$2:$C$1601,$C180)),AVERAGEIFS(Observed!AG$2:AG$1601,Observed!$A$2:$A$1601,$A180,Observed!$C$2:$C$1601,$C180),"")</f>
        <v/>
      </c>
      <c r="AH180" s="25" t="str">
        <f>IF(ISNUMBER(AVERAGEIFS(Observed!AH$2:AH$1601,Observed!$A$2:$A$1601,$A180,Observed!$C$2:$C$1601,$C180)),AVERAGEIFS(Observed!AH$2:AH$1601,Observed!$A$2:$A$1601,$A180,Observed!$C$2:$C$1601,$C180),"")</f>
        <v/>
      </c>
      <c r="AI180" s="24" t="str">
        <f>IF(ISNUMBER(AVERAGEIFS(Observed!AI$2:AI$1601,Observed!$A$2:$A$1601,$A180,Observed!$C$2:$C$1601,$C180)),AVERAGEIFS(Observed!AI$2:AI$1601,Observed!$A$2:$A$1601,$A180,Observed!$C$2:$C$1601,$C180),"")</f>
        <v/>
      </c>
      <c r="AJ180" s="25" t="str">
        <f>IF(ISNUMBER(AVERAGEIFS(Observed!AJ$2:AJ$1601,Observed!$A$2:$A$1601,$A180,Observed!$C$2:$C$1601,$C180)),AVERAGEIFS(Observed!AJ$2:AJ$1601,Observed!$A$2:$A$1601,$A180,Observed!$C$2:$C$1601,$C180),"")</f>
        <v/>
      </c>
      <c r="AK180" s="25" t="str">
        <f>IF(ISNUMBER(AVERAGEIFS(Observed!AK$2:AK$1601,Observed!$A$2:$A$1601,$A180,Observed!$C$2:$C$1601,$C180)),AVERAGEIFS(Observed!AK$2:AK$1601,Observed!$A$2:$A$1601,$A180,Observed!$C$2:$C$1601,$C180),"")</f>
        <v/>
      </c>
      <c r="AL180" s="25" t="str">
        <f>IF(ISNUMBER(AVERAGEIFS(Observed!AL$2:AL$1601,Observed!$A$2:$A$1601,$A180,Observed!$C$2:$C$1601,$C180)),AVERAGEIFS(Observed!AL$2:AL$1601,Observed!$A$2:$A$1601,$A180,Observed!$C$2:$C$1601,$C180),"")</f>
        <v/>
      </c>
      <c r="AM180" s="25" t="str">
        <f>IF(ISNUMBER(AVERAGEIFS(Observed!AM$2:AM$1601,Observed!$A$2:$A$1601,$A180,Observed!$C$2:$C$1601,$C180)),AVERAGEIFS(Observed!AM$2:AM$1601,Observed!$A$2:$A$1601,$A180,Observed!$C$2:$C$1601,$C180),"")</f>
        <v/>
      </c>
      <c r="AN180" s="25" t="str">
        <f>IF(ISNUMBER(AVERAGEIFS(Observed!AN$2:AN$1601,Observed!$A$2:$A$1601,$A180,Observed!$C$2:$C$1601,$C180)),AVERAGEIFS(Observed!AN$2:AN$1601,Observed!$A$2:$A$1601,$A180,Observed!$C$2:$C$1601,$C180),"")</f>
        <v/>
      </c>
      <c r="AO180" s="25" t="str">
        <f>IF(ISNUMBER(AVERAGEIFS(Observed!AO$2:AO$1601,Observed!$A$2:$A$1601,$A180,Observed!$C$2:$C$1601,$C180)),AVERAGEIFS(Observed!AO$2:AO$1601,Observed!$A$2:$A$1601,$A180,Observed!$C$2:$C$1601,$C180),"")</f>
        <v/>
      </c>
      <c r="AP180" s="25" t="str">
        <f>IF(ISNUMBER(AVERAGEIFS(Observed!AP$2:AP$1601,Observed!$A$2:$A$1601,$A180,Observed!$C$2:$C$1601,$C180)),AVERAGEIFS(Observed!AP$2:AP$1601,Observed!$A$2:$A$1601,$A180,Observed!$C$2:$C$1601,$C180),"")</f>
        <v/>
      </c>
      <c r="AQ180" s="24" t="str">
        <f>IF(ISNUMBER(AVERAGEIFS(Observed!AQ$2:AQ$1601,Observed!$A$2:$A$1601,$A180,Observed!$C$2:$C$1601,$C180)),AVERAGEIFS(Observed!AQ$2:AQ$1601,Observed!$A$2:$A$1601,$A180,Observed!$C$2:$C$1601,$C180),"")</f>
        <v/>
      </c>
      <c r="AR180" s="25" t="str">
        <f>IF(ISNUMBER(AVERAGEIFS(Observed!AR$2:AR$1601,Observed!$A$2:$A$1601,$A180,Observed!$C$2:$C$1601,$C180)),AVERAGEIFS(Observed!AR$2:AR$1601,Observed!$A$2:$A$1601,$A180,Observed!$C$2:$C$1601,$C180),"")</f>
        <v/>
      </c>
      <c r="AS180" s="24" t="str">
        <f>IF(ISNUMBER(AVERAGEIFS(Observed!AS$2:AS$1601,Observed!$A$2:$A$1601,$A180,Observed!$C$2:$C$1601,$C180)),AVERAGEIFS(Observed!AS$2:AS$1601,Observed!$A$2:$A$1601,$A180,Observed!$C$2:$C$1601,$C180),"")</f>
        <v/>
      </c>
      <c r="AT180" s="24" t="str">
        <f>IF(ISNUMBER(AVERAGEIFS(Observed!AT$2:AT$1601,Observed!$A$2:$A$1601,$A180,Observed!$C$2:$C$1601,$C180)),AVERAGEIFS(Observed!AT$2:AT$1601,Observed!$A$2:$A$1601,$A180,Observed!$C$2:$C$1601,$C180),"")</f>
        <v/>
      </c>
      <c r="AU180" s="2">
        <f>COUNTIFS(Observed!$A$2:$A$1601,$A180,Observed!$C$2:$C$1601,$C180)</f>
        <v>3</v>
      </c>
      <c r="AV180" s="2">
        <f t="shared" si="2"/>
        <v>1</v>
      </c>
    </row>
    <row r="181" spans="1:48" x14ac:dyDescent="0.25">
      <c r="A181" s="4" t="s">
        <v>124</v>
      </c>
      <c r="B181" t="s">
        <v>24</v>
      </c>
      <c r="C181" s="3">
        <v>42283</v>
      </c>
      <c r="D181">
        <v>1</v>
      </c>
      <c r="E181">
        <v>500</v>
      </c>
      <c r="H181" s="2" t="s">
        <v>45</v>
      </c>
      <c r="I181" s="2" t="s">
        <v>22</v>
      </c>
      <c r="J181">
        <v>7</v>
      </c>
      <c r="K181" s="2" t="s">
        <v>118</v>
      </c>
      <c r="L181" s="23">
        <f>IF(ISNUMBER(AVERAGEIFS(Observed!L$2:L$1601,Observed!$A$2:$A$1601,$A181,Observed!$C$2:$C$1601,$C181)),AVERAGEIFS(Observed!L$2:L$1601,Observed!$A$2:$A$1601,$A181,Observed!$C$2:$C$1601,$C181),"")</f>
        <v>2208</v>
      </c>
      <c r="M181" s="24">
        <f>IF(ISNUMBER(AVERAGEIFS(Observed!M$2:M$1601,Observed!$A$2:$A$1601,$A181,Observed!$C$2:$C$1601,$C181)),AVERAGEIFS(Observed!M$2:M$1601,Observed!$A$2:$A$1601,$A181,Observed!$C$2:$C$1601,$C181),"")</f>
        <v>220.79999999999998</v>
      </c>
      <c r="N181" s="24" t="str">
        <f>IF(ISNUMBER(AVERAGEIFS(Observed!N$2:N$1601,Observed!$A$2:$A$1601,$A181,Observed!$C$2:$C$1601,$C181)),AVERAGEIFS(Observed!N$2:N$1601,Observed!$A$2:$A$1601,$A181,Observed!$C$2:$C$1601,$C181),"")</f>
        <v/>
      </c>
      <c r="O181" s="24" t="str">
        <f>IF(ISNUMBER(AVERAGEIFS(Observed!O$2:O$1601,Observed!$A$2:$A$1601,$A181,Observed!$C$2:$C$1601,$C181)),AVERAGEIFS(Observed!O$2:O$1601,Observed!$A$2:$A$1601,$A181,Observed!$C$2:$C$1601,$C181),"")</f>
        <v/>
      </c>
      <c r="P181" s="24" t="str">
        <f>IF(ISNUMBER(AVERAGEIFS(Observed!P$2:P$1601,Observed!$A$2:$A$1601,$A181,Observed!$C$2:$C$1601,$C181)),AVERAGEIFS(Observed!P$2:P$1601,Observed!$A$2:$A$1601,$A181,Observed!$C$2:$C$1601,$C181),"")</f>
        <v/>
      </c>
      <c r="Q181" s="25" t="str">
        <f>IF(ISNUMBER(AVERAGEIFS(Observed!Q$2:Q$1601,Observed!$A$2:$A$1601,$A181,Observed!$C$2:$C$1601,$C181)),AVERAGEIFS(Observed!Q$2:Q$1601,Observed!$A$2:$A$1601,$A181,Observed!$C$2:$C$1601,$C181),"")</f>
        <v/>
      </c>
      <c r="R181" s="25" t="str">
        <f>IF(ISNUMBER(AVERAGEIFS(Observed!R$2:R$1601,Observed!$A$2:$A$1601,$A181,Observed!$C$2:$C$1601,$C181)),AVERAGEIFS(Observed!R$2:R$1601,Observed!$A$2:$A$1601,$A181,Observed!$C$2:$C$1601,$C181),"")</f>
        <v/>
      </c>
      <c r="S181" s="25" t="str">
        <f>IF(ISNUMBER(AVERAGEIFS(Observed!S$2:S$1601,Observed!$A$2:$A$1601,$A181,Observed!$C$2:$C$1601,$C181)),AVERAGEIFS(Observed!S$2:S$1601,Observed!$A$2:$A$1601,$A181,Observed!$C$2:$C$1601,$C181),"")</f>
        <v/>
      </c>
      <c r="T181" s="24" t="str">
        <f>IF(ISNUMBER(AVERAGEIFS(Observed!T$2:T$1601,Observed!$A$2:$A$1601,$A181,Observed!$C$2:$C$1601,$C181)),AVERAGEIFS(Observed!T$2:T$1601,Observed!$A$2:$A$1601,$A181,Observed!$C$2:$C$1601,$C181),"")</f>
        <v/>
      </c>
      <c r="U181" s="26" t="str">
        <f>IF(ISNUMBER(AVERAGEIFS(Observed!U$2:U$1601,Observed!$A$2:$A$1601,$A181,Observed!$C$2:$C$1601,$C181)),AVERAGEIFS(Observed!U$2:U$1601,Observed!$A$2:$A$1601,$A181,Observed!$C$2:$C$1601,$C181),"")</f>
        <v/>
      </c>
      <c r="V181" s="26" t="str">
        <f>IF(ISNUMBER(AVERAGEIFS(Observed!V$2:V$1601,Observed!$A$2:$A$1601,$A181,Observed!$C$2:$C$1601,$C181)),AVERAGEIFS(Observed!V$2:V$1601,Observed!$A$2:$A$1601,$A181,Observed!$C$2:$C$1601,$C181),"")</f>
        <v/>
      </c>
      <c r="W181" s="24" t="str">
        <f>IF(ISNUMBER(AVERAGEIFS(Observed!W$2:W$1601,Observed!$A$2:$A$1601,$A181,Observed!$C$2:$C$1601,$C181)),AVERAGEIFS(Observed!W$2:W$1601,Observed!$A$2:$A$1601,$A181,Observed!$C$2:$C$1601,$C181),"")</f>
        <v/>
      </c>
      <c r="X181" s="24" t="str">
        <f>IF(ISNUMBER(AVERAGEIFS(Observed!X$2:X$1601,Observed!$A$2:$A$1601,$A181,Observed!$C$2:$C$1601,$C181)),AVERAGEIFS(Observed!X$2:X$1601,Observed!$A$2:$A$1601,$A181,Observed!$C$2:$C$1601,$C181),"")</f>
        <v/>
      </c>
      <c r="Y181" s="24" t="str">
        <f>IF(ISNUMBER(AVERAGEIFS(Observed!Y$2:Y$1601,Observed!$A$2:$A$1601,$A181,Observed!$C$2:$C$1601,$C181)),AVERAGEIFS(Observed!Y$2:Y$1601,Observed!$A$2:$A$1601,$A181,Observed!$C$2:$C$1601,$C181),"")</f>
        <v/>
      </c>
      <c r="Z181" s="24" t="str">
        <f>IF(ISNUMBER(AVERAGEIFS(Observed!Z$2:Z$1601,Observed!$A$2:$A$1601,$A181,Observed!$C$2:$C$1601,$C181)),AVERAGEIFS(Observed!Z$2:Z$1601,Observed!$A$2:$A$1601,$A181,Observed!$C$2:$C$1601,$C181),"")</f>
        <v/>
      </c>
      <c r="AA181" s="24" t="str">
        <f>IF(ISNUMBER(AVERAGEIFS(Observed!AA$2:AA$1601,Observed!$A$2:$A$1601,$A181,Observed!$C$2:$C$1601,$C181)),AVERAGEIFS(Observed!AA$2:AA$1601,Observed!$A$2:$A$1601,$A181,Observed!$C$2:$C$1601,$C181),"")</f>
        <v/>
      </c>
      <c r="AB181" s="24" t="str">
        <f>IF(ISNUMBER(AVERAGEIFS(Observed!AB$2:AB$1601,Observed!$A$2:$A$1601,$A181,Observed!$C$2:$C$1601,$C181)),AVERAGEIFS(Observed!AB$2:AB$1601,Observed!$A$2:$A$1601,$A181,Observed!$C$2:$C$1601,$C181),"")</f>
        <v/>
      </c>
      <c r="AC181" s="24" t="str">
        <f>IF(ISNUMBER(AVERAGEIFS(Observed!AC$2:AC$1601,Observed!$A$2:$A$1601,$A181,Observed!$C$2:$C$1601,$C181)),AVERAGEIFS(Observed!AC$2:AC$1601,Observed!$A$2:$A$1601,$A181,Observed!$C$2:$C$1601,$C181),"")</f>
        <v/>
      </c>
      <c r="AD181" s="24" t="str">
        <f>IF(ISNUMBER(AVERAGEIFS(Observed!AD$2:AD$1601,Observed!$A$2:$A$1601,$A181,Observed!$C$2:$C$1601,$C181)),AVERAGEIFS(Observed!AD$2:AD$1601,Observed!$A$2:$A$1601,$A181,Observed!$C$2:$C$1601,$C181),"")</f>
        <v/>
      </c>
      <c r="AE181" s="24" t="str">
        <f>IF(ISNUMBER(AVERAGEIFS(Observed!AE$2:AE$1601,Observed!$A$2:$A$1601,$A181,Observed!$C$2:$C$1601,$C181)),AVERAGEIFS(Observed!AE$2:AE$1601,Observed!$A$2:$A$1601,$A181,Observed!$C$2:$C$1601,$C181),"")</f>
        <v/>
      </c>
      <c r="AF181" s="25" t="str">
        <f>IF(ISNUMBER(AVERAGEIFS(Observed!AF$2:AF$1601,Observed!$A$2:$A$1601,$A181,Observed!$C$2:$C$1601,$C181)),AVERAGEIFS(Observed!AF$2:AF$1601,Observed!$A$2:$A$1601,$A181,Observed!$C$2:$C$1601,$C181),"")</f>
        <v/>
      </c>
      <c r="AG181" s="25" t="str">
        <f>IF(ISNUMBER(AVERAGEIFS(Observed!AG$2:AG$1601,Observed!$A$2:$A$1601,$A181,Observed!$C$2:$C$1601,$C181)),AVERAGEIFS(Observed!AG$2:AG$1601,Observed!$A$2:$A$1601,$A181,Observed!$C$2:$C$1601,$C181),"")</f>
        <v/>
      </c>
      <c r="AH181" s="25" t="str">
        <f>IF(ISNUMBER(AVERAGEIFS(Observed!AH$2:AH$1601,Observed!$A$2:$A$1601,$A181,Observed!$C$2:$C$1601,$C181)),AVERAGEIFS(Observed!AH$2:AH$1601,Observed!$A$2:$A$1601,$A181,Observed!$C$2:$C$1601,$C181),"")</f>
        <v/>
      </c>
      <c r="AI181" s="24" t="str">
        <f>IF(ISNUMBER(AVERAGEIFS(Observed!AI$2:AI$1601,Observed!$A$2:$A$1601,$A181,Observed!$C$2:$C$1601,$C181)),AVERAGEIFS(Observed!AI$2:AI$1601,Observed!$A$2:$A$1601,$A181,Observed!$C$2:$C$1601,$C181),"")</f>
        <v/>
      </c>
      <c r="AJ181" s="25" t="str">
        <f>IF(ISNUMBER(AVERAGEIFS(Observed!AJ$2:AJ$1601,Observed!$A$2:$A$1601,$A181,Observed!$C$2:$C$1601,$C181)),AVERAGEIFS(Observed!AJ$2:AJ$1601,Observed!$A$2:$A$1601,$A181,Observed!$C$2:$C$1601,$C181),"")</f>
        <v/>
      </c>
      <c r="AK181" s="25" t="str">
        <f>IF(ISNUMBER(AVERAGEIFS(Observed!AK$2:AK$1601,Observed!$A$2:$A$1601,$A181,Observed!$C$2:$C$1601,$C181)),AVERAGEIFS(Observed!AK$2:AK$1601,Observed!$A$2:$A$1601,$A181,Observed!$C$2:$C$1601,$C181),"")</f>
        <v/>
      </c>
      <c r="AL181" s="25" t="str">
        <f>IF(ISNUMBER(AVERAGEIFS(Observed!AL$2:AL$1601,Observed!$A$2:$A$1601,$A181,Observed!$C$2:$C$1601,$C181)),AVERAGEIFS(Observed!AL$2:AL$1601,Observed!$A$2:$A$1601,$A181,Observed!$C$2:$C$1601,$C181),"")</f>
        <v/>
      </c>
      <c r="AM181" s="25" t="str">
        <f>IF(ISNUMBER(AVERAGEIFS(Observed!AM$2:AM$1601,Observed!$A$2:$A$1601,$A181,Observed!$C$2:$C$1601,$C181)),AVERAGEIFS(Observed!AM$2:AM$1601,Observed!$A$2:$A$1601,$A181,Observed!$C$2:$C$1601,$C181),"")</f>
        <v/>
      </c>
      <c r="AN181" s="25" t="str">
        <f>IF(ISNUMBER(AVERAGEIFS(Observed!AN$2:AN$1601,Observed!$A$2:$A$1601,$A181,Observed!$C$2:$C$1601,$C181)),AVERAGEIFS(Observed!AN$2:AN$1601,Observed!$A$2:$A$1601,$A181,Observed!$C$2:$C$1601,$C181),"")</f>
        <v/>
      </c>
      <c r="AO181" s="25" t="str">
        <f>IF(ISNUMBER(AVERAGEIFS(Observed!AO$2:AO$1601,Observed!$A$2:$A$1601,$A181,Observed!$C$2:$C$1601,$C181)),AVERAGEIFS(Observed!AO$2:AO$1601,Observed!$A$2:$A$1601,$A181,Observed!$C$2:$C$1601,$C181),"")</f>
        <v/>
      </c>
      <c r="AP181" s="25" t="str">
        <f>IF(ISNUMBER(AVERAGEIFS(Observed!AP$2:AP$1601,Observed!$A$2:$A$1601,$A181,Observed!$C$2:$C$1601,$C181)),AVERAGEIFS(Observed!AP$2:AP$1601,Observed!$A$2:$A$1601,$A181,Observed!$C$2:$C$1601,$C181),"")</f>
        <v/>
      </c>
      <c r="AQ181" s="24" t="str">
        <f>IF(ISNUMBER(AVERAGEIFS(Observed!AQ$2:AQ$1601,Observed!$A$2:$A$1601,$A181,Observed!$C$2:$C$1601,$C181)),AVERAGEIFS(Observed!AQ$2:AQ$1601,Observed!$A$2:$A$1601,$A181,Observed!$C$2:$C$1601,$C181),"")</f>
        <v/>
      </c>
      <c r="AR181" s="25" t="str">
        <f>IF(ISNUMBER(AVERAGEIFS(Observed!AR$2:AR$1601,Observed!$A$2:$A$1601,$A181,Observed!$C$2:$C$1601,$C181)),AVERAGEIFS(Observed!AR$2:AR$1601,Observed!$A$2:$A$1601,$A181,Observed!$C$2:$C$1601,$C181),"")</f>
        <v/>
      </c>
      <c r="AS181" s="24" t="str">
        <f>IF(ISNUMBER(AVERAGEIFS(Observed!AS$2:AS$1601,Observed!$A$2:$A$1601,$A181,Observed!$C$2:$C$1601,$C181)),AVERAGEIFS(Observed!AS$2:AS$1601,Observed!$A$2:$A$1601,$A181,Observed!$C$2:$C$1601,$C181),"")</f>
        <v/>
      </c>
      <c r="AT181" s="24" t="str">
        <f>IF(ISNUMBER(AVERAGEIFS(Observed!AT$2:AT$1601,Observed!$A$2:$A$1601,$A181,Observed!$C$2:$C$1601,$C181)),AVERAGEIFS(Observed!AT$2:AT$1601,Observed!$A$2:$A$1601,$A181,Observed!$C$2:$C$1601,$C181),"")</f>
        <v/>
      </c>
      <c r="AU181" s="2">
        <f>COUNTIFS(Observed!$A$2:$A$1601,$A181,Observed!$C$2:$C$1601,$C181)</f>
        <v>3</v>
      </c>
      <c r="AV181" s="2">
        <f t="shared" si="2"/>
        <v>1</v>
      </c>
    </row>
    <row r="182" spans="1:48" x14ac:dyDescent="0.25">
      <c r="A182" s="4" t="s">
        <v>119</v>
      </c>
      <c r="B182" t="s">
        <v>24</v>
      </c>
      <c r="C182" s="3">
        <v>42297</v>
      </c>
      <c r="D182">
        <v>1</v>
      </c>
      <c r="E182">
        <v>0</v>
      </c>
      <c r="H182" s="2" t="s">
        <v>45</v>
      </c>
      <c r="I182" s="2" t="s">
        <v>22</v>
      </c>
      <c r="J182">
        <v>7</v>
      </c>
      <c r="K182" s="2" t="s">
        <v>118</v>
      </c>
      <c r="L182" s="23">
        <f>IF(ISNUMBER(AVERAGEIFS(Observed!L$2:L$1601,Observed!$A$2:$A$1601,$A182,Observed!$C$2:$C$1601,$C182)),AVERAGEIFS(Observed!L$2:L$1601,Observed!$A$2:$A$1601,$A182,Observed!$C$2:$C$1601,$C182),"")</f>
        <v>1636</v>
      </c>
      <c r="M182" s="24">
        <f>IF(ISNUMBER(AVERAGEIFS(Observed!M$2:M$1601,Observed!$A$2:$A$1601,$A182,Observed!$C$2:$C$1601,$C182)),AVERAGEIFS(Observed!M$2:M$1601,Observed!$A$2:$A$1601,$A182,Observed!$C$2:$C$1601,$C182),"")</f>
        <v>163.6</v>
      </c>
      <c r="N182" s="24" t="str">
        <f>IF(ISNUMBER(AVERAGEIFS(Observed!N$2:N$1601,Observed!$A$2:$A$1601,$A182,Observed!$C$2:$C$1601,$C182)),AVERAGEIFS(Observed!N$2:N$1601,Observed!$A$2:$A$1601,$A182,Observed!$C$2:$C$1601,$C182),"")</f>
        <v/>
      </c>
      <c r="O182" s="24" t="str">
        <f>IF(ISNUMBER(AVERAGEIFS(Observed!O$2:O$1601,Observed!$A$2:$A$1601,$A182,Observed!$C$2:$C$1601,$C182)),AVERAGEIFS(Observed!O$2:O$1601,Observed!$A$2:$A$1601,$A182,Observed!$C$2:$C$1601,$C182),"")</f>
        <v/>
      </c>
      <c r="P182" s="24" t="str">
        <f>IF(ISNUMBER(AVERAGEIFS(Observed!P$2:P$1601,Observed!$A$2:$A$1601,$A182,Observed!$C$2:$C$1601,$C182)),AVERAGEIFS(Observed!P$2:P$1601,Observed!$A$2:$A$1601,$A182,Observed!$C$2:$C$1601,$C182),"")</f>
        <v/>
      </c>
      <c r="Q182" s="25" t="str">
        <f>IF(ISNUMBER(AVERAGEIFS(Observed!Q$2:Q$1601,Observed!$A$2:$A$1601,$A182,Observed!$C$2:$C$1601,$C182)),AVERAGEIFS(Observed!Q$2:Q$1601,Observed!$A$2:$A$1601,$A182,Observed!$C$2:$C$1601,$C182),"")</f>
        <v/>
      </c>
      <c r="R182" s="25" t="str">
        <f>IF(ISNUMBER(AVERAGEIFS(Observed!R$2:R$1601,Observed!$A$2:$A$1601,$A182,Observed!$C$2:$C$1601,$C182)),AVERAGEIFS(Observed!R$2:R$1601,Observed!$A$2:$A$1601,$A182,Observed!$C$2:$C$1601,$C182),"")</f>
        <v/>
      </c>
      <c r="S182" s="25" t="str">
        <f>IF(ISNUMBER(AVERAGEIFS(Observed!S$2:S$1601,Observed!$A$2:$A$1601,$A182,Observed!$C$2:$C$1601,$C182)),AVERAGEIFS(Observed!S$2:S$1601,Observed!$A$2:$A$1601,$A182,Observed!$C$2:$C$1601,$C182),"")</f>
        <v/>
      </c>
      <c r="T182" s="24" t="str">
        <f>IF(ISNUMBER(AVERAGEIFS(Observed!T$2:T$1601,Observed!$A$2:$A$1601,$A182,Observed!$C$2:$C$1601,$C182)),AVERAGEIFS(Observed!T$2:T$1601,Observed!$A$2:$A$1601,$A182,Observed!$C$2:$C$1601,$C182),"")</f>
        <v/>
      </c>
      <c r="U182" s="26" t="str">
        <f>IF(ISNUMBER(AVERAGEIFS(Observed!U$2:U$1601,Observed!$A$2:$A$1601,$A182,Observed!$C$2:$C$1601,$C182)),AVERAGEIFS(Observed!U$2:U$1601,Observed!$A$2:$A$1601,$A182,Observed!$C$2:$C$1601,$C182),"")</f>
        <v/>
      </c>
      <c r="V182" s="26" t="str">
        <f>IF(ISNUMBER(AVERAGEIFS(Observed!V$2:V$1601,Observed!$A$2:$A$1601,$A182,Observed!$C$2:$C$1601,$C182)),AVERAGEIFS(Observed!V$2:V$1601,Observed!$A$2:$A$1601,$A182,Observed!$C$2:$C$1601,$C182),"")</f>
        <v/>
      </c>
      <c r="W182" s="24" t="str">
        <f>IF(ISNUMBER(AVERAGEIFS(Observed!W$2:W$1601,Observed!$A$2:$A$1601,$A182,Observed!$C$2:$C$1601,$C182)),AVERAGEIFS(Observed!W$2:W$1601,Observed!$A$2:$A$1601,$A182,Observed!$C$2:$C$1601,$C182),"")</f>
        <v/>
      </c>
      <c r="X182" s="24" t="str">
        <f>IF(ISNUMBER(AVERAGEIFS(Observed!X$2:X$1601,Observed!$A$2:$A$1601,$A182,Observed!$C$2:$C$1601,$C182)),AVERAGEIFS(Observed!X$2:X$1601,Observed!$A$2:$A$1601,$A182,Observed!$C$2:$C$1601,$C182),"")</f>
        <v/>
      </c>
      <c r="Y182" s="24" t="str">
        <f>IF(ISNUMBER(AVERAGEIFS(Observed!Y$2:Y$1601,Observed!$A$2:$A$1601,$A182,Observed!$C$2:$C$1601,$C182)),AVERAGEIFS(Observed!Y$2:Y$1601,Observed!$A$2:$A$1601,$A182,Observed!$C$2:$C$1601,$C182),"")</f>
        <v/>
      </c>
      <c r="Z182" s="24" t="str">
        <f>IF(ISNUMBER(AVERAGEIFS(Observed!Z$2:Z$1601,Observed!$A$2:$A$1601,$A182,Observed!$C$2:$C$1601,$C182)),AVERAGEIFS(Observed!Z$2:Z$1601,Observed!$A$2:$A$1601,$A182,Observed!$C$2:$C$1601,$C182),"")</f>
        <v/>
      </c>
      <c r="AA182" s="24" t="str">
        <f>IF(ISNUMBER(AVERAGEIFS(Observed!AA$2:AA$1601,Observed!$A$2:$A$1601,$A182,Observed!$C$2:$C$1601,$C182)),AVERAGEIFS(Observed!AA$2:AA$1601,Observed!$A$2:$A$1601,$A182,Observed!$C$2:$C$1601,$C182),"")</f>
        <v/>
      </c>
      <c r="AB182" s="24" t="str">
        <f>IF(ISNUMBER(AVERAGEIFS(Observed!AB$2:AB$1601,Observed!$A$2:$A$1601,$A182,Observed!$C$2:$C$1601,$C182)),AVERAGEIFS(Observed!AB$2:AB$1601,Observed!$A$2:$A$1601,$A182,Observed!$C$2:$C$1601,$C182),"")</f>
        <v/>
      </c>
      <c r="AC182" s="24" t="str">
        <f>IF(ISNUMBER(AVERAGEIFS(Observed!AC$2:AC$1601,Observed!$A$2:$A$1601,$A182,Observed!$C$2:$C$1601,$C182)),AVERAGEIFS(Observed!AC$2:AC$1601,Observed!$A$2:$A$1601,$A182,Observed!$C$2:$C$1601,$C182),"")</f>
        <v/>
      </c>
      <c r="AD182" s="24" t="str">
        <f>IF(ISNUMBER(AVERAGEIFS(Observed!AD$2:AD$1601,Observed!$A$2:$A$1601,$A182,Observed!$C$2:$C$1601,$C182)),AVERAGEIFS(Observed!AD$2:AD$1601,Observed!$A$2:$A$1601,$A182,Observed!$C$2:$C$1601,$C182),"")</f>
        <v/>
      </c>
      <c r="AE182" s="24" t="str">
        <f>IF(ISNUMBER(AVERAGEIFS(Observed!AE$2:AE$1601,Observed!$A$2:$A$1601,$A182,Observed!$C$2:$C$1601,$C182)),AVERAGEIFS(Observed!AE$2:AE$1601,Observed!$A$2:$A$1601,$A182,Observed!$C$2:$C$1601,$C182),"")</f>
        <v/>
      </c>
      <c r="AF182" s="25" t="str">
        <f>IF(ISNUMBER(AVERAGEIFS(Observed!AF$2:AF$1601,Observed!$A$2:$A$1601,$A182,Observed!$C$2:$C$1601,$C182)),AVERAGEIFS(Observed!AF$2:AF$1601,Observed!$A$2:$A$1601,$A182,Observed!$C$2:$C$1601,$C182),"")</f>
        <v/>
      </c>
      <c r="AG182" s="25" t="str">
        <f>IF(ISNUMBER(AVERAGEIFS(Observed!AG$2:AG$1601,Observed!$A$2:$A$1601,$A182,Observed!$C$2:$C$1601,$C182)),AVERAGEIFS(Observed!AG$2:AG$1601,Observed!$A$2:$A$1601,$A182,Observed!$C$2:$C$1601,$C182),"")</f>
        <v/>
      </c>
      <c r="AH182" s="25" t="str">
        <f>IF(ISNUMBER(AVERAGEIFS(Observed!AH$2:AH$1601,Observed!$A$2:$A$1601,$A182,Observed!$C$2:$C$1601,$C182)),AVERAGEIFS(Observed!AH$2:AH$1601,Observed!$A$2:$A$1601,$A182,Observed!$C$2:$C$1601,$C182),"")</f>
        <v/>
      </c>
      <c r="AI182" s="24" t="str">
        <f>IF(ISNUMBER(AVERAGEIFS(Observed!AI$2:AI$1601,Observed!$A$2:$A$1601,$A182,Observed!$C$2:$C$1601,$C182)),AVERAGEIFS(Observed!AI$2:AI$1601,Observed!$A$2:$A$1601,$A182,Observed!$C$2:$C$1601,$C182),"")</f>
        <v/>
      </c>
      <c r="AJ182" s="25" t="str">
        <f>IF(ISNUMBER(AVERAGEIFS(Observed!AJ$2:AJ$1601,Observed!$A$2:$A$1601,$A182,Observed!$C$2:$C$1601,$C182)),AVERAGEIFS(Observed!AJ$2:AJ$1601,Observed!$A$2:$A$1601,$A182,Observed!$C$2:$C$1601,$C182),"")</f>
        <v/>
      </c>
      <c r="AK182" s="25" t="str">
        <f>IF(ISNUMBER(AVERAGEIFS(Observed!AK$2:AK$1601,Observed!$A$2:$A$1601,$A182,Observed!$C$2:$C$1601,$C182)),AVERAGEIFS(Observed!AK$2:AK$1601,Observed!$A$2:$A$1601,$A182,Observed!$C$2:$C$1601,$C182),"")</f>
        <v/>
      </c>
      <c r="AL182" s="25" t="str">
        <f>IF(ISNUMBER(AVERAGEIFS(Observed!AL$2:AL$1601,Observed!$A$2:$A$1601,$A182,Observed!$C$2:$C$1601,$C182)),AVERAGEIFS(Observed!AL$2:AL$1601,Observed!$A$2:$A$1601,$A182,Observed!$C$2:$C$1601,$C182),"")</f>
        <v/>
      </c>
      <c r="AM182" s="25" t="str">
        <f>IF(ISNUMBER(AVERAGEIFS(Observed!AM$2:AM$1601,Observed!$A$2:$A$1601,$A182,Observed!$C$2:$C$1601,$C182)),AVERAGEIFS(Observed!AM$2:AM$1601,Observed!$A$2:$A$1601,$A182,Observed!$C$2:$C$1601,$C182),"")</f>
        <v/>
      </c>
      <c r="AN182" s="25" t="str">
        <f>IF(ISNUMBER(AVERAGEIFS(Observed!AN$2:AN$1601,Observed!$A$2:$A$1601,$A182,Observed!$C$2:$C$1601,$C182)),AVERAGEIFS(Observed!AN$2:AN$1601,Observed!$A$2:$A$1601,$A182,Observed!$C$2:$C$1601,$C182),"")</f>
        <v/>
      </c>
      <c r="AO182" s="25" t="str">
        <f>IF(ISNUMBER(AVERAGEIFS(Observed!AO$2:AO$1601,Observed!$A$2:$A$1601,$A182,Observed!$C$2:$C$1601,$C182)),AVERAGEIFS(Observed!AO$2:AO$1601,Observed!$A$2:$A$1601,$A182,Observed!$C$2:$C$1601,$C182),"")</f>
        <v/>
      </c>
      <c r="AP182" s="25" t="str">
        <f>IF(ISNUMBER(AVERAGEIFS(Observed!AP$2:AP$1601,Observed!$A$2:$A$1601,$A182,Observed!$C$2:$C$1601,$C182)),AVERAGEIFS(Observed!AP$2:AP$1601,Observed!$A$2:$A$1601,$A182,Observed!$C$2:$C$1601,$C182),"")</f>
        <v/>
      </c>
      <c r="AQ182" s="24" t="str">
        <f>IF(ISNUMBER(AVERAGEIFS(Observed!AQ$2:AQ$1601,Observed!$A$2:$A$1601,$A182,Observed!$C$2:$C$1601,$C182)),AVERAGEIFS(Observed!AQ$2:AQ$1601,Observed!$A$2:$A$1601,$A182,Observed!$C$2:$C$1601,$C182),"")</f>
        <v/>
      </c>
      <c r="AR182" s="25" t="str">
        <f>IF(ISNUMBER(AVERAGEIFS(Observed!AR$2:AR$1601,Observed!$A$2:$A$1601,$A182,Observed!$C$2:$C$1601,$C182)),AVERAGEIFS(Observed!AR$2:AR$1601,Observed!$A$2:$A$1601,$A182,Observed!$C$2:$C$1601,$C182),"")</f>
        <v/>
      </c>
      <c r="AS182" s="24" t="str">
        <f>IF(ISNUMBER(AVERAGEIFS(Observed!AS$2:AS$1601,Observed!$A$2:$A$1601,$A182,Observed!$C$2:$C$1601,$C182)),AVERAGEIFS(Observed!AS$2:AS$1601,Observed!$A$2:$A$1601,$A182,Observed!$C$2:$C$1601,$C182),"")</f>
        <v/>
      </c>
      <c r="AT182" s="24" t="str">
        <f>IF(ISNUMBER(AVERAGEIFS(Observed!AT$2:AT$1601,Observed!$A$2:$A$1601,$A182,Observed!$C$2:$C$1601,$C182)),AVERAGEIFS(Observed!AT$2:AT$1601,Observed!$A$2:$A$1601,$A182,Observed!$C$2:$C$1601,$C182),"")</f>
        <v/>
      </c>
      <c r="AU182" s="2">
        <f>COUNTIFS(Observed!$A$2:$A$1601,$A182,Observed!$C$2:$C$1601,$C182)</f>
        <v>3</v>
      </c>
      <c r="AV182" s="2">
        <f t="shared" si="2"/>
        <v>1</v>
      </c>
    </row>
    <row r="183" spans="1:48" x14ac:dyDescent="0.25">
      <c r="A183" s="4" t="s">
        <v>120</v>
      </c>
      <c r="B183" t="s">
        <v>24</v>
      </c>
      <c r="C183" s="3">
        <v>42297</v>
      </c>
      <c r="D183">
        <v>1</v>
      </c>
      <c r="E183">
        <v>50</v>
      </c>
      <c r="H183" s="2" t="s">
        <v>45</v>
      </c>
      <c r="I183" s="2" t="s">
        <v>22</v>
      </c>
      <c r="J183">
        <v>7</v>
      </c>
      <c r="K183" s="2" t="s">
        <v>118</v>
      </c>
      <c r="L183" s="23">
        <f>IF(ISNUMBER(AVERAGEIFS(Observed!L$2:L$1601,Observed!$A$2:$A$1601,$A183,Observed!$C$2:$C$1601,$C183)),AVERAGEIFS(Observed!L$2:L$1601,Observed!$A$2:$A$1601,$A183,Observed!$C$2:$C$1601,$C183),"")</f>
        <v>1823.6666666666667</v>
      </c>
      <c r="M183" s="24">
        <f>IF(ISNUMBER(AVERAGEIFS(Observed!M$2:M$1601,Observed!$A$2:$A$1601,$A183,Observed!$C$2:$C$1601,$C183)),AVERAGEIFS(Observed!M$2:M$1601,Observed!$A$2:$A$1601,$A183,Observed!$C$2:$C$1601,$C183),"")</f>
        <v>182.36666666666667</v>
      </c>
      <c r="N183" s="24" t="str">
        <f>IF(ISNUMBER(AVERAGEIFS(Observed!N$2:N$1601,Observed!$A$2:$A$1601,$A183,Observed!$C$2:$C$1601,$C183)),AVERAGEIFS(Observed!N$2:N$1601,Observed!$A$2:$A$1601,$A183,Observed!$C$2:$C$1601,$C183),"")</f>
        <v/>
      </c>
      <c r="O183" s="24" t="str">
        <f>IF(ISNUMBER(AVERAGEIFS(Observed!O$2:O$1601,Observed!$A$2:$A$1601,$A183,Observed!$C$2:$C$1601,$C183)),AVERAGEIFS(Observed!O$2:O$1601,Observed!$A$2:$A$1601,$A183,Observed!$C$2:$C$1601,$C183),"")</f>
        <v/>
      </c>
      <c r="P183" s="24" t="str">
        <f>IF(ISNUMBER(AVERAGEIFS(Observed!P$2:P$1601,Observed!$A$2:$A$1601,$A183,Observed!$C$2:$C$1601,$C183)),AVERAGEIFS(Observed!P$2:P$1601,Observed!$A$2:$A$1601,$A183,Observed!$C$2:$C$1601,$C183),"")</f>
        <v/>
      </c>
      <c r="Q183" s="25" t="str">
        <f>IF(ISNUMBER(AVERAGEIFS(Observed!Q$2:Q$1601,Observed!$A$2:$A$1601,$A183,Observed!$C$2:$C$1601,$C183)),AVERAGEIFS(Observed!Q$2:Q$1601,Observed!$A$2:$A$1601,$A183,Observed!$C$2:$C$1601,$C183),"")</f>
        <v/>
      </c>
      <c r="R183" s="25" t="str">
        <f>IF(ISNUMBER(AVERAGEIFS(Observed!R$2:R$1601,Observed!$A$2:$A$1601,$A183,Observed!$C$2:$C$1601,$C183)),AVERAGEIFS(Observed!R$2:R$1601,Observed!$A$2:$A$1601,$A183,Observed!$C$2:$C$1601,$C183),"")</f>
        <v/>
      </c>
      <c r="S183" s="25" t="str">
        <f>IF(ISNUMBER(AVERAGEIFS(Observed!S$2:S$1601,Observed!$A$2:$A$1601,$A183,Observed!$C$2:$C$1601,$C183)),AVERAGEIFS(Observed!S$2:S$1601,Observed!$A$2:$A$1601,$A183,Observed!$C$2:$C$1601,$C183),"")</f>
        <v/>
      </c>
      <c r="T183" s="24" t="str">
        <f>IF(ISNUMBER(AVERAGEIFS(Observed!T$2:T$1601,Observed!$A$2:$A$1601,$A183,Observed!$C$2:$C$1601,$C183)),AVERAGEIFS(Observed!T$2:T$1601,Observed!$A$2:$A$1601,$A183,Observed!$C$2:$C$1601,$C183),"")</f>
        <v/>
      </c>
      <c r="U183" s="26" t="str">
        <f>IF(ISNUMBER(AVERAGEIFS(Observed!U$2:U$1601,Observed!$A$2:$A$1601,$A183,Observed!$C$2:$C$1601,$C183)),AVERAGEIFS(Observed!U$2:U$1601,Observed!$A$2:$A$1601,$A183,Observed!$C$2:$C$1601,$C183),"")</f>
        <v/>
      </c>
      <c r="V183" s="26" t="str">
        <f>IF(ISNUMBER(AVERAGEIFS(Observed!V$2:V$1601,Observed!$A$2:$A$1601,$A183,Observed!$C$2:$C$1601,$C183)),AVERAGEIFS(Observed!V$2:V$1601,Observed!$A$2:$A$1601,$A183,Observed!$C$2:$C$1601,$C183),"")</f>
        <v/>
      </c>
      <c r="W183" s="24" t="str">
        <f>IF(ISNUMBER(AVERAGEIFS(Observed!W$2:W$1601,Observed!$A$2:$A$1601,$A183,Observed!$C$2:$C$1601,$C183)),AVERAGEIFS(Observed!W$2:W$1601,Observed!$A$2:$A$1601,$A183,Observed!$C$2:$C$1601,$C183),"")</f>
        <v/>
      </c>
      <c r="X183" s="24" t="str">
        <f>IF(ISNUMBER(AVERAGEIFS(Observed!X$2:X$1601,Observed!$A$2:$A$1601,$A183,Observed!$C$2:$C$1601,$C183)),AVERAGEIFS(Observed!X$2:X$1601,Observed!$A$2:$A$1601,$A183,Observed!$C$2:$C$1601,$C183),"")</f>
        <v/>
      </c>
      <c r="Y183" s="24" t="str">
        <f>IF(ISNUMBER(AVERAGEIFS(Observed!Y$2:Y$1601,Observed!$A$2:$A$1601,$A183,Observed!$C$2:$C$1601,$C183)),AVERAGEIFS(Observed!Y$2:Y$1601,Observed!$A$2:$A$1601,$A183,Observed!$C$2:$C$1601,$C183),"")</f>
        <v/>
      </c>
      <c r="Z183" s="24" t="str">
        <f>IF(ISNUMBER(AVERAGEIFS(Observed!Z$2:Z$1601,Observed!$A$2:$A$1601,$A183,Observed!$C$2:$C$1601,$C183)),AVERAGEIFS(Observed!Z$2:Z$1601,Observed!$A$2:$A$1601,$A183,Observed!$C$2:$C$1601,$C183),"")</f>
        <v/>
      </c>
      <c r="AA183" s="24" t="str">
        <f>IF(ISNUMBER(AVERAGEIFS(Observed!AA$2:AA$1601,Observed!$A$2:$A$1601,$A183,Observed!$C$2:$C$1601,$C183)),AVERAGEIFS(Observed!AA$2:AA$1601,Observed!$A$2:$A$1601,$A183,Observed!$C$2:$C$1601,$C183),"")</f>
        <v/>
      </c>
      <c r="AB183" s="24" t="str">
        <f>IF(ISNUMBER(AVERAGEIFS(Observed!AB$2:AB$1601,Observed!$A$2:$A$1601,$A183,Observed!$C$2:$C$1601,$C183)),AVERAGEIFS(Observed!AB$2:AB$1601,Observed!$A$2:$A$1601,$A183,Observed!$C$2:$C$1601,$C183),"")</f>
        <v/>
      </c>
      <c r="AC183" s="24" t="str">
        <f>IF(ISNUMBER(AVERAGEIFS(Observed!AC$2:AC$1601,Observed!$A$2:$A$1601,$A183,Observed!$C$2:$C$1601,$C183)),AVERAGEIFS(Observed!AC$2:AC$1601,Observed!$A$2:$A$1601,$A183,Observed!$C$2:$C$1601,$C183),"")</f>
        <v/>
      </c>
      <c r="AD183" s="24" t="str">
        <f>IF(ISNUMBER(AVERAGEIFS(Observed!AD$2:AD$1601,Observed!$A$2:$A$1601,$A183,Observed!$C$2:$C$1601,$C183)),AVERAGEIFS(Observed!AD$2:AD$1601,Observed!$A$2:$A$1601,$A183,Observed!$C$2:$C$1601,$C183),"")</f>
        <v/>
      </c>
      <c r="AE183" s="24" t="str">
        <f>IF(ISNUMBER(AVERAGEIFS(Observed!AE$2:AE$1601,Observed!$A$2:$A$1601,$A183,Observed!$C$2:$C$1601,$C183)),AVERAGEIFS(Observed!AE$2:AE$1601,Observed!$A$2:$A$1601,$A183,Observed!$C$2:$C$1601,$C183),"")</f>
        <v/>
      </c>
      <c r="AF183" s="25" t="str">
        <f>IF(ISNUMBER(AVERAGEIFS(Observed!AF$2:AF$1601,Observed!$A$2:$A$1601,$A183,Observed!$C$2:$C$1601,$C183)),AVERAGEIFS(Observed!AF$2:AF$1601,Observed!$A$2:$A$1601,$A183,Observed!$C$2:$C$1601,$C183),"")</f>
        <v/>
      </c>
      <c r="AG183" s="25" t="str">
        <f>IF(ISNUMBER(AVERAGEIFS(Observed!AG$2:AG$1601,Observed!$A$2:$A$1601,$A183,Observed!$C$2:$C$1601,$C183)),AVERAGEIFS(Observed!AG$2:AG$1601,Observed!$A$2:$A$1601,$A183,Observed!$C$2:$C$1601,$C183),"")</f>
        <v/>
      </c>
      <c r="AH183" s="25" t="str">
        <f>IF(ISNUMBER(AVERAGEIFS(Observed!AH$2:AH$1601,Observed!$A$2:$A$1601,$A183,Observed!$C$2:$C$1601,$C183)),AVERAGEIFS(Observed!AH$2:AH$1601,Observed!$A$2:$A$1601,$A183,Observed!$C$2:$C$1601,$C183),"")</f>
        <v/>
      </c>
      <c r="AI183" s="24" t="str">
        <f>IF(ISNUMBER(AVERAGEIFS(Observed!AI$2:AI$1601,Observed!$A$2:$A$1601,$A183,Observed!$C$2:$C$1601,$C183)),AVERAGEIFS(Observed!AI$2:AI$1601,Observed!$A$2:$A$1601,$A183,Observed!$C$2:$C$1601,$C183),"")</f>
        <v/>
      </c>
      <c r="AJ183" s="25" t="str">
        <f>IF(ISNUMBER(AVERAGEIFS(Observed!AJ$2:AJ$1601,Observed!$A$2:$A$1601,$A183,Observed!$C$2:$C$1601,$C183)),AVERAGEIFS(Observed!AJ$2:AJ$1601,Observed!$A$2:$A$1601,$A183,Observed!$C$2:$C$1601,$C183),"")</f>
        <v/>
      </c>
      <c r="AK183" s="25" t="str">
        <f>IF(ISNUMBER(AVERAGEIFS(Observed!AK$2:AK$1601,Observed!$A$2:$A$1601,$A183,Observed!$C$2:$C$1601,$C183)),AVERAGEIFS(Observed!AK$2:AK$1601,Observed!$A$2:$A$1601,$A183,Observed!$C$2:$C$1601,$C183),"")</f>
        <v/>
      </c>
      <c r="AL183" s="25" t="str">
        <f>IF(ISNUMBER(AVERAGEIFS(Observed!AL$2:AL$1601,Observed!$A$2:$A$1601,$A183,Observed!$C$2:$C$1601,$C183)),AVERAGEIFS(Observed!AL$2:AL$1601,Observed!$A$2:$A$1601,$A183,Observed!$C$2:$C$1601,$C183),"")</f>
        <v/>
      </c>
      <c r="AM183" s="25" t="str">
        <f>IF(ISNUMBER(AVERAGEIFS(Observed!AM$2:AM$1601,Observed!$A$2:$A$1601,$A183,Observed!$C$2:$C$1601,$C183)),AVERAGEIFS(Observed!AM$2:AM$1601,Observed!$A$2:$A$1601,$A183,Observed!$C$2:$C$1601,$C183),"")</f>
        <v/>
      </c>
      <c r="AN183" s="25" t="str">
        <f>IF(ISNUMBER(AVERAGEIFS(Observed!AN$2:AN$1601,Observed!$A$2:$A$1601,$A183,Observed!$C$2:$C$1601,$C183)),AVERAGEIFS(Observed!AN$2:AN$1601,Observed!$A$2:$A$1601,$A183,Observed!$C$2:$C$1601,$C183),"")</f>
        <v/>
      </c>
      <c r="AO183" s="25" t="str">
        <f>IF(ISNUMBER(AVERAGEIFS(Observed!AO$2:AO$1601,Observed!$A$2:$A$1601,$A183,Observed!$C$2:$C$1601,$C183)),AVERAGEIFS(Observed!AO$2:AO$1601,Observed!$A$2:$A$1601,$A183,Observed!$C$2:$C$1601,$C183),"")</f>
        <v/>
      </c>
      <c r="AP183" s="25" t="str">
        <f>IF(ISNUMBER(AVERAGEIFS(Observed!AP$2:AP$1601,Observed!$A$2:$A$1601,$A183,Observed!$C$2:$C$1601,$C183)),AVERAGEIFS(Observed!AP$2:AP$1601,Observed!$A$2:$A$1601,$A183,Observed!$C$2:$C$1601,$C183),"")</f>
        <v/>
      </c>
      <c r="AQ183" s="24" t="str">
        <f>IF(ISNUMBER(AVERAGEIFS(Observed!AQ$2:AQ$1601,Observed!$A$2:$A$1601,$A183,Observed!$C$2:$C$1601,$C183)),AVERAGEIFS(Observed!AQ$2:AQ$1601,Observed!$A$2:$A$1601,$A183,Observed!$C$2:$C$1601,$C183),"")</f>
        <v/>
      </c>
      <c r="AR183" s="25" t="str">
        <f>IF(ISNUMBER(AVERAGEIFS(Observed!AR$2:AR$1601,Observed!$A$2:$A$1601,$A183,Observed!$C$2:$C$1601,$C183)),AVERAGEIFS(Observed!AR$2:AR$1601,Observed!$A$2:$A$1601,$A183,Observed!$C$2:$C$1601,$C183),"")</f>
        <v/>
      </c>
      <c r="AS183" s="24" t="str">
        <f>IF(ISNUMBER(AVERAGEIFS(Observed!AS$2:AS$1601,Observed!$A$2:$A$1601,$A183,Observed!$C$2:$C$1601,$C183)),AVERAGEIFS(Observed!AS$2:AS$1601,Observed!$A$2:$A$1601,$A183,Observed!$C$2:$C$1601,$C183),"")</f>
        <v/>
      </c>
      <c r="AT183" s="24" t="str">
        <f>IF(ISNUMBER(AVERAGEIFS(Observed!AT$2:AT$1601,Observed!$A$2:$A$1601,$A183,Observed!$C$2:$C$1601,$C183)),AVERAGEIFS(Observed!AT$2:AT$1601,Observed!$A$2:$A$1601,$A183,Observed!$C$2:$C$1601,$C183),"")</f>
        <v/>
      </c>
      <c r="AU183" s="2">
        <f>COUNTIFS(Observed!$A$2:$A$1601,$A183,Observed!$C$2:$C$1601,$C183)</f>
        <v>3</v>
      </c>
      <c r="AV183" s="2">
        <f t="shared" si="2"/>
        <v>1</v>
      </c>
    </row>
    <row r="184" spans="1:48" x14ac:dyDescent="0.25">
      <c r="A184" s="4" t="s">
        <v>121</v>
      </c>
      <c r="B184" t="s">
        <v>24</v>
      </c>
      <c r="C184" s="3">
        <v>42297</v>
      </c>
      <c r="D184">
        <v>1</v>
      </c>
      <c r="E184">
        <v>100</v>
      </c>
      <c r="H184" s="2" t="s">
        <v>45</v>
      </c>
      <c r="I184" s="2" t="s">
        <v>22</v>
      </c>
      <c r="J184">
        <v>7</v>
      </c>
      <c r="K184" s="2" t="s">
        <v>118</v>
      </c>
      <c r="L184" s="23">
        <f>IF(ISNUMBER(AVERAGEIFS(Observed!L$2:L$1601,Observed!$A$2:$A$1601,$A184,Observed!$C$2:$C$1601,$C184)),AVERAGEIFS(Observed!L$2:L$1601,Observed!$A$2:$A$1601,$A184,Observed!$C$2:$C$1601,$C184),"")</f>
        <v>1941</v>
      </c>
      <c r="M184" s="24">
        <f>IF(ISNUMBER(AVERAGEIFS(Observed!M$2:M$1601,Observed!$A$2:$A$1601,$A184,Observed!$C$2:$C$1601,$C184)),AVERAGEIFS(Observed!M$2:M$1601,Observed!$A$2:$A$1601,$A184,Observed!$C$2:$C$1601,$C184),"")</f>
        <v>194.1</v>
      </c>
      <c r="N184" s="24" t="str">
        <f>IF(ISNUMBER(AVERAGEIFS(Observed!N$2:N$1601,Observed!$A$2:$A$1601,$A184,Observed!$C$2:$C$1601,$C184)),AVERAGEIFS(Observed!N$2:N$1601,Observed!$A$2:$A$1601,$A184,Observed!$C$2:$C$1601,$C184),"")</f>
        <v/>
      </c>
      <c r="O184" s="24" t="str">
        <f>IF(ISNUMBER(AVERAGEIFS(Observed!O$2:O$1601,Observed!$A$2:$A$1601,$A184,Observed!$C$2:$C$1601,$C184)),AVERAGEIFS(Observed!O$2:O$1601,Observed!$A$2:$A$1601,$A184,Observed!$C$2:$C$1601,$C184),"")</f>
        <v/>
      </c>
      <c r="P184" s="24" t="str">
        <f>IF(ISNUMBER(AVERAGEIFS(Observed!P$2:P$1601,Observed!$A$2:$A$1601,$A184,Observed!$C$2:$C$1601,$C184)),AVERAGEIFS(Observed!P$2:P$1601,Observed!$A$2:$A$1601,$A184,Observed!$C$2:$C$1601,$C184),"")</f>
        <v/>
      </c>
      <c r="Q184" s="25" t="str">
        <f>IF(ISNUMBER(AVERAGEIFS(Observed!Q$2:Q$1601,Observed!$A$2:$A$1601,$A184,Observed!$C$2:$C$1601,$C184)),AVERAGEIFS(Observed!Q$2:Q$1601,Observed!$A$2:$A$1601,$A184,Observed!$C$2:$C$1601,$C184),"")</f>
        <v/>
      </c>
      <c r="R184" s="25" t="str">
        <f>IF(ISNUMBER(AVERAGEIFS(Observed!R$2:R$1601,Observed!$A$2:$A$1601,$A184,Observed!$C$2:$C$1601,$C184)),AVERAGEIFS(Observed!R$2:R$1601,Observed!$A$2:$A$1601,$A184,Observed!$C$2:$C$1601,$C184),"")</f>
        <v/>
      </c>
      <c r="S184" s="25" t="str">
        <f>IF(ISNUMBER(AVERAGEIFS(Observed!S$2:S$1601,Observed!$A$2:$A$1601,$A184,Observed!$C$2:$C$1601,$C184)),AVERAGEIFS(Observed!S$2:S$1601,Observed!$A$2:$A$1601,$A184,Observed!$C$2:$C$1601,$C184),"")</f>
        <v/>
      </c>
      <c r="T184" s="24" t="str">
        <f>IF(ISNUMBER(AVERAGEIFS(Observed!T$2:T$1601,Observed!$A$2:$A$1601,$A184,Observed!$C$2:$C$1601,$C184)),AVERAGEIFS(Observed!T$2:T$1601,Observed!$A$2:$A$1601,$A184,Observed!$C$2:$C$1601,$C184),"")</f>
        <v/>
      </c>
      <c r="U184" s="26" t="str">
        <f>IF(ISNUMBER(AVERAGEIFS(Observed!U$2:U$1601,Observed!$A$2:$A$1601,$A184,Observed!$C$2:$C$1601,$C184)),AVERAGEIFS(Observed!U$2:U$1601,Observed!$A$2:$A$1601,$A184,Observed!$C$2:$C$1601,$C184),"")</f>
        <v/>
      </c>
      <c r="V184" s="26" t="str">
        <f>IF(ISNUMBER(AVERAGEIFS(Observed!V$2:V$1601,Observed!$A$2:$A$1601,$A184,Observed!$C$2:$C$1601,$C184)),AVERAGEIFS(Observed!V$2:V$1601,Observed!$A$2:$A$1601,$A184,Observed!$C$2:$C$1601,$C184),"")</f>
        <v/>
      </c>
      <c r="W184" s="24" t="str">
        <f>IF(ISNUMBER(AVERAGEIFS(Observed!W$2:W$1601,Observed!$A$2:$A$1601,$A184,Observed!$C$2:$C$1601,$C184)),AVERAGEIFS(Observed!W$2:W$1601,Observed!$A$2:$A$1601,$A184,Observed!$C$2:$C$1601,$C184),"")</f>
        <v/>
      </c>
      <c r="X184" s="24" t="str">
        <f>IF(ISNUMBER(AVERAGEIFS(Observed!X$2:X$1601,Observed!$A$2:$A$1601,$A184,Observed!$C$2:$C$1601,$C184)),AVERAGEIFS(Observed!X$2:X$1601,Observed!$A$2:$A$1601,$A184,Observed!$C$2:$C$1601,$C184),"")</f>
        <v/>
      </c>
      <c r="Y184" s="24" t="str">
        <f>IF(ISNUMBER(AVERAGEIFS(Observed!Y$2:Y$1601,Observed!$A$2:$A$1601,$A184,Observed!$C$2:$C$1601,$C184)),AVERAGEIFS(Observed!Y$2:Y$1601,Observed!$A$2:$A$1601,$A184,Observed!$C$2:$C$1601,$C184),"")</f>
        <v/>
      </c>
      <c r="Z184" s="24" t="str">
        <f>IF(ISNUMBER(AVERAGEIFS(Observed!Z$2:Z$1601,Observed!$A$2:$A$1601,$A184,Observed!$C$2:$C$1601,$C184)),AVERAGEIFS(Observed!Z$2:Z$1601,Observed!$A$2:$A$1601,$A184,Observed!$C$2:$C$1601,$C184),"")</f>
        <v/>
      </c>
      <c r="AA184" s="24" t="str">
        <f>IF(ISNUMBER(AVERAGEIFS(Observed!AA$2:AA$1601,Observed!$A$2:$A$1601,$A184,Observed!$C$2:$C$1601,$C184)),AVERAGEIFS(Observed!AA$2:AA$1601,Observed!$A$2:$A$1601,$A184,Observed!$C$2:$C$1601,$C184),"")</f>
        <v/>
      </c>
      <c r="AB184" s="24" t="str">
        <f>IF(ISNUMBER(AVERAGEIFS(Observed!AB$2:AB$1601,Observed!$A$2:$A$1601,$A184,Observed!$C$2:$C$1601,$C184)),AVERAGEIFS(Observed!AB$2:AB$1601,Observed!$A$2:$A$1601,$A184,Observed!$C$2:$C$1601,$C184),"")</f>
        <v/>
      </c>
      <c r="AC184" s="24" t="str">
        <f>IF(ISNUMBER(AVERAGEIFS(Observed!AC$2:AC$1601,Observed!$A$2:$A$1601,$A184,Observed!$C$2:$C$1601,$C184)),AVERAGEIFS(Observed!AC$2:AC$1601,Observed!$A$2:$A$1601,$A184,Observed!$C$2:$C$1601,$C184),"")</f>
        <v/>
      </c>
      <c r="AD184" s="24" t="str">
        <f>IF(ISNUMBER(AVERAGEIFS(Observed!AD$2:AD$1601,Observed!$A$2:$A$1601,$A184,Observed!$C$2:$C$1601,$C184)),AVERAGEIFS(Observed!AD$2:AD$1601,Observed!$A$2:$A$1601,$A184,Observed!$C$2:$C$1601,$C184),"")</f>
        <v/>
      </c>
      <c r="AE184" s="24" t="str">
        <f>IF(ISNUMBER(AVERAGEIFS(Observed!AE$2:AE$1601,Observed!$A$2:$A$1601,$A184,Observed!$C$2:$C$1601,$C184)),AVERAGEIFS(Observed!AE$2:AE$1601,Observed!$A$2:$A$1601,$A184,Observed!$C$2:$C$1601,$C184),"")</f>
        <v/>
      </c>
      <c r="AF184" s="25" t="str">
        <f>IF(ISNUMBER(AVERAGEIFS(Observed!AF$2:AF$1601,Observed!$A$2:$A$1601,$A184,Observed!$C$2:$C$1601,$C184)),AVERAGEIFS(Observed!AF$2:AF$1601,Observed!$A$2:$A$1601,$A184,Observed!$C$2:$C$1601,$C184),"")</f>
        <v/>
      </c>
      <c r="AG184" s="25" t="str">
        <f>IF(ISNUMBER(AVERAGEIFS(Observed!AG$2:AG$1601,Observed!$A$2:$A$1601,$A184,Observed!$C$2:$C$1601,$C184)),AVERAGEIFS(Observed!AG$2:AG$1601,Observed!$A$2:$A$1601,$A184,Observed!$C$2:$C$1601,$C184),"")</f>
        <v/>
      </c>
      <c r="AH184" s="25" t="str">
        <f>IF(ISNUMBER(AVERAGEIFS(Observed!AH$2:AH$1601,Observed!$A$2:$A$1601,$A184,Observed!$C$2:$C$1601,$C184)),AVERAGEIFS(Observed!AH$2:AH$1601,Observed!$A$2:$A$1601,$A184,Observed!$C$2:$C$1601,$C184),"")</f>
        <v/>
      </c>
      <c r="AI184" s="24" t="str">
        <f>IF(ISNUMBER(AVERAGEIFS(Observed!AI$2:AI$1601,Observed!$A$2:$A$1601,$A184,Observed!$C$2:$C$1601,$C184)),AVERAGEIFS(Observed!AI$2:AI$1601,Observed!$A$2:$A$1601,$A184,Observed!$C$2:$C$1601,$C184),"")</f>
        <v/>
      </c>
      <c r="AJ184" s="25" t="str">
        <f>IF(ISNUMBER(AVERAGEIFS(Observed!AJ$2:AJ$1601,Observed!$A$2:$A$1601,$A184,Observed!$C$2:$C$1601,$C184)),AVERAGEIFS(Observed!AJ$2:AJ$1601,Observed!$A$2:$A$1601,$A184,Observed!$C$2:$C$1601,$C184),"")</f>
        <v/>
      </c>
      <c r="AK184" s="25" t="str">
        <f>IF(ISNUMBER(AVERAGEIFS(Observed!AK$2:AK$1601,Observed!$A$2:$A$1601,$A184,Observed!$C$2:$C$1601,$C184)),AVERAGEIFS(Observed!AK$2:AK$1601,Observed!$A$2:$A$1601,$A184,Observed!$C$2:$C$1601,$C184),"")</f>
        <v/>
      </c>
      <c r="AL184" s="25" t="str">
        <f>IF(ISNUMBER(AVERAGEIFS(Observed!AL$2:AL$1601,Observed!$A$2:$A$1601,$A184,Observed!$C$2:$C$1601,$C184)),AVERAGEIFS(Observed!AL$2:AL$1601,Observed!$A$2:$A$1601,$A184,Observed!$C$2:$C$1601,$C184),"")</f>
        <v/>
      </c>
      <c r="AM184" s="25" t="str">
        <f>IF(ISNUMBER(AVERAGEIFS(Observed!AM$2:AM$1601,Observed!$A$2:$A$1601,$A184,Observed!$C$2:$C$1601,$C184)),AVERAGEIFS(Observed!AM$2:AM$1601,Observed!$A$2:$A$1601,$A184,Observed!$C$2:$C$1601,$C184),"")</f>
        <v/>
      </c>
      <c r="AN184" s="25" t="str">
        <f>IF(ISNUMBER(AVERAGEIFS(Observed!AN$2:AN$1601,Observed!$A$2:$A$1601,$A184,Observed!$C$2:$C$1601,$C184)),AVERAGEIFS(Observed!AN$2:AN$1601,Observed!$A$2:$A$1601,$A184,Observed!$C$2:$C$1601,$C184),"")</f>
        <v/>
      </c>
      <c r="AO184" s="25" t="str">
        <f>IF(ISNUMBER(AVERAGEIFS(Observed!AO$2:AO$1601,Observed!$A$2:$A$1601,$A184,Observed!$C$2:$C$1601,$C184)),AVERAGEIFS(Observed!AO$2:AO$1601,Observed!$A$2:$A$1601,$A184,Observed!$C$2:$C$1601,$C184),"")</f>
        <v/>
      </c>
      <c r="AP184" s="25" t="str">
        <f>IF(ISNUMBER(AVERAGEIFS(Observed!AP$2:AP$1601,Observed!$A$2:$A$1601,$A184,Observed!$C$2:$C$1601,$C184)),AVERAGEIFS(Observed!AP$2:AP$1601,Observed!$A$2:$A$1601,$A184,Observed!$C$2:$C$1601,$C184),"")</f>
        <v/>
      </c>
      <c r="AQ184" s="24" t="str">
        <f>IF(ISNUMBER(AVERAGEIFS(Observed!AQ$2:AQ$1601,Observed!$A$2:$A$1601,$A184,Observed!$C$2:$C$1601,$C184)),AVERAGEIFS(Observed!AQ$2:AQ$1601,Observed!$A$2:$A$1601,$A184,Observed!$C$2:$C$1601,$C184),"")</f>
        <v/>
      </c>
      <c r="AR184" s="25" t="str">
        <f>IF(ISNUMBER(AVERAGEIFS(Observed!AR$2:AR$1601,Observed!$A$2:$A$1601,$A184,Observed!$C$2:$C$1601,$C184)),AVERAGEIFS(Observed!AR$2:AR$1601,Observed!$A$2:$A$1601,$A184,Observed!$C$2:$C$1601,$C184),"")</f>
        <v/>
      </c>
      <c r="AS184" s="24" t="str">
        <f>IF(ISNUMBER(AVERAGEIFS(Observed!AS$2:AS$1601,Observed!$A$2:$A$1601,$A184,Observed!$C$2:$C$1601,$C184)),AVERAGEIFS(Observed!AS$2:AS$1601,Observed!$A$2:$A$1601,$A184,Observed!$C$2:$C$1601,$C184),"")</f>
        <v/>
      </c>
      <c r="AT184" s="24" t="str">
        <f>IF(ISNUMBER(AVERAGEIFS(Observed!AT$2:AT$1601,Observed!$A$2:$A$1601,$A184,Observed!$C$2:$C$1601,$C184)),AVERAGEIFS(Observed!AT$2:AT$1601,Observed!$A$2:$A$1601,$A184,Observed!$C$2:$C$1601,$C184),"")</f>
        <v/>
      </c>
      <c r="AU184" s="2">
        <f>COUNTIFS(Observed!$A$2:$A$1601,$A184,Observed!$C$2:$C$1601,$C184)</f>
        <v>3</v>
      </c>
      <c r="AV184" s="2">
        <f t="shared" si="2"/>
        <v>1</v>
      </c>
    </row>
    <row r="185" spans="1:48" x14ac:dyDescent="0.25">
      <c r="A185" s="4" t="s">
        <v>122</v>
      </c>
      <c r="B185" t="s">
        <v>24</v>
      </c>
      <c r="C185" s="3">
        <v>42297</v>
      </c>
      <c r="D185">
        <v>1</v>
      </c>
      <c r="E185">
        <v>200</v>
      </c>
      <c r="H185" s="2" t="s">
        <v>45</v>
      </c>
      <c r="I185" s="2" t="s">
        <v>22</v>
      </c>
      <c r="J185">
        <v>7</v>
      </c>
      <c r="K185" s="2" t="s">
        <v>118</v>
      </c>
      <c r="L185" s="23">
        <f>IF(ISNUMBER(AVERAGEIFS(Observed!L$2:L$1601,Observed!$A$2:$A$1601,$A185,Observed!$C$2:$C$1601,$C185)),AVERAGEIFS(Observed!L$2:L$1601,Observed!$A$2:$A$1601,$A185,Observed!$C$2:$C$1601,$C185),"")</f>
        <v>2134.6666666666665</v>
      </c>
      <c r="M185" s="24">
        <f>IF(ISNUMBER(AVERAGEIFS(Observed!M$2:M$1601,Observed!$A$2:$A$1601,$A185,Observed!$C$2:$C$1601,$C185)),AVERAGEIFS(Observed!M$2:M$1601,Observed!$A$2:$A$1601,$A185,Observed!$C$2:$C$1601,$C185),"")</f>
        <v>213.46666666666667</v>
      </c>
      <c r="N185" s="24" t="str">
        <f>IF(ISNUMBER(AVERAGEIFS(Observed!N$2:N$1601,Observed!$A$2:$A$1601,$A185,Observed!$C$2:$C$1601,$C185)),AVERAGEIFS(Observed!N$2:N$1601,Observed!$A$2:$A$1601,$A185,Observed!$C$2:$C$1601,$C185),"")</f>
        <v/>
      </c>
      <c r="O185" s="24" t="str">
        <f>IF(ISNUMBER(AVERAGEIFS(Observed!O$2:O$1601,Observed!$A$2:$A$1601,$A185,Observed!$C$2:$C$1601,$C185)),AVERAGEIFS(Observed!O$2:O$1601,Observed!$A$2:$A$1601,$A185,Observed!$C$2:$C$1601,$C185),"")</f>
        <v/>
      </c>
      <c r="P185" s="24" t="str">
        <f>IF(ISNUMBER(AVERAGEIFS(Observed!P$2:P$1601,Observed!$A$2:$A$1601,$A185,Observed!$C$2:$C$1601,$C185)),AVERAGEIFS(Observed!P$2:P$1601,Observed!$A$2:$A$1601,$A185,Observed!$C$2:$C$1601,$C185),"")</f>
        <v/>
      </c>
      <c r="Q185" s="25" t="str">
        <f>IF(ISNUMBER(AVERAGEIFS(Observed!Q$2:Q$1601,Observed!$A$2:$A$1601,$A185,Observed!$C$2:$C$1601,$C185)),AVERAGEIFS(Observed!Q$2:Q$1601,Observed!$A$2:$A$1601,$A185,Observed!$C$2:$C$1601,$C185),"")</f>
        <v/>
      </c>
      <c r="R185" s="25" t="str">
        <f>IF(ISNUMBER(AVERAGEIFS(Observed!R$2:R$1601,Observed!$A$2:$A$1601,$A185,Observed!$C$2:$C$1601,$C185)),AVERAGEIFS(Observed!R$2:R$1601,Observed!$A$2:$A$1601,$A185,Observed!$C$2:$C$1601,$C185),"")</f>
        <v/>
      </c>
      <c r="S185" s="25" t="str">
        <f>IF(ISNUMBER(AVERAGEIFS(Observed!S$2:S$1601,Observed!$A$2:$A$1601,$A185,Observed!$C$2:$C$1601,$C185)),AVERAGEIFS(Observed!S$2:S$1601,Observed!$A$2:$A$1601,$A185,Observed!$C$2:$C$1601,$C185),"")</f>
        <v/>
      </c>
      <c r="T185" s="24" t="str">
        <f>IF(ISNUMBER(AVERAGEIFS(Observed!T$2:T$1601,Observed!$A$2:$A$1601,$A185,Observed!$C$2:$C$1601,$C185)),AVERAGEIFS(Observed!T$2:T$1601,Observed!$A$2:$A$1601,$A185,Observed!$C$2:$C$1601,$C185),"")</f>
        <v/>
      </c>
      <c r="U185" s="26" t="str">
        <f>IF(ISNUMBER(AVERAGEIFS(Observed!U$2:U$1601,Observed!$A$2:$A$1601,$A185,Observed!$C$2:$C$1601,$C185)),AVERAGEIFS(Observed!U$2:U$1601,Observed!$A$2:$A$1601,$A185,Observed!$C$2:$C$1601,$C185),"")</f>
        <v/>
      </c>
      <c r="V185" s="26" t="str">
        <f>IF(ISNUMBER(AVERAGEIFS(Observed!V$2:V$1601,Observed!$A$2:$A$1601,$A185,Observed!$C$2:$C$1601,$C185)),AVERAGEIFS(Observed!V$2:V$1601,Observed!$A$2:$A$1601,$A185,Observed!$C$2:$C$1601,$C185),"")</f>
        <v/>
      </c>
      <c r="W185" s="24" t="str">
        <f>IF(ISNUMBER(AVERAGEIFS(Observed!W$2:W$1601,Observed!$A$2:$A$1601,$A185,Observed!$C$2:$C$1601,$C185)),AVERAGEIFS(Observed!W$2:W$1601,Observed!$A$2:$A$1601,$A185,Observed!$C$2:$C$1601,$C185),"")</f>
        <v/>
      </c>
      <c r="X185" s="24" t="str">
        <f>IF(ISNUMBER(AVERAGEIFS(Observed!X$2:X$1601,Observed!$A$2:$A$1601,$A185,Observed!$C$2:$C$1601,$C185)),AVERAGEIFS(Observed!X$2:X$1601,Observed!$A$2:$A$1601,$A185,Observed!$C$2:$C$1601,$C185),"")</f>
        <v/>
      </c>
      <c r="Y185" s="24" t="str">
        <f>IF(ISNUMBER(AVERAGEIFS(Observed!Y$2:Y$1601,Observed!$A$2:$A$1601,$A185,Observed!$C$2:$C$1601,$C185)),AVERAGEIFS(Observed!Y$2:Y$1601,Observed!$A$2:$A$1601,$A185,Observed!$C$2:$C$1601,$C185),"")</f>
        <v/>
      </c>
      <c r="Z185" s="24" t="str">
        <f>IF(ISNUMBER(AVERAGEIFS(Observed!Z$2:Z$1601,Observed!$A$2:$A$1601,$A185,Observed!$C$2:$C$1601,$C185)),AVERAGEIFS(Observed!Z$2:Z$1601,Observed!$A$2:$A$1601,$A185,Observed!$C$2:$C$1601,$C185),"")</f>
        <v/>
      </c>
      <c r="AA185" s="24" t="str">
        <f>IF(ISNUMBER(AVERAGEIFS(Observed!AA$2:AA$1601,Observed!$A$2:$A$1601,$A185,Observed!$C$2:$C$1601,$C185)),AVERAGEIFS(Observed!AA$2:AA$1601,Observed!$A$2:$A$1601,$A185,Observed!$C$2:$C$1601,$C185),"")</f>
        <v/>
      </c>
      <c r="AB185" s="24" t="str">
        <f>IF(ISNUMBER(AVERAGEIFS(Observed!AB$2:AB$1601,Observed!$A$2:$A$1601,$A185,Observed!$C$2:$C$1601,$C185)),AVERAGEIFS(Observed!AB$2:AB$1601,Observed!$A$2:$A$1601,$A185,Observed!$C$2:$C$1601,$C185),"")</f>
        <v/>
      </c>
      <c r="AC185" s="24" t="str">
        <f>IF(ISNUMBER(AVERAGEIFS(Observed!AC$2:AC$1601,Observed!$A$2:$A$1601,$A185,Observed!$C$2:$C$1601,$C185)),AVERAGEIFS(Observed!AC$2:AC$1601,Observed!$A$2:$A$1601,$A185,Observed!$C$2:$C$1601,$C185),"")</f>
        <v/>
      </c>
      <c r="AD185" s="24" t="str">
        <f>IF(ISNUMBER(AVERAGEIFS(Observed!AD$2:AD$1601,Observed!$A$2:$A$1601,$A185,Observed!$C$2:$C$1601,$C185)),AVERAGEIFS(Observed!AD$2:AD$1601,Observed!$A$2:$A$1601,$A185,Observed!$C$2:$C$1601,$C185),"")</f>
        <v/>
      </c>
      <c r="AE185" s="24" t="str">
        <f>IF(ISNUMBER(AVERAGEIFS(Observed!AE$2:AE$1601,Observed!$A$2:$A$1601,$A185,Observed!$C$2:$C$1601,$C185)),AVERAGEIFS(Observed!AE$2:AE$1601,Observed!$A$2:$A$1601,$A185,Observed!$C$2:$C$1601,$C185),"")</f>
        <v/>
      </c>
      <c r="AF185" s="25" t="str">
        <f>IF(ISNUMBER(AVERAGEIFS(Observed!AF$2:AF$1601,Observed!$A$2:$A$1601,$A185,Observed!$C$2:$C$1601,$C185)),AVERAGEIFS(Observed!AF$2:AF$1601,Observed!$A$2:$A$1601,$A185,Observed!$C$2:$C$1601,$C185),"")</f>
        <v/>
      </c>
      <c r="AG185" s="25" t="str">
        <f>IF(ISNUMBER(AVERAGEIFS(Observed!AG$2:AG$1601,Observed!$A$2:$A$1601,$A185,Observed!$C$2:$C$1601,$C185)),AVERAGEIFS(Observed!AG$2:AG$1601,Observed!$A$2:$A$1601,$A185,Observed!$C$2:$C$1601,$C185),"")</f>
        <v/>
      </c>
      <c r="AH185" s="25" t="str">
        <f>IF(ISNUMBER(AVERAGEIFS(Observed!AH$2:AH$1601,Observed!$A$2:$A$1601,$A185,Observed!$C$2:$C$1601,$C185)),AVERAGEIFS(Observed!AH$2:AH$1601,Observed!$A$2:$A$1601,$A185,Observed!$C$2:$C$1601,$C185),"")</f>
        <v/>
      </c>
      <c r="AI185" s="24" t="str">
        <f>IF(ISNUMBER(AVERAGEIFS(Observed!AI$2:AI$1601,Observed!$A$2:$A$1601,$A185,Observed!$C$2:$C$1601,$C185)),AVERAGEIFS(Observed!AI$2:AI$1601,Observed!$A$2:$A$1601,$A185,Observed!$C$2:$C$1601,$C185),"")</f>
        <v/>
      </c>
      <c r="AJ185" s="25" t="str">
        <f>IF(ISNUMBER(AVERAGEIFS(Observed!AJ$2:AJ$1601,Observed!$A$2:$A$1601,$A185,Observed!$C$2:$C$1601,$C185)),AVERAGEIFS(Observed!AJ$2:AJ$1601,Observed!$A$2:$A$1601,$A185,Observed!$C$2:$C$1601,$C185),"")</f>
        <v/>
      </c>
      <c r="AK185" s="25" t="str">
        <f>IF(ISNUMBER(AVERAGEIFS(Observed!AK$2:AK$1601,Observed!$A$2:$A$1601,$A185,Observed!$C$2:$C$1601,$C185)),AVERAGEIFS(Observed!AK$2:AK$1601,Observed!$A$2:$A$1601,$A185,Observed!$C$2:$C$1601,$C185),"")</f>
        <v/>
      </c>
      <c r="AL185" s="25" t="str">
        <f>IF(ISNUMBER(AVERAGEIFS(Observed!AL$2:AL$1601,Observed!$A$2:$A$1601,$A185,Observed!$C$2:$C$1601,$C185)),AVERAGEIFS(Observed!AL$2:AL$1601,Observed!$A$2:$A$1601,$A185,Observed!$C$2:$C$1601,$C185),"")</f>
        <v/>
      </c>
      <c r="AM185" s="25" t="str">
        <f>IF(ISNUMBER(AVERAGEIFS(Observed!AM$2:AM$1601,Observed!$A$2:$A$1601,$A185,Observed!$C$2:$C$1601,$C185)),AVERAGEIFS(Observed!AM$2:AM$1601,Observed!$A$2:$A$1601,$A185,Observed!$C$2:$C$1601,$C185),"")</f>
        <v/>
      </c>
      <c r="AN185" s="25" t="str">
        <f>IF(ISNUMBER(AVERAGEIFS(Observed!AN$2:AN$1601,Observed!$A$2:$A$1601,$A185,Observed!$C$2:$C$1601,$C185)),AVERAGEIFS(Observed!AN$2:AN$1601,Observed!$A$2:$A$1601,$A185,Observed!$C$2:$C$1601,$C185),"")</f>
        <v/>
      </c>
      <c r="AO185" s="25" t="str">
        <f>IF(ISNUMBER(AVERAGEIFS(Observed!AO$2:AO$1601,Observed!$A$2:$A$1601,$A185,Observed!$C$2:$C$1601,$C185)),AVERAGEIFS(Observed!AO$2:AO$1601,Observed!$A$2:$A$1601,$A185,Observed!$C$2:$C$1601,$C185),"")</f>
        <v/>
      </c>
      <c r="AP185" s="25" t="str">
        <f>IF(ISNUMBER(AVERAGEIFS(Observed!AP$2:AP$1601,Observed!$A$2:$A$1601,$A185,Observed!$C$2:$C$1601,$C185)),AVERAGEIFS(Observed!AP$2:AP$1601,Observed!$A$2:$A$1601,$A185,Observed!$C$2:$C$1601,$C185),"")</f>
        <v/>
      </c>
      <c r="AQ185" s="24" t="str">
        <f>IF(ISNUMBER(AVERAGEIFS(Observed!AQ$2:AQ$1601,Observed!$A$2:$A$1601,$A185,Observed!$C$2:$C$1601,$C185)),AVERAGEIFS(Observed!AQ$2:AQ$1601,Observed!$A$2:$A$1601,$A185,Observed!$C$2:$C$1601,$C185),"")</f>
        <v/>
      </c>
      <c r="AR185" s="25" t="str">
        <f>IF(ISNUMBER(AVERAGEIFS(Observed!AR$2:AR$1601,Observed!$A$2:$A$1601,$A185,Observed!$C$2:$C$1601,$C185)),AVERAGEIFS(Observed!AR$2:AR$1601,Observed!$A$2:$A$1601,$A185,Observed!$C$2:$C$1601,$C185),"")</f>
        <v/>
      </c>
      <c r="AS185" s="24" t="str">
        <f>IF(ISNUMBER(AVERAGEIFS(Observed!AS$2:AS$1601,Observed!$A$2:$A$1601,$A185,Observed!$C$2:$C$1601,$C185)),AVERAGEIFS(Observed!AS$2:AS$1601,Observed!$A$2:$A$1601,$A185,Observed!$C$2:$C$1601,$C185),"")</f>
        <v/>
      </c>
      <c r="AT185" s="24" t="str">
        <f>IF(ISNUMBER(AVERAGEIFS(Observed!AT$2:AT$1601,Observed!$A$2:$A$1601,$A185,Observed!$C$2:$C$1601,$C185)),AVERAGEIFS(Observed!AT$2:AT$1601,Observed!$A$2:$A$1601,$A185,Observed!$C$2:$C$1601,$C185),"")</f>
        <v/>
      </c>
      <c r="AU185" s="2">
        <f>COUNTIFS(Observed!$A$2:$A$1601,$A185,Observed!$C$2:$C$1601,$C185)</f>
        <v>3</v>
      </c>
      <c r="AV185" s="2">
        <f t="shared" si="2"/>
        <v>1</v>
      </c>
    </row>
    <row r="186" spans="1:48" x14ac:dyDescent="0.25">
      <c r="A186" s="4" t="s">
        <v>123</v>
      </c>
      <c r="B186" t="s">
        <v>24</v>
      </c>
      <c r="C186" s="3">
        <v>42297</v>
      </c>
      <c r="D186">
        <v>1</v>
      </c>
      <c r="E186">
        <v>350</v>
      </c>
      <c r="H186" s="2" t="s">
        <v>45</v>
      </c>
      <c r="I186" s="2" t="s">
        <v>22</v>
      </c>
      <c r="J186">
        <v>7</v>
      </c>
      <c r="K186" s="2" t="s">
        <v>118</v>
      </c>
      <c r="L186" s="23">
        <f>IF(ISNUMBER(AVERAGEIFS(Observed!L$2:L$1601,Observed!$A$2:$A$1601,$A186,Observed!$C$2:$C$1601,$C186)),AVERAGEIFS(Observed!L$2:L$1601,Observed!$A$2:$A$1601,$A186,Observed!$C$2:$C$1601,$C186),"")</f>
        <v>2536</v>
      </c>
      <c r="M186" s="24">
        <f>IF(ISNUMBER(AVERAGEIFS(Observed!M$2:M$1601,Observed!$A$2:$A$1601,$A186,Observed!$C$2:$C$1601,$C186)),AVERAGEIFS(Observed!M$2:M$1601,Observed!$A$2:$A$1601,$A186,Observed!$C$2:$C$1601,$C186),"")</f>
        <v>253.6</v>
      </c>
      <c r="N186" s="24" t="str">
        <f>IF(ISNUMBER(AVERAGEIFS(Observed!N$2:N$1601,Observed!$A$2:$A$1601,$A186,Observed!$C$2:$C$1601,$C186)),AVERAGEIFS(Observed!N$2:N$1601,Observed!$A$2:$A$1601,$A186,Observed!$C$2:$C$1601,$C186),"")</f>
        <v/>
      </c>
      <c r="O186" s="24" t="str">
        <f>IF(ISNUMBER(AVERAGEIFS(Observed!O$2:O$1601,Observed!$A$2:$A$1601,$A186,Observed!$C$2:$C$1601,$C186)),AVERAGEIFS(Observed!O$2:O$1601,Observed!$A$2:$A$1601,$A186,Observed!$C$2:$C$1601,$C186),"")</f>
        <v/>
      </c>
      <c r="P186" s="24" t="str">
        <f>IF(ISNUMBER(AVERAGEIFS(Observed!P$2:P$1601,Observed!$A$2:$A$1601,$A186,Observed!$C$2:$C$1601,$C186)),AVERAGEIFS(Observed!P$2:P$1601,Observed!$A$2:$A$1601,$A186,Observed!$C$2:$C$1601,$C186),"")</f>
        <v/>
      </c>
      <c r="Q186" s="25" t="str">
        <f>IF(ISNUMBER(AVERAGEIFS(Observed!Q$2:Q$1601,Observed!$A$2:$A$1601,$A186,Observed!$C$2:$C$1601,$C186)),AVERAGEIFS(Observed!Q$2:Q$1601,Observed!$A$2:$A$1601,$A186,Observed!$C$2:$C$1601,$C186),"")</f>
        <v/>
      </c>
      <c r="R186" s="25" t="str">
        <f>IF(ISNUMBER(AVERAGEIFS(Observed!R$2:R$1601,Observed!$A$2:$A$1601,$A186,Observed!$C$2:$C$1601,$C186)),AVERAGEIFS(Observed!R$2:R$1601,Observed!$A$2:$A$1601,$A186,Observed!$C$2:$C$1601,$C186),"")</f>
        <v/>
      </c>
      <c r="S186" s="25" t="str">
        <f>IF(ISNUMBER(AVERAGEIFS(Observed!S$2:S$1601,Observed!$A$2:$A$1601,$A186,Observed!$C$2:$C$1601,$C186)),AVERAGEIFS(Observed!S$2:S$1601,Observed!$A$2:$A$1601,$A186,Observed!$C$2:$C$1601,$C186),"")</f>
        <v/>
      </c>
      <c r="T186" s="24" t="str">
        <f>IF(ISNUMBER(AVERAGEIFS(Observed!T$2:T$1601,Observed!$A$2:$A$1601,$A186,Observed!$C$2:$C$1601,$C186)),AVERAGEIFS(Observed!T$2:T$1601,Observed!$A$2:$A$1601,$A186,Observed!$C$2:$C$1601,$C186),"")</f>
        <v/>
      </c>
      <c r="U186" s="26" t="str">
        <f>IF(ISNUMBER(AVERAGEIFS(Observed!U$2:U$1601,Observed!$A$2:$A$1601,$A186,Observed!$C$2:$C$1601,$C186)),AVERAGEIFS(Observed!U$2:U$1601,Observed!$A$2:$A$1601,$A186,Observed!$C$2:$C$1601,$C186),"")</f>
        <v/>
      </c>
      <c r="V186" s="26" t="str">
        <f>IF(ISNUMBER(AVERAGEIFS(Observed!V$2:V$1601,Observed!$A$2:$A$1601,$A186,Observed!$C$2:$C$1601,$C186)),AVERAGEIFS(Observed!V$2:V$1601,Observed!$A$2:$A$1601,$A186,Observed!$C$2:$C$1601,$C186),"")</f>
        <v/>
      </c>
      <c r="W186" s="24" t="str">
        <f>IF(ISNUMBER(AVERAGEIFS(Observed!W$2:W$1601,Observed!$A$2:$A$1601,$A186,Observed!$C$2:$C$1601,$C186)),AVERAGEIFS(Observed!W$2:W$1601,Observed!$A$2:$A$1601,$A186,Observed!$C$2:$C$1601,$C186),"")</f>
        <v/>
      </c>
      <c r="X186" s="24" t="str">
        <f>IF(ISNUMBER(AVERAGEIFS(Observed!X$2:X$1601,Observed!$A$2:$A$1601,$A186,Observed!$C$2:$C$1601,$C186)),AVERAGEIFS(Observed!X$2:X$1601,Observed!$A$2:$A$1601,$A186,Observed!$C$2:$C$1601,$C186),"")</f>
        <v/>
      </c>
      <c r="Y186" s="24" t="str">
        <f>IF(ISNUMBER(AVERAGEIFS(Observed!Y$2:Y$1601,Observed!$A$2:$A$1601,$A186,Observed!$C$2:$C$1601,$C186)),AVERAGEIFS(Observed!Y$2:Y$1601,Observed!$A$2:$A$1601,$A186,Observed!$C$2:$C$1601,$C186),"")</f>
        <v/>
      </c>
      <c r="Z186" s="24" t="str">
        <f>IF(ISNUMBER(AVERAGEIFS(Observed!Z$2:Z$1601,Observed!$A$2:$A$1601,$A186,Observed!$C$2:$C$1601,$C186)),AVERAGEIFS(Observed!Z$2:Z$1601,Observed!$A$2:$A$1601,$A186,Observed!$C$2:$C$1601,$C186),"")</f>
        <v/>
      </c>
      <c r="AA186" s="24" t="str">
        <f>IF(ISNUMBER(AVERAGEIFS(Observed!AA$2:AA$1601,Observed!$A$2:$A$1601,$A186,Observed!$C$2:$C$1601,$C186)),AVERAGEIFS(Observed!AA$2:AA$1601,Observed!$A$2:$A$1601,$A186,Observed!$C$2:$C$1601,$C186),"")</f>
        <v/>
      </c>
      <c r="AB186" s="24" t="str">
        <f>IF(ISNUMBER(AVERAGEIFS(Observed!AB$2:AB$1601,Observed!$A$2:$A$1601,$A186,Observed!$C$2:$C$1601,$C186)),AVERAGEIFS(Observed!AB$2:AB$1601,Observed!$A$2:$A$1601,$A186,Observed!$C$2:$C$1601,$C186),"")</f>
        <v/>
      </c>
      <c r="AC186" s="24" t="str">
        <f>IF(ISNUMBER(AVERAGEIFS(Observed!AC$2:AC$1601,Observed!$A$2:$A$1601,$A186,Observed!$C$2:$C$1601,$C186)),AVERAGEIFS(Observed!AC$2:AC$1601,Observed!$A$2:$A$1601,$A186,Observed!$C$2:$C$1601,$C186),"")</f>
        <v/>
      </c>
      <c r="AD186" s="24" t="str">
        <f>IF(ISNUMBER(AVERAGEIFS(Observed!AD$2:AD$1601,Observed!$A$2:$A$1601,$A186,Observed!$C$2:$C$1601,$C186)),AVERAGEIFS(Observed!AD$2:AD$1601,Observed!$A$2:$A$1601,$A186,Observed!$C$2:$C$1601,$C186),"")</f>
        <v/>
      </c>
      <c r="AE186" s="24" t="str">
        <f>IF(ISNUMBER(AVERAGEIFS(Observed!AE$2:AE$1601,Observed!$A$2:$A$1601,$A186,Observed!$C$2:$C$1601,$C186)),AVERAGEIFS(Observed!AE$2:AE$1601,Observed!$A$2:$A$1601,$A186,Observed!$C$2:$C$1601,$C186),"")</f>
        <v/>
      </c>
      <c r="AF186" s="25" t="str">
        <f>IF(ISNUMBER(AVERAGEIFS(Observed!AF$2:AF$1601,Observed!$A$2:$A$1601,$A186,Observed!$C$2:$C$1601,$C186)),AVERAGEIFS(Observed!AF$2:AF$1601,Observed!$A$2:$A$1601,$A186,Observed!$C$2:$C$1601,$C186),"")</f>
        <v/>
      </c>
      <c r="AG186" s="25" t="str">
        <f>IF(ISNUMBER(AVERAGEIFS(Observed!AG$2:AG$1601,Observed!$A$2:$A$1601,$A186,Observed!$C$2:$C$1601,$C186)),AVERAGEIFS(Observed!AG$2:AG$1601,Observed!$A$2:$A$1601,$A186,Observed!$C$2:$C$1601,$C186),"")</f>
        <v/>
      </c>
      <c r="AH186" s="25" t="str">
        <f>IF(ISNUMBER(AVERAGEIFS(Observed!AH$2:AH$1601,Observed!$A$2:$A$1601,$A186,Observed!$C$2:$C$1601,$C186)),AVERAGEIFS(Observed!AH$2:AH$1601,Observed!$A$2:$A$1601,$A186,Observed!$C$2:$C$1601,$C186),"")</f>
        <v/>
      </c>
      <c r="AI186" s="24" t="str">
        <f>IF(ISNUMBER(AVERAGEIFS(Observed!AI$2:AI$1601,Observed!$A$2:$A$1601,$A186,Observed!$C$2:$C$1601,$C186)),AVERAGEIFS(Observed!AI$2:AI$1601,Observed!$A$2:$A$1601,$A186,Observed!$C$2:$C$1601,$C186),"")</f>
        <v/>
      </c>
      <c r="AJ186" s="25" t="str">
        <f>IF(ISNUMBER(AVERAGEIFS(Observed!AJ$2:AJ$1601,Observed!$A$2:$A$1601,$A186,Observed!$C$2:$C$1601,$C186)),AVERAGEIFS(Observed!AJ$2:AJ$1601,Observed!$A$2:$A$1601,$A186,Observed!$C$2:$C$1601,$C186),"")</f>
        <v/>
      </c>
      <c r="AK186" s="25" t="str">
        <f>IF(ISNUMBER(AVERAGEIFS(Observed!AK$2:AK$1601,Observed!$A$2:$A$1601,$A186,Observed!$C$2:$C$1601,$C186)),AVERAGEIFS(Observed!AK$2:AK$1601,Observed!$A$2:$A$1601,$A186,Observed!$C$2:$C$1601,$C186),"")</f>
        <v/>
      </c>
      <c r="AL186" s="25" t="str">
        <f>IF(ISNUMBER(AVERAGEIFS(Observed!AL$2:AL$1601,Observed!$A$2:$A$1601,$A186,Observed!$C$2:$C$1601,$C186)),AVERAGEIFS(Observed!AL$2:AL$1601,Observed!$A$2:$A$1601,$A186,Observed!$C$2:$C$1601,$C186),"")</f>
        <v/>
      </c>
      <c r="AM186" s="25" t="str">
        <f>IF(ISNUMBER(AVERAGEIFS(Observed!AM$2:AM$1601,Observed!$A$2:$A$1601,$A186,Observed!$C$2:$C$1601,$C186)),AVERAGEIFS(Observed!AM$2:AM$1601,Observed!$A$2:$A$1601,$A186,Observed!$C$2:$C$1601,$C186),"")</f>
        <v/>
      </c>
      <c r="AN186" s="25" t="str">
        <f>IF(ISNUMBER(AVERAGEIFS(Observed!AN$2:AN$1601,Observed!$A$2:$A$1601,$A186,Observed!$C$2:$C$1601,$C186)),AVERAGEIFS(Observed!AN$2:AN$1601,Observed!$A$2:$A$1601,$A186,Observed!$C$2:$C$1601,$C186),"")</f>
        <v/>
      </c>
      <c r="AO186" s="25" t="str">
        <f>IF(ISNUMBER(AVERAGEIFS(Observed!AO$2:AO$1601,Observed!$A$2:$A$1601,$A186,Observed!$C$2:$C$1601,$C186)),AVERAGEIFS(Observed!AO$2:AO$1601,Observed!$A$2:$A$1601,$A186,Observed!$C$2:$C$1601,$C186),"")</f>
        <v/>
      </c>
      <c r="AP186" s="25" t="str">
        <f>IF(ISNUMBER(AVERAGEIFS(Observed!AP$2:AP$1601,Observed!$A$2:$A$1601,$A186,Observed!$C$2:$C$1601,$C186)),AVERAGEIFS(Observed!AP$2:AP$1601,Observed!$A$2:$A$1601,$A186,Observed!$C$2:$C$1601,$C186),"")</f>
        <v/>
      </c>
      <c r="AQ186" s="24" t="str">
        <f>IF(ISNUMBER(AVERAGEIFS(Observed!AQ$2:AQ$1601,Observed!$A$2:$A$1601,$A186,Observed!$C$2:$C$1601,$C186)),AVERAGEIFS(Observed!AQ$2:AQ$1601,Observed!$A$2:$A$1601,$A186,Observed!$C$2:$C$1601,$C186),"")</f>
        <v/>
      </c>
      <c r="AR186" s="25" t="str">
        <f>IF(ISNUMBER(AVERAGEIFS(Observed!AR$2:AR$1601,Observed!$A$2:$A$1601,$A186,Observed!$C$2:$C$1601,$C186)),AVERAGEIFS(Observed!AR$2:AR$1601,Observed!$A$2:$A$1601,$A186,Observed!$C$2:$C$1601,$C186),"")</f>
        <v/>
      </c>
      <c r="AS186" s="24" t="str">
        <f>IF(ISNUMBER(AVERAGEIFS(Observed!AS$2:AS$1601,Observed!$A$2:$A$1601,$A186,Observed!$C$2:$C$1601,$C186)),AVERAGEIFS(Observed!AS$2:AS$1601,Observed!$A$2:$A$1601,$A186,Observed!$C$2:$C$1601,$C186),"")</f>
        <v/>
      </c>
      <c r="AT186" s="24" t="str">
        <f>IF(ISNUMBER(AVERAGEIFS(Observed!AT$2:AT$1601,Observed!$A$2:$A$1601,$A186,Observed!$C$2:$C$1601,$C186)),AVERAGEIFS(Observed!AT$2:AT$1601,Observed!$A$2:$A$1601,$A186,Observed!$C$2:$C$1601,$C186),"")</f>
        <v/>
      </c>
      <c r="AU186" s="2">
        <f>COUNTIFS(Observed!$A$2:$A$1601,$A186,Observed!$C$2:$C$1601,$C186)</f>
        <v>3</v>
      </c>
      <c r="AV186" s="2">
        <f t="shared" si="2"/>
        <v>1</v>
      </c>
    </row>
    <row r="187" spans="1:48" x14ac:dyDescent="0.25">
      <c r="A187" s="4" t="s">
        <v>124</v>
      </c>
      <c r="B187" t="s">
        <v>24</v>
      </c>
      <c r="C187" s="3">
        <v>42297</v>
      </c>
      <c r="D187">
        <v>1</v>
      </c>
      <c r="E187">
        <v>500</v>
      </c>
      <c r="H187" s="2" t="s">
        <v>45</v>
      </c>
      <c r="I187" s="2" t="s">
        <v>22</v>
      </c>
      <c r="J187">
        <v>7</v>
      </c>
      <c r="K187" s="2" t="s">
        <v>118</v>
      </c>
      <c r="L187" s="23">
        <f>IF(ISNUMBER(AVERAGEIFS(Observed!L$2:L$1601,Observed!$A$2:$A$1601,$A187,Observed!$C$2:$C$1601,$C187)),AVERAGEIFS(Observed!L$2:L$1601,Observed!$A$2:$A$1601,$A187,Observed!$C$2:$C$1601,$C187),"")</f>
        <v>2945</v>
      </c>
      <c r="M187" s="24">
        <f>IF(ISNUMBER(AVERAGEIFS(Observed!M$2:M$1601,Observed!$A$2:$A$1601,$A187,Observed!$C$2:$C$1601,$C187)),AVERAGEIFS(Observed!M$2:M$1601,Observed!$A$2:$A$1601,$A187,Observed!$C$2:$C$1601,$C187),"")</f>
        <v>294.5</v>
      </c>
      <c r="N187" s="24" t="str">
        <f>IF(ISNUMBER(AVERAGEIFS(Observed!N$2:N$1601,Observed!$A$2:$A$1601,$A187,Observed!$C$2:$C$1601,$C187)),AVERAGEIFS(Observed!N$2:N$1601,Observed!$A$2:$A$1601,$A187,Observed!$C$2:$C$1601,$C187),"")</f>
        <v/>
      </c>
      <c r="O187" s="24" t="str">
        <f>IF(ISNUMBER(AVERAGEIFS(Observed!O$2:O$1601,Observed!$A$2:$A$1601,$A187,Observed!$C$2:$C$1601,$C187)),AVERAGEIFS(Observed!O$2:O$1601,Observed!$A$2:$A$1601,$A187,Observed!$C$2:$C$1601,$C187),"")</f>
        <v/>
      </c>
      <c r="P187" s="24" t="str">
        <f>IF(ISNUMBER(AVERAGEIFS(Observed!P$2:P$1601,Observed!$A$2:$A$1601,$A187,Observed!$C$2:$C$1601,$C187)),AVERAGEIFS(Observed!P$2:P$1601,Observed!$A$2:$A$1601,$A187,Observed!$C$2:$C$1601,$C187),"")</f>
        <v/>
      </c>
      <c r="Q187" s="25" t="str">
        <f>IF(ISNUMBER(AVERAGEIFS(Observed!Q$2:Q$1601,Observed!$A$2:$A$1601,$A187,Observed!$C$2:$C$1601,$C187)),AVERAGEIFS(Observed!Q$2:Q$1601,Observed!$A$2:$A$1601,$A187,Observed!$C$2:$C$1601,$C187),"")</f>
        <v/>
      </c>
      <c r="R187" s="25" t="str">
        <f>IF(ISNUMBER(AVERAGEIFS(Observed!R$2:R$1601,Observed!$A$2:$A$1601,$A187,Observed!$C$2:$C$1601,$C187)),AVERAGEIFS(Observed!R$2:R$1601,Observed!$A$2:$A$1601,$A187,Observed!$C$2:$C$1601,$C187),"")</f>
        <v/>
      </c>
      <c r="S187" s="25" t="str">
        <f>IF(ISNUMBER(AVERAGEIFS(Observed!S$2:S$1601,Observed!$A$2:$A$1601,$A187,Observed!$C$2:$C$1601,$C187)),AVERAGEIFS(Observed!S$2:S$1601,Observed!$A$2:$A$1601,$A187,Observed!$C$2:$C$1601,$C187),"")</f>
        <v/>
      </c>
      <c r="T187" s="24" t="str">
        <f>IF(ISNUMBER(AVERAGEIFS(Observed!T$2:T$1601,Observed!$A$2:$A$1601,$A187,Observed!$C$2:$C$1601,$C187)),AVERAGEIFS(Observed!T$2:T$1601,Observed!$A$2:$A$1601,$A187,Observed!$C$2:$C$1601,$C187),"")</f>
        <v/>
      </c>
      <c r="U187" s="26" t="str">
        <f>IF(ISNUMBER(AVERAGEIFS(Observed!U$2:U$1601,Observed!$A$2:$A$1601,$A187,Observed!$C$2:$C$1601,$C187)),AVERAGEIFS(Observed!U$2:U$1601,Observed!$A$2:$A$1601,$A187,Observed!$C$2:$C$1601,$C187),"")</f>
        <v/>
      </c>
      <c r="V187" s="26" t="str">
        <f>IF(ISNUMBER(AVERAGEIFS(Observed!V$2:V$1601,Observed!$A$2:$A$1601,$A187,Observed!$C$2:$C$1601,$C187)),AVERAGEIFS(Observed!V$2:V$1601,Observed!$A$2:$A$1601,$A187,Observed!$C$2:$C$1601,$C187),"")</f>
        <v/>
      </c>
      <c r="W187" s="24" t="str">
        <f>IF(ISNUMBER(AVERAGEIFS(Observed!W$2:W$1601,Observed!$A$2:$A$1601,$A187,Observed!$C$2:$C$1601,$C187)),AVERAGEIFS(Observed!W$2:W$1601,Observed!$A$2:$A$1601,$A187,Observed!$C$2:$C$1601,$C187),"")</f>
        <v/>
      </c>
      <c r="X187" s="24" t="str">
        <f>IF(ISNUMBER(AVERAGEIFS(Observed!X$2:X$1601,Observed!$A$2:$A$1601,$A187,Observed!$C$2:$C$1601,$C187)),AVERAGEIFS(Observed!X$2:X$1601,Observed!$A$2:$A$1601,$A187,Observed!$C$2:$C$1601,$C187),"")</f>
        <v/>
      </c>
      <c r="Y187" s="24" t="str">
        <f>IF(ISNUMBER(AVERAGEIFS(Observed!Y$2:Y$1601,Observed!$A$2:$A$1601,$A187,Observed!$C$2:$C$1601,$C187)),AVERAGEIFS(Observed!Y$2:Y$1601,Observed!$A$2:$A$1601,$A187,Observed!$C$2:$C$1601,$C187),"")</f>
        <v/>
      </c>
      <c r="Z187" s="24" t="str">
        <f>IF(ISNUMBER(AVERAGEIFS(Observed!Z$2:Z$1601,Observed!$A$2:$A$1601,$A187,Observed!$C$2:$C$1601,$C187)),AVERAGEIFS(Observed!Z$2:Z$1601,Observed!$A$2:$A$1601,$A187,Observed!$C$2:$C$1601,$C187),"")</f>
        <v/>
      </c>
      <c r="AA187" s="24" t="str">
        <f>IF(ISNUMBER(AVERAGEIFS(Observed!AA$2:AA$1601,Observed!$A$2:$A$1601,$A187,Observed!$C$2:$C$1601,$C187)),AVERAGEIFS(Observed!AA$2:AA$1601,Observed!$A$2:$A$1601,$A187,Observed!$C$2:$C$1601,$C187),"")</f>
        <v/>
      </c>
      <c r="AB187" s="24" t="str">
        <f>IF(ISNUMBER(AVERAGEIFS(Observed!AB$2:AB$1601,Observed!$A$2:$A$1601,$A187,Observed!$C$2:$C$1601,$C187)),AVERAGEIFS(Observed!AB$2:AB$1601,Observed!$A$2:$A$1601,$A187,Observed!$C$2:$C$1601,$C187),"")</f>
        <v/>
      </c>
      <c r="AC187" s="24" t="str">
        <f>IF(ISNUMBER(AVERAGEIFS(Observed!AC$2:AC$1601,Observed!$A$2:$A$1601,$A187,Observed!$C$2:$C$1601,$C187)),AVERAGEIFS(Observed!AC$2:AC$1601,Observed!$A$2:$A$1601,$A187,Observed!$C$2:$C$1601,$C187),"")</f>
        <v/>
      </c>
      <c r="AD187" s="24" t="str">
        <f>IF(ISNUMBER(AVERAGEIFS(Observed!AD$2:AD$1601,Observed!$A$2:$A$1601,$A187,Observed!$C$2:$C$1601,$C187)),AVERAGEIFS(Observed!AD$2:AD$1601,Observed!$A$2:$A$1601,$A187,Observed!$C$2:$C$1601,$C187),"")</f>
        <v/>
      </c>
      <c r="AE187" s="24" t="str">
        <f>IF(ISNUMBER(AVERAGEIFS(Observed!AE$2:AE$1601,Observed!$A$2:$A$1601,$A187,Observed!$C$2:$C$1601,$C187)),AVERAGEIFS(Observed!AE$2:AE$1601,Observed!$A$2:$A$1601,$A187,Observed!$C$2:$C$1601,$C187),"")</f>
        <v/>
      </c>
      <c r="AF187" s="25" t="str">
        <f>IF(ISNUMBER(AVERAGEIFS(Observed!AF$2:AF$1601,Observed!$A$2:$A$1601,$A187,Observed!$C$2:$C$1601,$C187)),AVERAGEIFS(Observed!AF$2:AF$1601,Observed!$A$2:$A$1601,$A187,Observed!$C$2:$C$1601,$C187),"")</f>
        <v/>
      </c>
      <c r="AG187" s="25" t="str">
        <f>IF(ISNUMBER(AVERAGEIFS(Observed!AG$2:AG$1601,Observed!$A$2:$A$1601,$A187,Observed!$C$2:$C$1601,$C187)),AVERAGEIFS(Observed!AG$2:AG$1601,Observed!$A$2:$A$1601,$A187,Observed!$C$2:$C$1601,$C187),"")</f>
        <v/>
      </c>
      <c r="AH187" s="25" t="str">
        <f>IF(ISNUMBER(AVERAGEIFS(Observed!AH$2:AH$1601,Observed!$A$2:$A$1601,$A187,Observed!$C$2:$C$1601,$C187)),AVERAGEIFS(Observed!AH$2:AH$1601,Observed!$A$2:$A$1601,$A187,Observed!$C$2:$C$1601,$C187),"")</f>
        <v/>
      </c>
      <c r="AI187" s="24" t="str">
        <f>IF(ISNUMBER(AVERAGEIFS(Observed!AI$2:AI$1601,Observed!$A$2:$A$1601,$A187,Observed!$C$2:$C$1601,$C187)),AVERAGEIFS(Observed!AI$2:AI$1601,Observed!$A$2:$A$1601,$A187,Observed!$C$2:$C$1601,$C187),"")</f>
        <v/>
      </c>
      <c r="AJ187" s="25" t="str">
        <f>IF(ISNUMBER(AVERAGEIFS(Observed!AJ$2:AJ$1601,Observed!$A$2:$A$1601,$A187,Observed!$C$2:$C$1601,$C187)),AVERAGEIFS(Observed!AJ$2:AJ$1601,Observed!$A$2:$A$1601,$A187,Observed!$C$2:$C$1601,$C187),"")</f>
        <v/>
      </c>
      <c r="AK187" s="25" t="str">
        <f>IF(ISNUMBER(AVERAGEIFS(Observed!AK$2:AK$1601,Observed!$A$2:$A$1601,$A187,Observed!$C$2:$C$1601,$C187)),AVERAGEIFS(Observed!AK$2:AK$1601,Observed!$A$2:$A$1601,$A187,Observed!$C$2:$C$1601,$C187),"")</f>
        <v/>
      </c>
      <c r="AL187" s="25" t="str">
        <f>IF(ISNUMBER(AVERAGEIFS(Observed!AL$2:AL$1601,Observed!$A$2:$A$1601,$A187,Observed!$C$2:$C$1601,$C187)),AVERAGEIFS(Observed!AL$2:AL$1601,Observed!$A$2:$A$1601,$A187,Observed!$C$2:$C$1601,$C187),"")</f>
        <v/>
      </c>
      <c r="AM187" s="25" t="str">
        <f>IF(ISNUMBER(AVERAGEIFS(Observed!AM$2:AM$1601,Observed!$A$2:$A$1601,$A187,Observed!$C$2:$C$1601,$C187)),AVERAGEIFS(Observed!AM$2:AM$1601,Observed!$A$2:$A$1601,$A187,Observed!$C$2:$C$1601,$C187),"")</f>
        <v/>
      </c>
      <c r="AN187" s="25" t="str">
        <f>IF(ISNUMBER(AVERAGEIFS(Observed!AN$2:AN$1601,Observed!$A$2:$A$1601,$A187,Observed!$C$2:$C$1601,$C187)),AVERAGEIFS(Observed!AN$2:AN$1601,Observed!$A$2:$A$1601,$A187,Observed!$C$2:$C$1601,$C187),"")</f>
        <v/>
      </c>
      <c r="AO187" s="25" t="str">
        <f>IF(ISNUMBER(AVERAGEIFS(Observed!AO$2:AO$1601,Observed!$A$2:$A$1601,$A187,Observed!$C$2:$C$1601,$C187)),AVERAGEIFS(Observed!AO$2:AO$1601,Observed!$A$2:$A$1601,$A187,Observed!$C$2:$C$1601,$C187),"")</f>
        <v/>
      </c>
      <c r="AP187" s="25" t="str">
        <f>IF(ISNUMBER(AVERAGEIFS(Observed!AP$2:AP$1601,Observed!$A$2:$A$1601,$A187,Observed!$C$2:$C$1601,$C187)),AVERAGEIFS(Observed!AP$2:AP$1601,Observed!$A$2:$A$1601,$A187,Observed!$C$2:$C$1601,$C187),"")</f>
        <v/>
      </c>
      <c r="AQ187" s="24" t="str">
        <f>IF(ISNUMBER(AVERAGEIFS(Observed!AQ$2:AQ$1601,Observed!$A$2:$A$1601,$A187,Observed!$C$2:$C$1601,$C187)),AVERAGEIFS(Observed!AQ$2:AQ$1601,Observed!$A$2:$A$1601,$A187,Observed!$C$2:$C$1601,$C187),"")</f>
        <v/>
      </c>
      <c r="AR187" s="25" t="str">
        <f>IF(ISNUMBER(AVERAGEIFS(Observed!AR$2:AR$1601,Observed!$A$2:$A$1601,$A187,Observed!$C$2:$C$1601,$C187)),AVERAGEIFS(Observed!AR$2:AR$1601,Observed!$A$2:$A$1601,$A187,Observed!$C$2:$C$1601,$C187),"")</f>
        <v/>
      </c>
      <c r="AS187" s="24" t="str">
        <f>IF(ISNUMBER(AVERAGEIFS(Observed!AS$2:AS$1601,Observed!$A$2:$A$1601,$A187,Observed!$C$2:$C$1601,$C187)),AVERAGEIFS(Observed!AS$2:AS$1601,Observed!$A$2:$A$1601,$A187,Observed!$C$2:$C$1601,$C187),"")</f>
        <v/>
      </c>
      <c r="AT187" s="24" t="str">
        <f>IF(ISNUMBER(AVERAGEIFS(Observed!AT$2:AT$1601,Observed!$A$2:$A$1601,$A187,Observed!$C$2:$C$1601,$C187)),AVERAGEIFS(Observed!AT$2:AT$1601,Observed!$A$2:$A$1601,$A187,Observed!$C$2:$C$1601,$C187),"")</f>
        <v/>
      </c>
      <c r="AU187" s="2">
        <f>COUNTIFS(Observed!$A$2:$A$1601,$A187,Observed!$C$2:$C$1601,$C187)</f>
        <v>3</v>
      </c>
      <c r="AV187" s="2">
        <f t="shared" si="2"/>
        <v>1</v>
      </c>
    </row>
    <row r="188" spans="1:48" x14ac:dyDescent="0.25">
      <c r="A188" s="4" t="s">
        <v>119</v>
      </c>
      <c r="B188" t="s">
        <v>24</v>
      </c>
      <c r="C188" s="3">
        <v>42298</v>
      </c>
      <c r="D188">
        <v>1</v>
      </c>
      <c r="E188">
        <v>0</v>
      </c>
      <c r="H188" s="2" t="s">
        <v>45</v>
      </c>
      <c r="I188" s="2" t="s">
        <v>26</v>
      </c>
      <c r="J188">
        <v>8</v>
      </c>
      <c r="K188" s="2" t="s">
        <v>21</v>
      </c>
      <c r="L188" s="23" t="str">
        <f>IF(ISNUMBER(AVERAGEIFS(Observed!L$2:L$1601,Observed!$A$2:$A$1601,$A188,Observed!$C$2:$C$1601,$C188)),AVERAGEIFS(Observed!L$2:L$1601,Observed!$A$2:$A$1601,$A188,Observed!$C$2:$C$1601,$C188),"")</f>
        <v/>
      </c>
      <c r="M188" s="24" t="str">
        <f>IF(ISNUMBER(AVERAGEIFS(Observed!M$2:M$1601,Observed!$A$2:$A$1601,$A188,Observed!$C$2:$C$1601,$C188)),AVERAGEIFS(Observed!M$2:M$1601,Observed!$A$2:$A$1601,$A188,Observed!$C$2:$C$1601,$C188),"")</f>
        <v/>
      </c>
      <c r="N188" s="24">
        <f>IF(ISNUMBER(AVERAGEIFS(Observed!N$2:N$1601,Observed!$A$2:$A$1601,$A188,Observed!$C$2:$C$1601,$C188)),AVERAGEIFS(Observed!N$2:N$1601,Observed!$A$2:$A$1601,$A188,Observed!$C$2:$C$1601,$C188),"")</f>
        <v>71.540000000000006</v>
      </c>
      <c r="O188" s="24">
        <f>IF(ISNUMBER(AVERAGEIFS(Observed!O$2:O$1601,Observed!$A$2:$A$1601,$A188,Observed!$C$2:$C$1601,$C188)),AVERAGEIFS(Observed!O$2:O$1601,Observed!$A$2:$A$1601,$A188,Observed!$C$2:$C$1601,$C188),"")</f>
        <v>71.540000000000006</v>
      </c>
      <c r="P188" s="24">
        <f>IF(ISNUMBER(AVERAGEIFS(Observed!P$2:P$1601,Observed!$A$2:$A$1601,$A188,Observed!$C$2:$C$1601,$C188)),AVERAGEIFS(Observed!P$2:P$1601,Observed!$A$2:$A$1601,$A188,Observed!$C$2:$C$1601,$C188),"")</f>
        <v>105.68999999999998</v>
      </c>
      <c r="Q188" s="25" t="str">
        <f>IF(ISNUMBER(AVERAGEIFS(Observed!Q$2:Q$1601,Observed!$A$2:$A$1601,$A188,Observed!$C$2:$C$1601,$C188)),AVERAGEIFS(Observed!Q$2:Q$1601,Observed!$A$2:$A$1601,$A188,Observed!$C$2:$C$1601,$C188),"")</f>
        <v/>
      </c>
      <c r="R188" s="25" t="str">
        <f>IF(ISNUMBER(AVERAGEIFS(Observed!R$2:R$1601,Observed!$A$2:$A$1601,$A188,Observed!$C$2:$C$1601,$C188)),AVERAGEIFS(Observed!R$2:R$1601,Observed!$A$2:$A$1601,$A188,Observed!$C$2:$C$1601,$C188),"")</f>
        <v/>
      </c>
      <c r="S188" s="25" t="str">
        <f>IF(ISNUMBER(AVERAGEIFS(Observed!S$2:S$1601,Observed!$A$2:$A$1601,$A188,Observed!$C$2:$C$1601,$C188)),AVERAGEIFS(Observed!S$2:S$1601,Observed!$A$2:$A$1601,$A188,Observed!$C$2:$C$1601,$C188),"")</f>
        <v/>
      </c>
      <c r="T188" s="24" t="str">
        <f>IF(ISNUMBER(AVERAGEIFS(Observed!T$2:T$1601,Observed!$A$2:$A$1601,$A188,Observed!$C$2:$C$1601,$C188)),AVERAGEIFS(Observed!T$2:T$1601,Observed!$A$2:$A$1601,$A188,Observed!$C$2:$C$1601,$C188),"")</f>
        <v/>
      </c>
      <c r="U188" s="26" t="str">
        <f>IF(ISNUMBER(AVERAGEIFS(Observed!U$2:U$1601,Observed!$A$2:$A$1601,$A188,Observed!$C$2:$C$1601,$C188)),AVERAGEIFS(Observed!U$2:U$1601,Observed!$A$2:$A$1601,$A188,Observed!$C$2:$C$1601,$C188),"")</f>
        <v/>
      </c>
      <c r="V188" s="26" t="str">
        <f>IF(ISNUMBER(AVERAGEIFS(Observed!V$2:V$1601,Observed!$A$2:$A$1601,$A188,Observed!$C$2:$C$1601,$C188)),AVERAGEIFS(Observed!V$2:V$1601,Observed!$A$2:$A$1601,$A188,Observed!$C$2:$C$1601,$C188),"")</f>
        <v/>
      </c>
      <c r="W188" s="24" t="str">
        <f>IF(ISNUMBER(AVERAGEIFS(Observed!W$2:W$1601,Observed!$A$2:$A$1601,$A188,Observed!$C$2:$C$1601,$C188)),AVERAGEIFS(Observed!W$2:W$1601,Observed!$A$2:$A$1601,$A188,Observed!$C$2:$C$1601,$C188),"")</f>
        <v/>
      </c>
      <c r="X188" s="24" t="str">
        <f>IF(ISNUMBER(AVERAGEIFS(Observed!X$2:X$1601,Observed!$A$2:$A$1601,$A188,Observed!$C$2:$C$1601,$C188)),AVERAGEIFS(Observed!X$2:X$1601,Observed!$A$2:$A$1601,$A188,Observed!$C$2:$C$1601,$C188),"")</f>
        <v/>
      </c>
      <c r="Y188" s="24" t="str">
        <f>IF(ISNUMBER(AVERAGEIFS(Observed!Y$2:Y$1601,Observed!$A$2:$A$1601,$A188,Observed!$C$2:$C$1601,$C188)),AVERAGEIFS(Observed!Y$2:Y$1601,Observed!$A$2:$A$1601,$A188,Observed!$C$2:$C$1601,$C188),"")</f>
        <v/>
      </c>
      <c r="Z188" s="24" t="str">
        <f>IF(ISNUMBER(AVERAGEIFS(Observed!Z$2:Z$1601,Observed!$A$2:$A$1601,$A188,Observed!$C$2:$C$1601,$C188)),AVERAGEIFS(Observed!Z$2:Z$1601,Observed!$A$2:$A$1601,$A188,Observed!$C$2:$C$1601,$C188),"")</f>
        <v/>
      </c>
      <c r="AA188" s="24" t="str">
        <f>IF(ISNUMBER(AVERAGEIFS(Observed!AA$2:AA$1601,Observed!$A$2:$A$1601,$A188,Observed!$C$2:$C$1601,$C188)),AVERAGEIFS(Observed!AA$2:AA$1601,Observed!$A$2:$A$1601,$A188,Observed!$C$2:$C$1601,$C188),"")</f>
        <v/>
      </c>
      <c r="AB188" s="24" t="str">
        <f>IF(ISNUMBER(AVERAGEIFS(Observed!AB$2:AB$1601,Observed!$A$2:$A$1601,$A188,Observed!$C$2:$C$1601,$C188)),AVERAGEIFS(Observed!AB$2:AB$1601,Observed!$A$2:$A$1601,$A188,Observed!$C$2:$C$1601,$C188),"")</f>
        <v/>
      </c>
      <c r="AC188" s="24" t="str">
        <f>IF(ISNUMBER(AVERAGEIFS(Observed!AC$2:AC$1601,Observed!$A$2:$A$1601,$A188,Observed!$C$2:$C$1601,$C188)),AVERAGEIFS(Observed!AC$2:AC$1601,Observed!$A$2:$A$1601,$A188,Observed!$C$2:$C$1601,$C188),"")</f>
        <v/>
      </c>
      <c r="AD188" s="24" t="str">
        <f>IF(ISNUMBER(AVERAGEIFS(Observed!AD$2:AD$1601,Observed!$A$2:$A$1601,$A188,Observed!$C$2:$C$1601,$C188)),AVERAGEIFS(Observed!AD$2:AD$1601,Observed!$A$2:$A$1601,$A188,Observed!$C$2:$C$1601,$C188),"")</f>
        <v/>
      </c>
      <c r="AE188" s="24" t="str">
        <f>IF(ISNUMBER(AVERAGEIFS(Observed!AE$2:AE$1601,Observed!$A$2:$A$1601,$A188,Observed!$C$2:$C$1601,$C188)),AVERAGEIFS(Observed!AE$2:AE$1601,Observed!$A$2:$A$1601,$A188,Observed!$C$2:$C$1601,$C188),"")</f>
        <v/>
      </c>
      <c r="AF188" s="25" t="str">
        <f>IF(ISNUMBER(AVERAGEIFS(Observed!AF$2:AF$1601,Observed!$A$2:$A$1601,$A188,Observed!$C$2:$C$1601,$C188)),AVERAGEIFS(Observed!AF$2:AF$1601,Observed!$A$2:$A$1601,$A188,Observed!$C$2:$C$1601,$C188),"")</f>
        <v/>
      </c>
      <c r="AG188" s="25" t="str">
        <f>IF(ISNUMBER(AVERAGEIFS(Observed!AG$2:AG$1601,Observed!$A$2:$A$1601,$A188,Observed!$C$2:$C$1601,$C188)),AVERAGEIFS(Observed!AG$2:AG$1601,Observed!$A$2:$A$1601,$A188,Observed!$C$2:$C$1601,$C188),"")</f>
        <v/>
      </c>
      <c r="AH188" s="25" t="str">
        <f>IF(ISNUMBER(AVERAGEIFS(Observed!AH$2:AH$1601,Observed!$A$2:$A$1601,$A188,Observed!$C$2:$C$1601,$C188)),AVERAGEIFS(Observed!AH$2:AH$1601,Observed!$A$2:$A$1601,$A188,Observed!$C$2:$C$1601,$C188),"")</f>
        <v/>
      </c>
      <c r="AI188" s="24" t="str">
        <f>IF(ISNUMBER(AVERAGEIFS(Observed!AI$2:AI$1601,Observed!$A$2:$A$1601,$A188,Observed!$C$2:$C$1601,$C188)),AVERAGEIFS(Observed!AI$2:AI$1601,Observed!$A$2:$A$1601,$A188,Observed!$C$2:$C$1601,$C188),"")</f>
        <v/>
      </c>
      <c r="AJ188" s="25">
        <f>IF(ISNUMBER(AVERAGEIFS(Observed!AJ$2:AJ$1601,Observed!$A$2:$A$1601,$A188,Observed!$C$2:$C$1601,$C188)),AVERAGEIFS(Observed!AJ$2:AJ$1601,Observed!$A$2:$A$1601,$A188,Observed!$C$2:$C$1601,$C188),"")</f>
        <v>0.55533333333333335</v>
      </c>
      <c r="AK188" s="25">
        <f>IF(ISNUMBER(AVERAGEIFS(Observed!AK$2:AK$1601,Observed!$A$2:$A$1601,$A188,Observed!$C$2:$C$1601,$C188)),AVERAGEIFS(Observed!AK$2:AK$1601,Observed!$A$2:$A$1601,$A188,Observed!$C$2:$C$1601,$C188),"")</f>
        <v>0.38266666666666665</v>
      </c>
      <c r="AL188" s="25" t="str">
        <f>IF(ISNUMBER(AVERAGEIFS(Observed!AL$2:AL$1601,Observed!$A$2:$A$1601,$A188,Observed!$C$2:$C$1601,$C188)),AVERAGEIFS(Observed!AL$2:AL$1601,Observed!$A$2:$A$1601,$A188,Observed!$C$2:$C$1601,$C188),"")</f>
        <v/>
      </c>
      <c r="AM188" s="25" t="str">
        <f>IF(ISNUMBER(AVERAGEIFS(Observed!AM$2:AM$1601,Observed!$A$2:$A$1601,$A188,Observed!$C$2:$C$1601,$C188)),AVERAGEIFS(Observed!AM$2:AM$1601,Observed!$A$2:$A$1601,$A188,Observed!$C$2:$C$1601,$C188),"")</f>
        <v/>
      </c>
      <c r="AN188" s="25" t="str">
        <f>IF(ISNUMBER(AVERAGEIFS(Observed!AN$2:AN$1601,Observed!$A$2:$A$1601,$A188,Observed!$C$2:$C$1601,$C188)),AVERAGEIFS(Observed!AN$2:AN$1601,Observed!$A$2:$A$1601,$A188,Observed!$C$2:$C$1601,$C188),"")</f>
        <v/>
      </c>
      <c r="AO188" s="25" t="str">
        <f>IF(ISNUMBER(AVERAGEIFS(Observed!AO$2:AO$1601,Observed!$A$2:$A$1601,$A188,Observed!$C$2:$C$1601,$C188)),AVERAGEIFS(Observed!AO$2:AO$1601,Observed!$A$2:$A$1601,$A188,Observed!$C$2:$C$1601,$C188),"")</f>
        <v/>
      </c>
      <c r="AP188" s="25">
        <f>IF(ISNUMBER(AVERAGEIFS(Observed!AP$2:AP$1601,Observed!$A$2:$A$1601,$A188,Observed!$C$2:$C$1601,$C188)),AVERAGEIFS(Observed!AP$2:AP$1601,Observed!$A$2:$A$1601,$A188,Observed!$C$2:$C$1601,$C188),"")</f>
        <v>0</v>
      </c>
      <c r="AQ188" s="24" t="str">
        <f>IF(ISNUMBER(AVERAGEIFS(Observed!AQ$2:AQ$1601,Observed!$A$2:$A$1601,$A188,Observed!$C$2:$C$1601,$C188)),AVERAGEIFS(Observed!AQ$2:AQ$1601,Observed!$A$2:$A$1601,$A188,Observed!$C$2:$C$1601,$C188),"")</f>
        <v/>
      </c>
      <c r="AR188" s="25" t="str">
        <f>IF(ISNUMBER(AVERAGEIFS(Observed!AR$2:AR$1601,Observed!$A$2:$A$1601,$A188,Observed!$C$2:$C$1601,$C188)),AVERAGEIFS(Observed!AR$2:AR$1601,Observed!$A$2:$A$1601,$A188,Observed!$C$2:$C$1601,$C188),"")</f>
        <v/>
      </c>
      <c r="AS188" s="24" t="str">
        <f>IF(ISNUMBER(AVERAGEIFS(Observed!AS$2:AS$1601,Observed!$A$2:$A$1601,$A188,Observed!$C$2:$C$1601,$C188)),AVERAGEIFS(Observed!AS$2:AS$1601,Observed!$A$2:$A$1601,$A188,Observed!$C$2:$C$1601,$C188),"")</f>
        <v/>
      </c>
      <c r="AT188" s="24" t="str">
        <f>IF(ISNUMBER(AVERAGEIFS(Observed!AT$2:AT$1601,Observed!$A$2:$A$1601,$A188,Observed!$C$2:$C$1601,$C188)),AVERAGEIFS(Observed!AT$2:AT$1601,Observed!$A$2:$A$1601,$A188,Observed!$C$2:$C$1601,$C188),"")</f>
        <v/>
      </c>
      <c r="AU188" s="2">
        <f>COUNTIFS(Observed!$A$2:$A$1601,$A188,Observed!$C$2:$C$1601,$C188)</f>
        <v>3</v>
      </c>
      <c r="AV188" s="2">
        <f t="shared" si="2"/>
        <v>6</v>
      </c>
    </row>
    <row r="189" spans="1:48" x14ac:dyDescent="0.25">
      <c r="A189" s="4" t="s">
        <v>120</v>
      </c>
      <c r="B189" t="s">
        <v>24</v>
      </c>
      <c r="C189" s="3">
        <v>42298</v>
      </c>
      <c r="D189">
        <v>1</v>
      </c>
      <c r="E189">
        <v>50</v>
      </c>
      <c r="H189" s="2" t="s">
        <v>45</v>
      </c>
      <c r="I189" s="2" t="s">
        <v>26</v>
      </c>
      <c r="J189">
        <v>8</v>
      </c>
      <c r="K189" s="2" t="s">
        <v>21</v>
      </c>
      <c r="L189" s="23" t="str">
        <f>IF(ISNUMBER(AVERAGEIFS(Observed!L$2:L$1601,Observed!$A$2:$A$1601,$A189,Observed!$C$2:$C$1601,$C189)),AVERAGEIFS(Observed!L$2:L$1601,Observed!$A$2:$A$1601,$A189,Observed!$C$2:$C$1601,$C189),"")</f>
        <v/>
      </c>
      <c r="M189" s="24" t="str">
        <f>IF(ISNUMBER(AVERAGEIFS(Observed!M$2:M$1601,Observed!$A$2:$A$1601,$A189,Observed!$C$2:$C$1601,$C189)),AVERAGEIFS(Observed!M$2:M$1601,Observed!$A$2:$A$1601,$A189,Observed!$C$2:$C$1601,$C189),"")</f>
        <v/>
      </c>
      <c r="N189" s="24">
        <f>IF(ISNUMBER(AVERAGEIFS(Observed!N$2:N$1601,Observed!$A$2:$A$1601,$A189,Observed!$C$2:$C$1601,$C189)),AVERAGEIFS(Observed!N$2:N$1601,Observed!$A$2:$A$1601,$A189,Observed!$C$2:$C$1601,$C189),"")</f>
        <v>60.446666666666665</v>
      </c>
      <c r="O189" s="24">
        <f>IF(ISNUMBER(AVERAGEIFS(Observed!O$2:O$1601,Observed!$A$2:$A$1601,$A189,Observed!$C$2:$C$1601,$C189)),AVERAGEIFS(Observed!O$2:O$1601,Observed!$A$2:$A$1601,$A189,Observed!$C$2:$C$1601,$C189),"")</f>
        <v>60.446666666666665</v>
      </c>
      <c r="P189" s="24">
        <f>IF(ISNUMBER(AVERAGEIFS(Observed!P$2:P$1601,Observed!$A$2:$A$1601,$A189,Observed!$C$2:$C$1601,$C189)),AVERAGEIFS(Observed!P$2:P$1601,Observed!$A$2:$A$1601,$A189,Observed!$C$2:$C$1601,$C189),"")</f>
        <v>92.163333333333341</v>
      </c>
      <c r="Q189" s="25" t="str">
        <f>IF(ISNUMBER(AVERAGEIFS(Observed!Q$2:Q$1601,Observed!$A$2:$A$1601,$A189,Observed!$C$2:$C$1601,$C189)),AVERAGEIFS(Observed!Q$2:Q$1601,Observed!$A$2:$A$1601,$A189,Observed!$C$2:$C$1601,$C189),"")</f>
        <v/>
      </c>
      <c r="R189" s="25" t="str">
        <f>IF(ISNUMBER(AVERAGEIFS(Observed!R$2:R$1601,Observed!$A$2:$A$1601,$A189,Observed!$C$2:$C$1601,$C189)),AVERAGEIFS(Observed!R$2:R$1601,Observed!$A$2:$A$1601,$A189,Observed!$C$2:$C$1601,$C189),"")</f>
        <v/>
      </c>
      <c r="S189" s="25" t="str">
        <f>IF(ISNUMBER(AVERAGEIFS(Observed!S$2:S$1601,Observed!$A$2:$A$1601,$A189,Observed!$C$2:$C$1601,$C189)),AVERAGEIFS(Observed!S$2:S$1601,Observed!$A$2:$A$1601,$A189,Observed!$C$2:$C$1601,$C189),"")</f>
        <v/>
      </c>
      <c r="T189" s="24" t="str">
        <f>IF(ISNUMBER(AVERAGEIFS(Observed!T$2:T$1601,Observed!$A$2:$A$1601,$A189,Observed!$C$2:$C$1601,$C189)),AVERAGEIFS(Observed!T$2:T$1601,Observed!$A$2:$A$1601,$A189,Observed!$C$2:$C$1601,$C189),"")</f>
        <v/>
      </c>
      <c r="U189" s="26" t="str">
        <f>IF(ISNUMBER(AVERAGEIFS(Observed!U$2:U$1601,Observed!$A$2:$A$1601,$A189,Observed!$C$2:$C$1601,$C189)),AVERAGEIFS(Observed!U$2:U$1601,Observed!$A$2:$A$1601,$A189,Observed!$C$2:$C$1601,$C189),"")</f>
        <v/>
      </c>
      <c r="V189" s="26" t="str">
        <f>IF(ISNUMBER(AVERAGEIFS(Observed!V$2:V$1601,Observed!$A$2:$A$1601,$A189,Observed!$C$2:$C$1601,$C189)),AVERAGEIFS(Observed!V$2:V$1601,Observed!$A$2:$A$1601,$A189,Observed!$C$2:$C$1601,$C189),"")</f>
        <v/>
      </c>
      <c r="W189" s="24" t="str">
        <f>IF(ISNUMBER(AVERAGEIFS(Observed!W$2:W$1601,Observed!$A$2:$A$1601,$A189,Observed!$C$2:$C$1601,$C189)),AVERAGEIFS(Observed!W$2:W$1601,Observed!$A$2:$A$1601,$A189,Observed!$C$2:$C$1601,$C189),"")</f>
        <v/>
      </c>
      <c r="X189" s="24" t="str">
        <f>IF(ISNUMBER(AVERAGEIFS(Observed!X$2:X$1601,Observed!$A$2:$A$1601,$A189,Observed!$C$2:$C$1601,$C189)),AVERAGEIFS(Observed!X$2:X$1601,Observed!$A$2:$A$1601,$A189,Observed!$C$2:$C$1601,$C189),"")</f>
        <v/>
      </c>
      <c r="Y189" s="24" t="str">
        <f>IF(ISNUMBER(AVERAGEIFS(Observed!Y$2:Y$1601,Observed!$A$2:$A$1601,$A189,Observed!$C$2:$C$1601,$C189)),AVERAGEIFS(Observed!Y$2:Y$1601,Observed!$A$2:$A$1601,$A189,Observed!$C$2:$C$1601,$C189),"")</f>
        <v/>
      </c>
      <c r="Z189" s="24" t="str">
        <f>IF(ISNUMBER(AVERAGEIFS(Observed!Z$2:Z$1601,Observed!$A$2:$A$1601,$A189,Observed!$C$2:$C$1601,$C189)),AVERAGEIFS(Observed!Z$2:Z$1601,Observed!$A$2:$A$1601,$A189,Observed!$C$2:$C$1601,$C189),"")</f>
        <v/>
      </c>
      <c r="AA189" s="24" t="str">
        <f>IF(ISNUMBER(AVERAGEIFS(Observed!AA$2:AA$1601,Observed!$A$2:$A$1601,$A189,Observed!$C$2:$C$1601,$C189)),AVERAGEIFS(Observed!AA$2:AA$1601,Observed!$A$2:$A$1601,$A189,Observed!$C$2:$C$1601,$C189),"")</f>
        <v/>
      </c>
      <c r="AB189" s="24" t="str">
        <f>IF(ISNUMBER(AVERAGEIFS(Observed!AB$2:AB$1601,Observed!$A$2:$A$1601,$A189,Observed!$C$2:$C$1601,$C189)),AVERAGEIFS(Observed!AB$2:AB$1601,Observed!$A$2:$A$1601,$A189,Observed!$C$2:$C$1601,$C189),"")</f>
        <v/>
      </c>
      <c r="AC189" s="24" t="str">
        <f>IF(ISNUMBER(AVERAGEIFS(Observed!AC$2:AC$1601,Observed!$A$2:$A$1601,$A189,Observed!$C$2:$C$1601,$C189)),AVERAGEIFS(Observed!AC$2:AC$1601,Observed!$A$2:$A$1601,$A189,Observed!$C$2:$C$1601,$C189),"")</f>
        <v/>
      </c>
      <c r="AD189" s="24" t="str">
        <f>IF(ISNUMBER(AVERAGEIFS(Observed!AD$2:AD$1601,Observed!$A$2:$A$1601,$A189,Observed!$C$2:$C$1601,$C189)),AVERAGEIFS(Observed!AD$2:AD$1601,Observed!$A$2:$A$1601,$A189,Observed!$C$2:$C$1601,$C189),"")</f>
        <v/>
      </c>
      <c r="AE189" s="24" t="str">
        <f>IF(ISNUMBER(AVERAGEIFS(Observed!AE$2:AE$1601,Observed!$A$2:$A$1601,$A189,Observed!$C$2:$C$1601,$C189)),AVERAGEIFS(Observed!AE$2:AE$1601,Observed!$A$2:$A$1601,$A189,Observed!$C$2:$C$1601,$C189),"")</f>
        <v/>
      </c>
      <c r="AF189" s="25" t="str">
        <f>IF(ISNUMBER(AVERAGEIFS(Observed!AF$2:AF$1601,Observed!$A$2:$A$1601,$A189,Observed!$C$2:$C$1601,$C189)),AVERAGEIFS(Observed!AF$2:AF$1601,Observed!$A$2:$A$1601,$A189,Observed!$C$2:$C$1601,$C189),"")</f>
        <v/>
      </c>
      <c r="AG189" s="25" t="str">
        <f>IF(ISNUMBER(AVERAGEIFS(Observed!AG$2:AG$1601,Observed!$A$2:$A$1601,$A189,Observed!$C$2:$C$1601,$C189)),AVERAGEIFS(Observed!AG$2:AG$1601,Observed!$A$2:$A$1601,$A189,Observed!$C$2:$C$1601,$C189),"")</f>
        <v/>
      </c>
      <c r="AH189" s="25" t="str">
        <f>IF(ISNUMBER(AVERAGEIFS(Observed!AH$2:AH$1601,Observed!$A$2:$A$1601,$A189,Observed!$C$2:$C$1601,$C189)),AVERAGEIFS(Observed!AH$2:AH$1601,Observed!$A$2:$A$1601,$A189,Observed!$C$2:$C$1601,$C189),"")</f>
        <v/>
      </c>
      <c r="AI189" s="24" t="str">
        <f>IF(ISNUMBER(AVERAGEIFS(Observed!AI$2:AI$1601,Observed!$A$2:$A$1601,$A189,Observed!$C$2:$C$1601,$C189)),AVERAGEIFS(Observed!AI$2:AI$1601,Observed!$A$2:$A$1601,$A189,Observed!$C$2:$C$1601,$C189),"")</f>
        <v/>
      </c>
      <c r="AJ189" s="25">
        <f>IF(ISNUMBER(AVERAGEIFS(Observed!AJ$2:AJ$1601,Observed!$A$2:$A$1601,$A189,Observed!$C$2:$C$1601,$C189)),AVERAGEIFS(Observed!AJ$2:AJ$1601,Observed!$A$2:$A$1601,$A189,Observed!$C$2:$C$1601,$C189),"")</f>
        <v>0.78799999999999992</v>
      </c>
      <c r="AK189" s="25">
        <f>IF(ISNUMBER(AVERAGEIFS(Observed!AK$2:AK$1601,Observed!$A$2:$A$1601,$A189,Observed!$C$2:$C$1601,$C189)),AVERAGEIFS(Observed!AK$2:AK$1601,Observed!$A$2:$A$1601,$A189,Observed!$C$2:$C$1601,$C189),"")</f>
        <v>0.11966666666666666</v>
      </c>
      <c r="AL189" s="25" t="str">
        <f>IF(ISNUMBER(AVERAGEIFS(Observed!AL$2:AL$1601,Observed!$A$2:$A$1601,$A189,Observed!$C$2:$C$1601,$C189)),AVERAGEIFS(Observed!AL$2:AL$1601,Observed!$A$2:$A$1601,$A189,Observed!$C$2:$C$1601,$C189),"")</f>
        <v/>
      </c>
      <c r="AM189" s="25" t="str">
        <f>IF(ISNUMBER(AVERAGEIFS(Observed!AM$2:AM$1601,Observed!$A$2:$A$1601,$A189,Observed!$C$2:$C$1601,$C189)),AVERAGEIFS(Observed!AM$2:AM$1601,Observed!$A$2:$A$1601,$A189,Observed!$C$2:$C$1601,$C189),"")</f>
        <v/>
      </c>
      <c r="AN189" s="25" t="str">
        <f>IF(ISNUMBER(AVERAGEIFS(Observed!AN$2:AN$1601,Observed!$A$2:$A$1601,$A189,Observed!$C$2:$C$1601,$C189)),AVERAGEIFS(Observed!AN$2:AN$1601,Observed!$A$2:$A$1601,$A189,Observed!$C$2:$C$1601,$C189),"")</f>
        <v/>
      </c>
      <c r="AO189" s="25" t="str">
        <f>IF(ISNUMBER(AVERAGEIFS(Observed!AO$2:AO$1601,Observed!$A$2:$A$1601,$A189,Observed!$C$2:$C$1601,$C189)),AVERAGEIFS(Observed!AO$2:AO$1601,Observed!$A$2:$A$1601,$A189,Observed!$C$2:$C$1601,$C189),"")</f>
        <v/>
      </c>
      <c r="AP189" s="25">
        <f>IF(ISNUMBER(AVERAGEIFS(Observed!AP$2:AP$1601,Observed!$A$2:$A$1601,$A189,Observed!$C$2:$C$1601,$C189)),AVERAGEIFS(Observed!AP$2:AP$1601,Observed!$A$2:$A$1601,$A189,Observed!$C$2:$C$1601,$C189),"")</f>
        <v>3.3333333333333332E-4</v>
      </c>
      <c r="AQ189" s="24" t="str">
        <f>IF(ISNUMBER(AVERAGEIFS(Observed!AQ$2:AQ$1601,Observed!$A$2:$A$1601,$A189,Observed!$C$2:$C$1601,$C189)),AVERAGEIFS(Observed!AQ$2:AQ$1601,Observed!$A$2:$A$1601,$A189,Observed!$C$2:$C$1601,$C189),"")</f>
        <v/>
      </c>
      <c r="AR189" s="25" t="str">
        <f>IF(ISNUMBER(AVERAGEIFS(Observed!AR$2:AR$1601,Observed!$A$2:$A$1601,$A189,Observed!$C$2:$C$1601,$C189)),AVERAGEIFS(Observed!AR$2:AR$1601,Observed!$A$2:$A$1601,$A189,Observed!$C$2:$C$1601,$C189),"")</f>
        <v/>
      </c>
      <c r="AS189" s="24" t="str">
        <f>IF(ISNUMBER(AVERAGEIFS(Observed!AS$2:AS$1601,Observed!$A$2:$A$1601,$A189,Observed!$C$2:$C$1601,$C189)),AVERAGEIFS(Observed!AS$2:AS$1601,Observed!$A$2:$A$1601,$A189,Observed!$C$2:$C$1601,$C189),"")</f>
        <v/>
      </c>
      <c r="AT189" s="24" t="str">
        <f>IF(ISNUMBER(AVERAGEIFS(Observed!AT$2:AT$1601,Observed!$A$2:$A$1601,$A189,Observed!$C$2:$C$1601,$C189)),AVERAGEIFS(Observed!AT$2:AT$1601,Observed!$A$2:$A$1601,$A189,Observed!$C$2:$C$1601,$C189),"")</f>
        <v/>
      </c>
      <c r="AU189" s="2">
        <f>COUNTIFS(Observed!$A$2:$A$1601,$A189,Observed!$C$2:$C$1601,$C189)</f>
        <v>3</v>
      </c>
      <c r="AV189" s="2">
        <f t="shared" si="2"/>
        <v>6</v>
      </c>
    </row>
    <row r="190" spans="1:48" x14ac:dyDescent="0.25">
      <c r="A190" s="4" t="s">
        <v>121</v>
      </c>
      <c r="B190" t="s">
        <v>24</v>
      </c>
      <c r="C190" s="3">
        <v>42298</v>
      </c>
      <c r="D190">
        <v>1</v>
      </c>
      <c r="E190">
        <v>100</v>
      </c>
      <c r="H190" s="2" t="s">
        <v>45</v>
      </c>
      <c r="I190" s="2" t="s">
        <v>26</v>
      </c>
      <c r="J190">
        <v>8</v>
      </c>
      <c r="K190" s="2" t="s">
        <v>21</v>
      </c>
      <c r="L190" s="23" t="str">
        <f>IF(ISNUMBER(AVERAGEIFS(Observed!L$2:L$1601,Observed!$A$2:$A$1601,$A190,Observed!$C$2:$C$1601,$C190)),AVERAGEIFS(Observed!L$2:L$1601,Observed!$A$2:$A$1601,$A190,Observed!$C$2:$C$1601,$C190),"")</f>
        <v/>
      </c>
      <c r="M190" s="24" t="str">
        <f>IF(ISNUMBER(AVERAGEIFS(Observed!M$2:M$1601,Observed!$A$2:$A$1601,$A190,Observed!$C$2:$C$1601,$C190)),AVERAGEIFS(Observed!M$2:M$1601,Observed!$A$2:$A$1601,$A190,Observed!$C$2:$C$1601,$C190),"")</f>
        <v/>
      </c>
      <c r="N190" s="24">
        <f>IF(ISNUMBER(AVERAGEIFS(Observed!N$2:N$1601,Observed!$A$2:$A$1601,$A190,Observed!$C$2:$C$1601,$C190)),AVERAGEIFS(Observed!N$2:N$1601,Observed!$A$2:$A$1601,$A190,Observed!$C$2:$C$1601,$C190),"")</f>
        <v>94.273333333333326</v>
      </c>
      <c r="O190" s="24">
        <f>IF(ISNUMBER(AVERAGEIFS(Observed!O$2:O$1601,Observed!$A$2:$A$1601,$A190,Observed!$C$2:$C$1601,$C190)),AVERAGEIFS(Observed!O$2:O$1601,Observed!$A$2:$A$1601,$A190,Observed!$C$2:$C$1601,$C190),"")</f>
        <v>94.273333333333326</v>
      </c>
      <c r="P190" s="24">
        <f>IF(ISNUMBER(AVERAGEIFS(Observed!P$2:P$1601,Observed!$A$2:$A$1601,$A190,Observed!$C$2:$C$1601,$C190)),AVERAGEIFS(Observed!P$2:P$1601,Observed!$A$2:$A$1601,$A190,Observed!$C$2:$C$1601,$C190),"")</f>
        <v>195.54</v>
      </c>
      <c r="Q190" s="25" t="str">
        <f>IF(ISNUMBER(AVERAGEIFS(Observed!Q$2:Q$1601,Observed!$A$2:$A$1601,$A190,Observed!$C$2:$C$1601,$C190)),AVERAGEIFS(Observed!Q$2:Q$1601,Observed!$A$2:$A$1601,$A190,Observed!$C$2:$C$1601,$C190),"")</f>
        <v/>
      </c>
      <c r="R190" s="25" t="str">
        <f>IF(ISNUMBER(AVERAGEIFS(Observed!R$2:R$1601,Observed!$A$2:$A$1601,$A190,Observed!$C$2:$C$1601,$C190)),AVERAGEIFS(Observed!R$2:R$1601,Observed!$A$2:$A$1601,$A190,Observed!$C$2:$C$1601,$C190),"")</f>
        <v/>
      </c>
      <c r="S190" s="25" t="str">
        <f>IF(ISNUMBER(AVERAGEIFS(Observed!S$2:S$1601,Observed!$A$2:$A$1601,$A190,Observed!$C$2:$C$1601,$C190)),AVERAGEIFS(Observed!S$2:S$1601,Observed!$A$2:$A$1601,$A190,Observed!$C$2:$C$1601,$C190),"")</f>
        <v/>
      </c>
      <c r="T190" s="24" t="str">
        <f>IF(ISNUMBER(AVERAGEIFS(Observed!T$2:T$1601,Observed!$A$2:$A$1601,$A190,Observed!$C$2:$C$1601,$C190)),AVERAGEIFS(Observed!T$2:T$1601,Observed!$A$2:$A$1601,$A190,Observed!$C$2:$C$1601,$C190),"")</f>
        <v/>
      </c>
      <c r="U190" s="26" t="str">
        <f>IF(ISNUMBER(AVERAGEIFS(Observed!U$2:U$1601,Observed!$A$2:$A$1601,$A190,Observed!$C$2:$C$1601,$C190)),AVERAGEIFS(Observed!U$2:U$1601,Observed!$A$2:$A$1601,$A190,Observed!$C$2:$C$1601,$C190),"")</f>
        <v/>
      </c>
      <c r="V190" s="26" t="str">
        <f>IF(ISNUMBER(AVERAGEIFS(Observed!V$2:V$1601,Observed!$A$2:$A$1601,$A190,Observed!$C$2:$C$1601,$C190)),AVERAGEIFS(Observed!V$2:V$1601,Observed!$A$2:$A$1601,$A190,Observed!$C$2:$C$1601,$C190),"")</f>
        <v/>
      </c>
      <c r="W190" s="24" t="str">
        <f>IF(ISNUMBER(AVERAGEIFS(Observed!W$2:W$1601,Observed!$A$2:$A$1601,$A190,Observed!$C$2:$C$1601,$C190)),AVERAGEIFS(Observed!W$2:W$1601,Observed!$A$2:$A$1601,$A190,Observed!$C$2:$C$1601,$C190),"")</f>
        <v/>
      </c>
      <c r="X190" s="24" t="str">
        <f>IF(ISNUMBER(AVERAGEIFS(Observed!X$2:X$1601,Observed!$A$2:$A$1601,$A190,Observed!$C$2:$C$1601,$C190)),AVERAGEIFS(Observed!X$2:X$1601,Observed!$A$2:$A$1601,$A190,Observed!$C$2:$C$1601,$C190),"")</f>
        <v/>
      </c>
      <c r="Y190" s="24" t="str">
        <f>IF(ISNUMBER(AVERAGEIFS(Observed!Y$2:Y$1601,Observed!$A$2:$A$1601,$A190,Observed!$C$2:$C$1601,$C190)),AVERAGEIFS(Observed!Y$2:Y$1601,Observed!$A$2:$A$1601,$A190,Observed!$C$2:$C$1601,$C190),"")</f>
        <v/>
      </c>
      <c r="Z190" s="24" t="str">
        <f>IF(ISNUMBER(AVERAGEIFS(Observed!Z$2:Z$1601,Observed!$A$2:$A$1601,$A190,Observed!$C$2:$C$1601,$C190)),AVERAGEIFS(Observed!Z$2:Z$1601,Observed!$A$2:$A$1601,$A190,Observed!$C$2:$C$1601,$C190),"")</f>
        <v/>
      </c>
      <c r="AA190" s="24" t="str">
        <f>IF(ISNUMBER(AVERAGEIFS(Observed!AA$2:AA$1601,Observed!$A$2:$A$1601,$A190,Observed!$C$2:$C$1601,$C190)),AVERAGEIFS(Observed!AA$2:AA$1601,Observed!$A$2:$A$1601,$A190,Observed!$C$2:$C$1601,$C190),"")</f>
        <v/>
      </c>
      <c r="AB190" s="24" t="str">
        <f>IF(ISNUMBER(AVERAGEIFS(Observed!AB$2:AB$1601,Observed!$A$2:$A$1601,$A190,Observed!$C$2:$C$1601,$C190)),AVERAGEIFS(Observed!AB$2:AB$1601,Observed!$A$2:$A$1601,$A190,Observed!$C$2:$C$1601,$C190),"")</f>
        <v/>
      </c>
      <c r="AC190" s="24" t="str">
        <f>IF(ISNUMBER(AVERAGEIFS(Observed!AC$2:AC$1601,Observed!$A$2:$A$1601,$A190,Observed!$C$2:$C$1601,$C190)),AVERAGEIFS(Observed!AC$2:AC$1601,Observed!$A$2:$A$1601,$A190,Observed!$C$2:$C$1601,$C190),"")</f>
        <v/>
      </c>
      <c r="AD190" s="24" t="str">
        <f>IF(ISNUMBER(AVERAGEIFS(Observed!AD$2:AD$1601,Observed!$A$2:$A$1601,$A190,Observed!$C$2:$C$1601,$C190)),AVERAGEIFS(Observed!AD$2:AD$1601,Observed!$A$2:$A$1601,$A190,Observed!$C$2:$C$1601,$C190),"")</f>
        <v/>
      </c>
      <c r="AE190" s="24" t="str">
        <f>IF(ISNUMBER(AVERAGEIFS(Observed!AE$2:AE$1601,Observed!$A$2:$A$1601,$A190,Observed!$C$2:$C$1601,$C190)),AVERAGEIFS(Observed!AE$2:AE$1601,Observed!$A$2:$A$1601,$A190,Observed!$C$2:$C$1601,$C190),"")</f>
        <v/>
      </c>
      <c r="AF190" s="25" t="str">
        <f>IF(ISNUMBER(AVERAGEIFS(Observed!AF$2:AF$1601,Observed!$A$2:$A$1601,$A190,Observed!$C$2:$C$1601,$C190)),AVERAGEIFS(Observed!AF$2:AF$1601,Observed!$A$2:$A$1601,$A190,Observed!$C$2:$C$1601,$C190),"")</f>
        <v/>
      </c>
      <c r="AG190" s="25" t="str">
        <f>IF(ISNUMBER(AVERAGEIFS(Observed!AG$2:AG$1601,Observed!$A$2:$A$1601,$A190,Observed!$C$2:$C$1601,$C190)),AVERAGEIFS(Observed!AG$2:AG$1601,Observed!$A$2:$A$1601,$A190,Observed!$C$2:$C$1601,$C190),"")</f>
        <v/>
      </c>
      <c r="AH190" s="25" t="str">
        <f>IF(ISNUMBER(AVERAGEIFS(Observed!AH$2:AH$1601,Observed!$A$2:$A$1601,$A190,Observed!$C$2:$C$1601,$C190)),AVERAGEIFS(Observed!AH$2:AH$1601,Observed!$A$2:$A$1601,$A190,Observed!$C$2:$C$1601,$C190),"")</f>
        <v/>
      </c>
      <c r="AI190" s="24" t="str">
        <f>IF(ISNUMBER(AVERAGEIFS(Observed!AI$2:AI$1601,Observed!$A$2:$A$1601,$A190,Observed!$C$2:$C$1601,$C190)),AVERAGEIFS(Observed!AI$2:AI$1601,Observed!$A$2:$A$1601,$A190,Observed!$C$2:$C$1601,$C190),"")</f>
        <v/>
      </c>
      <c r="AJ190" s="25">
        <f>IF(ISNUMBER(AVERAGEIFS(Observed!AJ$2:AJ$1601,Observed!$A$2:$A$1601,$A190,Observed!$C$2:$C$1601,$C190)),AVERAGEIFS(Observed!AJ$2:AJ$1601,Observed!$A$2:$A$1601,$A190,Observed!$C$2:$C$1601,$C190),"")</f>
        <v>0.81233333333333324</v>
      </c>
      <c r="AK190" s="25">
        <f>IF(ISNUMBER(AVERAGEIFS(Observed!AK$2:AK$1601,Observed!$A$2:$A$1601,$A190,Observed!$C$2:$C$1601,$C190)),AVERAGEIFS(Observed!AK$2:AK$1601,Observed!$A$2:$A$1601,$A190,Observed!$C$2:$C$1601,$C190),"")</f>
        <v>0.13300000000000001</v>
      </c>
      <c r="AL190" s="25" t="str">
        <f>IF(ISNUMBER(AVERAGEIFS(Observed!AL$2:AL$1601,Observed!$A$2:$A$1601,$A190,Observed!$C$2:$C$1601,$C190)),AVERAGEIFS(Observed!AL$2:AL$1601,Observed!$A$2:$A$1601,$A190,Observed!$C$2:$C$1601,$C190),"")</f>
        <v/>
      </c>
      <c r="AM190" s="25" t="str">
        <f>IF(ISNUMBER(AVERAGEIFS(Observed!AM$2:AM$1601,Observed!$A$2:$A$1601,$A190,Observed!$C$2:$C$1601,$C190)),AVERAGEIFS(Observed!AM$2:AM$1601,Observed!$A$2:$A$1601,$A190,Observed!$C$2:$C$1601,$C190),"")</f>
        <v/>
      </c>
      <c r="AN190" s="25" t="str">
        <f>IF(ISNUMBER(AVERAGEIFS(Observed!AN$2:AN$1601,Observed!$A$2:$A$1601,$A190,Observed!$C$2:$C$1601,$C190)),AVERAGEIFS(Observed!AN$2:AN$1601,Observed!$A$2:$A$1601,$A190,Observed!$C$2:$C$1601,$C190),"")</f>
        <v/>
      </c>
      <c r="AO190" s="25" t="str">
        <f>IF(ISNUMBER(AVERAGEIFS(Observed!AO$2:AO$1601,Observed!$A$2:$A$1601,$A190,Observed!$C$2:$C$1601,$C190)),AVERAGEIFS(Observed!AO$2:AO$1601,Observed!$A$2:$A$1601,$A190,Observed!$C$2:$C$1601,$C190),"")</f>
        <v/>
      </c>
      <c r="AP190" s="25">
        <f>IF(ISNUMBER(AVERAGEIFS(Observed!AP$2:AP$1601,Observed!$A$2:$A$1601,$A190,Observed!$C$2:$C$1601,$C190)),AVERAGEIFS(Observed!AP$2:AP$1601,Observed!$A$2:$A$1601,$A190,Observed!$C$2:$C$1601,$C190),"")</f>
        <v>0</v>
      </c>
      <c r="AQ190" s="24" t="str">
        <f>IF(ISNUMBER(AVERAGEIFS(Observed!AQ$2:AQ$1601,Observed!$A$2:$A$1601,$A190,Observed!$C$2:$C$1601,$C190)),AVERAGEIFS(Observed!AQ$2:AQ$1601,Observed!$A$2:$A$1601,$A190,Observed!$C$2:$C$1601,$C190),"")</f>
        <v/>
      </c>
      <c r="AR190" s="25" t="str">
        <f>IF(ISNUMBER(AVERAGEIFS(Observed!AR$2:AR$1601,Observed!$A$2:$A$1601,$A190,Observed!$C$2:$C$1601,$C190)),AVERAGEIFS(Observed!AR$2:AR$1601,Observed!$A$2:$A$1601,$A190,Observed!$C$2:$C$1601,$C190),"")</f>
        <v/>
      </c>
      <c r="AS190" s="24" t="str">
        <f>IF(ISNUMBER(AVERAGEIFS(Observed!AS$2:AS$1601,Observed!$A$2:$A$1601,$A190,Observed!$C$2:$C$1601,$C190)),AVERAGEIFS(Observed!AS$2:AS$1601,Observed!$A$2:$A$1601,$A190,Observed!$C$2:$C$1601,$C190),"")</f>
        <v/>
      </c>
      <c r="AT190" s="24" t="str">
        <f>IF(ISNUMBER(AVERAGEIFS(Observed!AT$2:AT$1601,Observed!$A$2:$A$1601,$A190,Observed!$C$2:$C$1601,$C190)),AVERAGEIFS(Observed!AT$2:AT$1601,Observed!$A$2:$A$1601,$A190,Observed!$C$2:$C$1601,$C190),"")</f>
        <v/>
      </c>
      <c r="AU190" s="2">
        <f>COUNTIFS(Observed!$A$2:$A$1601,$A190,Observed!$C$2:$C$1601,$C190)</f>
        <v>3</v>
      </c>
      <c r="AV190" s="2">
        <f t="shared" si="2"/>
        <v>6</v>
      </c>
    </row>
    <row r="191" spans="1:48" x14ac:dyDescent="0.25">
      <c r="A191" s="4" t="s">
        <v>122</v>
      </c>
      <c r="B191" t="s">
        <v>24</v>
      </c>
      <c r="C191" s="3">
        <v>42298</v>
      </c>
      <c r="D191">
        <v>1</v>
      </c>
      <c r="E191">
        <v>200</v>
      </c>
      <c r="H191" s="2" t="s">
        <v>45</v>
      </c>
      <c r="I191" s="2" t="s">
        <v>26</v>
      </c>
      <c r="J191">
        <v>8</v>
      </c>
      <c r="K191" s="2" t="s">
        <v>21</v>
      </c>
      <c r="L191" s="23" t="str">
        <f>IF(ISNUMBER(AVERAGEIFS(Observed!L$2:L$1601,Observed!$A$2:$A$1601,$A191,Observed!$C$2:$C$1601,$C191)),AVERAGEIFS(Observed!L$2:L$1601,Observed!$A$2:$A$1601,$A191,Observed!$C$2:$C$1601,$C191),"")</f>
        <v/>
      </c>
      <c r="M191" s="24" t="str">
        <f>IF(ISNUMBER(AVERAGEIFS(Observed!M$2:M$1601,Observed!$A$2:$A$1601,$A191,Observed!$C$2:$C$1601,$C191)),AVERAGEIFS(Observed!M$2:M$1601,Observed!$A$2:$A$1601,$A191,Observed!$C$2:$C$1601,$C191),"")</f>
        <v/>
      </c>
      <c r="N191" s="24">
        <f>IF(ISNUMBER(AVERAGEIFS(Observed!N$2:N$1601,Observed!$A$2:$A$1601,$A191,Observed!$C$2:$C$1601,$C191)),AVERAGEIFS(Observed!N$2:N$1601,Observed!$A$2:$A$1601,$A191,Observed!$C$2:$C$1601,$C191),"")</f>
        <v>148.69000000000003</v>
      </c>
      <c r="O191" s="24">
        <f>IF(ISNUMBER(AVERAGEIFS(Observed!O$2:O$1601,Observed!$A$2:$A$1601,$A191,Observed!$C$2:$C$1601,$C191)),AVERAGEIFS(Observed!O$2:O$1601,Observed!$A$2:$A$1601,$A191,Observed!$C$2:$C$1601,$C191),"")</f>
        <v>148.69000000000003</v>
      </c>
      <c r="P191" s="24">
        <f>IF(ISNUMBER(AVERAGEIFS(Observed!P$2:P$1601,Observed!$A$2:$A$1601,$A191,Observed!$C$2:$C$1601,$C191)),AVERAGEIFS(Observed!P$2:P$1601,Observed!$A$2:$A$1601,$A191,Observed!$C$2:$C$1601,$C191),"")</f>
        <v>314.01666666666665</v>
      </c>
      <c r="Q191" s="25" t="str">
        <f>IF(ISNUMBER(AVERAGEIFS(Observed!Q$2:Q$1601,Observed!$A$2:$A$1601,$A191,Observed!$C$2:$C$1601,$C191)),AVERAGEIFS(Observed!Q$2:Q$1601,Observed!$A$2:$A$1601,$A191,Observed!$C$2:$C$1601,$C191),"")</f>
        <v/>
      </c>
      <c r="R191" s="25" t="str">
        <f>IF(ISNUMBER(AVERAGEIFS(Observed!R$2:R$1601,Observed!$A$2:$A$1601,$A191,Observed!$C$2:$C$1601,$C191)),AVERAGEIFS(Observed!R$2:R$1601,Observed!$A$2:$A$1601,$A191,Observed!$C$2:$C$1601,$C191),"")</f>
        <v/>
      </c>
      <c r="S191" s="25" t="str">
        <f>IF(ISNUMBER(AVERAGEIFS(Observed!S$2:S$1601,Observed!$A$2:$A$1601,$A191,Observed!$C$2:$C$1601,$C191)),AVERAGEIFS(Observed!S$2:S$1601,Observed!$A$2:$A$1601,$A191,Observed!$C$2:$C$1601,$C191),"")</f>
        <v/>
      </c>
      <c r="T191" s="24" t="str">
        <f>IF(ISNUMBER(AVERAGEIFS(Observed!T$2:T$1601,Observed!$A$2:$A$1601,$A191,Observed!$C$2:$C$1601,$C191)),AVERAGEIFS(Observed!T$2:T$1601,Observed!$A$2:$A$1601,$A191,Observed!$C$2:$C$1601,$C191),"")</f>
        <v/>
      </c>
      <c r="U191" s="26" t="str">
        <f>IF(ISNUMBER(AVERAGEIFS(Observed!U$2:U$1601,Observed!$A$2:$A$1601,$A191,Observed!$C$2:$C$1601,$C191)),AVERAGEIFS(Observed!U$2:U$1601,Observed!$A$2:$A$1601,$A191,Observed!$C$2:$C$1601,$C191),"")</f>
        <v/>
      </c>
      <c r="V191" s="26" t="str">
        <f>IF(ISNUMBER(AVERAGEIFS(Observed!V$2:V$1601,Observed!$A$2:$A$1601,$A191,Observed!$C$2:$C$1601,$C191)),AVERAGEIFS(Observed!V$2:V$1601,Observed!$A$2:$A$1601,$A191,Observed!$C$2:$C$1601,$C191),"")</f>
        <v/>
      </c>
      <c r="W191" s="24" t="str">
        <f>IF(ISNUMBER(AVERAGEIFS(Observed!W$2:W$1601,Observed!$A$2:$A$1601,$A191,Observed!$C$2:$C$1601,$C191)),AVERAGEIFS(Observed!W$2:W$1601,Observed!$A$2:$A$1601,$A191,Observed!$C$2:$C$1601,$C191),"")</f>
        <v/>
      </c>
      <c r="X191" s="24" t="str">
        <f>IF(ISNUMBER(AVERAGEIFS(Observed!X$2:X$1601,Observed!$A$2:$A$1601,$A191,Observed!$C$2:$C$1601,$C191)),AVERAGEIFS(Observed!X$2:X$1601,Observed!$A$2:$A$1601,$A191,Observed!$C$2:$C$1601,$C191),"")</f>
        <v/>
      </c>
      <c r="Y191" s="24" t="str">
        <f>IF(ISNUMBER(AVERAGEIFS(Observed!Y$2:Y$1601,Observed!$A$2:$A$1601,$A191,Observed!$C$2:$C$1601,$C191)),AVERAGEIFS(Observed!Y$2:Y$1601,Observed!$A$2:$A$1601,$A191,Observed!$C$2:$C$1601,$C191),"")</f>
        <v/>
      </c>
      <c r="Z191" s="24" t="str">
        <f>IF(ISNUMBER(AVERAGEIFS(Observed!Z$2:Z$1601,Observed!$A$2:$A$1601,$A191,Observed!$C$2:$C$1601,$C191)),AVERAGEIFS(Observed!Z$2:Z$1601,Observed!$A$2:$A$1601,$A191,Observed!$C$2:$C$1601,$C191),"")</f>
        <v/>
      </c>
      <c r="AA191" s="24" t="str">
        <f>IF(ISNUMBER(AVERAGEIFS(Observed!AA$2:AA$1601,Observed!$A$2:$A$1601,$A191,Observed!$C$2:$C$1601,$C191)),AVERAGEIFS(Observed!AA$2:AA$1601,Observed!$A$2:$A$1601,$A191,Observed!$C$2:$C$1601,$C191),"")</f>
        <v/>
      </c>
      <c r="AB191" s="24" t="str">
        <f>IF(ISNUMBER(AVERAGEIFS(Observed!AB$2:AB$1601,Observed!$A$2:$A$1601,$A191,Observed!$C$2:$C$1601,$C191)),AVERAGEIFS(Observed!AB$2:AB$1601,Observed!$A$2:$A$1601,$A191,Observed!$C$2:$C$1601,$C191),"")</f>
        <v/>
      </c>
      <c r="AC191" s="24" t="str">
        <f>IF(ISNUMBER(AVERAGEIFS(Observed!AC$2:AC$1601,Observed!$A$2:$A$1601,$A191,Observed!$C$2:$C$1601,$C191)),AVERAGEIFS(Observed!AC$2:AC$1601,Observed!$A$2:$A$1601,$A191,Observed!$C$2:$C$1601,$C191),"")</f>
        <v/>
      </c>
      <c r="AD191" s="24" t="str">
        <f>IF(ISNUMBER(AVERAGEIFS(Observed!AD$2:AD$1601,Observed!$A$2:$A$1601,$A191,Observed!$C$2:$C$1601,$C191)),AVERAGEIFS(Observed!AD$2:AD$1601,Observed!$A$2:$A$1601,$A191,Observed!$C$2:$C$1601,$C191),"")</f>
        <v/>
      </c>
      <c r="AE191" s="24" t="str">
        <f>IF(ISNUMBER(AVERAGEIFS(Observed!AE$2:AE$1601,Observed!$A$2:$A$1601,$A191,Observed!$C$2:$C$1601,$C191)),AVERAGEIFS(Observed!AE$2:AE$1601,Observed!$A$2:$A$1601,$A191,Observed!$C$2:$C$1601,$C191),"")</f>
        <v/>
      </c>
      <c r="AF191" s="25" t="str">
        <f>IF(ISNUMBER(AVERAGEIFS(Observed!AF$2:AF$1601,Observed!$A$2:$A$1601,$A191,Observed!$C$2:$C$1601,$C191)),AVERAGEIFS(Observed!AF$2:AF$1601,Observed!$A$2:$A$1601,$A191,Observed!$C$2:$C$1601,$C191),"")</f>
        <v/>
      </c>
      <c r="AG191" s="25" t="str">
        <f>IF(ISNUMBER(AVERAGEIFS(Observed!AG$2:AG$1601,Observed!$A$2:$A$1601,$A191,Observed!$C$2:$C$1601,$C191)),AVERAGEIFS(Observed!AG$2:AG$1601,Observed!$A$2:$A$1601,$A191,Observed!$C$2:$C$1601,$C191),"")</f>
        <v/>
      </c>
      <c r="AH191" s="25" t="str">
        <f>IF(ISNUMBER(AVERAGEIFS(Observed!AH$2:AH$1601,Observed!$A$2:$A$1601,$A191,Observed!$C$2:$C$1601,$C191)),AVERAGEIFS(Observed!AH$2:AH$1601,Observed!$A$2:$A$1601,$A191,Observed!$C$2:$C$1601,$C191),"")</f>
        <v/>
      </c>
      <c r="AI191" s="24" t="str">
        <f>IF(ISNUMBER(AVERAGEIFS(Observed!AI$2:AI$1601,Observed!$A$2:$A$1601,$A191,Observed!$C$2:$C$1601,$C191)),AVERAGEIFS(Observed!AI$2:AI$1601,Observed!$A$2:$A$1601,$A191,Observed!$C$2:$C$1601,$C191),"")</f>
        <v/>
      </c>
      <c r="AJ191" s="25">
        <f>IF(ISNUMBER(AVERAGEIFS(Observed!AJ$2:AJ$1601,Observed!$A$2:$A$1601,$A191,Observed!$C$2:$C$1601,$C191)),AVERAGEIFS(Observed!AJ$2:AJ$1601,Observed!$A$2:$A$1601,$A191,Observed!$C$2:$C$1601,$C191),"")</f>
        <v>0.96200000000000008</v>
      </c>
      <c r="AK191" s="25">
        <f>IF(ISNUMBER(AVERAGEIFS(Observed!AK$2:AK$1601,Observed!$A$2:$A$1601,$A191,Observed!$C$2:$C$1601,$C191)),AVERAGEIFS(Observed!AK$2:AK$1601,Observed!$A$2:$A$1601,$A191,Observed!$C$2:$C$1601,$C191),"")</f>
        <v>9.3333333333333341E-3</v>
      </c>
      <c r="AL191" s="25" t="str">
        <f>IF(ISNUMBER(AVERAGEIFS(Observed!AL$2:AL$1601,Observed!$A$2:$A$1601,$A191,Observed!$C$2:$C$1601,$C191)),AVERAGEIFS(Observed!AL$2:AL$1601,Observed!$A$2:$A$1601,$A191,Observed!$C$2:$C$1601,$C191),"")</f>
        <v/>
      </c>
      <c r="AM191" s="25" t="str">
        <f>IF(ISNUMBER(AVERAGEIFS(Observed!AM$2:AM$1601,Observed!$A$2:$A$1601,$A191,Observed!$C$2:$C$1601,$C191)),AVERAGEIFS(Observed!AM$2:AM$1601,Observed!$A$2:$A$1601,$A191,Observed!$C$2:$C$1601,$C191),"")</f>
        <v/>
      </c>
      <c r="AN191" s="25" t="str">
        <f>IF(ISNUMBER(AVERAGEIFS(Observed!AN$2:AN$1601,Observed!$A$2:$A$1601,$A191,Observed!$C$2:$C$1601,$C191)),AVERAGEIFS(Observed!AN$2:AN$1601,Observed!$A$2:$A$1601,$A191,Observed!$C$2:$C$1601,$C191),"")</f>
        <v/>
      </c>
      <c r="AO191" s="25" t="str">
        <f>IF(ISNUMBER(AVERAGEIFS(Observed!AO$2:AO$1601,Observed!$A$2:$A$1601,$A191,Observed!$C$2:$C$1601,$C191)),AVERAGEIFS(Observed!AO$2:AO$1601,Observed!$A$2:$A$1601,$A191,Observed!$C$2:$C$1601,$C191),"")</f>
        <v/>
      </c>
      <c r="AP191" s="25">
        <f>IF(ISNUMBER(AVERAGEIFS(Observed!AP$2:AP$1601,Observed!$A$2:$A$1601,$A191,Observed!$C$2:$C$1601,$C191)),AVERAGEIFS(Observed!AP$2:AP$1601,Observed!$A$2:$A$1601,$A191,Observed!$C$2:$C$1601,$C191),"")</f>
        <v>0</v>
      </c>
      <c r="AQ191" s="24" t="str">
        <f>IF(ISNUMBER(AVERAGEIFS(Observed!AQ$2:AQ$1601,Observed!$A$2:$A$1601,$A191,Observed!$C$2:$C$1601,$C191)),AVERAGEIFS(Observed!AQ$2:AQ$1601,Observed!$A$2:$A$1601,$A191,Observed!$C$2:$C$1601,$C191),"")</f>
        <v/>
      </c>
      <c r="AR191" s="25" t="str">
        <f>IF(ISNUMBER(AVERAGEIFS(Observed!AR$2:AR$1601,Observed!$A$2:$A$1601,$A191,Observed!$C$2:$C$1601,$C191)),AVERAGEIFS(Observed!AR$2:AR$1601,Observed!$A$2:$A$1601,$A191,Observed!$C$2:$C$1601,$C191),"")</f>
        <v/>
      </c>
      <c r="AS191" s="24" t="str">
        <f>IF(ISNUMBER(AVERAGEIFS(Observed!AS$2:AS$1601,Observed!$A$2:$A$1601,$A191,Observed!$C$2:$C$1601,$C191)),AVERAGEIFS(Observed!AS$2:AS$1601,Observed!$A$2:$A$1601,$A191,Observed!$C$2:$C$1601,$C191),"")</f>
        <v/>
      </c>
      <c r="AT191" s="24" t="str">
        <f>IF(ISNUMBER(AVERAGEIFS(Observed!AT$2:AT$1601,Observed!$A$2:$A$1601,$A191,Observed!$C$2:$C$1601,$C191)),AVERAGEIFS(Observed!AT$2:AT$1601,Observed!$A$2:$A$1601,$A191,Observed!$C$2:$C$1601,$C191),"")</f>
        <v/>
      </c>
      <c r="AU191" s="2">
        <f>COUNTIFS(Observed!$A$2:$A$1601,$A191,Observed!$C$2:$C$1601,$C191)</f>
        <v>3</v>
      </c>
      <c r="AV191" s="2">
        <f t="shared" si="2"/>
        <v>6</v>
      </c>
    </row>
    <row r="192" spans="1:48" x14ac:dyDescent="0.25">
      <c r="A192" s="4" t="s">
        <v>123</v>
      </c>
      <c r="B192" t="s">
        <v>24</v>
      </c>
      <c r="C192" s="3">
        <v>42298</v>
      </c>
      <c r="D192">
        <v>1</v>
      </c>
      <c r="E192">
        <v>350</v>
      </c>
      <c r="H192" s="2" t="s">
        <v>45</v>
      </c>
      <c r="I192" s="2" t="s">
        <v>26</v>
      </c>
      <c r="J192">
        <v>8</v>
      </c>
      <c r="K192" s="2" t="s">
        <v>21</v>
      </c>
      <c r="L192" s="23" t="str">
        <f>IF(ISNUMBER(AVERAGEIFS(Observed!L$2:L$1601,Observed!$A$2:$A$1601,$A192,Observed!$C$2:$C$1601,$C192)),AVERAGEIFS(Observed!L$2:L$1601,Observed!$A$2:$A$1601,$A192,Observed!$C$2:$C$1601,$C192),"")</f>
        <v/>
      </c>
      <c r="M192" s="24" t="str">
        <f>IF(ISNUMBER(AVERAGEIFS(Observed!M$2:M$1601,Observed!$A$2:$A$1601,$A192,Observed!$C$2:$C$1601,$C192)),AVERAGEIFS(Observed!M$2:M$1601,Observed!$A$2:$A$1601,$A192,Observed!$C$2:$C$1601,$C192),"")</f>
        <v/>
      </c>
      <c r="N192" s="24">
        <f>IF(ISNUMBER(AVERAGEIFS(Observed!N$2:N$1601,Observed!$A$2:$A$1601,$A192,Observed!$C$2:$C$1601,$C192)),AVERAGEIFS(Observed!N$2:N$1601,Observed!$A$2:$A$1601,$A192,Observed!$C$2:$C$1601,$C192),"")</f>
        <v>291.84333333333331</v>
      </c>
      <c r="O192" s="24">
        <f>IF(ISNUMBER(AVERAGEIFS(Observed!O$2:O$1601,Observed!$A$2:$A$1601,$A192,Observed!$C$2:$C$1601,$C192)),AVERAGEIFS(Observed!O$2:O$1601,Observed!$A$2:$A$1601,$A192,Observed!$C$2:$C$1601,$C192),"")</f>
        <v>291.84333333333331</v>
      </c>
      <c r="P192" s="24">
        <f>IF(ISNUMBER(AVERAGEIFS(Observed!P$2:P$1601,Observed!$A$2:$A$1601,$A192,Observed!$C$2:$C$1601,$C192)),AVERAGEIFS(Observed!P$2:P$1601,Observed!$A$2:$A$1601,$A192,Observed!$C$2:$C$1601,$C192),"")</f>
        <v>626.35333333333335</v>
      </c>
      <c r="Q192" s="25" t="str">
        <f>IF(ISNUMBER(AVERAGEIFS(Observed!Q$2:Q$1601,Observed!$A$2:$A$1601,$A192,Observed!$C$2:$C$1601,$C192)),AVERAGEIFS(Observed!Q$2:Q$1601,Observed!$A$2:$A$1601,$A192,Observed!$C$2:$C$1601,$C192),"")</f>
        <v/>
      </c>
      <c r="R192" s="25" t="str">
        <f>IF(ISNUMBER(AVERAGEIFS(Observed!R$2:R$1601,Observed!$A$2:$A$1601,$A192,Observed!$C$2:$C$1601,$C192)),AVERAGEIFS(Observed!R$2:R$1601,Observed!$A$2:$A$1601,$A192,Observed!$C$2:$C$1601,$C192),"")</f>
        <v/>
      </c>
      <c r="S192" s="25" t="str">
        <f>IF(ISNUMBER(AVERAGEIFS(Observed!S$2:S$1601,Observed!$A$2:$A$1601,$A192,Observed!$C$2:$C$1601,$C192)),AVERAGEIFS(Observed!S$2:S$1601,Observed!$A$2:$A$1601,$A192,Observed!$C$2:$C$1601,$C192),"")</f>
        <v/>
      </c>
      <c r="T192" s="24" t="str">
        <f>IF(ISNUMBER(AVERAGEIFS(Observed!T$2:T$1601,Observed!$A$2:$A$1601,$A192,Observed!$C$2:$C$1601,$C192)),AVERAGEIFS(Observed!T$2:T$1601,Observed!$A$2:$A$1601,$A192,Observed!$C$2:$C$1601,$C192),"")</f>
        <v/>
      </c>
      <c r="U192" s="26" t="str">
        <f>IF(ISNUMBER(AVERAGEIFS(Observed!U$2:U$1601,Observed!$A$2:$A$1601,$A192,Observed!$C$2:$C$1601,$C192)),AVERAGEIFS(Observed!U$2:U$1601,Observed!$A$2:$A$1601,$A192,Observed!$C$2:$C$1601,$C192),"")</f>
        <v/>
      </c>
      <c r="V192" s="26" t="str">
        <f>IF(ISNUMBER(AVERAGEIFS(Observed!V$2:V$1601,Observed!$A$2:$A$1601,$A192,Observed!$C$2:$C$1601,$C192)),AVERAGEIFS(Observed!V$2:V$1601,Observed!$A$2:$A$1601,$A192,Observed!$C$2:$C$1601,$C192),"")</f>
        <v/>
      </c>
      <c r="W192" s="24" t="str">
        <f>IF(ISNUMBER(AVERAGEIFS(Observed!W$2:W$1601,Observed!$A$2:$A$1601,$A192,Observed!$C$2:$C$1601,$C192)),AVERAGEIFS(Observed!W$2:W$1601,Observed!$A$2:$A$1601,$A192,Observed!$C$2:$C$1601,$C192),"")</f>
        <v/>
      </c>
      <c r="X192" s="24" t="str">
        <f>IF(ISNUMBER(AVERAGEIFS(Observed!X$2:X$1601,Observed!$A$2:$A$1601,$A192,Observed!$C$2:$C$1601,$C192)),AVERAGEIFS(Observed!X$2:X$1601,Observed!$A$2:$A$1601,$A192,Observed!$C$2:$C$1601,$C192),"")</f>
        <v/>
      </c>
      <c r="Y192" s="24" t="str">
        <f>IF(ISNUMBER(AVERAGEIFS(Observed!Y$2:Y$1601,Observed!$A$2:$A$1601,$A192,Observed!$C$2:$C$1601,$C192)),AVERAGEIFS(Observed!Y$2:Y$1601,Observed!$A$2:$A$1601,$A192,Observed!$C$2:$C$1601,$C192),"")</f>
        <v/>
      </c>
      <c r="Z192" s="24" t="str">
        <f>IF(ISNUMBER(AVERAGEIFS(Observed!Z$2:Z$1601,Observed!$A$2:$A$1601,$A192,Observed!$C$2:$C$1601,$C192)),AVERAGEIFS(Observed!Z$2:Z$1601,Observed!$A$2:$A$1601,$A192,Observed!$C$2:$C$1601,$C192),"")</f>
        <v/>
      </c>
      <c r="AA192" s="24" t="str">
        <f>IF(ISNUMBER(AVERAGEIFS(Observed!AA$2:AA$1601,Observed!$A$2:$A$1601,$A192,Observed!$C$2:$C$1601,$C192)),AVERAGEIFS(Observed!AA$2:AA$1601,Observed!$A$2:$A$1601,$A192,Observed!$C$2:$C$1601,$C192),"")</f>
        <v/>
      </c>
      <c r="AB192" s="24" t="str">
        <f>IF(ISNUMBER(AVERAGEIFS(Observed!AB$2:AB$1601,Observed!$A$2:$A$1601,$A192,Observed!$C$2:$C$1601,$C192)),AVERAGEIFS(Observed!AB$2:AB$1601,Observed!$A$2:$A$1601,$A192,Observed!$C$2:$C$1601,$C192),"")</f>
        <v/>
      </c>
      <c r="AC192" s="24" t="str">
        <f>IF(ISNUMBER(AVERAGEIFS(Observed!AC$2:AC$1601,Observed!$A$2:$A$1601,$A192,Observed!$C$2:$C$1601,$C192)),AVERAGEIFS(Observed!AC$2:AC$1601,Observed!$A$2:$A$1601,$A192,Observed!$C$2:$C$1601,$C192),"")</f>
        <v/>
      </c>
      <c r="AD192" s="24" t="str">
        <f>IF(ISNUMBER(AVERAGEIFS(Observed!AD$2:AD$1601,Observed!$A$2:$A$1601,$A192,Observed!$C$2:$C$1601,$C192)),AVERAGEIFS(Observed!AD$2:AD$1601,Observed!$A$2:$A$1601,$A192,Observed!$C$2:$C$1601,$C192),"")</f>
        <v/>
      </c>
      <c r="AE192" s="24" t="str">
        <f>IF(ISNUMBER(AVERAGEIFS(Observed!AE$2:AE$1601,Observed!$A$2:$A$1601,$A192,Observed!$C$2:$C$1601,$C192)),AVERAGEIFS(Observed!AE$2:AE$1601,Observed!$A$2:$A$1601,$A192,Observed!$C$2:$C$1601,$C192),"")</f>
        <v/>
      </c>
      <c r="AF192" s="25" t="str">
        <f>IF(ISNUMBER(AVERAGEIFS(Observed!AF$2:AF$1601,Observed!$A$2:$A$1601,$A192,Observed!$C$2:$C$1601,$C192)),AVERAGEIFS(Observed!AF$2:AF$1601,Observed!$A$2:$A$1601,$A192,Observed!$C$2:$C$1601,$C192),"")</f>
        <v/>
      </c>
      <c r="AG192" s="25" t="str">
        <f>IF(ISNUMBER(AVERAGEIFS(Observed!AG$2:AG$1601,Observed!$A$2:$A$1601,$A192,Observed!$C$2:$C$1601,$C192)),AVERAGEIFS(Observed!AG$2:AG$1601,Observed!$A$2:$A$1601,$A192,Observed!$C$2:$C$1601,$C192),"")</f>
        <v/>
      </c>
      <c r="AH192" s="25" t="str">
        <f>IF(ISNUMBER(AVERAGEIFS(Observed!AH$2:AH$1601,Observed!$A$2:$A$1601,$A192,Observed!$C$2:$C$1601,$C192)),AVERAGEIFS(Observed!AH$2:AH$1601,Observed!$A$2:$A$1601,$A192,Observed!$C$2:$C$1601,$C192),"")</f>
        <v/>
      </c>
      <c r="AI192" s="24" t="str">
        <f>IF(ISNUMBER(AVERAGEIFS(Observed!AI$2:AI$1601,Observed!$A$2:$A$1601,$A192,Observed!$C$2:$C$1601,$C192)),AVERAGEIFS(Observed!AI$2:AI$1601,Observed!$A$2:$A$1601,$A192,Observed!$C$2:$C$1601,$C192),"")</f>
        <v/>
      </c>
      <c r="AJ192" s="25">
        <f>IF(ISNUMBER(AVERAGEIFS(Observed!AJ$2:AJ$1601,Observed!$A$2:$A$1601,$A192,Observed!$C$2:$C$1601,$C192)),AVERAGEIFS(Observed!AJ$2:AJ$1601,Observed!$A$2:$A$1601,$A192,Observed!$C$2:$C$1601,$C192),"")</f>
        <v>0.86900000000000011</v>
      </c>
      <c r="AK192" s="25">
        <f>IF(ISNUMBER(AVERAGEIFS(Observed!AK$2:AK$1601,Observed!$A$2:$A$1601,$A192,Observed!$C$2:$C$1601,$C192)),AVERAGEIFS(Observed!AK$2:AK$1601,Observed!$A$2:$A$1601,$A192,Observed!$C$2:$C$1601,$C192),"")</f>
        <v>1.9666666666666666E-2</v>
      </c>
      <c r="AL192" s="25" t="str">
        <f>IF(ISNUMBER(AVERAGEIFS(Observed!AL$2:AL$1601,Observed!$A$2:$A$1601,$A192,Observed!$C$2:$C$1601,$C192)),AVERAGEIFS(Observed!AL$2:AL$1601,Observed!$A$2:$A$1601,$A192,Observed!$C$2:$C$1601,$C192),"")</f>
        <v/>
      </c>
      <c r="AM192" s="25" t="str">
        <f>IF(ISNUMBER(AVERAGEIFS(Observed!AM$2:AM$1601,Observed!$A$2:$A$1601,$A192,Observed!$C$2:$C$1601,$C192)),AVERAGEIFS(Observed!AM$2:AM$1601,Observed!$A$2:$A$1601,$A192,Observed!$C$2:$C$1601,$C192),"")</f>
        <v/>
      </c>
      <c r="AN192" s="25" t="str">
        <f>IF(ISNUMBER(AVERAGEIFS(Observed!AN$2:AN$1601,Observed!$A$2:$A$1601,$A192,Observed!$C$2:$C$1601,$C192)),AVERAGEIFS(Observed!AN$2:AN$1601,Observed!$A$2:$A$1601,$A192,Observed!$C$2:$C$1601,$C192),"")</f>
        <v/>
      </c>
      <c r="AO192" s="25" t="str">
        <f>IF(ISNUMBER(AVERAGEIFS(Observed!AO$2:AO$1601,Observed!$A$2:$A$1601,$A192,Observed!$C$2:$C$1601,$C192)),AVERAGEIFS(Observed!AO$2:AO$1601,Observed!$A$2:$A$1601,$A192,Observed!$C$2:$C$1601,$C192),"")</f>
        <v/>
      </c>
      <c r="AP192" s="25">
        <f>IF(ISNUMBER(AVERAGEIFS(Observed!AP$2:AP$1601,Observed!$A$2:$A$1601,$A192,Observed!$C$2:$C$1601,$C192)),AVERAGEIFS(Observed!AP$2:AP$1601,Observed!$A$2:$A$1601,$A192,Observed!$C$2:$C$1601,$C192),"")</f>
        <v>3.3333333333333332E-4</v>
      </c>
      <c r="AQ192" s="24" t="str">
        <f>IF(ISNUMBER(AVERAGEIFS(Observed!AQ$2:AQ$1601,Observed!$A$2:$A$1601,$A192,Observed!$C$2:$C$1601,$C192)),AVERAGEIFS(Observed!AQ$2:AQ$1601,Observed!$A$2:$A$1601,$A192,Observed!$C$2:$C$1601,$C192),"")</f>
        <v/>
      </c>
      <c r="AR192" s="25" t="str">
        <f>IF(ISNUMBER(AVERAGEIFS(Observed!AR$2:AR$1601,Observed!$A$2:$A$1601,$A192,Observed!$C$2:$C$1601,$C192)),AVERAGEIFS(Observed!AR$2:AR$1601,Observed!$A$2:$A$1601,$A192,Observed!$C$2:$C$1601,$C192),"")</f>
        <v/>
      </c>
      <c r="AS192" s="24" t="str">
        <f>IF(ISNUMBER(AVERAGEIFS(Observed!AS$2:AS$1601,Observed!$A$2:$A$1601,$A192,Observed!$C$2:$C$1601,$C192)),AVERAGEIFS(Observed!AS$2:AS$1601,Observed!$A$2:$A$1601,$A192,Observed!$C$2:$C$1601,$C192),"")</f>
        <v/>
      </c>
      <c r="AT192" s="24" t="str">
        <f>IF(ISNUMBER(AVERAGEIFS(Observed!AT$2:AT$1601,Observed!$A$2:$A$1601,$A192,Observed!$C$2:$C$1601,$C192)),AVERAGEIFS(Observed!AT$2:AT$1601,Observed!$A$2:$A$1601,$A192,Observed!$C$2:$C$1601,$C192),"")</f>
        <v/>
      </c>
      <c r="AU192" s="2">
        <f>COUNTIFS(Observed!$A$2:$A$1601,$A192,Observed!$C$2:$C$1601,$C192)</f>
        <v>3</v>
      </c>
      <c r="AV192" s="2">
        <f t="shared" si="2"/>
        <v>6</v>
      </c>
    </row>
    <row r="193" spans="1:48" x14ac:dyDescent="0.25">
      <c r="A193" s="4" t="s">
        <v>124</v>
      </c>
      <c r="B193" t="s">
        <v>24</v>
      </c>
      <c r="C193" s="3">
        <v>42298</v>
      </c>
      <c r="D193">
        <v>1</v>
      </c>
      <c r="E193">
        <v>500</v>
      </c>
      <c r="H193" s="2" t="s">
        <v>45</v>
      </c>
      <c r="I193" s="2" t="s">
        <v>26</v>
      </c>
      <c r="J193">
        <v>8</v>
      </c>
      <c r="K193" s="2" t="s">
        <v>21</v>
      </c>
      <c r="L193" s="23" t="str">
        <f>IF(ISNUMBER(AVERAGEIFS(Observed!L$2:L$1601,Observed!$A$2:$A$1601,$A193,Observed!$C$2:$C$1601,$C193)),AVERAGEIFS(Observed!L$2:L$1601,Observed!$A$2:$A$1601,$A193,Observed!$C$2:$C$1601,$C193),"")</f>
        <v/>
      </c>
      <c r="M193" s="24" t="str">
        <f>IF(ISNUMBER(AVERAGEIFS(Observed!M$2:M$1601,Observed!$A$2:$A$1601,$A193,Observed!$C$2:$C$1601,$C193)),AVERAGEIFS(Observed!M$2:M$1601,Observed!$A$2:$A$1601,$A193,Observed!$C$2:$C$1601,$C193),"")</f>
        <v/>
      </c>
      <c r="N193" s="24">
        <f>IF(ISNUMBER(AVERAGEIFS(Observed!N$2:N$1601,Observed!$A$2:$A$1601,$A193,Observed!$C$2:$C$1601,$C193)),AVERAGEIFS(Observed!N$2:N$1601,Observed!$A$2:$A$1601,$A193,Observed!$C$2:$C$1601,$C193),"")</f>
        <v>341.43666666666667</v>
      </c>
      <c r="O193" s="24">
        <f>IF(ISNUMBER(AVERAGEIFS(Observed!O$2:O$1601,Observed!$A$2:$A$1601,$A193,Observed!$C$2:$C$1601,$C193)),AVERAGEIFS(Observed!O$2:O$1601,Observed!$A$2:$A$1601,$A193,Observed!$C$2:$C$1601,$C193),"")</f>
        <v>341.43666666666667</v>
      </c>
      <c r="P193" s="24">
        <f>IF(ISNUMBER(AVERAGEIFS(Observed!P$2:P$1601,Observed!$A$2:$A$1601,$A193,Observed!$C$2:$C$1601,$C193)),AVERAGEIFS(Observed!P$2:P$1601,Observed!$A$2:$A$1601,$A193,Observed!$C$2:$C$1601,$C193),"")</f>
        <v>710.23</v>
      </c>
      <c r="Q193" s="25" t="str">
        <f>IF(ISNUMBER(AVERAGEIFS(Observed!Q$2:Q$1601,Observed!$A$2:$A$1601,$A193,Observed!$C$2:$C$1601,$C193)),AVERAGEIFS(Observed!Q$2:Q$1601,Observed!$A$2:$A$1601,$A193,Observed!$C$2:$C$1601,$C193),"")</f>
        <v/>
      </c>
      <c r="R193" s="25" t="str">
        <f>IF(ISNUMBER(AVERAGEIFS(Observed!R$2:R$1601,Observed!$A$2:$A$1601,$A193,Observed!$C$2:$C$1601,$C193)),AVERAGEIFS(Observed!R$2:R$1601,Observed!$A$2:$A$1601,$A193,Observed!$C$2:$C$1601,$C193),"")</f>
        <v/>
      </c>
      <c r="S193" s="25" t="str">
        <f>IF(ISNUMBER(AVERAGEIFS(Observed!S$2:S$1601,Observed!$A$2:$A$1601,$A193,Observed!$C$2:$C$1601,$C193)),AVERAGEIFS(Observed!S$2:S$1601,Observed!$A$2:$A$1601,$A193,Observed!$C$2:$C$1601,$C193),"")</f>
        <v/>
      </c>
      <c r="T193" s="24" t="str">
        <f>IF(ISNUMBER(AVERAGEIFS(Observed!T$2:T$1601,Observed!$A$2:$A$1601,$A193,Observed!$C$2:$C$1601,$C193)),AVERAGEIFS(Observed!T$2:T$1601,Observed!$A$2:$A$1601,$A193,Observed!$C$2:$C$1601,$C193),"")</f>
        <v/>
      </c>
      <c r="U193" s="26" t="str">
        <f>IF(ISNUMBER(AVERAGEIFS(Observed!U$2:U$1601,Observed!$A$2:$A$1601,$A193,Observed!$C$2:$C$1601,$C193)),AVERAGEIFS(Observed!U$2:U$1601,Observed!$A$2:$A$1601,$A193,Observed!$C$2:$C$1601,$C193),"")</f>
        <v/>
      </c>
      <c r="V193" s="26" t="str">
        <f>IF(ISNUMBER(AVERAGEIFS(Observed!V$2:V$1601,Observed!$A$2:$A$1601,$A193,Observed!$C$2:$C$1601,$C193)),AVERAGEIFS(Observed!V$2:V$1601,Observed!$A$2:$A$1601,$A193,Observed!$C$2:$C$1601,$C193),"")</f>
        <v/>
      </c>
      <c r="W193" s="24" t="str">
        <f>IF(ISNUMBER(AVERAGEIFS(Observed!W$2:W$1601,Observed!$A$2:$A$1601,$A193,Observed!$C$2:$C$1601,$C193)),AVERAGEIFS(Observed!W$2:W$1601,Observed!$A$2:$A$1601,$A193,Observed!$C$2:$C$1601,$C193),"")</f>
        <v/>
      </c>
      <c r="X193" s="24" t="str">
        <f>IF(ISNUMBER(AVERAGEIFS(Observed!X$2:X$1601,Observed!$A$2:$A$1601,$A193,Observed!$C$2:$C$1601,$C193)),AVERAGEIFS(Observed!X$2:X$1601,Observed!$A$2:$A$1601,$A193,Observed!$C$2:$C$1601,$C193),"")</f>
        <v/>
      </c>
      <c r="Y193" s="24" t="str">
        <f>IF(ISNUMBER(AVERAGEIFS(Observed!Y$2:Y$1601,Observed!$A$2:$A$1601,$A193,Observed!$C$2:$C$1601,$C193)),AVERAGEIFS(Observed!Y$2:Y$1601,Observed!$A$2:$A$1601,$A193,Observed!$C$2:$C$1601,$C193),"")</f>
        <v/>
      </c>
      <c r="Z193" s="24" t="str">
        <f>IF(ISNUMBER(AVERAGEIFS(Observed!Z$2:Z$1601,Observed!$A$2:$A$1601,$A193,Observed!$C$2:$C$1601,$C193)),AVERAGEIFS(Observed!Z$2:Z$1601,Observed!$A$2:$A$1601,$A193,Observed!$C$2:$C$1601,$C193),"")</f>
        <v/>
      </c>
      <c r="AA193" s="24" t="str">
        <f>IF(ISNUMBER(AVERAGEIFS(Observed!AA$2:AA$1601,Observed!$A$2:$A$1601,$A193,Observed!$C$2:$C$1601,$C193)),AVERAGEIFS(Observed!AA$2:AA$1601,Observed!$A$2:$A$1601,$A193,Observed!$C$2:$C$1601,$C193),"")</f>
        <v/>
      </c>
      <c r="AB193" s="24" t="str">
        <f>IF(ISNUMBER(AVERAGEIFS(Observed!AB$2:AB$1601,Observed!$A$2:$A$1601,$A193,Observed!$C$2:$C$1601,$C193)),AVERAGEIFS(Observed!AB$2:AB$1601,Observed!$A$2:$A$1601,$A193,Observed!$C$2:$C$1601,$C193),"")</f>
        <v/>
      </c>
      <c r="AC193" s="24" t="str">
        <f>IF(ISNUMBER(AVERAGEIFS(Observed!AC$2:AC$1601,Observed!$A$2:$A$1601,$A193,Observed!$C$2:$C$1601,$C193)),AVERAGEIFS(Observed!AC$2:AC$1601,Observed!$A$2:$A$1601,$A193,Observed!$C$2:$C$1601,$C193),"")</f>
        <v/>
      </c>
      <c r="AD193" s="24" t="str">
        <f>IF(ISNUMBER(AVERAGEIFS(Observed!AD$2:AD$1601,Observed!$A$2:$A$1601,$A193,Observed!$C$2:$C$1601,$C193)),AVERAGEIFS(Observed!AD$2:AD$1601,Observed!$A$2:$A$1601,$A193,Observed!$C$2:$C$1601,$C193),"")</f>
        <v/>
      </c>
      <c r="AE193" s="24" t="str">
        <f>IF(ISNUMBER(AVERAGEIFS(Observed!AE$2:AE$1601,Observed!$A$2:$A$1601,$A193,Observed!$C$2:$C$1601,$C193)),AVERAGEIFS(Observed!AE$2:AE$1601,Observed!$A$2:$A$1601,$A193,Observed!$C$2:$C$1601,$C193),"")</f>
        <v/>
      </c>
      <c r="AF193" s="25" t="str">
        <f>IF(ISNUMBER(AVERAGEIFS(Observed!AF$2:AF$1601,Observed!$A$2:$A$1601,$A193,Observed!$C$2:$C$1601,$C193)),AVERAGEIFS(Observed!AF$2:AF$1601,Observed!$A$2:$A$1601,$A193,Observed!$C$2:$C$1601,$C193),"")</f>
        <v/>
      </c>
      <c r="AG193" s="25" t="str">
        <f>IF(ISNUMBER(AVERAGEIFS(Observed!AG$2:AG$1601,Observed!$A$2:$A$1601,$A193,Observed!$C$2:$C$1601,$C193)),AVERAGEIFS(Observed!AG$2:AG$1601,Observed!$A$2:$A$1601,$A193,Observed!$C$2:$C$1601,$C193),"")</f>
        <v/>
      </c>
      <c r="AH193" s="25" t="str">
        <f>IF(ISNUMBER(AVERAGEIFS(Observed!AH$2:AH$1601,Observed!$A$2:$A$1601,$A193,Observed!$C$2:$C$1601,$C193)),AVERAGEIFS(Observed!AH$2:AH$1601,Observed!$A$2:$A$1601,$A193,Observed!$C$2:$C$1601,$C193),"")</f>
        <v/>
      </c>
      <c r="AI193" s="24" t="str">
        <f>IF(ISNUMBER(AVERAGEIFS(Observed!AI$2:AI$1601,Observed!$A$2:$A$1601,$A193,Observed!$C$2:$C$1601,$C193)),AVERAGEIFS(Observed!AI$2:AI$1601,Observed!$A$2:$A$1601,$A193,Observed!$C$2:$C$1601,$C193),"")</f>
        <v/>
      </c>
      <c r="AJ193" s="25">
        <f>IF(ISNUMBER(AVERAGEIFS(Observed!AJ$2:AJ$1601,Observed!$A$2:$A$1601,$A193,Observed!$C$2:$C$1601,$C193)),AVERAGEIFS(Observed!AJ$2:AJ$1601,Observed!$A$2:$A$1601,$A193,Observed!$C$2:$C$1601,$C193),"")</f>
        <v>0.97133333333333327</v>
      </c>
      <c r="AK193" s="25">
        <f>IF(ISNUMBER(AVERAGEIFS(Observed!AK$2:AK$1601,Observed!$A$2:$A$1601,$A193,Observed!$C$2:$C$1601,$C193)),AVERAGEIFS(Observed!AK$2:AK$1601,Observed!$A$2:$A$1601,$A193,Observed!$C$2:$C$1601,$C193),"")</f>
        <v>3.3333333333333335E-3</v>
      </c>
      <c r="AL193" s="25" t="str">
        <f>IF(ISNUMBER(AVERAGEIFS(Observed!AL$2:AL$1601,Observed!$A$2:$A$1601,$A193,Observed!$C$2:$C$1601,$C193)),AVERAGEIFS(Observed!AL$2:AL$1601,Observed!$A$2:$A$1601,$A193,Observed!$C$2:$C$1601,$C193),"")</f>
        <v/>
      </c>
      <c r="AM193" s="25" t="str">
        <f>IF(ISNUMBER(AVERAGEIFS(Observed!AM$2:AM$1601,Observed!$A$2:$A$1601,$A193,Observed!$C$2:$C$1601,$C193)),AVERAGEIFS(Observed!AM$2:AM$1601,Observed!$A$2:$A$1601,$A193,Observed!$C$2:$C$1601,$C193),"")</f>
        <v/>
      </c>
      <c r="AN193" s="25" t="str">
        <f>IF(ISNUMBER(AVERAGEIFS(Observed!AN$2:AN$1601,Observed!$A$2:$A$1601,$A193,Observed!$C$2:$C$1601,$C193)),AVERAGEIFS(Observed!AN$2:AN$1601,Observed!$A$2:$A$1601,$A193,Observed!$C$2:$C$1601,$C193),"")</f>
        <v/>
      </c>
      <c r="AO193" s="25" t="str">
        <f>IF(ISNUMBER(AVERAGEIFS(Observed!AO$2:AO$1601,Observed!$A$2:$A$1601,$A193,Observed!$C$2:$C$1601,$C193)),AVERAGEIFS(Observed!AO$2:AO$1601,Observed!$A$2:$A$1601,$A193,Observed!$C$2:$C$1601,$C193),"")</f>
        <v/>
      </c>
      <c r="AP193" s="25">
        <f>IF(ISNUMBER(AVERAGEIFS(Observed!AP$2:AP$1601,Observed!$A$2:$A$1601,$A193,Observed!$C$2:$C$1601,$C193)),AVERAGEIFS(Observed!AP$2:AP$1601,Observed!$A$2:$A$1601,$A193,Observed!$C$2:$C$1601,$C193),"")</f>
        <v>0</v>
      </c>
      <c r="AQ193" s="24" t="str">
        <f>IF(ISNUMBER(AVERAGEIFS(Observed!AQ$2:AQ$1601,Observed!$A$2:$A$1601,$A193,Observed!$C$2:$C$1601,$C193)),AVERAGEIFS(Observed!AQ$2:AQ$1601,Observed!$A$2:$A$1601,$A193,Observed!$C$2:$C$1601,$C193),"")</f>
        <v/>
      </c>
      <c r="AR193" s="25" t="str">
        <f>IF(ISNUMBER(AVERAGEIFS(Observed!AR$2:AR$1601,Observed!$A$2:$A$1601,$A193,Observed!$C$2:$C$1601,$C193)),AVERAGEIFS(Observed!AR$2:AR$1601,Observed!$A$2:$A$1601,$A193,Observed!$C$2:$C$1601,$C193),"")</f>
        <v/>
      </c>
      <c r="AS193" s="24" t="str">
        <f>IF(ISNUMBER(AVERAGEIFS(Observed!AS$2:AS$1601,Observed!$A$2:$A$1601,$A193,Observed!$C$2:$C$1601,$C193)),AVERAGEIFS(Observed!AS$2:AS$1601,Observed!$A$2:$A$1601,$A193,Observed!$C$2:$C$1601,$C193),"")</f>
        <v/>
      </c>
      <c r="AT193" s="24" t="str">
        <f>IF(ISNUMBER(AVERAGEIFS(Observed!AT$2:AT$1601,Observed!$A$2:$A$1601,$A193,Observed!$C$2:$C$1601,$C193)),AVERAGEIFS(Observed!AT$2:AT$1601,Observed!$A$2:$A$1601,$A193,Observed!$C$2:$C$1601,$C193),"")</f>
        <v/>
      </c>
      <c r="AU193" s="2">
        <f>COUNTIFS(Observed!$A$2:$A$1601,$A193,Observed!$C$2:$C$1601,$C193)</f>
        <v>3</v>
      </c>
      <c r="AV193" s="2">
        <f t="shared" si="2"/>
        <v>6</v>
      </c>
    </row>
    <row r="194" spans="1:48" x14ac:dyDescent="0.25">
      <c r="A194" s="4" t="s">
        <v>119</v>
      </c>
      <c r="B194" t="s">
        <v>24</v>
      </c>
      <c r="C194" s="3">
        <v>42305</v>
      </c>
      <c r="D194">
        <v>1</v>
      </c>
      <c r="E194">
        <v>0</v>
      </c>
      <c r="H194" s="2" t="s">
        <v>45</v>
      </c>
      <c r="I194" s="2" t="s">
        <v>22</v>
      </c>
      <c r="J194">
        <v>8</v>
      </c>
      <c r="K194" s="2" t="s">
        <v>118</v>
      </c>
      <c r="L194" s="23">
        <f>IF(ISNUMBER(AVERAGEIFS(Observed!L$2:L$1601,Observed!$A$2:$A$1601,$A194,Observed!$C$2:$C$1601,$C194)),AVERAGEIFS(Observed!L$2:L$1601,Observed!$A$2:$A$1601,$A194,Observed!$C$2:$C$1601,$C194),"")</f>
        <v>2015.3333333333333</v>
      </c>
      <c r="M194" s="24">
        <f>IF(ISNUMBER(AVERAGEIFS(Observed!M$2:M$1601,Observed!$A$2:$A$1601,$A194,Observed!$C$2:$C$1601,$C194)),AVERAGEIFS(Observed!M$2:M$1601,Observed!$A$2:$A$1601,$A194,Observed!$C$2:$C$1601,$C194),"")</f>
        <v>201.53333333333333</v>
      </c>
      <c r="N194" s="24" t="str">
        <f>IF(ISNUMBER(AVERAGEIFS(Observed!N$2:N$1601,Observed!$A$2:$A$1601,$A194,Observed!$C$2:$C$1601,$C194)),AVERAGEIFS(Observed!N$2:N$1601,Observed!$A$2:$A$1601,$A194,Observed!$C$2:$C$1601,$C194),"")</f>
        <v/>
      </c>
      <c r="O194" s="24" t="str">
        <f>IF(ISNUMBER(AVERAGEIFS(Observed!O$2:O$1601,Observed!$A$2:$A$1601,$A194,Observed!$C$2:$C$1601,$C194)),AVERAGEIFS(Observed!O$2:O$1601,Observed!$A$2:$A$1601,$A194,Observed!$C$2:$C$1601,$C194),"")</f>
        <v/>
      </c>
      <c r="P194" s="24" t="str">
        <f>IF(ISNUMBER(AVERAGEIFS(Observed!P$2:P$1601,Observed!$A$2:$A$1601,$A194,Observed!$C$2:$C$1601,$C194)),AVERAGEIFS(Observed!P$2:P$1601,Observed!$A$2:$A$1601,$A194,Observed!$C$2:$C$1601,$C194),"")</f>
        <v/>
      </c>
      <c r="Q194" s="25" t="str">
        <f>IF(ISNUMBER(AVERAGEIFS(Observed!Q$2:Q$1601,Observed!$A$2:$A$1601,$A194,Observed!$C$2:$C$1601,$C194)),AVERAGEIFS(Observed!Q$2:Q$1601,Observed!$A$2:$A$1601,$A194,Observed!$C$2:$C$1601,$C194),"")</f>
        <v/>
      </c>
      <c r="R194" s="25" t="str">
        <f>IF(ISNUMBER(AVERAGEIFS(Observed!R$2:R$1601,Observed!$A$2:$A$1601,$A194,Observed!$C$2:$C$1601,$C194)),AVERAGEIFS(Observed!R$2:R$1601,Observed!$A$2:$A$1601,$A194,Observed!$C$2:$C$1601,$C194),"")</f>
        <v/>
      </c>
      <c r="S194" s="25" t="str">
        <f>IF(ISNUMBER(AVERAGEIFS(Observed!S$2:S$1601,Observed!$A$2:$A$1601,$A194,Observed!$C$2:$C$1601,$C194)),AVERAGEIFS(Observed!S$2:S$1601,Observed!$A$2:$A$1601,$A194,Observed!$C$2:$C$1601,$C194),"")</f>
        <v/>
      </c>
      <c r="T194" s="24" t="str">
        <f>IF(ISNUMBER(AVERAGEIFS(Observed!T$2:T$1601,Observed!$A$2:$A$1601,$A194,Observed!$C$2:$C$1601,$C194)),AVERAGEIFS(Observed!T$2:T$1601,Observed!$A$2:$A$1601,$A194,Observed!$C$2:$C$1601,$C194),"")</f>
        <v/>
      </c>
      <c r="U194" s="26" t="str">
        <f>IF(ISNUMBER(AVERAGEIFS(Observed!U$2:U$1601,Observed!$A$2:$A$1601,$A194,Observed!$C$2:$C$1601,$C194)),AVERAGEIFS(Observed!U$2:U$1601,Observed!$A$2:$A$1601,$A194,Observed!$C$2:$C$1601,$C194),"")</f>
        <v/>
      </c>
      <c r="V194" s="26" t="str">
        <f>IF(ISNUMBER(AVERAGEIFS(Observed!V$2:V$1601,Observed!$A$2:$A$1601,$A194,Observed!$C$2:$C$1601,$C194)),AVERAGEIFS(Observed!V$2:V$1601,Observed!$A$2:$A$1601,$A194,Observed!$C$2:$C$1601,$C194),"")</f>
        <v/>
      </c>
      <c r="W194" s="24" t="str">
        <f>IF(ISNUMBER(AVERAGEIFS(Observed!W$2:W$1601,Observed!$A$2:$A$1601,$A194,Observed!$C$2:$C$1601,$C194)),AVERAGEIFS(Observed!W$2:W$1601,Observed!$A$2:$A$1601,$A194,Observed!$C$2:$C$1601,$C194),"")</f>
        <v/>
      </c>
      <c r="X194" s="24" t="str">
        <f>IF(ISNUMBER(AVERAGEIFS(Observed!X$2:X$1601,Observed!$A$2:$A$1601,$A194,Observed!$C$2:$C$1601,$C194)),AVERAGEIFS(Observed!X$2:X$1601,Observed!$A$2:$A$1601,$A194,Observed!$C$2:$C$1601,$C194),"")</f>
        <v/>
      </c>
      <c r="Y194" s="24" t="str">
        <f>IF(ISNUMBER(AVERAGEIFS(Observed!Y$2:Y$1601,Observed!$A$2:$A$1601,$A194,Observed!$C$2:$C$1601,$C194)),AVERAGEIFS(Observed!Y$2:Y$1601,Observed!$A$2:$A$1601,$A194,Observed!$C$2:$C$1601,$C194),"")</f>
        <v/>
      </c>
      <c r="Z194" s="24" t="str">
        <f>IF(ISNUMBER(AVERAGEIFS(Observed!Z$2:Z$1601,Observed!$A$2:$A$1601,$A194,Observed!$C$2:$C$1601,$C194)),AVERAGEIFS(Observed!Z$2:Z$1601,Observed!$A$2:$A$1601,$A194,Observed!$C$2:$C$1601,$C194),"")</f>
        <v/>
      </c>
      <c r="AA194" s="24" t="str">
        <f>IF(ISNUMBER(AVERAGEIFS(Observed!AA$2:AA$1601,Observed!$A$2:$A$1601,$A194,Observed!$C$2:$C$1601,$C194)),AVERAGEIFS(Observed!AA$2:AA$1601,Observed!$A$2:$A$1601,$A194,Observed!$C$2:$C$1601,$C194),"")</f>
        <v/>
      </c>
      <c r="AB194" s="24" t="str">
        <f>IF(ISNUMBER(AVERAGEIFS(Observed!AB$2:AB$1601,Observed!$A$2:$A$1601,$A194,Observed!$C$2:$C$1601,$C194)),AVERAGEIFS(Observed!AB$2:AB$1601,Observed!$A$2:$A$1601,$A194,Observed!$C$2:$C$1601,$C194),"")</f>
        <v/>
      </c>
      <c r="AC194" s="24" t="str">
        <f>IF(ISNUMBER(AVERAGEIFS(Observed!AC$2:AC$1601,Observed!$A$2:$A$1601,$A194,Observed!$C$2:$C$1601,$C194)),AVERAGEIFS(Observed!AC$2:AC$1601,Observed!$A$2:$A$1601,$A194,Observed!$C$2:$C$1601,$C194),"")</f>
        <v/>
      </c>
      <c r="AD194" s="24" t="str">
        <f>IF(ISNUMBER(AVERAGEIFS(Observed!AD$2:AD$1601,Observed!$A$2:$A$1601,$A194,Observed!$C$2:$C$1601,$C194)),AVERAGEIFS(Observed!AD$2:AD$1601,Observed!$A$2:$A$1601,$A194,Observed!$C$2:$C$1601,$C194),"")</f>
        <v/>
      </c>
      <c r="AE194" s="24" t="str">
        <f>IF(ISNUMBER(AVERAGEIFS(Observed!AE$2:AE$1601,Observed!$A$2:$A$1601,$A194,Observed!$C$2:$C$1601,$C194)),AVERAGEIFS(Observed!AE$2:AE$1601,Observed!$A$2:$A$1601,$A194,Observed!$C$2:$C$1601,$C194),"")</f>
        <v/>
      </c>
      <c r="AF194" s="25" t="str">
        <f>IF(ISNUMBER(AVERAGEIFS(Observed!AF$2:AF$1601,Observed!$A$2:$A$1601,$A194,Observed!$C$2:$C$1601,$C194)),AVERAGEIFS(Observed!AF$2:AF$1601,Observed!$A$2:$A$1601,$A194,Observed!$C$2:$C$1601,$C194),"")</f>
        <v/>
      </c>
      <c r="AG194" s="25" t="str">
        <f>IF(ISNUMBER(AVERAGEIFS(Observed!AG$2:AG$1601,Observed!$A$2:$A$1601,$A194,Observed!$C$2:$C$1601,$C194)),AVERAGEIFS(Observed!AG$2:AG$1601,Observed!$A$2:$A$1601,$A194,Observed!$C$2:$C$1601,$C194),"")</f>
        <v/>
      </c>
      <c r="AH194" s="25" t="str">
        <f>IF(ISNUMBER(AVERAGEIFS(Observed!AH$2:AH$1601,Observed!$A$2:$A$1601,$A194,Observed!$C$2:$C$1601,$C194)),AVERAGEIFS(Observed!AH$2:AH$1601,Observed!$A$2:$A$1601,$A194,Observed!$C$2:$C$1601,$C194),"")</f>
        <v/>
      </c>
      <c r="AI194" s="24" t="str">
        <f>IF(ISNUMBER(AVERAGEIFS(Observed!AI$2:AI$1601,Observed!$A$2:$A$1601,$A194,Observed!$C$2:$C$1601,$C194)),AVERAGEIFS(Observed!AI$2:AI$1601,Observed!$A$2:$A$1601,$A194,Observed!$C$2:$C$1601,$C194),"")</f>
        <v/>
      </c>
      <c r="AJ194" s="25" t="str">
        <f>IF(ISNUMBER(AVERAGEIFS(Observed!AJ$2:AJ$1601,Observed!$A$2:$A$1601,$A194,Observed!$C$2:$C$1601,$C194)),AVERAGEIFS(Observed!AJ$2:AJ$1601,Observed!$A$2:$A$1601,$A194,Observed!$C$2:$C$1601,$C194),"")</f>
        <v/>
      </c>
      <c r="AK194" s="25" t="str">
        <f>IF(ISNUMBER(AVERAGEIFS(Observed!AK$2:AK$1601,Observed!$A$2:$A$1601,$A194,Observed!$C$2:$C$1601,$C194)),AVERAGEIFS(Observed!AK$2:AK$1601,Observed!$A$2:$A$1601,$A194,Observed!$C$2:$C$1601,$C194),"")</f>
        <v/>
      </c>
      <c r="AL194" s="25" t="str">
        <f>IF(ISNUMBER(AVERAGEIFS(Observed!AL$2:AL$1601,Observed!$A$2:$A$1601,$A194,Observed!$C$2:$C$1601,$C194)),AVERAGEIFS(Observed!AL$2:AL$1601,Observed!$A$2:$A$1601,$A194,Observed!$C$2:$C$1601,$C194),"")</f>
        <v/>
      </c>
      <c r="AM194" s="25" t="str">
        <f>IF(ISNUMBER(AVERAGEIFS(Observed!AM$2:AM$1601,Observed!$A$2:$A$1601,$A194,Observed!$C$2:$C$1601,$C194)),AVERAGEIFS(Observed!AM$2:AM$1601,Observed!$A$2:$A$1601,$A194,Observed!$C$2:$C$1601,$C194),"")</f>
        <v/>
      </c>
      <c r="AN194" s="25" t="str">
        <f>IF(ISNUMBER(AVERAGEIFS(Observed!AN$2:AN$1601,Observed!$A$2:$A$1601,$A194,Observed!$C$2:$C$1601,$C194)),AVERAGEIFS(Observed!AN$2:AN$1601,Observed!$A$2:$A$1601,$A194,Observed!$C$2:$C$1601,$C194),"")</f>
        <v/>
      </c>
      <c r="AO194" s="25" t="str">
        <f>IF(ISNUMBER(AVERAGEIFS(Observed!AO$2:AO$1601,Observed!$A$2:$A$1601,$A194,Observed!$C$2:$C$1601,$C194)),AVERAGEIFS(Observed!AO$2:AO$1601,Observed!$A$2:$A$1601,$A194,Observed!$C$2:$C$1601,$C194),"")</f>
        <v/>
      </c>
      <c r="AP194" s="25" t="str">
        <f>IF(ISNUMBER(AVERAGEIFS(Observed!AP$2:AP$1601,Observed!$A$2:$A$1601,$A194,Observed!$C$2:$C$1601,$C194)),AVERAGEIFS(Observed!AP$2:AP$1601,Observed!$A$2:$A$1601,$A194,Observed!$C$2:$C$1601,$C194),"")</f>
        <v/>
      </c>
      <c r="AQ194" s="24" t="str">
        <f>IF(ISNUMBER(AVERAGEIFS(Observed!AQ$2:AQ$1601,Observed!$A$2:$A$1601,$A194,Observed!$C$2:$C$1601,$C194)),AVERAGEIFS(Observed!AQ$2:AQ$1601,Observed!$A$2:$A$1601,$A194,Observed!$C$2:$C$1601,$C194),"")</f>
        <v/>
      </c>
      <c r="AR194" s="25" t="str">
        <f>IF(ISNUMBER(AVERAGEIFS(Observed!AR$2:AR$1601,Observed!$A$2:$A$1601,$A194,Observed!$C$2:$C$1601,$C194)),AVERAGEIFS(Observed!AR$2:AR$1601,Observed!$A$2:$A$1601,$A194,Observed!$C$2:$C$1601,$C194),"")</f>
        <v/>
      </c>
      <c r="AS194" s="24" t="str">
        <f>IF(ISNUMBER(AVERAGEIFS(Observed!AS$2:AS$1601,Observed!$A$2:$A$1601,$A194,Observed!$C$2:$C$1601,$C194)),AVERAGEIFS(Observed!AS$2:AS$1601,Observed!$A$2:$A$1601,$A194,Observed!$C$2:$C$1601,$C194),"")</f>
        <v/>
      </c>
      <c r="AT194" s="24" t="str">
        <f>IF(ISNUMBER(AVERAGEIFS(Observed!AT$2:AT$1601,Observed!$A$2:$A$1601,$A194,Observed!$C$2:$C$1601,$C194)),AVERAGEIFS(Observed!AT$2:AT$1601,Observed!$A$2:$A$1601,$A194,Observed!$C$2:$C$1601,$C194),"")</f>
        <v/>
      </c>
      <c r="AU194" s="2">
        <f>COUNTIFS(Observed!$A$2:$A$1601,$A194,Observed!$C$2:$C$1601,$C194)</f>
        <v>3</v>
      </c>
      <c r="AV194" s="2">
        <f t="shared" ref="AV194:AV257" si="3">COUNT(M194:AT194)</f>
        <v>1</v>
      </c>
    </row>
    <row r="195" spans="1:48" x14ac:dyDescent="0.25">
      <c r="A195" s="4" t="s">
        <v>120</v>
      </c>
      <c r="B195" t="s">
        <v>24</v>
      </c>
      <c r="C195" s="3">
        <v>42305</v>
      </c>
      <c r="D195">
        <v>1</v>
      </c>
      <c r="E195">
        <v>50</v>
      </c>
      <c r="H195" s="2" t="s">
        <v>45</v>
      </c>
      <c r="I195" s="2" t="s">
        <v>22</v>
      </c>
      <c r="J195">
        <v>8</v>
      </c>
      <c r="K195" s="2" t="s">
        <v>118</v>
      </c>
      <c r="L195" s="23">
        <f>IF(ISNUMBER(AVERAGEIFS(Observed!L$2:L$1601,Observed!$A$2:$A$1601,$A195,Observed!$C$2:$C$1601,$C195)),AVERAGEIFS(Observed!L$2:L$1601,Observed!$A$2:$A$1601,$A195,Observed!$C$2:$C$1601,$C195),"")</f>
        <v>2038.3333333333333</v>
      </c>
      <c r="M195" s="24">
        <f>IF(ISNUMBER(AVERAGEIFS(Observed!M$2:M$1601,Observed!$A$2:$A$1601,$A195,Observed!$C$2:$C$1601,$C195)),AVERAGEIFS(Observed!M$2:M$1601,Observed!$A$2:$A$1601,$A195,Observed!$C$2:$C$1601,$C195),"")</f>
        <v>203.83333333333334</v>
      </c>
      <c r="N195" s="24" t="str">
        <f>IF(ISNUMBER(AVERAGEIFS(Observed!N$2:N$1601,Observed!$A$2:$A$1601,$A195,Observed!$C$2:$C$1601,$C195)),AVERAGEIFS(Observed!N$2:N$1601,Observed!$A$2:$A$1601,$A195,Observed!$C$2:$C$1601,$C195),"")</f>
        <v/>
      </c>
      <c r="O195" s="24" t="str">
        <f>IF(ISNUMBER(AVERAGEIFS(Observed!O$2:O$1601,Observed!$A$2:$A$1601,$A195,Observed!$C$2:$C$1601,$C195)),AVERAGEIFS(Observed!O$2:O$1601,Observed!$A$2:$A$1601,$A195,Observed!$C$2:$C$1601,$C195),"")</f>
        <v/>
      </c>
      <c r="P195" s="24" t="str">
        <f>IF(ISNUMBER(AVERAGEIFS(Observed!P$2:P$1601,Observed!$A$2:$A$1601,$A195,Observed!$C$2:$C$1601,$C195)),AVERAGEIFS(Observed!P$2:P$1601,Observed!$A$2:$A$1601,$A195,Observed!$C$2:$C$1601,$C195),"")</f>
        <v/>
      </c>
      <c r="Q195" s="25" t="str">
        <f>IF(ISNUMBER(AVERAGEIFS(Observed!Q$2:Q$1601,Observed!$A$2:$A$1601,$A195,Observed!$C$2:$C$1601,$C195)),AVERAGEIFS(Observed!Q$2:Q$1601,Observed!$A$2:$A$1601,$A195,Observed!$C$2:$C$1601,$C195),"")</f>
        <v/>
      </c>
      <c r="R195" s="25" t="str">
        <f>IF(ISNUMBER(AVERAGEIFS(Observed!R$2:R$1601,Observed!$A$2:$A$1601,$A195,Observed!$C$2:$C$1601,$C195)),AVERAGEIFS(Observed!R$2:R$1601,Observed!$A$2:$A$1601,$A195,Observed!$C$2:$C$1601,$C195),"")</f>
        <v/>
      </c>
      <c r="S195" s="25" t="str">
        <f>IF(ISNUMBER(AVERAGEIFS(Observed!S$2:S$1601,Observed!$A$2:$A$1601,$A195,Observed!$C$2:$C$1601,$C195)),AVERAGEIFS(Observed!S$2:S$1601,Observed!$A$2:$A$1601,$A195,Observed!$C$2:$C$1601,$C195),"")</f>
        <v/>
      </c>
      <c r="T195" s="24" t="str">
        <f>IF(ISNUMBER(AVERAGEIFS(Observed!T$2:T$1601,Observed!$A$2:$A$1601,$A195,Observed!$C$2:$C$1601,$C195)),AVERAGEIFS(Observed!T$2:T$1601,Observed!$A$2:$A$1601,$A195,Observed!$C$2:$C$1601,$C195),"")</f>
        <v/>
      </c>
      <c r="U195" s="26" t="str">
        <f>IF(ISNUMBER(AVERAGEIFS(Observed!U$2:U$1601,Observed!$A$2:$A$1601,$A195,Observed!$C$2:$C$1601,$C195)),AVERAGEIFS(Observed!U$2:U$1601,Observed!$A$2:$A$1601,$A195,Observed!$C$2:$C$1601,$C195),"")</f>
        <v/>
      </c>
      <c r="V195" s="26" t="str">
        <f>IF(ISNUMBER(AVERAGEIFS(Observed!V$2:V$1601,Observed!$A$2:$A$1601,$A195,Observed!$C$2:$C$1601,$C195)),AVERAGEIFS(Observed!V$2:V$1601,Observed!$A$2:$A$1601,$A195,Observed!$C$2:$C$1601,$C195),"")</f>
        <v/>
      </c>
      <c r="W195" s="24" t="str">
        <f>IF(ISNUMBER(AVERAGEIFS(Observed!W$2:W$1601,Observed!$A$2:$A$1601,$A195,Observed!$C$2:$C$1601,$C195)),AVERAGEIFS(Observed!W$2:W$1601,Observed!$A$2:$A$1601,$A195,Observed!$C$2:$C$1601,$C195),"")</f>
        <v/>
      </c>
      <c r="X195" s="24" t="str">
        <f>IF(ISNUMBER(AVERAGEIFS(Observed!X$2:X$1601,Observed!$A$2:$A$1601,$A195,Observed!$C$2:$C$1601,$C195)),AVERAGEIFS(Observed!X$2:X$1601,Observed!$A$2:$A$1601,$A195,Observed!$C$2:$C$1601,$C195),"")</f>
        <v/>
      </c>
      <c r="Y195" s="24" t="str">
        <f>IF(ISNUMBER(AVERAGEIFS(Observed!Y$2:Y$1601,Observed!$A$2:$A$1601,$A195,Observed!$C$2:$C$1601,$C195)),AVERAGEIFS(Observed!Y$2:Y$1601,Observed!$A$2:$A$1601,$A195,Observed!$C$2:$C$1601,$C195),"")</f>
        <v/>
      </c>
      <c r="Z195" s="24" t="str">
        <f>IF(ISNUMBER(AVERAGEIFS(Observed!Z$2:Z$1601,Observed!$A$2:$A$1601,$A195,Observed!$C$2:$C$1601,$C195)),AVERAGEIFS(Observed!Z$2:Z$1601,Observed!$A$2:$A$1601,$A195,Observed!$C$2:$C$1601,$C195),"")</f>
        <v/>
      </c>
      <c r="AA195" s="24" t="str">
        <f>IF(ISNUMBER(AVERAGEIFS(Observed!AA$2:AA$1601,Observed!$A$2:$A$1601,$A195,Observed!$C$2:$C$1601,$C195)),AVERAGEIFS(Observed!AA$2:AA$1601,Observed!$A$2:$A$1601,$A195,Observed!$C$2:$C$1601,$C195),"")</f>
        <v/>
      </c>
      <c r="AB195" s="24" t="str">
        <f>IF(ISNUMBER(AVERAGEIFS(Observed!AB$2:AB$1601,Observed!$A$2:$A$1601,$A195,Observed!$C$2:$C$1601,$C195)),AVERAGEIFS(Observed!AB$2:AB$1601,Observed!$A$2:$A$1601,$A195,Observed!$C$2:$C$1601,$C195),"")</f>
        <v/>
      </c>
      <c r="AC195" s="24" t="str">
        <f>IF(ISNUMBER(AVERAGEIFS(Observed!AC$2:AC$1601,Observed!$A$2:$A$1601,$A195,Observed!$C$2:$C$1601,$C195)),AVERAGEIFS(Observed!AC$2:AC$1601,Observed!$A$2:$A$1601,$A195,Observed!$C$2:$C$1601,$C195),"")</f>
        <v/>
      </c>
      <c r="AD195" s="24" t="str">
        <f>IF(ISNUMBER(AVERAGEIFS(Observed!AD$2:AD$1601,Observed!$A$2:$A$1601,$A195,Observed!$C$2:$C$1601,$C195)),AVERAGEIFS(Observed!AD$2:AD$1601,Observed!$A$2:$A$1601,$A195,Observed!$C$2:$C$1601,$C195),"")</f>
        <v/>
      </c>
      <c r="AE195" s="24" t="str">
        <f>IF(ISNUMBER(AVERAGEIFS(Observed!AE$2:AE$1601,Observed!$A$2:$A$1601,$A195,Observed!$C$2:$C$1601,$C195)),AVERAGEIFS(Observed!AE$2:AE$1601,Observed!$A$2:$A$1601,$A195,Observed!$C$2:$C$1601,$C195),"")</f>
        <v/>
      </c>
      <c r="AF195" s="25" t="str">
        <f>IF(ISNUMBER(AVERAGEIFS(Observed!AF$2:AF$1601,Observed!$A$2:$A$1601,$A195,Observed!$C$2:$C$1601,$C195)),AVERAGEIFS(Observed!AF$2:AF$1601,Observed!$A$2:$A$1601,$A195,Observed!$C$2:$C$1601,$C195),"")</f>
        <v/>
      </c>
      <c r="AG195" s="25" t="str">
        <f>IF(ISNUMBER(AVERAGEIFS(Observed!AG$2:AG$1601,Observed!$A$2:$A$1601,$A195,Observed!$C$2:$C$1601,$C195)),AVERAGEIFS(Observed!AG$2:AG$1601,Observed!$A$2:$A$1601,$A195,Observed!$C$2:$C$1601,$C195),"")</f>
        <v/>
      </c>
      <c r="AH195" s="25" t="str">
        <f>IF(ISNUMBER(AVERAGEIFS(Observed!AH$2:AH$1601,Observed!$A$2:$A$1601,$A195,Observed!$C$2:$C$1601,$C195)),AVERAGEIFS(Observed!AH$2:AH$1601,Observed!$A$2:$A$1601,$A195,Observed!$C$2:$C$1601,$C195),"")</f>
        <v/>
      </c>
      <c r="AI195" s="24" t="str">
        <f>IF(ISNUMBER(AVERAGEIFS(Observed!AI$2:AI$1601,Observed!$A$2:$A$1601,$A195,Observed!$C$2:$C$1601,$C195)),AVERAGEIFS(Observed!AI$2:AI$1601,Observed!$A$2:$A$1601,$A195,Observed!$C$2:$C$1601,$C195),"")</f>
        <v/>
      </c>
      <c r="AJ195" s="25" t="str">
        <f>IF(ISNUMBER(AVERAGEIFS(Observed!AJ$2:AJ$1601,Observed!$A$2:$A$1601,$A195,Observed!$C$2:$C$1601,$C195)),AVERAGEIFS(Observed!AJ$2:AJ$1601,Observed!$A$2:$A$1601,$A195,Observed!$C$2:$C$1601,$C195),"")</f>
        <v/>
      </c>
      <c r="AK195" s="25" t="str">
        <f>IF(ISNUMBER(AVERAGEIFS(Observed!AK$2:AK$1601,Observed!$A$2:$A$1601,$A195,Observed!$C$2:$C$1601,$C195)),AVERAGEIFS(Observed!AK$2:AK$1601,Observed!$A$2:$A$1601,$A195,Observed!$C$2:$C$1601,$C195),"")</f>
        <v/>
      </c>
      <c r="AL195" s="25" t="str">
        <f>IF(ISNUMBER(AVERAGEIFS(Observed!AL$2:AL$1601,Observed!$A$2:$A$1601,$A195,Observed!$C$2:$C$1601,$C195)),AVERAGEIFS(Observed!AL$2:AL$1601,Observed!$A$2:$A$1601,$A195,Observed!$C$2:$C$1601,$C195),"")</f>
        <v/>
      </c>
      <c r="AM195" s="25" t="str">
        <f>IF(ISNUMBER(AVERAGEIFS(Observed!AM$2:AM$1601,Observed!$A$2:$A$1601,$A195,Observed!$C$2:$C$1601,$C195)),AVERAGEIFS(Observed!AM$2:AM$1601,Observed!$A$2:$A$1601,$A195,Observed!$C$2:$C$1601,$C195),"")</f>
        <v/>
      </c>
      <c r="AN195" s="25" t="str">
        <f>IF(ISNUMBER(AVERAGEIFS(Observed!AN$2:AN$1601,Observed!$A$2:$A$1601,$A195,Observed!$C$2:$C$1601,$C195)),AVERAGEIFS(Observed!AN$2:AN$1601,Observed!$A$2:$A$1601,$A195,Observed!$C$2:$C$1601,$C195),"")</f>
        <v/>
      </c>
      <c r="AO195" s="25" t="str">
        <f>IF(ISNUMBER(AVERAGEIFS(Observed!AO$2:AO$1601,Observed!$A$2:$A$1601,$A195,Observed!$C$2:$C$1601,$C195)),AVERAGEIFS(Observed!AO$2:AO$1601,Observed!$A$2:$A$1601,$A195,Observed!$C$2:$C$1601,$C195),"")</f>
        <v/>
      </c>
      <c r="AP195" s="25" t="str">
        <f>IF(ISNUMBER(AVERAGEIFS(Observed!AP$2:AP$1601,Observed!$A$2:$A$1601,$A195,Observed!$C$2:$C$1601,$C195)),AVERAGEIFS(Observed!AP$2:AP$1601,Observed!$A$2:$A$1601,$A195,Observed!$C$2:$C$1601,$C195),"")</f>
        <v/>
      </c>
      <c r="AQ195" s="24" t="str">
        <f>IF(ISNUMBER(AVERAGEIFS(Observed!AQ$2:AQ$1601,Observed!$A$2:$A$1601,$A195,Observed!$C$2:$C$1601,$C195)),AVERAGEIFS(Observed!AQ$2:AQ$1601,Observed!$A$2:$A$1601,$A195,Observed!$C$2:$C$1601,$C195),"")</f>
        <v/>
      </c>
      <c r="AR195" s="25" t="str">
        <f>IF(ISNUMBER(AVERAGEIFS(Observed!AR$2:AR$1601,Observed!$A$2:$A$1601,$A195,Observed!$C$2:$C$1601,$C195)),AVERAGEIFS(Observed!AR$2:AR$1601,Observed!$A$2:$A$1601,$A195,Observed!$C$2:$C$1601,$C195),"")</f>
        <v/>
      </c>
      <c r="AS195" s="24" t="str">
        <f>IF(ISNUMBER(AVERAGEIFS(Observed!AS$2:AS$1601,Observed!$A$2:$A$1601,$A195,Observed!$C$2:$C$1601,$C195)),AVERAGEIFS(Observed!AS$2:AS$1601,Observed!$A$2:$A$1601,$A195,Observed!$C$2:$C$1601,$C195),"")</f>
        <v/>
      </c>
      <c r="AT195" s="24" t="str">
        <f>IF(ISNUMBER(AVERAGEIFS(Observed!AT$2:AT$1601,Observed!$A$2:$A$1601,$A195,Observed!$C$2:$C$1601,$C195)),AVERAGEIFS(Observed!AT$2:AT$1601,Observed!$A$2:$A$1601,$A195,Observed!$C$2:$C$1601,$C195),"")</f>
        <v/>
      </c>
      <c r="AU195" s="2">
        <f>COUNTIFS(Observed!$A$2:$A$1601,$A195,Observed!$C$2:$C$1601,$C195)</f>
        <v>3</v>
      </c>
      <c r="AV195" s="2">
        <f t="shared" si="3"/>
        <v>1</v>
      </c>
    </row>
    <row r="196" spans="1:48" x14ac:dyDescent="0.25">
      <c r="A196" s="4" t="s">
        <v>121</v>
      </c>
      <c r="B196" t="s">
        <v>24</v>
      </c>
      <c r="C196" s="3">
        <v>42305</v>
      </c>
      <c r="D196">
        <v>1</v>
      </c>
      <c r="E196">
        <v>100</v>
      </c>
      <c r="H196" s="2" t="s">
        <v>45</v>
      </c>
      <c r="I196" s="2" t="s">
        <v>22</v>
      </c>
      <c r="J196">
        <v>8</v>
      </c>
      <c r="K196" s="2" t="s">
        <v>118</v>
      </c>
      <c r="L196" s="23">
        <f>IF(ISNUMBER(AVERAGEIFS(Observed!L$2:L$1601,Observed!$A$2:$A$1601,$A196,Observed!$C$2:$C$1601,$C196)),AVERAGEIFS(Observed!L$2:L$1601,Observed!$A$2:$A$1601,$A196,Observed!$C$2:$C$1601,$C196),"")</f>
        <v>2268.3333333333335</v>
      </c>
      <c r="M196" s="24">
        <f>IF(ISNUMBER(AVERAGEIFS(Observed!M$2:M$1601,Observed!$A$2:$A$1601,$A196,Observed!$C$2:$C$1601,$C196)),AVERAGEIFS(Observed!M$2:M$1601,Observed!$A$2:$A$1601,$A196,Observed!$C$2:$C$1601,$C196),"")</f>
        <v>226.83333333333334</v>
      </c>
      <c r="N196" s="24" t="str">
        <f>IF(ISNUMBER(AVERAGEIFS(Observed!N$2:N$1601,Observed!$A$2:$A$1601,$A196,Observed!$C$2:$C$1601,$C196)),AVERAGEIFS(Observed!N$2:N$1601,Observed!$A$2:$A$1601,$A196,Observed!$C$2:$C$1601,$C196),"")</f>
        <v/>
      </c>
      <c r="O196" s="24" t="str">
        <f>IF(ISNUMBER(AVERAGEIFS(Observed!O$2:O$1601,Observed!$A$2:$A$1601,$A196,Observed!$C$2:$C$1601,$C196)),AVERAGEIFS(Observed!O$2:O$1601,Observed!$A$2:$A$1601,$A196,Observed!$C$2:$C$1601,$C196),"")</f>
        <v/>
      </c>
      <c r="P196" s="24" t="str">
        <f>IF(ISNUMBER(AVERAGEIFS(Observed!P$2:P$1601,Observed!$A$2:$A$1601,$A196,Observed!$C$2:$C$1601,$C196)),AVERAGEIFS(Observed!P$2:P$1601,Observed!$A$2:$A$1601,$A196,Observed!$C$2:$C$1601,$C196),"")</f>
        <v/>
      </c>
      <c r="Q196" s="25" t="str">
        <f>IF(ISNUMBER(AVERAGEIFS(Observed!Q$2:Q$1601,Observed!$A$2:$A$1601,$A196,Observed!$C$2:$C$1601,$C196)),AVERAGEIFS(Observed!Q$2:Q$1601,Observed!$A$2:$A$1601,$A196,Observed!$C$2:$C$1601,$C196),"")</f>
        <v/>
      </c>
      <c r="R196" s="25" t="str">
        <f>IF(ISNUMBER(AVERAGEIFS(Observed!R$2:R$1601,Observed!$A$2:$A$1601,$A196,Observed!$C$2:$C$1601,$C196)),AVERAGEIFS(Observed!R$2:R$1601,Observed!$A$2:$A$1601,$A196,Observed!$C$2:$C$1601,$C196),"")</f>
        <v/>
      </c>
      <c r="S196" s="25" t="str">
        <f>IF(ISNUMBER(AVERAGEIFS(Observed!S$2:S$1601,Observed!$A$2:$A$1601,$A196,Observed!$C$2:$C$1601,$C196)),AVERAGEIFS(Observed!S$2:S$1601,Observed!$A$2:$A$1601,$A196,Observed!$C$2:$C$1601,$C196),"")</f>
        <v/>
      </c>
      <c r="T196" s="24" t="str">
        <f>IF(ISNUMBER(AVERAGEIFS(Observed!T$2:T$1601,Observed!$A$2:$A$1601,$A196,Observed!$C$2:$C$1601,$C196)),AVERAGEIFS(Observed!T$2:T$1601,Observed!$A$2:$A$1601,$A196,Observed!$C$2:$C$1601,$C196),"")</f>
        <v/>
      </c>
      <c r="U196" s="26" t="str">
        <f>IF(ISNUMBER(AVERAGEIFS(Observed!U$2:U$1601,Observed!$A$2:$A$1601,$A196,Observed!$C$2:$C$1601,$C196)),AVERAGEIFS(Observed!U$2:U$1601,Observed!$A$2:$A$1601,$A196,Observed!$C$2:$C$1601,$C196),"")</f>
        <v/>
      </c>
      <c r="V196" s="26" t="str">
        <f>IF(ISNUMBER(AVERAGEIFS(Observed!V$2:V$1601,Observed!$A$2:$A$1601,$A196,Observed!$C$2:$C$1601,$C196)),AVERAGEIFS(Observed!V$2:V$1601,Observed!$A$2:$A$1601,$A196,Observed!$C$2:$C$1601,$C196),"")</f>
        <v/>
      </c>
      <c r="W196" s="24" t="str">
        <f>IF(ISNUMBER(AVERAGEIFS(Observed!W$2:W$1601,Observed!$A$2:$A$1601,$A196,Observed!$C$2:$C$1601,$C196)),AVERAGEIFS(Observed!W$2:W$1601,Observed!$A$2:$A$1601,$A196,Observed!$C$2:$C$1601,$C196),"")</f>
        <v/>
      </c>
      <c r="X196" s="24" t="str">
        <f>IF(ISNUMBER(AVERAGEIFS(Observed!X$2:X$1601,Observed!$A$2:$A$1601,$A196,Observed!$C$2:$C$1601,$C196)),AVERAGEIFS(Observed!X$2:X$1601,Observed!$A$2:$A$1601,$A196,Observed!$C$2:$C$1601,$C196),"")</f>
        <v/>
      </c>
      <c r="Y196" s="24" t="str">
        <f>IF(ISNUMBER(AVERAGEIFS(Observed!Y$2:Y$1601,Observed!$A$2:$A$1601,$A196,Observed!$C$2:$C$1601,$C196)),AVERAGEIFS(Observed!Y$2:Y$1601,Observed!$A$2:$A$1601,$A196,Observed!$C$2:$C$1601,$C196),"")</f>
        <v/>
      </c>
      <c r="Z196" s="24" t="str">
        <f>IF(ISNUMBER(AVERAGEIFS(Observed!Z$2:Z$1601,Observed!$A$2:$A$1601,$A196,Observed!$C$2:$C$1601,$C196)),AVERAGEIFS(Observed!Z$2:Z$1601,Observed!$A$2:$A$1601,$A196,Observed!$C$2:$C$1601,$C196),"")</f>
        <v/>
      </c>
      <c r="AA196" s="24" t="str">
        <f>IF(ISNUMBER(AVERAGEIFS(Observed!AA$2:AA$1601,Observed!$A$2:$A$1601,$A196,Observed!$C$2:$C$1601,$C196)),AVERAGEIFS(Observed!AA$2:AA$1601,Observed!$A$2:$A$1601,$A196,Observed!$C$2:$C$1601,$C196),"")</f>
        <v/>
      </c>
      <c r="AB196" s="24" t="str">
        <f>IF(ISNUMBER(AVERAGEIFS(Observed!AB$2:AB$1601,Observed!$A$2:$A$1601,$A196,Observed!$C$2:$C$1601,$C196)),AVERAGEIFS(Observed!AB$2:AB$1601,Observed!$A$2:$A$1601,$A196,Observed!$C$2:$C$1601,$C196),"")</f>
        <v/>
      </c>
      <c r="AC196" s="24" t="str">
        <f>IF(ISNUMBER(AVERAGEIFS(Observed!AC$2:AC$1601,Observed!$A$2:$A$1601,$A196,Observed!$C$2:$C$1601,$C196)),AVERAGEIFS(Observed!AC$2:AC$1601,Observed!$A$2:$A$1601,$A196,Observed!$C$2:$C$1601,$C196),"")</f>
        <v/>
      </c>
      <c r="AD196" s="24" t="str">
        <f>IF(ISNUMBER(AVERAGEIFS(Observed!AD$2:AD$1601,Observed!$A$2:$A$1601,$A196,Observed!$C$2:$C$1601,$C196)),AVERAGEIFS(Observed!AD$2:AD$1601,Observed!$A$2:$A$1601,$A196,Observed!$C$2:$C$1601,$C196),"")</f>
        <v/>
      </c>
      <c r="AE196" s="24" t="str">
        <f>IF(ISNUMBER(AVERAGEIFS(Observed!AE$2:AE$1601,Observed!$A$2:$A$1601,$A196,Observed!$C$2:$C$1601,$C196)),AVERAGEIFS(Observed!AE$2:AE$1601,Observed!$A$2:$A$1601,$A196,Observed!$C$2:$C$1601,$C196),"")</f>
        <v/>
      </c>
      <c r="AF196" s="25" t="str">
        <f>IF(ISNUMBER(AVERAGEIFS(Observed!AF$2:AF$1601,Observed!$A$2:$A$1601,$A196,Observed!$C$2:$C$1601,$C196)),AVERAGEIFS(Observed!AF$2:AF$1601,Observed!$A$2:$A$1601,$A196,Observed!$C$2:$C$1601,$C196),"")</f>
        <v/>
      </c>
      <c r="AG196" s="25" t="str">
        <f>IF(ISNUMBER(AVERAGEIFS(Observed!AG$2:AG$1601,Observed!$A$2:$A$1601,$A196,Observed!$C$2:$C$1601,$C196)),AVERAGEIFS(Observed!AG$2:AG$1601,Observed!$A$2:$A$1601,$A196,Observed!$C$2:$C$1601,$C196),"")</f>
        <v/>
      </c>
      <c r="AH196" s="25" t="str">
        <f>IF(ISNUMBER(AVERAGEIFS(Observed!AH$2:AH$1601,Observed!$A$2:$A$1601,$A196,Observed!$C$2:$C$1601,$C196)),AVERAGEIFS(Observed!AH$2:AH$1601,Observed!$A$2:$A$1601,$A196,Observed!$C$2:$C$1601,$C196),"")</f>
        <v/>
      </c>
      <c r="AI196" s="24" t="str">
        <f>IF(ISNUMBER(AVERAGEIFS(Observed!AI$2:AI$1601,Observed!$A$2:$A$1601,$A196,Observed!$C$2:$C$1601,$C196)),AVERAGEIFS(Observed!AI$2:AI$1601,Observed!$A$2:$A$1601,$A196,Observed!$C$2:$C$1601,$C196),"")</f>
        <v/>
      </c>
      <c r="AJ196" s="25" t="str">
        <f>IF(ISNUMBER(AVERAGEIFS(Observed!AJ$2:AJ$1601,Observed!$A$2:$A$1601,$A196,Observed!$C$2:$C$1601,$C196)),AVERAGEIFS(Observed!AJ$2:AJ$1601,Observed!$A$2:$A$1601,$A196,Observed!$C$2:$C$1601,$C196),"")</f>
        <v/>
      </c>
      <c r="AK196" s="25" t="str">
        <f>IF(ISNUMBER(AVERAGEIFS(Observed!AK$2:AK$1601,Observed!$A$2:$A$1601,$A196,Observed!$C$2:$C$1601,$C196)),AVERAGEIFS(Observed!AK$2:AK$1601,Observed!$A$2:$A$1601,$A196,Observed!$C$2:$C$1601,$C196),"")</f>
        <v/>
      </c>
      <c r="AL196" s="25" t="str">
        <f>IF(ISNUMBER(AVERAGEIFS(Observed!AL$2:AL$1601,Observed!$A$2:$A$1601,$A196,Observed!$C$2:$C$1601,$C196)),AVERAGEIFS(Observed!AL$2:AL$1601,Observed!$A$2:$A$1601,$A196,Observed!$C$2:$C$1601,$C196),"")</f>
        <v/>
      </c>
      <c r="AM196" s="25" t="str">
        <f>IF(ISNUMBER(AVERAGEIFS(Observed!AM$2:AM$1601,Observed!$A$2:$A$1601,$A196,Observed!$C$2:$C$1601,$C196)),AVERAGEIFS(Observed!AM$2:AM$1601,Observed!$A$2:$A$1601,$A196,Observed!$C$2:$C$1601,$C196),"")</f>
        <v/>
      </c>
      <c r="AN196" s="25" t="str">
        <f>IF(ISNUMBER(AVERAGEIFS(Observed!AN$2:AN$1601,Observed!$A$2:$A$1601,$A196,Observed!$C$2:$C$1601,$C196)),AVERAGEIFS(Observed!AN$2:AN$1601,Observed!$A$2:$A$1601,$A196,Observed!$C$2:$C$1601,$C196),"")</f>
        <v/>
      </c>
      <c r="AO196" s="25" t="str">
        <f>IF(ISNUMBER(AVERAGEIFS(Observed!AO$2:AO$1601,Observed!$A$2:$A$1601,$A196,Observed!$C$2:$C$1601,$C196)),AVERAGEIFS(Observed!AO$2:AO$1601,Observed!$A$2:$A$1601,$A196,Observed!$C$2:$C$1601,$C196),"")</f>
        <v/>
      </c>
      <c r="AP196" s="25" t="str">
        <f>IF(ISNUMBER(AVERAGEIFS(Observed!AP$2:AP$1601,Observed!$A$2:$A$1601,$A196,Observed!$C$2:$C$1601,$C196)),AVERAGEIFS(Observed!AP$2:AP$1601,Observed!$A$2:$A$1601,$A196,Observed!$C$2:$C$1601,$C196),"")</f>
        <v/>
      </c>
      <c r="AQ196" s="24" t="str">
        <f>IF(ISNUMBER(AVERAGEIFS(Observed!AQ$2:AQ$1601,Observed!$A$2:$A$1601,$A196,Observed!$C$2:$C$1601,$C196)),AVERAGEIFS(Observed!AQ$2:AQ$1601,Observed!$A$2:$A$1601,$A196,Observed!$C$2:$C$1601,$C196),"")</f>
        <v/>
      </c>
      <c r="AR196" s="25" t="str">
        <f>IF(ISNUMBER(AVERAGEIFS(Observed!AR$2:AR$1601,Observed!$A$2:$A$1601,$A196,Observed!$C$2:$C$1601,$C196)),AVERAGEIFS(Observed!AR$2:AR$1601,Observed!$A$2:$A$1601,$A196,Observed!$C$2:$C$1601,$C196),"")</f>
        <v/>
      </c>
      <c r="AS196" s="24" t="str">
        <f>IF(ISNUMBER(AVERAGEIFS(Observed!AS$2:AS$1601,Observed!$A$2:$A$1601,$A196,Observed!$C$2:$C$1601,$C196)),AVERAGEIFS(Observed!AS$2:AS$1601,Observed!$A$2:$A$1601,$A196,Observed!$C$2:$C$1601,$C196),"")</f>
        <v/>
      </c>
      <c r="AT196" s="24" t="str">
        <f>IF(ISNUMBER(AVERAGEIFS(Observed!AT$2:AT$1601,Observed!$A$2:$A$1601,$A196,Observed!$C$2:$C$1601,$C196)),AVERAGEIFS(Observed!AT$2:AT$1601,Observed!$A$2:$A$1601,$A196,Observed!$C$2:$C$1601,$C196),"")</f>
        <v/>
      </c>
      <c r="AU196" s="2">
        <f>COUNTIFS(Observed!$A$2:$A$1601,$A196,Observed!$C$2:$C$1601,$C196)</f>
        <v>3</v>
      </c>
      <c r="AV196" s="2">
        <f t="shared" si="3"/>
        <v>1</v>
      </c>
    </row>
    <row r="197" spans="1:48" x14ac:dyDescent="0.25">
      <c r="A197" s="4" t="s">
        <v>122</v>
      </c>
      <c r="B197" t="s">
        <v>24</v>
      </c>
      <c r="C197" s="3">
        <v>42305</v>
      </c>
      <c r="D197">
        <v>1</v>
      </c>
      <c r="E197">
        <v>200</v>
      </c>
      <c r="H197" s="2" t="s">
        <v>45</v>
      </c>
      <c r="I197" s="2" t="s">
        <v>22</v>
      </c>
      <c r="J197">
        <v>8</v>
      </c>
      <c r="K197" s="2" t="s">
        <v>118</v>
      </c>
      <c r="L197" s="23">
        <f>IF(ISNUMBER(AVERAGEIFS(Observed!L$2:L$1601,Observed!$A$2:$A$1601,$A197,Observed!$C$2:$C$1601,$C197)),AVERAGEIFS(Observed!L$2:L$1601,Observed!$A$2:$A$1601,$A197,Observed!$C$2:$C$1601,$C197),"")</f>
        <v>2575</v>
      </c>
      <c r="M197" s="24">
        <f>IF(ISNUMBER(AVERAGEIFS(Observed!M$2:M$1601,Observed!$A$2:$A$1601,$A197,Observed!$C$2:$C$1601,$C197)),AVERAGEIFS(Observed!M$2:M$1601,Observed!$A$2:$A$1601,$A197,Observed!$C$2:$C$1601,$C197),"")</f>
        <v>257.5</v>
      </c>
      <c r="N197" s="24" t="str">
        <f>IF(ISNUMBER(AVERAGEIFS(Observed!N$2:N$1601,Observed!$A$2:$A$1601,$A197,Observed!$C$2:$C$1601,$C197)),AVERAGEIFS(Observed!N$2:N$1601,Observed!$A$2:$A$1601,$A197,Observed!$C$2:$C$1601,$C197),"")</f>
        <v/>
      </c>
      <c r="O197" s="24" t="str">
        <f>IF(ISNUMBER(AVERAGEIFS(Observed!O$2:O$1601,Observed!$A$2:$A$1601,$A197,Observed!$C$2:$C$1601,$C197)),AVERAGEIFS(Observed!O$2:O$1601,Observed!$A$2:$A$1601,$A197,Observed!$C$2:$C$1601,$C197),"")</f>
        <v/>
      </c>
      <c r="P197" s="24" t="str">
        <f>IF(ISNUMBER(AVERAGEIFS(Observed!P$2:P$1601,Observed!$A$2:$A$1601,$A197,Observed!$C$2:$C$1601,$C197)),AVERAGEIFS(Observed!P$2:P$1601,Observed!$A$2:$A$1601,$A197,Observed!$C$2:$C$1601,$C197),"")</f>
        <v/>
      </c>
      <c r="Q197" s="25" t="str">
        <f>IF(ISNUMBER(AVERAGEIFS(Observed!Q$2:Q$1601,Observed!$A$2:$A$1601,$A197,Observed!$C$2:$C$1601,$C197)),AVERAGEIFS(Observed!Q$2:Q$1601,Observed!$A$2:$A$1601,$A197,Observed!$C$2:$C$1601,$C197),"")</f>
        <v/>
      </c>
      <c r="R197" s="25" t="str">
        <f>IF(ISNUMBER(AVERAGEIFS(Observed!R$2:R$1601,Observed!$A$2:$A$1601,$A197,Observed!$C$2:$C$1601,$C197)),AVERAGEIFS(Observed!R$2:R$1601,Observed!$A$2:$A$1601,$A197,Observed!$C$2:$C$1601,$C197),"")</f>
        <v/>
      </c>
      <c r="S197" s="25" t="str">
        <f>IF(ISNUMBER(AVERAGEIFS(Observed!S$2:S$1601,Observed!$A$2:$A$1601,$A197,Observed!$C$2:$C$1601,$C197)),AVERAGEIFS(Observed!S$2:S$1601,Observed!$A$2:$A$1601,$A197,Observed!$C$2:$C$1601,$C197),"")</f>
        <v/>
      </c>
      <c r="T197" s="24" t="str">
        <f>IF(ISNUMBER(AVERAGEIFS(Observed!T$2:T$1601,Observed!$A$2:$A$1601,$A197,Observed!$C$2:$C$1601,$C197)),AVERAGEIFS(Observed!T$2:T$1601,Observed!$A$2:$A$1601,$A197,Observed!$C$2:$C$1601,$C197),"")</f>
        <v/>
      </c>
      <c r="U197" s="26" t="str">
        <f>IF(ISNUMBER(AVERAGEIFS(Observed!U$2:U$1601,Observed!$A$2:$A$1601,$A197,Observed!$C$2:$C$1601,$C197)),AVERAGEIFS(Observed!U$2:U$1601,Observed!$A$2:$A$1601,$A197,Observed!$C$2:$C$1601,$C197),"")</f>
        <v/>
      </c>
      <c r="V197" s="26" t="str">
        <f>IF(ISNUMBER(AVERAGEIFS(Observed!V$2:V$1601,Observed!$A$2:$A$1601,$A197,Observed!$C$2:$C$1601,$C197)),AVERAGEIFS(Observed!V$2:V$1601,Observed!$A$2:$A$1601,$A197,Observed!$C$2:$C$1601,$C197),"")</f>
        <v/>
      </c>
      <c r="W197" s="24" t="str">
        <f>IF(ISNUMBER(AVERAGEIFS(Observed!W$2:W$1601,Observed!$A$2:$A$1601,$A197,Observed!$C$2:$C$1601,$C197)),AVERAGEIFS(Observed!W$2:W$1601,Observed!$A$2:$A$1601,$A197,Observed!$C$2:$C$1601,$C197),"")</f>
        <v/>
      </c>
      <c r="X197" s="24" t="str">
        <f>IF(ISNUMBER(AVERAGEIFS(Observed!X$2:X$1601,Observed!$A$2:$A$1601,$A197,Observed!$C$2:$C$1601,$C197)),AVERAGEIFS(Observed!X$2:X$1601,Observed!$A$2:$A$1601,$A197,Observed!$C$2:$C$1601,$C197),"")</f>
        <v/>
      </c>
      <c r="Y197" s="24" t="str">
        <f>IF(ISNUMBER(AVERAGEIFS(Observed!Y$2:Y$1601,Observed!$A$2:$A$1601,$A197,Observed!$C$2:$C$1601,$C197)),AVERAGEIFS(Observed!Y$2:Y$1601,Observed!$A$2:$A$1601,$A197,Observed!$C$2:$C$1601,$C197),"")</f>
        <v/>
      </c>
      <c r="Z197" s="24" t="str">
        <f>IF(ISNUMBER(AVERAGEIFS(Observed!Z$2:Z$1601,Observed!$A$2:$A$1601,$A197,Observed!$C$2:$C$1601,$C197)),AVERAGEIFS(Observed!Z$2:Z$1601,Observed!$A$2:$A$1601,$A197,Observed!$C$2:$C$1601,$C197),"")</f>
        <v/>
      </c>
      <c r="AA197" s="24" t="str">
        <f>IF(ISNUMBER(AVERAGEIFS(Observed!AA$2:AA$1601,Observed!$A$2:$A$1601,$A197,Observed!$C$2:$C$1601,$C197)),AVERAGEIFS(Observed!AA$2:AA$1601,Observed!$A$2:$A$1601,$A197,Observed!$C$2:$C$1601,$C197),"")</f>
        <v/>
      </c>
      <c r="AB197" s="24" t="str">
        <f>IF(ISNUMBER(AVERAGEIFS(Observed!AB$2:AB$1601,Observed!$A$2:$A$1601,$A197,Observed!$C$2:$C$1601,$C197)),AVERAGEIFS(Observed!AB$2:AB$1601,Observed!$A$2:$A$1601,$A197,Observed!$C$2:$C$1601,$C197),"")</f>
        <v/>
      </c>
      <c r="AC197" s="24" t="str">
        <f>IF(ISNUMBER(AVERAGEIFS(Observed!AC$2:AC$1601,Observed!$A$2:$A$1601,$A197,Observed!$C$2:$C$1601,$C197)),AVERAGEIFS(Observed!AC$2:AC$1601,Observed!$A$2:$A$1601,$A197,Observed!$C$2:$C$1601,$C197),"")</f>
        <v/>
      </c>
      <c r="AD197" s="24" t="str">
        <f>IF(ISNUMBER(AVERAGEIFS(Observed!AD$2:AD$1601,Observed!$A$2:$A$1601,$A197,Observed!$C$2:$C$1601,$C197)),AVERAGEIFS(Observed!AD$2:AD$1601,Observed!$A$2:$A$1601,$A197,Observed!$C$2:$C$1601,$C197),"")</f>
        <v/>
      </c>
      <c r="AE197" s="24" t="str">
        <f>IF(ISNUMBER(AVERAGEIFS(Observed!AE$2:AE$1601,Observed!$A$2:$A$1601,$A197,Observed!$C$2:$C$1601,$C197)),AVERAGEIFS(Observed!AE$2:AE$1601,Observed!$A$2:$A$1601,$A197,Observed!$C$2:$C$1601,$C197),"")</f>
        <v/>
      </c>
      <c r="AF197" s="25" t="str">
        <f>IF(ISNUMBER(AVERAGEIFS(Observed!AF$2:AF$1601,Observed!$A$2:$A$1601,$A197,Observed!$C$2:$C$1601,$C197)),AVERAGEIFS(Observed!AF$2:AF$1601,Observed!$A$2:$A$1601,$A197,Observed!$C$2:$C$1601,$C197),"")</f>
        <v/>
      </c>
      <c r="AG197" s="25" t="str">
        <f>IF(ISNUMBER(AVERAGEIFS(Observed!AG$2:AG$1601,Observed!$A$2:$A$1601,$A197,Observed!$C$2:$C$1601,$C197)),AVERAGEIFS(Observed!AG$2:AG$1601,Observed!$A$2:$A$1601,$A197,Observed!$C$2:$C$1601,$C197),"")</f>
        <v/>
      </c>
      <c r="AH197" s="25" t="str">
        <f>IF(ISNUMBER(AVERAGEIFS(Observed!AH$2:AH$1601,Observed!$A$2:$A$1601,$A197,Observed!$C$2:$C$1601,$C197)),AVERAGEIFS(Observed!AH$2:AH$1601,Observed!$A$2:$A$1601,$A197,Observed!$C$2:$C$1601,$C197),"")</f>
        <v/>
      </c>
      <c r="AI197" s="24" t="str">
        <f>IF(ISNUMBER(AVERAGEIFS(Observed!AI$2:AI$1601,Observed!$A$2:$A$1601,$A197,Observed!$C$2:$C$1601,$C197)),AVERAGEIFS(Observed!AI$2:AI$1601,Observed!$A$2:$A$1601,$A197,Observed!$C$2:$C$1601,$C197),"")</f>
        <v/>
      </c>
      <c r="AJ197" s="25" t="str">
        <f>IF(ISNUMBER(AVERAGEIFS(Observed!AJ$2:AJ$1601,Observed!$A$2:$A$1601,$A197,Observed!$C$2:$C$1601,$C197)),AVERAGEIFS(Observed!AJ$2:AJ$1601,Observed!$A$2:$A$1601,$A197,Observed!$C$2:$C$1601,$C197),"")</f>
        <v/>
      </c>
      <c r="AK197" s="25" t="str">
        <f>IF(ISNUMBER(AVERAGEIFS(Observed!AK$2:AK$1601,Observed!$A$2:$A$1601,$A197,Observed!$C$2:$C$1601,$C197)),AVERAGEIFS(Observed!AK$2:AK$1601,Observed!$A$2:$A$1601,$A197,Observed!$C$2:$C$1601,$C197),"")</f>
        <v/>
      </c>
      <c r="AL197" s="25" t="str">
        <f>IF(ISNUMBER(AVERAGEIFS(Observed!AL$2:AL$1601,Observed!$A$2:$A$1601,$A197,Observed!$C$2:$C$1601,$C197)),AVERAGEIFS(Observed!AL$2:AL$1601,Observed!$A$2:$A$1601,$A197,Observed!$C$2:$C$1601,$C197),"")</f>
        <v/>
      </c>
      <c r="AM197" s="25" t="str">
        <f>IF(ISNUMBER(AVERAGEIFS(Observed!AM$2:AM$1601,Observed!$A$2:$A$1601,$A197,Observed!$C$2:$C$1601,$C197)),AVERAGEIFS(Observed!AM$2:AM$1601,Observed!$A$2:$A$1601,$A197,Observed!$C$2:$C$1601,$C197),"")</f>
        <v/>
      </c>
      <c r="AN197" s="25" t="str">
        <f>IF(ISNUMBER(AVERAGEIFS(Observed!AN$2:AN$1601,Observed!$A$2:$A$1601,$A197,Observed!$C$2:$C$1601,$C197)),AVERAGEIFS(Observed!AN$2:AN$1601,Observed!$A$2:$A$1601,$A197,Observed!$C$2:$C$1601,$C197),"")</f>
        <v/>
      </c>
      <c r="AO197" s="25" t="str">
        <f>IF(ISNUMBER(AVERAGEIFS(Observed!AO$2:AO$1601,Observed!$A$2:$A$1601,$A197,Observed!$C$2:$C$1601,$C197)),AVERAGEIFS(Observed!AO$2:AO$1601,Observed!$A$2:$A$1601,$A197,Observed!$C$2:$C$1601,$C197),"")</f>
        <v/>
      </c>
      <c r="AP197" s="25" t="str">
        <f>IF(ISNUMBER(AVERAGEIFS(Observed!AP$2:AP$1601,Observed!$A$2:$A$1601,$A197,Observed!$C$2:$C$1601,$C197)),AVERAGEIFS(Observed!AP$2:AP$1601,Observed!$A$2:$A$1601,$A197,Observed!$C$2:$C$1601,$C197),"")</f>
        <v/>
      </c>
      <c r="AQ197" s="24" t="str">
        <f>IF(ISNUMBER(AVERAGEIFS(Observed!AQ$2:AQ$1601,Observed!$A$2:$A$1601,$A197,Observed!$C$2:$C$1601,$C197)),AVERAGEIFS(Observed!AQ$2:AQ$1601,Observed!$A$2:$A$1601,$A197,Observed!$C$2:$C$1601,$C197),"")</f>
        <v/>
      </c>
      <c r="AR197" s="25" t="str">
        <f>IF(ISNUMBER(AVERAGEIFS(Observed!AR$2:AR$1601,Observed!$A$2:$A$1601,$A197,Observed!$C$2:$C$1601,$C197)),AVERAGEIFS(Observed!AR$2:AR$1601,Observed!$A$2:$A$1601,$A197,Observed!$C$2:$C$1601,$C197),"")</f>
        <v/>
      </c>
      <c r="AS197" s="24" t="str">
        <f>IF(ISNUMBER(AVERAGEIFS(Observed!AS$2:AS$1601,Observed!$A$2:$A$1601,$A197,Observed!$C$2:$C$1601,$C197)),AVERAGEIFS(Observed!AS$2:AS$1601,Observed!$A$2:$A$1601,$A197,Observed!$C$2:$C$1601,$C197),"")</f>
        <v/>
      </c>
      <c r="AT197" s="24" t="str">
        <f>IF(ISNUMBER(AVERAGEIFS(Observed!AT$2:AT$1601,Observed!$A$2:$A$1601,$A197,Observed!$C$2:$C$1601,$C197)),AVERAGEIFS(Observed!AT$2:AT$1601,Observed!$A$2:$A$1601,$A197,Observed!$C$2:$C$1601,$C197),"")</f>
        <v/>
      </c>
      <c r="AU197" s="2">
        <f>COUNTIFS(Observed!$A$2:$A$1601,$A197,Observed!$C$2:$C$1601,$C197)</f>
        <v>3</v>
      </c>
      <c r="AV197" s="2">
        <f t="shared" si="3"/>
        <v>1</v>
      </c>
    </row>
    <row r="198" spans="1:48" x14ac:dyDescent="0.25">
      <c r="A198" s="4" t="s">
        <v>123</v>
      </c>
      <c r="B198" t="s">
        <v>24</v>
      </c>
      <c r="C198" s="3">
        <v>42305</v>
      </c>
      <c r="D198">
        <v>1</v>
      </c>
      <c r="E198">
        <v>350</v>
      </c>
      <c r="H198" s="2" t="s">
        <v>45</v>
      </c>
      <c r="I198" s="2" t="s">
        <v>22</v>
      </c>
      <c r="J198">
        <v>8</v>
      </c>
      <c r="K198" s="2" t="s">
        <v>118</v>
      </c>
      <c r="L198" s="23">
        <f>IF(ISNUMBER(AVERAGEIFS(Observed!L$2:L$1601,Observed!$A$2:$A$1601,$A198,Observed!$C$2:$C$1601,$C198)),AVERAGEIFS(Observed!L$2:L$1601,Observed!$A$2:$A$1601,$A198,Observed!$C$2:$C$1601,$C198),"")</f>
        <v>3395.3333333333335</v>
      </c>
      <c r="M198" s="24">
        <f>IF(ISNUMBER(AVERAGEIFS(Observed!M$2:M$1601,Observed!$A$2:$A$1601,$A198,Observed!$C$2:$C$1601,$C198)),AVERAGEIFS(Observed!M$2:M$1601,Observed!$A$2:$A$1601,$A198,Observed!$C$2:$C$1601,$C198),"")</f>
        <v>339.5333333333333</v>
      </c>
      <c r="N198" s="24" t="str">
        <f>IF(ISNUMBER(AVERAGEIFS(Observed!N$2:N$1601,Observed!$A$2:$A$1601,$A198,Observed!$C$2:$C$1601,$C198)),AVERAGEIFS(Observed!N$2:N$1601,Observed!$A$2:$A$1601,$A198,Observed!$C$2:$C$1601,$C198),"")</f>
        <v/>
      </c>
      <c r="O198" s="24" t="str">
        <f>IF(ISNUMBER(AVERAGEIFS(Observed!O$2:O$1601,Observed!$A$2:$A$1601,$A198,Observed!$C$2:$C$1601,$C198)),AVERAGEIFS(Observed!O$2:O$1601,Observed!$A$2:$A$1601,$A198,Observed!$C$2:$C$1601,$C198),"")</f>
        <v/>
      </c>
      <c r="P198" s="24" t="str">
        <f>IF(ISNUMBER(AVERAGEIFS(Observed!P$2:P$1601,Observed!$A$2:$A$1601,$A198,Observed!$C$2:$C$1601,$C198)),AVERAGEIFS(Observed!P$2:P$1601,Observed!$A$2:$A$1601,$A198,Observed!$C$2:$C$1601,$C198),"")</f>
        <v/>
      </c>
      <c r="Q198" s="25" t="str">
        <f>IF(ISNUMBER(AVERAGEIFS(Observed!Q$2:Q$1601,Observed!$A$2:$A$1601,$A198,Observed!$C$2:$C$1601,$C198)),AVERAGEIFS(Observed!Q$2:Q$1601,Observed!$A$2:$A$1601,$A198,Observed!$C$2:$C$1601,$C198),"")</f>
        <v/>
      </c>
      <c r="R198" s="25" t="str">
        <f>IF(ISNUMBER(AVERAGEIFS(Observed!R$2:R$1601,Observed!$A$2:$A$1601,$A198,Observed!$C$2:$C$1601,$C198)),AVERAGEIFS(Observed!R$2:R$1601,Observed!$A$2:$A$1601,$A198,Observed!$C$2:$C$1601,$C198),"")</f>
        <v/>
      </c>
      <c r="S198" s="25" t="str">
        <f>IF(ISNUMBER(AVERAGEIFS(Observed!S$2:S$1601,Observed!$A$2:$A$1601,$A198,Observed!$C$2:$C$1601,$C198)),AVERAGEIFS(Observed!S$2:S$1601,Observed!$A$2:$A$1601,$A198,Observed!$C$2:$C$1601,$C198),"")</f>
        <v/>
      </c>
      <c r="T198" s="24" t="str">
        <f>IF(ISNUMBER(AVERAGEIFS(Observed!T$2:T$1601,Observed!$A$2:$A$1601,$A198,Observed!$C$2:$C$1601,$C198)),AVERAGEIFS(Observed!T$2:T$1601,Observed!$A$2:$A$1601,$A198,Observed!$C$2:$C$1601,$C198),"")</f>
        <v/>
      </c>
      <c r="U198" s="26" t="str">
        <f>IF(ISNUMBER(AVERAGEIFS(Observed!U$2:U$1601,Observed!$A$2:$A$1601,$A198,Observed!$C$2:$C$1601,$C198)),AVERAGEIFS(Observed!U$2:U$1601,Observed!$A$2:$A$1601,$A198,Observed!$C$2:$C$1601,$C198),"")</f>
        <v/>
      </c>
      <c r="V198" s="26" t="str">
        <f>IF(ISNUMBER(AVERAGEIFS(Observed!V$2:V$1601,Observed!$A$2:$A$1601,$A198,Observed!$C$2:$C$1601,$C198)),AVERAGEIFS(Observed!V$2:V$1601,Observed!$A$2:$A$1601,$A198,Observed!$C$2:$C$1601,$C198),"")</f>
        <v/>
      </c>
      <c r="W198" s="24" t="str">
        <f>IF(ISNUMBER(AVERAGEIFS(Observed!W$2:W$1601,Observed!$A$2:$A$1601,$A198,Observed!$C$2:$C$1601,$C198)),AVERAGEIFS(Observed!W$2:W$1601,Observed!$A$2:$A$1601,$A198,Observed!$C$2:$C$1601,$C198),"")</f>
        <v/>
      </c>
      <c r="X198" s="24" t="str">
        <f>IF(ISNUMBER(AVERAGEIFS(Observed!X$2:X$1601,Observed!$A$2:$A$1601,$A198,Observed!$C$2:$C$1601,$C198)),AVERAGEIFS(Observed!X$2:X$1601,Observed!$A$2:$A$1601,$A198,Observed!$C$2:$C$1601,$C198),"")</f>
        <v/>
      </c>
      <c r="Y198" s="24" t="str">
        <f>IF(ISNUMBER(AVERAGEIFS(Observed!Y$2:Y$1601,Observed!$A$2:$A$1601,$A198,Observed!$C$2:$C$1601,$C198)),AVERAGEIFS(Observed!Y$2:Y$1601,Observed!$A$2:$A$1601,$A198,Observed!$C$2:$C$1601,$C198),"")</f>
        <v/>
      </c>
      <c r="Z198" s="24" t="str">
        <f>IF(ISNUMBER(AVERAGEIFS(Observed!Z$2:Z$1601,Observed!$A$2:$A$1601,$A198,Observed!$C$2:$C$1601,$C198)),AVERAGEIFS(Observed!Z$2:Z$1601,Observed!$A$2:$A$1601,$A198,Observed!$C$2:$C$1601,$C198),"")</f>
        <v/>
      </c>
      <c r="AA198" s="24" t="str">
        <f>IF(ISNUMBER(AVERAGEIFS(Observed!AA$2:AA$1601,Observed!$A$2:$A$1601,$A198,Observed!$C$2:$C$1601,$C198)),AVERAGEIFS(Observed!AA$2:AA$1601,Observed!$A$2:$A$1601,$A198,Observed!$C$2:$C$1601,$C198),"")</f>
        <v/>
      </c>
      <c r="AB198" s="24" t="str">
        <f>IF(ISNUMBER(AVERAGEIFS(Observed!AB$2:AB$1601,Observed!$A$2:$A$1601,$A198,Observed!$C$2:$C$1601,$C198)),AVERAGEIFS(Observed!AB$2:AB$1601,Observed!$A$2:$A$1601,$A198,Observed!$C$2:$C$1601,$C198),"")</f>
        <v/>
      </c>
      <c r="AC198" s="24" t="str">
        <f>IF(ISNUMBER(AVERAGEIFS(Observed!AC$2:AC$1601,Observed!$A$2:$A$1601,$A198,Observed!$C$2:$C$1601,$C198)),AVERAGEIFS(Observed!AC$2:AC$1601,Observed!$A$2:$A$1601,$A198,Observed!$C$2:$C$1601,$C198),"")</f>
        <v/>
      </c>
      <c r="AD198" s="24" t="str">
        <f>IF(ISNUMBER(AVERAGEIFS(Observed!AD$2:AD$1601,Observed!$A$2:$A$1601,$A198,Observed!$C$2:$C$1601,$C198)),AVERAGEIFS(Observed!AD$2:AD$1601,Observed!$A$2:$A$1601,$A198,Observed!$C$2:$C$1601,$C198),"")</f>
        <v/>
      </c>
      <c r="AE198" s="24" t="str">
        <f>IF(ISNUMBER(AVERAGEIFS(Observed!AE$2:AE$1601,Observed!$A$2:$A$1601,$A198,Observed!$C$2:$C$1601,$C198)),AVERAGEIFS(Observed!AE$2:AE$1601,Observed!$A$2:$A$1601,$A198,Observed!$C$2:$C$1601,$C198),"")</f>
        <v/>
      </c>
      <c r="AF198" s="25" t="str">
        <f>IF(ISNUMBER(AVERAGEIFS(Observed!AF$2:AF$1601,Observed!$A$2:$A$1601,$A198,Observed!$C$2:$C$1601,$C198)),AVERAGEIFS(Observed!AF$2:AF$1601,Observed!$A$2:$A$1601,$A198,Observed!$C$2:$C$1601,$C198),"")</f>
        <v/>
      </c>
      <c r="AG198" s="25" t="str">
        <f>IF(ISNUMBER(AVERAGEIFS(Observed!AG$2:AG$1601,Observed!$A$2:$A$1601,$A198,Observed!$C$2:$C$1601,$C198)),AVERAGEIFS(Observed!AG$2:AG$1601,Observed!$A$2:$A$1601,$A198,Observed!$C$2:$C$1601,$C198),"")</f>
        <v/>
      </c>
      <c r="AH198" s="25" t="str">
        <f>IF(ISNUMBER(AVERAGEIFS(Observed!AH$2:AH$1601,Observed!$A$2:$A$1601,$A198,Observed!$C$2:$C$1601,$C198)),AVERAGEIFS(Observed!AH$2:AH$1601,Observed!$A$2:$A$1601,$A198,Observed!$C$2:$C$1601,$C198),"")</f>
        <v/>
      </c>
      <c r="AI198" s="24" t="str">
        <f>IF(ISNUMBER(AVERAGEIFS(Observed!AI$2:AI$1601,Observed!$A$2:$A$1601,$A198,Observed!$C$2:$C$1601,$C198)),AVERAGEIFS(Observed!AI$2:AI$1601,Observed!$A$2:$A$1601,$A198,Observed!$C$2:$C$1601,$C198),"")</f>
        <v/>
      </c>
      <c r="AJ198" s="25" t="str">
        <f>IF(ISNUMBER(AVERAGEIFS(Observed!AJ$2:AJ$1601,Observed!$A$2:$A$1601,$A198,Observed!$C$2:$C$1601,$C198)),AVERAGEIFS(Observed!AJ$2:AJ$1601,Observed!$A$2:$A$1601,$A198,Observed!$C$2:$C$1601,$C198),"")</f>
        <v/>
      </c>
      <c r="AK198" s="25" t="str">
        <f>IF(ISNUMBER(AVERAGEIFS(Observed!AK$2:AK$1601,Observed!$A$2:$A$1601,$A198,Observed!$C$2:$C$1601,$C198)),AVERAGEIFS(Observed!AK$2:AK$1601,Observed!$A$2:$A$1601,$A198,Observed!$C$2:$C$1601,$C198),"")</f>
        <v/>
      </c>
      <c r="AL198" s="25" t="str">
        <f>IF(ISNUMBER(AVERAGEIFS(Observed!AL$2:AL$1601,Observed!$A$2:$A$1601,$A198,Observed!$C$2:$C$1601,$C198)),AVERAGEIFS(Observed!AL$2:AL$1601,Observed!$A$2:$A$1601,$A198,Observed!$C$2:$C$1601,$C198),"")</f>
        <v/>
      </c>
      <c r="AM198" s="25" t="str">
        <f>IF(ISNUMBER(AVERAGEIFS(Observed!AM$2:AM$1601,Observed!$A$2:$A$1601,$A198,Observed!$C$2:$C$1601,$C198)),AVERAGEIFS(Observed!AM$2:AM$1601,Observed!$A$2:$A$1601,$A198,Observed!$C$2:$C$1601,$C198),"")</f>
        <v/>
      </c>
      <c r="AN198" s="25" t="str">
        <f>IF(ISNUMBER(AVERAGEIFS(Observed!AN$2:AN$1601,Observed!$A$2:$A$1601,$A198,Observed!$C$2:$C$1601,$C198)),AVERAGEIFS(Observed!AN$2:AN$1601,Observed!$A$2:$A$1601,$A198,Observed!$C$2:$C$1601,$C198),"")</f>
        <v/>
      </c>
      <c r="AO198" s="25" t="str">
        <f>IF(ISNUMBER(AVERAGEIFS(Observed!AO$2:AO$1601,Observed!$A$2:$A$1601,$A198,Observed!$C$2:$C$1601,$C198)),AVERAGEIFS(Observed!AO$2:AO$1601,Observed!$A$2:$A$1601,$A198,Observed!$C$2:$C$1601,$C198),"")</f>
        <v/>
      </c>
      <c r="AP198" s="25" t="str">
        <f>IF(ISNUMBER(AVERAGEIFS(Observed!AP$2:AP$1601,Observed!$A$2:$A$1601,$A198,Observed!$C$2:$C$1601,$C198)),AVERAGEIFS(Observed!AP$2:AP$1601,Observed!$A$2:$A$1601,$A198,Observed!$C$2:$C$1601,$C198),"")</f>
        <v/>
      </c>
      <c r="AQ198" s="24" t="str">
        <f>IF(ISNUMBER(AVERAGEIFS(Observed!AQ$2:AQ$1601,Observed!$A$2:$A$1601,$A198,Observed!$C$2:$C$1601,$C198)),AVERAGEIFS(Observed!AQ$2:AQ$1601,Observed!$A$2:$A$1601,$A198,Observed!$C$2:$C$1601,$C198),"")</f>
        <v/>
      </c>
      <c r="AR198" s="25" t="str">
        <f>IF(ISNUMBER(AVERAGEIFS(Observed!AR$2:AR$1601,Observed!$A$2:$A$1601,$A198,Observed!$C$2:$C$1601,$C198)),AVERAGEIFS(Observed!AR$2:AR$1601,Observed!$A$2:$A$1601,$A198,Observed!$C$2:$C$1601,$C198),"")</f>
        <v/>
      </c>
      <c r="AS198" s="24" t="str">
        <f>IF(ISNUMBER(AVERAGEIFS(Observed!AS$2:AS$1601,Observed!$A$2:$A$1601,$A198,Observed!$C$2:$C$1601,$C198)),AVERAGEIFS(Observed!AS$2:AS$1601,Observed!$A$2:$A$1601,$A198,Observed!$C$2:$C$1601,$C198),"")</f>
        <v/>
      </c>
      <c r="AT198" s="24" t="str">
        <f>IF(ISNUMBER(AVERAGEIFS(Observed!AT$2:AT$1601,Observed!$A$2:$A$1601,$A198,Observed!$C$2:$C$1601,$C198)),AVERAGEIFS(Observed!AT$2:AT$1601,Observed!$A$2:$A$1601,$A198,Observed!$C$2:$C$1601,$C198),"")</f>
        <v/>
      </c>
      <c r="AU198" s="2">
        <f>COUNTIFS(Observed!$A$2:$A$1601,$A198,Observed!$C$2:$C$1601,$C198)</f>
        <v>3</v>
      </c>
      <c r="AV198" s="2">
        <f t="shared" si="3"/>
        <v>1</v>
      </c>
    </row>
    <row r="199" spans="1:48" x14ac:dyDescent="0.25">
      <c r="A199" s="4" t="s">
        <v>124</v>
      </c>
      <c r="B199" t="s">
        <v>24</v>
      </c>
      <c r="C199" s="3">
        <v>42305</v>
      </c>
      <c r="D199">
        <v>1</v>
      </c>
      <c r="E199">
        <v>500</v>
      </c>
      <c r="H199" s="2" t="s">
        <v>45</v>
      </c>
      <c r="I199" s="2" t="s">
        <v>22</v>
      </c>
      <c r="J199">
        <v>8</v>
      </c>
      <c r="K199" s="2" t="s">
        <v>118</v>
      </c>
      <c r="L199" s="23">
        <f>IF(ISNUMBER(AVERAGEIFS(Observed!L$2:L$1601,Observed!$A$2:$A$1601,$A199,Observed!$C$2:$C$1601,$C199)),AVERAGEIFS(Observed!L$2:L$1601,Observed!$A$2:$A$1601,$A199,Observed!$C$2:$C$1601,$C199),"")</f>
        <v>3579.3333333333335</v>
      </c>
      <c r="M199" s="24">
        <f>IF(ISNUMBER(AVERAGEIFS(Observed!M$2:M$1601,Observed!$A$2:$A$1601,$A199,Observed!$C$2:$C$1601,$C199)),AVERAGEIFS(Observed!M$2:M$1601,Observed!$A$2:$A$1601,$A199,Observed!$C$2:$C$1601,$C199),"")</f>
        <v>357.93333333333339</v>
      </c>
      <c r="N199" s="24" t="str">
        <f>IF(ISNUMBER(AVERAGEIFS(Observed!N$2:N$1601,Observed!$A$2:$A$1601,$A199,Observed!$C$2:$C$1601,$C199)),AVERAGEIFS(Observed!N$2:N$1601,Observed!$A$2:$A$1601,$A199,Observed!$C$2:$C$1601,$C199),"")</f>
        <v/>
      </c>
      <c r="O199" s="24" t="str">
        <f>IF(ISNUMBER(AVERAGEIFS(Observed!O$2:O$1601,Observed!$A$2:$A$1601,$A199,Observed!$C$2:$C$1601,$C199)),AVERAGEIFS(Observed!O$2:O$1601,Observed!$A$2:$A$1601,$A199,Observed!$C$2:$C$1601,$C199),"")</f>
        <v/>
      </c>
      <c r="P199" s="24" t="str">
        <f>IF(ISNUMBER(AVERAGEIFS(Observed!P$2:P$1601,Observed!$A$2:$A$1601,$A199,Observed!$C$2:$C$1601,$C199)),AVERAGEIFS(Observed!P$2:P$1601,Observed!$A$2:$A$1601,$A199,Observed!$C$2:$C$1601,$C199),"")</f>
        <v/>
      </c>
      <c r="Q199" s="25" t="str">
        <f>IF(ISNUMBER(AVERAGEIFS(Observed!Q$2:Q$1601,Observed!$A$2:$A$1601,$A199,Observed!$C$2:$C$1601,$C199)),AVERAGEIFS(Observed!Q$2:Q$1601,Observed!$A$2:$A$1601,$A199,Observed!$C$2:$C$1601,$C199),"")</f>
        <v/>
      </c>
      <c r="R199" s="25" t="str">
        <f>IF(ISNUMBER(AVERAGEIFS(Observed!R$2:R$1601,Observed!$A$2:$A$1601,$A199,Observed!$C$2:$C$1601,$C199)),AVERAGEIFS(Observed!R$2:R$1601,Observed!$A$2:$A$1601,$A199,Observed!$C$2:$C$1601,$C199),"")</f>
        <v/>
      </c>
      <c r="S199" s="25" t="str">
        <f>IF(ISNUMBER(AVERAGEIFS(Observed!S$2:S$1601,Observed!$A$2:$A$1601,$A199,Observed!$C$2:$C$1601,$C199)),AVERAGEIFS(Observed!S$2:S$1601,Observed!$A$2:$A$1601,$A199,Observed!$C$2:$C$1601,$C199),"")</f>
        <v/>
      </c>
      <c r="T199" s="24" t="str">
        <f>IF(ISNUMBER(AVERAGEIFS(Observed!T$2:T$1601,Observed!$A$2:$A$1601,$A199,Observed!$C$2:$C$1601,$C199)),AVERAGEIFS(Observed!T$2:T$1601,Observed!$A$2:$A$1601,$A199,Observed!$C$2:$C$1601,$C199),"")</f>
        <v/>
      </c>
      <c r="U199" s="26" t="str">
        <f>IF(ISNUMBER(AVERAGEIFS(Observed!U$2:U$1601,Observed!$A$2:$A$1601,$A199,Observed!$C$2:$C$1601,$C199)),AVERAGEIFS(Observed!U$2:U$1601,Observed!$A$2:$A$1601,$A199,Observed!$C$2:$C$1601,$C199),"")</f>
        <v/>
      </c>
      <c r="V199" s="26" t="str">
        <f>IF(ISNUMBER(AVERAGEIFS(Observed!V$2:V$1601,Observed!$A$2:$A$1601,$A199,Observed!$C$2:$C$1601,$C199)),AVERAGEIFS(Observed!V$2:V$1601,Observed!$A$2:$A$1601,$A199,Observed!$C$2:$C$1601,$C199),"")</f>
        <v/>
      </c>
      <c r="W199" s="24" t="str">
        <f>IF(ISNUMBER(AVERAGEIFS(Observed!W$2:W$1601,Observed!$A$2:$A$1601,$A199,Observed!$C$2:$C$1601,$C199)),AVERAGEIFS(Observed!W$2:W$1601,Observed!$A$2:$A$1601,$A199,Observed!$C$2:$C$1601,$C199),"")</f>
        <v/>
      </c>
      <c r="X199" s="24" t="str">
        <f>IF(ISNUMBER(AVERAGEIFS(Observed!X$2:X$1601,Observed!$A$2:$A$1601,$A199,Observed!$C$2:$C$1601,$C199)),AVERAGEIFS(Observed!X$2:X$1601,Observed!$A$2:$A$1601,$A199,Observed!$C$2:$C$1601,$C199),"")</f>
        <v/>
      </c>
      <c r="Y199" s="24" t="str">
        <f>IF(ISNUMBER(AVERAGEIFS(Observed!Y$2:Y$1601,Observed!$A$2:$A$1601,$A199,Observed!$C$2:$C$1601,$C199)),AVERAGEIFS(Observed!Y$2:Y$1601,Observed!$A$2:$A$1601,$A199,Observed!$C$2:$C$1601,$C199),"")</f>
        <v/>
      </c>
      <c r="Z199" s="24" t="str">
        <f>IF(ISNUMBER(AVERAGEIFS(Observed!Z$2:Z$1601,Observed!$A$2:$A$1601,$A199,Observed!$C$2:$C$1601,$C199)),AVERAGEIFS(Observed!Z$2:Z$1601,Observed!$A$2:$A$1601,$A199,Observed!$C$2:$C$1601,$C199),"")</f>
        <v/>
      </c>
      <c r="AA199" s="24" t="str">
        <f>IF(ISNUMBER(AVERAGEIFS(Observed!AA$2:AA$1601,Observed!$A$2:$A$1601,$A199,Observed!$C$2:$C$1601,$C199)),AVERAGEIFS(Observed!AA$2:AA$1601,Observed!$A$2:$A$1601,$A199,Observed!$C$2:$C$1601,$C199),"")</f>
        <v/>
      </c>
      <c r="AB199" s="24" t="str">
        <f>IF(ISNUMBER(AVERAGEIFS(Observed!AB$2:AB$1601,Observed!$A$2:$A$1601,$A199,Observed!$C$2:$C$1601,$C199)),AVERAGEIFS(Observed!AB$2:AB$1601,Observed!$A$2:$A$1601,$A199,Observed!$C$2:$C$1601,$C199),"")</f>
        <v/>
      </c>
      <c r="AC199" s="24" t="str">
        <f>IF(ISNUMBER(AVERAGEIFS(Observed!AC$2:AC$1601,Observed!$A$2:$A$1601,$A199,Observed!$C$2:$C$1601,$C199)),AVERAGEIFS(Observed!AC$2:AC$1601,Observed!$A$2:$A$1601,$A199,Observed!$C$2:$C$1601,$C199),"")</f>
        <v/>
      </c>
      <c r="AD199" s="24" t="str">
        <f>IF(ISNUMBER(AVERAGEIFS(Observed!AD$2:AD$1601,Observed!$A$2:$A$1601,$A199,Observed!$C$2:$C$1601,$C199)),AVERAGEIFS(Observed!AD$2:AD$1601,Observed!$A$2:$A$1601,$A199,Observed!$C$2:$C$1601,$C199),"")</f>
        <v/>
      </c>
      <c r="AE199" s="24" t="str">
        <f>IF(ISNUMBER(AVERAGEIFS(Observed!AE$2:AE$1601,Observed!$A$2:$A$1601,$A199,Observed!$C$2:$C$1601,$C199)),AVERAGEIFS(Observed!AE$2:AE$1601,Observed!$A$2:$A$1601,$A199,Observed!$C$2:$C$1601,$C199),"")</f>
        <v/>
      </c>
      <c r="AF199" s="25" t="str">
        <f>IF(ISNUMBER(AVERAGEIFS(Observed!AF$2:AF$1601,Observed!$A$2:$A$1601,$A199,Observed!$C$2:$C$1601,$C199)),AVERAGEIFS(Observed!AF$2:AF$1601,Observed!$A$2:$A$1601,$A199,Observed!$C$2:$C$1601,$C199),"")</f>
        <v/>
      </c>
      <c r="AG199" s="25" t="str">
        <f>IF(ISNUMBER(AVERAGEIFS(Observed!AG$2:AG$1601,Observed!$A$2:$A$1601,$A199,Observed!$C$2:$C$1601,$C199)),AVERAGEIFS(Observed!AG$2:AG$1601,Observed!$A$2:$A$1601,$A199,Observed!$C$2:$C$1601,$C199),"")</f>
        <v/>
      </c>
      <c r="AH199" s="25" t="str">
        <f>IF(ISNUMBER(AVERAGEIFS(Observed!AH$2:AH$1601,Observed!$A$2:$A$1601,$A199,Observed!$C$2:$C$1601,$C199)),AVERAGEIFS(Observed!AH$2:AH$1601,Observed!$A$2:$A$1601,$A199,Observed!$C$2:$C$1601,$C199),"")</f>
        <v/>
      </c>
      <c r="AI199" s="24" t="str">
        <f>IF(ISNUMBER(AVERAGEIFS(Observed!AI$2:AI$1601,Observed!$A$2:$A$1601,$A199,Observed!$C$2:$C$1601,$C199)),AVERAGEIFS(Observed!AI$2:AI$1601,Observed!$A$2:$A$1601,$A199,Observed!$C$2:$C$1601,$C199),"")</f>
        <v/>
      </c>
      <c r="AJ199" s="25" t="str">
        <f>IF(ISNUMBER(AVERAGEIFS(Observed!AJ$2:AJ$1601,Observed!$A$2:$A$1601,$A199,Observed!$C$2:$C$1601,$C199)),AVERAGEIFS(Observed!AJ$2:AJ$1601,Observed!$A$2:$A$1601,$A199,Observed!$C$2:$C$1601,$C199),"")</f>
        <v/>
      </c>
      <c r="AK199" s="25" t="str">
        <f>IF(ISNUMBER(AVERAGEIFS(Observed!AK$2:AK$1601,Observed!$A$2:$A$1601,$A199,Observed!$C$2:$C$1601,$C199)),AVERAGEIFS(Observed!AK$2:AK$1601,Observed!$A$2:$A$1601,$A199,Observed!$C$2:$C$1601,$C199),"")</f>
        <v/>
      </c>
      <c r="AL199" s="25" t="str">
        <f>IF(ISNUMBER(AVERAGEIFS(Observed!AL$2:AL$1601,Observed!$A$2:$A$1601,$A199,Observed!$C$2:$C$1601,$C199)),AVERAGEIFS(Observed!AL$2:AL$1601,Observed!$A$2:$A$1601,$A199,Observed!$C$2:$C$1601,$C199),"")</f>
        <v/>
      </c>
      <c r="AM199" s="25" t="str">
        <f>IF(ISNUMBER(AVERAGEIFS(Observed!AM$2:AM$1601,Observed!$A$2:$A$1601,$A199,Observed!$C$2:$C$1601,$C199)),AVERAGEIFS(Observed!AM$2:AM$1601,Observed!$A$2:$A$1601,$A199,Observed!$C$2:$C$1601,$C199),"")</f>
        <v/>
      </c>
      <c r="AN199" s="25" t="str">
        <f>IF(ISNUMBER(AVERAGEIFS(Observed!AN$2:AN$1601,Observed!$A$2:$A$1601,$A199,Observed!$C$2:$C$1601,$C199)),AVERAGEIFS(Observed!AN$2:AN$1601,Observed!$A$2:$A$1601,$A199,Observed!$C$2:$C$1601,$C199),"")</f>
        <v/>
      </c>
      <c r="AO199" s="25" t="str">
        <f>IF(ISNUMBER(AVERAGEIFS(Observed!AO$2:AO$1601,Observed!$A$2:$A$1601,$A199,Observed!$C$2:$C$1601,$C199)),AVERAGEIFS(Observed!AO$2:AO$1601,Observed!$A$2:$A$1601,$A199,Observed!$C$2:$C$1601,$C199),"")</f>
        <v/>
      </c>
      <c r="AP199" s="25" t="str">
        <f>IF(ISNUMBER(AVERAGEIFS(Observed!AP$2:AP$1601,Observed!$A$2:$A$1601,$A199,Observed!$C$2:$C$1601,$C199)),AVERAGEIFS(Observed!AP$2:AP$1601,Observed!$A$2:$A$1601,$A199,Observed!$C$2:$C$1601,$C199),"")</f>
        <v/>
      </c>
      <c r="AQ199" s="24" t="str">
        <f>IF(ISNUMBER(AVERAGEIFS(Observed!AQ$2:AQ$1601,Observed!$A$2:$A$1601,$A199,Observed!$C$2:$C$1601,$C199)),AVERAGEIFS(Observed!AQ$2:AQ$1601,Observed!$A$2:$A$1601,$A199,Observed!$C$2:$C$1601,$C199),"")</f>
        <v/>
      </c>
      <c r="AR199" s="25" t="str">
        <f>IF(ISNUMBER(AVERAGEIFS(Observed!AR$2:AR$1601,Observed!$A$2:$A$1601,$A199,Observed!$C$2:$C$1601,$C199)),AVERAGEIFS(Observed!AR$2:AR$1601,Observed!$A$2:$A$1601,$A199,Observed!$C$2:$C$1601,$C199),"")</f>
        <v/>
      </c>
      <c r="AS199" s="24" t="str">
        <f>IF(ISNUMBER(AVERAGEIFS(Observed!AS$2:AS$1601,Observed!$A$2:$A$1601,$A199,Observed!$C$2:$C$1601,$C199)),AVERAGEIFS(Observed!AS$2:AS$1601,Observed!$A$2:$A$1601,$A199,Observed!$C$2:$C$1601,$C199),"")</f>
        <v/>
      </c>
      <c r="AT199" s="24" t="str">
        <f>IF(ISNUMBER(AVERAGEIFS(Observed!AT$2:AT$1601,Observed!$A$2:$A$1601,$A199,Observed!$C$2:$C$1601,$C199)),AVERAGEIFS(Observed!AT$2:AT$1601,Observed!$A$2:$A$1601,$A199,Observed!$C$2:$C$1601,$C199),"")</f>
        <v/>
      </c>
      <c r="AU199" s="2">
        <f>COUNTIFS(Observed!$A$2:$A$1601,$A199,Observed!$C$2:$C$1601,$C199)</f>
        <v>3</v>
      </c>
      <c r="AV199" s="2">
        <f t="shared" si="3"/>
        <v>1</v>
      </c>
    </row>
    <row r="200" spans="1:48" x14ac:dyDescent="0.25">
      <c r="A200" s="4" t="s">
        <v>119</v>
      </c>
      <c r="B200" t="s">
        <v>24</v>
      </c>
      <c r="C200" s="3">
        <v>42312</v>
      </c>
      <c r="D200">
        <v>1</v>
      </c>
      <c r="E200">
        <v>0</v>
      </c>
      <c r="H200" s="2" t="s">
        <v>45</v>
      </c>
      <c r="I200" s="2" t="s">
        <v>22</v>
      </c>
      <c r="J200">
        <v>8</v>
      </c>
      <c r="K200" s="2" t="s">
        <v>118</v>
      </c>
      <c r="L200" s="23">
        <f>IF(ISNUMBER(AVERAGEIFS(Observed!L$2:L$1601,Observed!$A$2:$A$1601,$A200,Observed!$C$2:$C$1601,$C200)),AVERAGEIFS(Observed!L$2:L$1601,Observed!$A$2:$A$1601,$A200,Observed!$C$2:$C$1601,$C200),"")</f>
        <v>2272.3333333333335</v>
      </c>
      <c r="M200" s="24">
        <f>IF(ISNUMBER(AVERAGEIFS(Observed!M$2:M$1601,Observed!$A$2:$A$1601,$A200,Observed!$C$2:$C$1601,$C200)),AVERAGEIFS(Observed!M$2:M$1601,Observed!$A$2:$A$1601,$A200,Observed!$C$2:$C$1601,$C200),"")</f>
        <v>227.23333333333335</v>
      </c>
      <c r="N200" s="24" t="str">
        <f>IF(ISNUMBER(AVERAGEIFS(Observed!N$2:N$1601,Observed!$A$2:$A$1601,$A200,Observed!$C$2:$C$1601,$C200)),AVERAGEIFS(Observed!N$2:N$1601,Observed!$A$2:$A$1601,$A200,Observed!$C$2:$C$1601,$C200),"")</f>
        <v/>
      </c>
      <c r="O200" s="24" t="str">
        <f>IF(ISNUMBER(AVERAGEIFS(Observed!O$2:O$1601,Observed!$A$2:$A$1601,$A200,Observed!$C$2:$C$1601,$C200)),AVERAGEIFS(Observed!O$2:O$1601,Observed!$A$2:$A$1601,$A200,Observed!$C$2:$C$1601,$C200),"")</f>
        <v/>
      </c>
      <c r="P200" s="24" t="str">
        <f>IF(ISNUMBER(AVERAGEIFS(Observed!P$2:P$1601,Observed!$A$2:$A$1601,$A200,Observed!$C$2:$C$1601,$C200)),AVERAGEIFS(Observed!P$2:P$1601,Observed!$A$2:$A$1601,$A200,Observed!$C$2:$C$1601,$C200),"")</f>
        <v/>
      </c>
      <c r="Q200" s="25" t="str">
        <f>IF(ISNUMBER(AVERAGEIFS(Observed!Q$2:Q$1601,Observed!$A$2:$A$1601,$A200,Observed!$C$2:$C$1601,$C200)),AVERAGEIFS(Observed!Q$2:Q$1601,Observed!$A$2:$A$1601,$A200,Observed!$C$2:$C$1601,$C200),"")</f>
        <v/>
      </c>
      <c r="R200" s="25" t="str">
        <f>IF(ISNUMBER(AVERAGEIFS(Observed!R$2:R$1601,Observed!$A$2:$A$1601,$A200,Observed!$C$2:$C$1601,$C200)),AVERAGEIFS(Observed!R$2:R$1601,Observed!$A$2:$A$1601,$A200,Observed!$C$2:$C$1601,$C200),"")</f>
        <v/>
      </c>
      <c r="S200" s="25" t="str">
        <f>IF(ISNUMBER(AVERAGEIFS(Observed!S$2:S$1601,Observed!$A$2:$A$1601,$A200,Observed!$C$2:$C$1601,$C200)),AVERAGEIFS(Observed!S$2:S$1601,Observed!$A$2:$A$1601,$A200,Observed!$C$2:$C$1601,$C200),"")</f>
        <v/>
      </c>
      <c r="T200" s="24" t="str">
        <f>IF(ISNUMBER(AVERAGEIFS(Observed!T$2:T$1601,Observed!$A$2:$A$1601,$A200,Observed!$C$2:$C$1601,$C200)),AVERAGEIFS(Observed!T$2:T$1601,Observed!$A$2:$A$1601,$A200,Observed!$C$2:$C$1601,$C200),"")</f>
        <v/>
      </c>
      <c r="U200" s="26" t="str">
        <f>IF(ISNUMBER(AVERAGEIFS(Observed!U$2:U$1601,Observed!$A$2:$A$1601,$A200,Observed!$C$2:$C$1601,$C200)),AVERAGEIFS(Observed!U$2:U$1601,Observed!$A$2:$A$1601,$A200,Observed!$C$2:$C$1601,$C200),"")</f>
        <v/>
      </c>
      <c r="V200" s="26" t="str">
        <f>IF(ISNUMBER(AVERAGEIFS(Observed!V$2:V$1601,Observed!$A$2:$A$1601,$A200,Observed!$C$2:$C$1601,$C200)),AVERAGEIFS(Observed!V$2:V$1601,Observed!$A$2:$A$1601,$A200,Observed!$C$2:$C$1601,$C200),"")</f>
        <v/>
      </c>
      <c r="W200" s="24" t="str">
        <f>IF(ISNUMBER(AVERAGEIFS(Observed!W$2:W$1601,Observed!$A$2:$A$1601,$A200,Observed!$C$2:$C$1601,$C200)),AVERAGEIFS(Observed!W$2:W$1601,Observed!$A$2:$A$1601,$A200,Observed!$C$2:$C$1601,$C200),"")</f>
        <v/>
      </c>
      <c r="X200" s="24" t="str">
        <f>IF(ISNUMBER(AVERAGEIFS(Observed!X$2:X$1601,Observed!$A$2:$A$1601,$A200,Observed!$C$2:$C$1601,$C200)),AVERAGEIFS(Observed!X$2:X$1601,Observed!$A$2:$A$1601,$A200,Observed!$C$2:$C$1601,$C200),"")</f>
        <v/>
      </c>
      <c r="Y200" s="24" t="str">
        <f>IF(ISNUMBER(AVERAGEIFS(Observed!Y$2:Y$1601,Observed!$A$2:$A$1601,$A200,Observed!$C$2:$C$1601,$C200)),AVERAGEIFS(Observed!Y$2:Y$1601,Observed!$A$2:$A$1601,$A200,Observed!$C$2:$C$1601,$C200),"")</f>
        <v/>
      </c>
      <c r="Z200" s="24" t="str">
        <f>IF(ISNUMBER(AVERAGEIFS(Observed!Z$2:Z$1601,Observed!$A$2:$A$1601,$A200,Observed!$C$2:$C$1601,$C200)),AVERAGEIFS(Observed!Z$2:Z$1601,Observed!$A$2:$A$1601,$A200,Observed!$C$2:$C$1601,$C200),"")</f>
        <v/>
      </c>
      <c r="AA200" s="24" t="str">
        <f>IF(ISNUMBER(AVERAGEIFS(Observed!AA$2:AA$1601,Observed!$A$2:$A$1601,$A200,Observed!$C$2:$C$1601,$C200)),AVERAGEIFS(Observed!AA$2:AA$1601,Observed!$A$2:$A$1601,$A200,Observed!$C$2:$C$1601,$C200),"")</f>
        <v/>
      </c>
      <c r="AB200" s="24" t="str">
        <f>IF(ISNUMBER(AVERAGEIFS(Observed!AB$2:AB$1601,Observed!$A$2:$A$1601,$A200,Observed!$C$2:$C$1601,$C200)),AVERAGEIFS(Observed!AB$2:AB$1601,Observed!$A$2:$A$1601,$A200,Observed!$C$2:$C$1601,$C200),"")</f>
        <v/>
      </c>
      <c r="AC200" s="24" t="str">
        <f>IF(ISNUMBER(AVERAGEIFS(Observed!AC$2:AC$1601,Observed!$A$2:$A$1601,$A200,Observed!$C$2:$C$1601,$C200)),AVERAGEIFS(Observed!AC$2:AC$1601,Observed!$A$2:$A$1601,$A200,Observed!$C$2:$C$1601,$C200),"")</f>
        <v/>
      </c>
      <c r="AD200" s="24" t="str">
        <f>IF(ISNUMBER(AVERAGEIFS(Observed!AD$2:AD$1601,Observed!$A$2:$A$1601,$A200,Observed!$C$2:$C$1601,$C200)),AVERAGEIFS(Observed!AD$2:AD$1601,Observed!$A$2:$A$1601,$A200,Observed!$C$2:$C$1601,$C200),"")</f>
        <v/>
      </c>
      <c r="AE200" s="24" t="str">
        <f>IF(ISNUMBER(AVERAGEIFS(Observed!AE$2:AE$1601,Observed!$A$2:$A$1601,$A200,Observed!$C$2:$C$1601,$C200)),AVERAGEIFS(Observed!AE$2:AE$1601,Observed!$A$2:$A$1601,$A200,Observed!$C$2:$C$1601,$C200),"")</f>
        <v/>
      </c>
      <c r="AF200" s="25" t="str">
        <f>IF(ISNUMBER(AVERAGEIFS(Observed!AF$2:AF$1601,Observed!$A$2:$A$1601,$A200,Observed!$C$2:$C$1601,$C200)),AVERAGEIFS(Observed!AF$2:AF$1601,Observed!$A$2:$A$1601,$A200,Observed!$C$2:$C$1601,$C200),"")</f>
        <v/>
      </c>
      <c r="AG200" s="25" t="str">
        <f>IF(ISNUMBER(AVERAGEIFS(Observed!AG$2:AG$1601,Observed!$A$2:$A$1601,$A200,Observed!$C$2:$C$1601,$C200)),AVERAGEIFS(Observed!AG$2:AG$1601,Observed!$A$2:$A$1601,$A200,Observed!$C$2:$C$1601,$C200),"")</f>
        <v/>
      </c>
      <c r="AH200" s="25" t="str">
        <f>IF(ISNUMBER(AVERAGEIFS(Observed!AH$2:AH$1601,Observed!$A$2:$A$1601,$A200,Observed!$C$2:$C$1601,$C200)),AVERAGEIFS(Observed!AH$2:AH$1601,Observed!$A$2:$A$1601,$A200,Observed!$C$2:$C$1601,$C200),"")</f>
        <v/>
      </c>
      <c r="AI200" s="24" t="str">
        <f>IF(ISNUMBER(AVERAGEIFS(Observed!AI$2:AI$1601,Observed!$A$2:$A$1601,$A200,Observed!$C$2:$C$1601,$C200)),AVERAGEIFS(Observed!AI$2:AI$1601,Observed!$A$2:$A$1601,$A200,Observed!$C$2:$C$1601,$C200),"")</f>
        <v/>
      </c>
      <c r="AJ200" s="25" t="str">
        <f>IF(ISNUMBER(AVERAGEIFS(Observed!AJ$2:AJ$1601,Observed!$A$2:$A$1601,$A200,Observed!$C$2:$C$1601,$C200)),AVERAGEIFS(Observed!AJ$2:AJ$1601,Observed!$A$2:$A$1601,$A200,Observed!$C$2:$C$1601,$C200),"")</f>
        <v/>
      </c>
      <c r="AK200" s="25" t="str">
        <f>IF(ISNUMBER(AVERAGEIFS(Observed!AK$2:AK$1601,Observed!$A$2:$A$1601,$A200,Observed!$C$2:$C$1601,$C200)),AVERAGEIFS(Observed!AK$2:AK$1601,Observed!$A$2:$A$1601,$A200,Observed!$C$2:$C$1601,$C200),"")</f>
        <v/>
      </c>
      <c r="AL200" s="25" t="str">
        <f>IF(ISNUMBER(AVERAGEIFS(Observed!AL$2:AL$1601,Observed!$A$2:$A$1601,$A200,Observed!$C$2:$C$1601,$C200)),AVERAGEIFS(Observed!AL$2:AL$1601,Observed!$A$2:$A$1601,$A200,Observed!$C$2:$C$1601,$C200),"")</f>
        <v/>
      </c>
      <c r="AM200" s="25" t="str">
        <f>IF(ISNUMBER(AVERAGEIFS(Observed!AM$2:AM$1601,Observed!$A$2:$A$1601,$A200,Observed!$C$2:$C$1601,$C200)),AVERAGEIFS(Observed!AM$2:AM$1601,Observed!$A$2:$A$1601,$A200,Observed!$C$2:$C$1601,$C200),"")</f>
        <v/>
      </c>
      <c r="AN200" s="25" t="str">
        <f>IF(ISNUMBER(AVERAGEIFS(Observed!AN$2:AN$1601,Observed!$A$2:$A$1601,$A200,Observed!$C$2:$C$1601,$C200)),AVERAGEIFS(Observed!AN$2:AN$1601,Observed!$A$2:$A$1601,$A200,Observed!$C$2:$C$1601,$C200),"")</f>
        <v/>
      </c>
      <c r="AO200" s="25" t="str">
        <f>IF(ISNUMBER(AVERAGEIFS(Observed!AO$2:AO$1601,Observed!$A$2:$A$1601,$A200,Observed!$C$2:$C$1601,$C200)),AVERAGEIFS(Observed!AO$2:AO$1601,Observed!$A$2:$A$1601,$A200,Observed!$C$2:$C$1601,$C200),"")</f>
        <v/>
      </c>
      <c r="AP200" s="25" t="str">
        <f>IF(ISNUMBER(AVERAGEIFS(Observed!AP$2:AP$1601,Observed!$A$2:$A$1601,$A200,Observed!$C$2:$C$1601,$C200)),AVERAGEIFS(Observed!AP$2:AP$1601,Observed!$A$2:$A$1601,$A200,Observed!$C$2:$C$1601,$C200),"")</f>
        <v/>
      </c>
      <c r="AQ200" s="24" t="str">
        <f>IF(ISNUMBER(AVERAGEIFS(Observed!AQ$2:AQ$1601,Observed!$A$2:$A$1601,$A200,Observed!$C$2:$C$1601,$C200)),AVERAGEIFS(Observed!AQ$2:AQ$1601,Observed!$A$2:$A$1601,$A200,Observed!$C$2:$C$1601,$C200),"")</f>
        <v/>
      </c>
      <c r="AR200" s="25" t="str">
        <f>IF(ISNUMBER(AVERAGEIFS(Observed!AR$2:AR$1601,Observed!$A$2:$A$1601,$A200,Observed!$C$2:$C$1601,$C200)),AVERAGEIFS(Observed!AR$2:AR$1601,Observed!$A$2:$A$1601,$A200,Observed!$C$2:$C$1601,$C200),"")</f>
        <v/>
      </c>
      <c r="AS200" s="24" t="str">
        <f>IF(ISNUMBER(AVERAGEIFS(Observed!AS$2:AS$1601,Observed!$A$2:$A$1601,$A200,Observed!$C$2:$C$1601,$C200)),AVERAGEIFS(Observed!AS$2:AS$1601,Observed!$A$2:$A$1601,$A200,Observed!$C$2:$C$1601,$C200),"")</f>
        <v/>
      </c>
      <c r="AT200" s="24" t="str">
        <f>IF(ISNUMBER(AVERAGEIFS(Observed!AT$2:AT$1601,Observed!$A$2:$A$1601,$A200,Observed!$C$2:$C$1601,$C200)),AVERAGEIFS(Observed!AT$2:AT$1601,Observed!$A$2:$A$1601,$A200,Observed!$C$2:$C$1601,$C200),"")</f>
        <v/>
      </c>
      <c r="AU200" s="2">
        <f>COUNTIFS(Observed!$A$2:$A$1601,$A200,Observed!$C$2:$C$1601,$C200)</f>
        <v>3</v>
      </c>
      <c r="AV200" s="2">
        <f t="shared" si="3"/>
        <v>1</v>
      </c>
    </row>
    <row r="201" spans="1:48" x14ac:dyDescent="0.25">
      <c r="A201" s="4" t="s">
        <v>120</v>
      </c>
      <c r="B201" t="s">
        <v>24</v>
      </c>
      <c r="C201" s="3">
        <v>42312</v>
      </c>
      <c r="D201">
        <v>1</v>
      </c>
      <c r="E201">
        <v>50</v>
      </c>
      <c r="H201" s="2" t="s">
        <v>45</v>
      </c>
      <c r="I201" s="2" t="s">
        <v>22</v>
      </c>
      <c r="J201">
        <v>8</v>
      </c>
      <c r="K201" s="2" t="s">
        <v>118</v>
      </c>
      <c r="L201" s="23">
        <f>IF(ISNUMBER(AVERAGEIFS(Observed!L$2:L$1601,Observed!$A$2:$A$1601,$A201,Observed!$C$2:$C$1601,$C201)),AVERAGEIFS(Observed!L$2:L$1601,Observed!$A$2:$A$1601,$A201,Observed!$C$2:$C$1601,$C201),"")</f>
        <v>2056.6666666666665</v>
      </c>
      <c r="M201" s="24">
        <f>IF(ISNUMBER(AVERAGEIFS(Observed!M$2:M$1601,Observed!$A$2:$A$1601,$A201,Observed!$C$2:$C$1601,$C201)),AVERAGEIFS(Observed!M$2:M$1601,Observed!$A$2:$A$1601,$A201,Observed!$C$2:$C$1601,$C201),"")</f>
        <v>205.66666666666666</v>
      </c>
      <c r="N201" s="24" t="str">
        <f>IF(ISNUMBER(AVERAGEIFS(Observed!N$2:N$1601,Observed!$A$2:$A$1601,$A201,Observed!$C$2:$C$1601,$C201)),AVERAGEIFS(Observed!N$2:N$1601,Observed!$A$2:$A$1601,$A201,Observed!$C$2:$C$1601,$C201),"")</f>
        <v/>
      </c>
      <c r="O201" s="24" t="str">
        <f>IF(ISNUMBER(AVERAGEIFS(Observed!O$2:O$1601,Observed!$A$2:$A$1601,$A201,Observed!$C$2:$C$1601,$C201)),AVERAGEIFS(Observed!O$2:O$1601,Observed!$A$2:$A$1601,$A201,Observed!$C$2:$C$1601,$C201),"")</f>
        <v/>
      </c>
      <c r="P201" s="24" t="str">
        <f>IF(ISNUMBER(AVERAGEIFS(Observed!P$2:P$1601,Observed!$A$2:$A$1601,$A201,Observed!$C$2:$C$1601,$C201)),AVERAGEIFS(Observed!P$2:P$1601,Observed!$A$2:$A$1601,$A201,Observed!$C$2:$C$1601,$C201),"")</f>
        <v/>
      </c>
      <c r="Q201" s="25" t="str">
        <f>IF(ISNUMBER(AVERAGEIFS(Observed!Q$2:Q$1601,Observed!$A$2:$A$1601,$A201,Observed!$C$2:$C$1601,$C201)),AVERAGEIFS(Observed!Q$2:Q$1601,Observed!$A$2:$A$1601,$A201,Observed!$C$2:$C$1601,$C201),"")</f>
        <v/>
      </c>
      <c r="R201" s="25" t="str">
        <f>IF(ISNUMBER(AVERAGEIFS(Observed!R$2:R$1601,Observed!$A$2:$A$1601,$A201,Observed!$C$2:$C$1601,$C201)),AVERAGEIFS(Observed!R$2:R$1601,Observed!$A$2:$A$1601,$A201,Observed!$C$2:$C$1601,$C201),"")</f>
        <v/>
      </c>
      <c r="S201" s="25" t="str">
        <f>IF(ISNUMBER(AVERAGEIFS(Observed!S$2:S$1601,Observed!$A$2:$A$1601,$A201,Observed!$C$2:$C$1601,$C201)),AVERAGEIFS(Observed!S$2:S$1601,Observed!$A$2:$A$1601,$A201,Observed!$C$2:$C$1601,$C201),"")</f>
        <v/>
      </c>
      <c r="T201" s="24" t="str">
        <f>IF(ISNUMBER(AVERAGEIFS(Observed!T$2:T$1601,Observed!$A$2:$A$1601,$A201,Observed!$C$2:$C$1601,$C201)),AVERAGEIFS(Observed!T$2:T$1601,Observed!$A$2:$A$1601,$A201,Observed!$C$2:$C$1601,$C201),"")</f>
        <v/>
      </c>
      <c r="U201" s="26" t="str">
        <f>IF(ISNUMBER(AVERAGEIFS(Observed!U$2:U$1601,Observed!$A$2:$A$1601,$A201,Observed!$C$2:$C$1601,$C201)),AVERAGEIFS(Observed!U$2:U$1601,Observed!$A$2:$A$1601,$A201,Observed!$C$2:$C$1601,$C201),"")</f>
        <v/>
      </c>
      <c r="V201" s="26" t="str">
        <f>IF(ISNUMBER(AVERAGEIFS(Observed!V$2:V$1601,Observed!$A$2:$A$1601,$A201,Observed!$C$2:$C$1601,$C201)),AVERAGEIFS(Observed!V$2:V$1601,Observed!$A$2:$A$1601,$A201,Observed!$C$2:$C$1601,$C201),"")</f>
        <v/>
      </c>
      <c r="W201" s="24" t="str">
        <f>IF(ISNUMBER(AVERAGEIFS(Observed!W$2:W$1601,Observed!$A$2:$A$1601,$A201,Observed!$C$2:$C$1601,$C201)),AVERAGEIFS(Observed!W$2:W$1601,Observed!$A$2:$A$1601,$A201,Observed!$C$2:$C$1601,$C201),"")</f>
        <v/>
      </c>
      <c r="X201" s="24" t="str">
        <f>IF(ISNUMBER(AVERAGEIFS(Observed!X$2:X$1601,Observed!$A$2:$A$1601,$A201,Observed!$C$2:$C$1601,$C201)),AVERAGEIFS(Observed!X$2:X$1601,Observed!$A$2:$A$1601,$A201,Observed!$C$2:$C$1601,$C201),"")</f>
        <v/>
      </c>
      <c r="Y201" s="24" t="str">
        <f>IF(ISNUMBER(AVERAGEIFS(Observed!Y$2:Y$1601,Observed!$A$2:$A$1601,$A201,Observed!$C$2:$C$1601,$C201)),AVERAGEIFS(Observed!Y$2:Y$1601,Observed!$A$2:$A$1601,$A201,Observed!$C$2:$C$1601,$C201),"")</f>
        <v/>
      </c>
      <c r="Z201" s="24" t="str">
        <f>IF(ISNUMBER(AVERAGEIFS(Observed!Z$2:Z$1601,Observed!$A$2:$A$1601,$A201,Observed!$C$2:$C$1601,$C201)),AVERAGEIFS(Observed!Z$2:Z$1601,Observed!$A$2:$A$1601,$A201,Observed!$C$2:$C$1601,$C201),"")</f>
        <v/>
      </c>
      <c r="AA201" s="24" t="str">
        <f>IF(ISNUMBER(AVERAGEIFS(Observed!AA$2:AA$1601,Observed!$A$2:$A$1601,$A201,Observed!$C$2:$C$1601,$C201)),AVERAGEIFS(Observed!AA$2:AA$1601,Observed!$A$2:$A$1601,$A201,Observed!$C$2:$C$1601,$C201),"")</f>
        <v/>
      </c>
      <c r="AB201" s="24" t="str">
        <f>IF(ISNUMBER(AVERAGEIFS(Observed!AB$2:AB$1601,Observed!$A$2:$A$1601,$A201,Observed!$C$2:$C$1601,$C201)),AVERAGEIFS(Observed!AB$2:AB$1601,Observed!$A$2:$A$1601,$A201,Observed!$C$2:$C$1601,$C201),"")</f>
        <v/>
      </c>
      <c r="AC201" s="24" t="str">
        <f>IF(ISNUMBER(AVERAGEIFS(Observed!AC$2:AC$1601,Observed!$A$2:$A$1601,$A201,Observed!$C$2:$C$1601,$C201)),AVERAGEIFS(Observed!AC$2:AC$1601,Observed!$A$2:$A$1601,$A201,Observed!$C$2:$C$1601,$C201),"")</f>
        <v/>
      </c>
      <c r="AD201" s="24" t="str">
        <f>IF(ISNUMBER(AVERAGEIFS(Observed!AD$2:AD$1601,Observed!$A$2:$A$1601,$A201,Observed!$C$2:$C$1601,$C201)),AVERAGEIFS(Observed!AD$2:AD$1601,Observed!$A$2:$A$1601,$A201,Observed!$C$2:$C$1601,$C201),"")</f>
        <v/>
      </c>
      <c r="AE201" s="24" t="str">
        <f>IF(ISNUMBER(AVERAGEIFS(Observed!AE$2:AE$1601,Observed!$A$2:$A$1601,$A201,Observed!$C$2:$C$1601,$C201)),AVERAGEIFS(Observed!AE$2:AE$1601,Observed!$A$2:$A$1601,$A201,Observed!$C$2:$C$1601,$C201),"")</f>
        <v/>
      </c>
      <c r="AF201" s="25" t="str">
        <f>IF(ISNUMBER(AVERAGEIFS(Observed!AF$2:AF$1601,Observed!$A$2:$A$1601,$A201,Observed!$C$2:$C$1601,$C201)),AVERAGEIFS(Observed!AF$2:AF$1601,Observed!$A$2:$A$1601,$A201,Observed!$C$2:$C$1601,$C201),"")</f>
        <v/>
      </c>
      <c r="AG201" s="25" t="str">
        <f>IF(ISNUMBER(AVERAGEIFS(Observed!AG$2:AG$1601,Observed!$A$2:$A$1601,$A201,Observed!$C$2:$C$1601,$C201)),AVERAGEIFS(Observed!AG$2:AG$1601,Observed!$A$2:$A$1601,$A201,Observed!$C$2:$C$1601,$C201),"")</f>
        <v/>
      </c>
      <c r="AH201" s="25" t="str">
        <f>IF(ISNUMBER(AVERAGEIFS(Observed!AH$2:AH$1601,Observed!$A$2:$A$1601,$A201,Observed!$C$2:$C$1601,$C201)),AVERAGEIFS(Observed!AH$2:AH$1601,Observed!$A$2:$A$1601,$A201,Observed!$C$2:$C$1601,$C201),"")</f>
        <v/>
      </c>
      <c r="AI201" s="24" t="str">
        <f>IF(ISNUMBER(AVERAGEIFS(Observed!AI$2:AI$1601,Observed!$A$2:$A$1601,$A201,Observed!$C$2:$C$1601,$C201)),AVERAGEIFS(Observed!AI$2:AI$1601,Observed!$A$2:$A$1601,$A201,Observed!$C$2:$C$1601,$C201),"")</f>
        <v/>
      </c>
      <c r="AJ201" s="25" t="str">
        <f>IF(ISNUMBER(AVERAGEIFS(Observed!AJ$2:AJ$1601,Observed!$A$2:$A$1601,$A201,Observed!$C$2:$C$1601,$C201)),AVERAGEIFS(Observed!AJ$2:AJ$1601,Observed!$A$2:$A$1601,$A201,Observed!$C$2:$C$1601,$C201),"")</f>
        <v/>
      </c>
      <c r="AK201" s="25" t="str">
        <f>IF(ISNUMBER(AVERAGEIFS(Observed!AK$2:AK$1601,Observed!$A$2:$A$1601,$A201,Observed!$C$2:$C$1601,$C201)),AVERAGEIFS(Observed!AK$2:AK$1601,Observed!$A$2:$A$1601,$A201,Observed!$C$2:$C$1601,$C201),"")</f>
        <v/>
      </c>
      <c r="AL201" s="25" t="str">
        <f>IF(ISNUMBER(AVERAGEIFS(Observed!AL$2:AL$1601,Observed!$A$2:$A$1601,$A201,Observed!$C$2:$C$1601,$C201)),AVERAGEIFS(Observed!AL$2:AL$1601,Observed!$A$2:$A$1601,$A201,Observed!$C$2:$C$1601,$C201),"")</f>
        <v/>
      </c>
      <c r="AM201" s="25" t="str">
        <f>IF(ISNUMBER(AVERAGEIFS(Observed!AM$2:AM$1601,Observed!$A$2:$A$1601,$A201,Observed!$C$2:$C$1601,$C201)),AVERAGEIFS(Observed!AM$2:AM$1601,Observed!$A$2:$A$1601,$A201,Observed!$C$2:$C$1601,$C201),"")</f>
        <v/>
      </c>
      <c r="AN201" s="25" t="str">
        <f>IF(ISNUMBER(AVERAGEIFS(Observed!AN$2:AN$1601,Observed!$A$2:$A$1601,$A201,Observed!$C$2:$C$1601,$C201)),AVERAGEIFS(Observed!AN$2:AN$1601,Observed!$A$2:$A$1601,$A201,Observed!$C$2:$C$1601,$C201),"")</f>
        <v/>
      </c>
      <c r="AO201" s="25" t="str">
        <f>IF(ISNUMBER(AVERAGEIFS(Observed!AO$2:AO$1601,Observed!$A$2:$A$1601,$A201,Observed!$C$2:$C$1601,$C201)),AVERAGEIFS(Observed!AO$2:AO$1601,Observed!$A$2:$A$1601,$A201,Observed!$C$2:$C$1601,$C201),"")</f>
        <v/>
      </c>
      <c r="AP201" s="25" t="str">
        <f>IF(ISNUMBER(AVERAGEIFS(Observed!AP$2:AP$1601,Observed!$A$2:$A$1601,$A201,Observed!$C$2:$C$1601,$C201)),AVERAGEIFS(Observed!AP$2:AP$1601,Observed!$A$2:$A$1601,$A201,Observed!$C$2:$C$1601,$C201),"")</f>
        <v/>
      </c>
      <c r="AQ201" s="24" t="str">
        <f>IF(ISNUMBER(AVERAGEIFS(Observed!AQ$2:AQ$1601,Observed!$A$2:$A$1601,$A201,Observed!$C$2:$C$1601,$C201)),AVERAGEIFS(Observed!AQ$2:AQ$1601,Observed!$A$2:$A$1601,$A201,Observed!$C$2:$C$1601,$C201),"")</f>
        <v/>
      </c>
      <c r="AR201" s="25" t="str">
        <f>IF(ISNUMBER(AVERAGEIFS(Observed!AR$2:AR$1601,Observed!$A$2:$A$1601,$A201,Observed!$C$2:$C$1601,$C201)),AVERAGEIFS(Observed!AR$2:AR$1601,Observed!$A$2:$A$1601,$A201,Observed!$C$2:$C$1601,$C201),"")</f>
        <v/>
      </c>
      <c r="AS201" s="24" t="str">
        <f>IF(ISNUMBER(AVERAGEIFS(Observed!AS$2:AS$1601,Observed!$A$2:$A$1601,$A201,Observed!$C$2:$C$1601,$C201)),AVERAGEIFS(Observed!AS$2:AS$1601,Observed!$A$2:$A$1601,$A201,Observed!$C$2:$C$1601,$C201),"")</f>
        <v/>
      </c>
      <c r="AT201" s="24" t="str">
        <f>IF(ISNUMBER(AVERAGEIFS(Observed!AT$2:AT$1601,Observed!$A$2:$A$1601,$A201,Observed!$C$2:$C$1601,$C201)),AVERAGEIFS(Observed!AT$2:AT$1601,Observed!$A$2:$A$1601,$A201,Observed!$C$2:$C$1601,$C201),"")</f>
        <v/>
      </c>
      <c r="AU201" s="2">
        <f>COUNTIFS(Observed!$A$2:$A$1601,$A201,Observed!$C$2:$C$1601,$C201)</f>
        <v>3</v>
      </c>
      <c r="AV201" s="2">
        <f t="shared" si="3"/>
        <v>1</v>
      </c>
    </row>
    <row r="202" spans="1:48" x14ac:dyDescent="0.25">
      <c r="A202" s="4" t="s">
        <v>121</v>
      </c>
      <c r="B202" t="s">
        <v>24</v>
      </c>
      <c r="C202" s="3">
        <v>42312</v>
      </c>
      <c r="D202">
        <v>1</v>
      </c>
      <c r="E202">
        <v>100</v>
      </c>
      <c r="H202" s="2" t="s">
        <v>45</v>
      </c>
      <c r="I202" s="2" t="s">
        <v>22</v>
      </c>
      <c r="J202">
        <v>8</v>
      </c>
      <c r="K202" s="2" t="s">
        <v>118</v>
      </c>
      <c r="L202" s="23">
        <f>IF(ISNUMBER(AVERAGEIFS(Observed!L$2:L$1601,Observed!$A$2:$A$1601,$A202,Observed!$C$2:$C$1601,$C202)),AVERAGEIFS(Observed!L$2:L$1601,Observed!$A$2:$A$1601,$A202,Observed!$C$2:$C$1601,$C202),"")</f>
        <v>2503.6666666666665</v>
      </c>
      <c r="M202" s="24">
        <f>IF(ISNUMBER(AVERAGEIFS(Observed!M$2:M$1601,Observed!$A$2:$A$1601,$A202,Observed!$C$2:$C$1601,$C202)),AVERAGEIFS(Observed!M$2:M$1601,Observed!$A$2:$A$1601,$A202,Observed!$C$2:$C$1601,$C202),"")</f>
        <v>250.36666666666667</v>
      </c>
      <c r="N202" s="24" t="str">
        <f>IF(ISNUMBER(AVERAGEIFS(Observed!N$2:N$1601,Observed!$A$2:$A$1601,$A202,Observed!$C$2:$C$1601,$C202)),AVERAGEIFS(Observed!N$2:N$1601,Observed!$A$2:$A$1601,$A202,Observed!$C$2:$C$1601,$C202),"")</f>
        <v/>
      </c>
      <c r="O202" s="24" t="str">
        <f>IF(ISNUMBER(AVERAGEIFS(Observed!O$2:O$1601,Observed!$A$2:$A$1601,$A202,Observed!$C$2:$C$1601,$C202)),AVERAGEIFS(Observed!O$2:O$1601,Observed!$A$2:$A$1601,$A202,Observed!$C$2:$C$1601,$C202),"")</f>
        <v/>
      </c>
      <c r="P202" s="24" t="str">
        <f>IF(ISNUMBER(AVERAGEIFS(Observed!P$2:P$1601,Observed!$A$2:$A$1601,$A202,Observed!$C$2:$C$1601,$C202)),AVERAGEIFS(Observed!P$2:P$1601,Observed!$A$2:$A$1601,$A202,Observed!$C$2:$C$1601,$C202),"")</f>
        <v/>
      </c>
      <c r="Q202" s="25" t="str">
        <f>IF(ISNUMBER(AVERAGEIFS(Observed!Q$2:Q$1601,Observed!$A$2:$A$1601,$A202,Observed!$C$2:$C$1601,$C202)),AVERAGEIFS(Observed!Q$2:Q$1601,Observed!$A$2:$A$1601,$A202,Observed!$C$2:$C$1601,$C202),"")</f>
        <v/>
      </c>
      <c r="R202" s="25" t="str">
        <f>IF(ISNUMBER(AVERAGEIFS(Observed!R$2:R$1601,Observed!$A$2:$A$1601,$A202,Observed!$C$2:$C$1601,$C202)),AVERAGEIFS(Observed!R$2:R$1601,Observed!$A$2:$A$1601,$A202,Observed!$C$2:$C$1601,$C202),"")</f>
        <v/>
      </c>
      <c r="S202" s="25" t="str">
        <f>IF(ISNUMBER(AVERAGEIFS(Observed!S$2:S$1601,Observed!$A$2:$A$1601,$A202,Observed!$C$2:$C$1601,$C202)),AVERAGEIFS(Observed!S$2:S$1601,Observed!$A$2:$A$1601,$A202,Observed!$C$2:$C$1601,$C202),"")</f>
        <v/>
      </c>
      <c r="T202" s="24" t="str">
        <f>IF(ISNUMBER(AVERAGEIFS(Observed!T$2:T$1601,Observed!$A$2:$A$1601,$A202,Observed!$C$2:$C$1601,$C202)),AVERAGEIFS(Observed!T$2:T$1601,Observed!$A$2:$A$1601,$A202,Observed!$C$2:$C$1601,$C202),"")</f>
        <v/>
      </c>
      <c r="U202" s="26" t="str">
        <f>IF(ISNUMBER(AVERAGEIFS(Observed!U$2:U$1601,Observed!$A$2:$A$1601,$A202,Observed!$C$2:$C$1601,$C202)),AVERAGEIFS(Observed!U$2:U$1601,Observed!$A$2:$A$1601,$A202,Observed!$C$2:$C$1601,$C202),"")</f>
        <v/>
      </c>
      <c r="V202" s="26" t="str">
        <f>IF(ISNUMBER(AVERAGEIFS(Observed!V$2:V$1601,Observed!$A$2:$A$1601,$A202,Observed!$C$2:$C$1601,$C202)),AVERAGEIFS(Observed!V$2:V$1601,Observed!$A$2:$A$1601,$A202,Observed!$C$2:$C$1601,$C202),"")</f>
        <v/>
      </c>
      <c r="W202" s="24" t="str">
        <f>IF(ISNUMBER(AVERAGEIFS(Observed!W$2:W$1601,Observed!$A$2:$A$1601,$A202,Observed!$C$2:$C$1601,$C202)),AVERAGEIFS(Observed!W$2:W$1601,Observed!$A$2:$A$1601,$A202,Observed!$C$2:$C$1601,$C202),"")</f>
        <v/>
      </c>
      <c r="X202" s="24" t="str">
        <f>IF(ISNUMBER(AVERAGEIFS(Observed!X$2:X$1601,Observed!$A$2:$A$1601,$A202,Observed!$C$2:$C$1601,$C202)),AVERAGEIFS(Observed!X$2:X$1601,Observed!$A$2:$A$1601,$A202,Observed!$C$2:$C$1601,$C202),"")</f>
        <v/>
      </c>
      <c r="Y202" s="24" t="str">
        <f>IF(ISNUMBER(AVERAGEIFS(Observed!Y$2:Y$1601,Observed!$A$2:$A$1601,$A202,Observed!$C$2:$C$1601,$C202)),AVERAGEIFS(Observed!Y$2:Y$1601,Observed!$A$2:$A$1601,$A202,Observed!$C$2:$C$1601,$C202),"")</f>
        <v/>
      </c>
      <c r="Z202" s="24" t="str">
        <f>IF(ISNUMBER(AVERAGEIFS(Observed!Z$2:Z$1601,Observed!$A$2:$A$1601,$A202,Observed!$C$2:$C$1601,$C202)),AVERAGEIFS(Observed!Z$2:Z$1601,Observed!$A$2:$A$1601,$A202,Observed!$C$2:$C$1601,$C202),"")</f>
        <v/>
      </c>
      <c r="AA202" s="24" t="str">
        <f>IF(ISNUMBER(AVERAGEIFS(Observed!AA$2:AA$1601,Observed!$A$2:$A$1601,$A202,Observed!$C$2:$C$1601,$C202)),AVERAGEIFS(Observed!AA$2:AA$1601,Observed!$A$2:$A$1601,$A202,Observed!$C$2:$C$1601,$C202),"")</f>
        <v/>
      </c>
      <c r="AB202" s="24" t="str">
        <f>IF(ISNUMBER(AVERAGEIFS(Observed!AB$2:AB$1601,Observed!$A$2:$A$1601,$A202,Observed!$C$2:$C$1601,$C202)),AVERAGEIFS(Observed!AB$2:AB$1601,Observed!$A$2:$A$1601,$A202,Observed!$C$2:$C$1601,$C202),"")</f>
        <v/>
      </c>
      <c r="AC202" s="24" t="str">
        <f>IF(ISNUMBER(AVERAGEIFS(Observed!AC$2:AC$1601,Observed!$A$2:$A$1601,$A202,Observed!$C$2:$C$1601,$C202)),AVERAGEIFS(Observed!AC$2:AC$1601,Observed!$A$2:$A$1601,$A202,Observed!$C$2:$C$1601,$C202),"")</f>
        <v/>
      </c>
      <c r="AD202" s="24" t="str">
        <f>IF(ISNUMBER(AVERAGEIFS(Observed!AD$2:AD$1601,Observed!$A$2:$A$1601,$A202,Observed!$C$2:$C$1601,$C202)),AVERAGEIFS(Observed!AD$2:AD$1601,Observed!$A$2:$A$1601,$A202,Observed!$C$2:$C$1601,$C202),"")</f>
        <v/>
      </c>
      <c r="AE202" s="24" t="str">
        <f>IF(ISNUMBER(AVERAGEIFS(Observed!AE$2:AE$1601,Observed!$A$2:$A$1601,$A202,Observed!$C$2:$C$1601,$C202)),AVERAGEIFS(Observed!AE$2:AE$1601,Observed!$A$2:$A$1601,$A202,Observed!$C$2:$C$1601,$C202),"")</f>
        <v/>
      </c>
      <c r="AF202" s="25" t="str">
        <f>IF(ISNUMBER(AVERAGEIFS(Observed!AF$2:AF$1601,Observed!$A$2:$A$1601,$A202,Observed!$C$2:$C$1601,$C202)),AVERAGEIFS(Observed!AF$2:AF$1601,Observed!$A$2:$A$1601,$A202,Observed!$C$2:$C$1601,$C202),"")</f>
        <v/>
      </c>
      <c r="AG202" s="25" t="str">
        <f>IF(ISNUMBER(AVERAGEIFS(Observed!AG$2:AG$1601,Observed!$A$2:$A$1601,$A202,Observed!$C$2:$C$1601,$C202)),AVERAGEIFS(Observed!AG$2:AG$1601,Observed!$A$2:$A$1601,$A202,Observed!$C$2:$C$1601,$C202),"")</f>
        <v/>
      </c>
      <c r="AH202" s="25" t="str">
        <f>IF(ISNUMBER(AVERAGEIFS(Observed!AH$2:AH$1601,Observed!$A$2:$A$1601,$A202,Observed!$C$2:$C$1601,$C202)),AVERAGEIFS(Observed!AH$2:AH$1601,Observed!$A$2:$A$1601,$A202,Observed!$C$2:$C$1601,$C202),"")</f>
        <v/>
      </c>
      <c r="AI202" s="24" t="str">
        <f>IF(ISNUMBER(AVERAGEIFS(Observed!AI$2:AI$1601,Observed!$A$2:$A$1601,$A202,Observed!$C$2:$C$1601,$C202)),AVERAGEIFS(Observed!AI$2:AI$1601,Observed!$A$2:$A$1601,$A202,Observed!$C$2:$C$1601,$C202),"")</f>
        <v/>
      </c>
      <c r="AJ202" s="25" t="str">
        <f>IF(ISNUMBER(AVERAGEIFS(Observed!AJ$2:AJ$1601,Observed!$A$2:$A$1601,$A202,Observed!$C$2:$C$1601,$C202)),AVERAGEIFS(Observed!AJ$2:AJ$1601,Observed!$A$2:$A$1601,$A202,Observed!$C$2:$C$1601,$C202),"")</f>
        <v/>
      </c>
      <c r="AK202" s="25" t="str">
        <f>IF(ISNUMBER(AVERAGEIFS(Observed!AK$2:AK$1601,Observed!$A$2:$A$1601,$A202,Observed!$C$2:$C$1601,$C202)),AVERAGEIFS(Observed!AK$2:AK$1601,Observed!$A$2:$A$1601,$A202,Observed!$C$2:$C$1601,$C202),"")</f>
        <v/>
      </c>
      <c r="AL202" s="25" t="str">
        <f>IF(ISNUMBER(AVERAGEIFS(Observed!AL$2:AL$1601,Observed!$A$2:$A$1601,$A202,Observed!$C$2:$C$1601,$C202)),AVERAGEIFS(Observed!AL$2:AL$1601,Observed!$A$2:$A$1601,$A202,Observed!$C$2:$C$1601,$C202),"")</f>
        <v/>
      </c>
      <c r="AM202" s="25" t="str">
        <f>IF(ISNUMBER(AVERAGEIFS(Observed!AM$2:AM$1601,Observed!$A$2:$A$1601,$A202,Observed!$C$2:$C$1601,$C202)),AVERAGEIFS(Observed!AM$2:AM$1601,Observed!$A$2:$A$1601,$A202,Observed!$C$2:$C$1601,$C202),"")</f>
        <v/>
      </c>
      <c r="AN202" s="25" t="str">
        <f>IF(ISNUMBER(AVERAGEIFS(Observed!AN$2:AN$1601,Observed!$A$2:$A$1601,$A202,Observed!$C$2:$C$1601,$C202)),AVERAGEIFS(Observed!AN$2:AN$1601,Observed!$A$2:$A$1601,$A202,Observed!$C$2:$C$1601,$C202),"")</f>
        <v/>
      </c>
      <c r="AO202" s="25" t="str">
        <f>IF(ISNUMBER(AVERAGEIFS(Observed!AO$2:AO$1601,Observed!$A$2:$A$1601,$A202,Observed!$C$2:$C$1601,$C202)),AVERAGEIFS(Observed!AO$2:AO$1601,Observed!$A$2:$A$1601,$A202,Observed!$C$2:$C$1601,$C202),"")</f>
        <v/>
      </c>
      <c r="AP202" s="25" t="str">
        <f>IF(ISNUMBER(AVERAGEIFS(Observed!AP$2:AP$1601,Observed!$A$2:$A$1601,$A202,Observed!$C$2:$C$1601,$C202)),AVERAGEIFS(Observed!AP$2:AP$1601,Observed!$A$2:$A$1601,$A202,Observed!$C$2:$C$1601,$C202),"")</f>
        <v/>
      </c>
      <c r="AQ202" s="24" t="str">
        <f>IF(ISNUMBER(AVERAGEIFS(Observed!AQ$2:AQ$1601,Observed!$A$2:$A$1601,$A202,Observed!$C$2:$C$1601,$C202)),AVERAGEIFS(Observed!AQ$2:AQ$1601,Observed!$A$2:$A$1601,$A202,Observed!$C$2:$C$1601,$C202),"")</f>
        <v/>
      </c>
      <c r="AR202" s="25" t="str">
        <f>IF(ISNUMBER(AVERAGEIFS(Observed!AR$2:AR$1601,Observed!$A$2:$A$1601,$A202,Observed!$C$2:$C$1601,$C202)),AVERAGEIFS(Observed!AR$2:AR$1601,Observed!$A$2:$A$1601,$A202,Observed!$C$2:$C$1601,$C202),"")</f>
        <v/>
      </c>
      <c r="AS202" s="24" t="str">
        <f>IF(ISNUMBER(AVERAGEIFS(Observed!AS$2:AS$1601,Observed!$A$2:$A$1601,$A202,Observed!$C$2:$C$1601,$C202)),AVERAGEIFS(Observed!AS$2:AS$1601,Observed!$A$2:$A$1601,$A202,Observed!$C$2:$C$1601,$C202),"")</f>
        <v/>
      </c>
      <c r="AT202" s="24" t="str">
        <f>IF(ISNUMBER(AVERAGEIFS(Observed!AT$2:AT$1601,Observed!$A$2:$A$1601,$A202,Observed!$C$2:$C$1601,$C202)),AVERAGEIFS(Observed!AT$2:AT$1601,Observed!$A$2:$A$1601,$A202,Observed!$C$2:$C$1601,$C202),"")</f>
        <v/>
      </c>
      <c r="AU202" s="2">
        <f>COUNTIFS(Observed!$A$2:$A$1601,$A202,Observed!$C$2:$C$1601,$C202)</f>
        <v>3</v>
      </c>
      <c r="AV202" s="2">
        <f t="shared" si="3"/>
        <v>1</v>
      </c>
    </row>
    <row r="203" spans="1:48" x14ac:dyDescent="0.25">
      <c r="A203" s="4" t="s">
        <v>122</v>
      </c>
      <c r="B203" t="s">
        <v>24</v>
      </c>
      <c r="C203" s="3">
        <v>42312</v>
      </c>
      <c r="D203">
        <v>1</v>
      </c>
      <c r="E203">
        <v>200</v>
      </c>
      <c r="H203" s="2" t="s">
        <v>45</v>
      </c>
      <c r="I203" s="2" t="s">
        <v>22</v>
      </c>
      <c r="J203">
        <v>8</v>
      </c>
      <c r="K203" s="2" t="s">
        <v>118</v>
      </c>
      <c r="L203" s="23">
        <f>IF(ISNUMBER(AVERAGEIFS(Observed!L$2:L$1601,Observed!$A$2:$A$1601,$A203,Observed!$C$2:$C$1601,$C203)),AVERAGEIFS(Observed!L$2:L$1601,Observed!$A$2:$A$1601,$A203,Observed!$C$2:$C$1601,$C203),"")</f>
        <v>2603.3333333333335</v>
      </c>
      <c r="M203" s="24">
        <f>IF(ISNUMBER(AVERAGEIFS(Observed!M$2:M$1601,Observed!$A$2:$A$1601,$A203,Observed!$C$2:$C$1601,$C203)),AVERAGEIFS(Observed!M$2:M$1601,Observed!$A$2:$A$1601,$A203,Observed!$C$2:$C$1601,$C203),"")</f>
        <v>260.33333333333331</v>
      </c>
      <c r="N203" s="24" t="str">
        <f>IF(ISNUMBER(AVERAGEIFS(Observed!N$2:N$1601,Observed!$A$2:$A$1601,$A203,Observed!$C$2:$C$1601,$C203)),AVERAGEIFS(Observed!N$2:N$1601,Observed!$A$2:$A$1601,$A203,Observed!$C$2:$C$1601,$C203),"")</f>
        <v/>
      </c>
      <c r="O203" s="24" t="str">
        <f>IF(ISNUMBER(AVERAGEIFS(Observed!O$2:O$1601,Observed!$A$2:$A$1601,$A203,Observed!$C$2:$C$1601,$C203)),AVERAGEIFS(Observed!O$2:O$1601,Observed!$A$2:$A$1601,$A203,Observed!$C$2:$C$1601,$C203),"")</f>
        <v/>
      </c>
      <c r="P203" s="24" t="str">
        <f>IF(ISNUMBER(AVERAGEIFS(Observed!P$2:P$1601,Observed!$A$2:$A$1601,$A203,Observed!$C$2:$C$1601,$C203)),AVERAGEIFS(Observed!P$2:P$1601,Observed!$A$2:$A$1601,$A203,Observed!$C$2:$C$1601,$C203),"")</f>
        <v/>
      </c>
      <c r="Q203" s="25" t="str">
        <f>IF(ISNUMBER(AVERAGEIFS(Observed!Q$2:Q$1601,Observed!$A$2:$A$1601,$A203,Observed!$C$2:$C$1601,$C203)),AVERAGEIFS(Observed!Q$2:Q$1601,Observed!$A$2:$A$1601,$A203,Observed!$C$2:$C$1601,$C203),"")</f>
        <v/>
      </c>
      <c r="R203" s="25" t="str">
        <f>IF(ISNUMBER(AVERAGEIFS(Observed!R$2:R$1601,Observed!$A$2:$A$1601,$A203,Observed!$C$2:$C$1601,$C203)),AVERAGEIFS(Observed!R$2:R$1601,Observed!$A$2:$A$1601,$A203,Observed!$C$2:$C$1601,$C203),"")</f>
        <v/>
      </c>
      <c r="S203" s="25" t="str">
        <f>IF(ISNUMBER(AVERAGEIFS(Observed!S$2:S$1601,Observed!$A$2:$A$1601,$A203,Observed!$C$2:$C$1601,$C203)),AVERAGEIFS(Observed!S$2:S$1601,Observed!$A$2:$A$1601,$A203,Observed!$C$2:$C$1601,$C203),"")</f>
        <v/>
      </c>
      <c r="T203" s="24" t="str">
        <f>IF(ISNUMBER(AVERAGEIFS(Observed!T$2:T$1601,Observed!$A$2:$A$1601,$A203,Observed!$C$2:$C$1601,$C203)),AVERAGEIFS(Observed!T$2:T$1601,Observed!$A$2:$A$1601,$A203,Observed!$C$2:$C$1601,$C203),"")</f>
        <v/>
      </c>
      <c r="U203" s="26" t="str">
        <f>IF(ISNUMBER(AVERAGEIFS(Observed!U$2:U$1601,Observed!$A$2:$A$1601,$A203,Observed!$C$2:$C$1601,$C203)),AVERAGEIFS(Observed!U$2:U$1601,Observed!$A$2:$A$1601,$A203,Observed!$C$2:$C$1601,$C203),"")</f>
        <v/>
      </c>
      <c r="V203" s="26" t="str">
        <f>IF(ISNUMBER(AVERAGEIFS(Observed!V$2:V$1601,Observed!$A$2:$A$1601,$A203,Observed!$C$2:$C$1601,$C203)),AVERAGEIFS(Observed!V$2:V$1601,Observed!$A$2:$A$1601,$A203,Observed!$C$2:$C$1601,$C203),"")</f>
        <v/>
      </c>
      <c r="W203" s="24" t="str">
        <f>IF(ISNUMBER(AVERAGEIFS(Observed!W$2:W$1601,Observed!$A$2:$A$1601,$A203,Observed!$C$2:$C$1601,$C203)),AVERAGEIFS(Observed!W$2:W$1601,Observed!$A$2:$A$1601,$A203,Observed!$C$2:$C$1601,$C203),"")</f>
        <v/>
      </c>
      <c r="X203" s="24" t="str">
        <f>IF(ISNUMBER(AVERAGEIFS(Observed!X$2:X$1601,Observed!$A$2:$A$1601,$A203,Observed!$C$2:$C$1601,$C203)),AVERAGEIFS(Observed!X$2:X$1601,Observed!$A$2:$A$1601,$A203,Observed!$C$2:$C$1601,$C203),"")</f>
        <v/>
      </c>
      <c r="Y203" s="24" t="str">
        <f>IF(ISNUMBER(AVERAGEIFS(Observed!Y$2:Y$1601,Observed!$A$2:$A$1601,$A203,Observed!$C$2:$C$1601,$C203)),AVERAGEIFS(Observed!Y$2:Y$1601,Observed!$A$2:$A$1601,$A203,Observed!$C$2:$C$1601,$C203),"")</f>
        <v/>
      </c>
      <c r="Z203" s="24" t="str">
        <f>IF(ISNUMBER(AVERAGEIFS(Observed!Z$2:Z$1601,Observed!$A$2:$A$1601,$A203,Observed!$C$2:$C$1601,$C203)),AVERAGEIFS(Observed!Z$2:Z$1601,Observed!$A$2:$A$1601,$A203,Observed!$C$2:$C$1601,$C203),"")</f>
        <v/>
      </c>
      <c r="AA203" s="24" t="str">
        <f>IF(ISNUMBER(AVERAGEIFS(Observed!AA$2:AA$1601,Observed!$A$2:$A$1601,$A203,Observed!$C$2:$C$1601,$C203)),AVERAGEIFS(Observed!AA$2:AA$1601,Observed!$A$2:$A$1601,$A203,Observed!$C$2:$C$1601,$C203),"")</f>
        <v/>
      </c>
      <c r="AB203" s="24" t="str">
        <f>IF(ISNUMBER(AVERAGEIFS(Observed!AB$2:AB$1601,Observed!$A$2:$A$1601,$A203,Observed!$C$2:$C$1601,$C203)),AVERAGEIFS(Observed!AB$2:AB$1601,Observed!$A$2:$A$1601,$A203,Observed!$C$2:$C$1601,$C203),"")</f>
        <v/>
      </c>
      <c r="AC203" s="24" t="str">
        <f>IF(ISNUMBER(AVERAGEIFS(Observed!AC$2:AC$1601,Observed!$A$2:$A$1601,$A203,Observed!$C$2:$C$1601,$C203)),AVERAGEIFS(Observed!AC$2:AC$1601,Observed!$A$2:$A$1601,$A203,Observed!$C$2:$C$1601,$C203),"")</f>
        <v/>
      </c>
      <c r="AD203" s="24" t="str">
        <f>IF(ISNUMBER(AVERAGEIFS(Observed!AD$2:AD$1601,Observed!$A$2:$A$1601,$A203,Observed!$C$2:$C$1601,$C203)),AVERAGEIFS(Observed!AD$2:AD$1601,Observed!$A$2:$A$1601,$A203,Observed!$C$2:$C$1601,$C203),"")</f>
        <v/>
      </c>
      <c r="AE203" s="24" t="str">
        <f>IF(ISNUMBER(AVERAGEIFS(Observed!AE$2:AE$1601,Observed!$A$2:$A$1601,$A203,Observed!$C$2:$C$1601,$C203)),AVERAGEIFS(Observed!AE$2:AE$1601,Observed!$A$2:$A$1601,$A203,Observed!$C$2:$C$1601,$C203),"")</f>
        <v/>
      </c>
      <c r="AF203" s="25" t="str">
        <f>IF(ISNUMBER(AVERAGEIFS(Observed!AF$2:AF$1601,Observed!$A$2:$A$1601,$A203,Observed!$C$2:$C$1601,$C203)),AVERAGEIFS(Observed!AF$2:AF$1601,Observed!$A$2:$A$1601,$A203,Observed!$C$2:$C$1601,$C203),"")</f>
        <v/>
      </c>
      <c r="AG203" s="25" t="str">
        <f>IF(ISNUMBER(AVERAGEIFS(Observed!AG$2:AG$1601,Observed!$A$2:$A$1601,$A203,Observed!$C$2:$C$1601,$C203)),AVERAGEIFS(Observed!AG$2:AG$1601,Observed!$A$2:$A$1601,$A203,Observed!$C$2:$C$1601,$C203),"")</f>
        <v/>
      </c>
      <c r="AH203" s="25" t="str">
        <f>IF(ISNUMBER(AVERAGEIFS(Observed!AH$2:AH$1601,Observed!$A$2:$A$1601,$A203,Observed!$C$2:$C$1601,$C203)),AVERAGEIFS(Observed!AH$2:AH$1601,Observed!$A$2:$A$1601,$A203,Observed!$C$2:$C$1601,$C203),"")</f>
        <v/>
      </c>
      <c r="AI203" s="24" t="str">
        <f>IF(ISNUMBER(AVERAGEIFS(Observed!AI$2:AI$1601,Observed!$A$2:$A$1601,$A203,Observed!$C$2:$C$1601,$C203)),AVERAGEIFS(Observed!AI$2:AI$1601,Observed!$A$2:$A$1601,$A203,Observed!$C$2:$C$1601,$C203),"")</f>
        <v/>
      </c>
      <c r="AJ203" s="25" t="str">
        <f>IF(ISNUMBER(AVERAGEIFS(Observed!AJ$2:AJ$1601,Observed!$A$2:$A$1601,$A203,Observed!$C$2:$C$1601,$C203)),AVERAGEIFS(Observed!AJ$2:AJ$1601,Observed!$A$2:$A$1601,$A203,Observed!$C$2:$C$1601,$C203),"")</f>
        <v/>
      </c>
      <c r="AK203" s="25" t="str">
        <f>IF(ISNUMBER(AVERAGEIFS(Observed!AK$2:AK$1601,Observed!$A$2:$A$1601,$A203,Observed!$C$2:$C$1601,$C203)),AVERAGEIFS(Observed!AK$2:AK$1601,Observed!$A$2:$A$1601,$A203,Observed!$C$2:$C$1601,$C203),"")</f>
        <v/>
      </c>
      <c r="AL203" s="25" t="str">
        <f>IF(ISNUMBER(AVERAGEIFS(Observed!AL$2:AL$1601,Observed!$A$2:$A$1601,$A203,Observed!$C$2:$C$1601,$C203)),AVERAGEIFS(Observed!AL$2:AL$1601,Observed!$A$2:$A$1601,$A203,Observed!$C$2:$C$1601,$C203),"")</f>
        <v/>
      </c>
      <c r="AM203" s="25" t="str">
        <f>IF(ISNUMBER(AVERAGEIFS(Observed!AM$2:AM$1601,Observed!$A$2:$A$1601,$A203,Observed!$C$2:$C$1601,$C203)),AVERAGEIFS(Observed!AM$2:AM$1601,Observed!$A$2:$A$1601,$A203,Observed!$C$2:$C$1601,$C203),"")</f>
        <v/>
      </c>
      <c r="AN203" s="25" t="str">
        <f>IF(ISNUMBER(AVERAGEIFS(Observed!AN$2:AN$1601,Observed!$A$2:$A$1601,$A203,Observed!$C$2:$C$1601,$C203)),AVERAGEIFS(Observed!AN$2:AN$1601,Observed!$A$2:$A$1601,$A203,Observed!$C$2:$C$1601,$C203),"")</f>
        <v/>
      </c>
      <c r="AO203" s="25" t="str">
        <f>IF(ISNUMBER(AVERAGEIFS(Observed!AO$2:AO$1601,Observed!$A$2:$A$1601,$A203,Observed!$C$2:$C$1601,$C203)),AVERAGEIFS(Observed!AO$2:AO$1601,Observed!$A$2:$A$1601,$A203,Observed!$C$2:$C$1601,$C203),"")</f>
        <v/>
      </c>
      <c r="AP203" s="25" t="str">
        <f>IF(ISNUMBER(AVERAGEIFS(Observed!AP$2:AP$1601,Observed!$A$2:$A$1601,$A203,Observed!$C$2:$C$1601,$C203)),AVERAGEIFS(Observed!AP$2:AP$1601,Observed!$A$2:$A$1601,$A203,Observed!$C$2:$C$1601,$C203),"")</f>
        <v/>
      </c>
      <c r="AQ203" s="24" t="str">
        <f>IF(ISNUMBER(AVERAGEIFS(Observed!AQ$2:AQ$1601,Observed!$A$2:$A$1601,$A203,Observed!$C$2:$C$1601,$C203)),AVERAGEIFS(Observed!AQ$2:AQ$1601,Observed!$A$2:$A$1601,$A203,Observed!$C$2:$C$1601,$C203),"")</f>
        <v/>
      </c>
      <c r="AR203" s="25" t="str">
        <f>IF(ISNUMBER(AVERAGEIFS(Observed!AR$2:AR$1601,Observed!$A$2:$A$1601,$A203,Observed!$C$2:$C$1601,$C203)),AVERAGEIFS(Observed!AR$2:AR$1601,Observed!$A$2:$A$1601,$A203,Observed!$C$2:$C$1601,$C203),"")</f>
        <v/>
      </c>
      <c r="AS203" s="24" t="str">
        <f>IF(ISNUMBER(AVERAGEIFS(Observed!AS$2:AS$1601,Observed!$A$2:$A$1601,$A203,Observed!$C$2:$C$1601,$C203)),AVERAGEIFS(Observed!AS$2:AS$1601,Observed!$A$2:$A$1601,$A203,Observed!$C$2:$C$1601,$C203),"")</f>
        <v/>
      </c>
      <c r="AT203" s="24" t="str">
        <f>IF(ISNUMBER(AVERAGEIFS(Observed!AT$2:AT$1601,Observed!$A$2:$A$1601,$A203,Observed!$C$2:$C$1601,$C203)),AVERAGEIFS(Observed!AT$2:AT$1601,Observed!$A$2:$A$1601,$A203,Observed!$C$2:$C$1601,$C203),"")</f>
        <v/>
      </c>
      <c r="AU203" s="2">
        <f>COUNTIFS(Observed!$A$2:$A$1601,$A203,Observed!$C$2:$C$1601,$C203)</f>
        <v>3</v>
      </c>
      <c r="AV203" s="2">
        <f t="shared" si="3"/>
        <v>1</v>
      </c>
    </row>
    <row r="204" spans="1:48" x14ac:dyDescent="0.25">
      <c r="A204" s="4" t="s">
        <v>123</v>
      </c>
      <c r="B204" t="s">
        <v>24</v>
      </c>
      <c r="C204" s="3">
        <v>42312</v>
      </c>
      <c r="D204">
        <v>1</v>
      </c>
      <c r="E204">
        <v>350</v>
      </c>
      <c r="H204" s="2" t="s">
        <v>45</v>
      </c>
      <c r="I204" s="2" t="s">
        <v>22</v>
      </c>
      <c r="J204">
        <v>8</v>
      </c>
      <c r="K204" s="2" t="s">
        <v>118</v>
      </c>
      <c r="L204" s="23">
        <f>IF(ISNUMBER(AVERAGEIFS(Observed!L$2:L$1601,Observed!$A$2:$A$1601,$A204,Observed!$C$2:$C$1601,$C204)),AVERAGEIFS(Observed!L$2:L$1601,Observed!$A$2:$A$1601,$A204,Observed!$C$2:$C$1601,$C204),"")</f>
        <v>3415</v>
      </c>
      <c r="M204" s="24">
        <f>IF(ISNUMBER(AVERAGEIFS(Observed!M$2:M$1601,Observed!$A$2:$A$1601,$A204,Observed!$C$2:$C$1601,$C204)),AVERAGEIFS(Observed!M$2:M$1601,Observed!$A$2:$A$1601,$A204,Observed!$C$2:$C$1601,$C204),"")</f>
        <v>341.5</v>
      </c>
      <c r="N204" s="24" t="str">
        <f>IF(ISNUMBER(AVERAGEIFS(Observed!N$2:N$1601,Observed!$A$2:$A$1601,$A204,Observed!$C$2:$C$1601,$C204)),AVERAGEIFS(Observed!N$2:N$1601,Observed!$A$2:$A$1601,$A204,Observed!$C$2:$C$1601,$C204),"")</f>
        <v/>
      </c>
      <c r="O204" s="24" t="str">
        <f>IF(ISNUMBER(AVERAGEIFS(Observed!O$2:O$1601,Observed!$A$2:$A$1601,$A204,Observed!$C$2:$C$1601,$C204)),AVERAGEIFS(Observed!O$2:O$1601,Observed!$A$2:$A$1601,$A204,Observed!$C$2:$C$1601,$C204),"")</f>
        <v/>
      </c>
      <c r="P204" s="24" t="str">
        <f>IF(ISNUMBER(AVERAGEIFS(Observed!P$2:P$1601,Observed!$A$2:$A$1601,$A204,Observed!$C$2:$C$1601,$C204)),AVERAGEIFS(Observed!P$2:P$1601,Observed!$A$2:$A$1601,$A204,Observed!$C$2:$C$1601,$C204),"")</f>
        <v/>
      </c>
      <c r="Q204" s="25" t="str">
        <f>IF(ISNUMBER(AVERAGEIFS(Observed!Q$2:Q$1601,Observed!$A$2:$A$1601,$A204,Observed!$C$2:$C$1601,$C204)),AVERAGEIFS(Observed!Q$2:Q$1601,Observed!$A$2:$A$1601,$A204,Observed!$C$2:$C$1601,$C204),"")</f>
        <v/>
      </c>
      <c r="R204" s="25" t="str">
        <f>IF(ISNUMBER(AVERAGEIFS(Observed!R$2:R$1601,Observed!$A$2:$A$1601,$A204,Observed!$C$2:$C$1601,$C204)),AVERAGEIFS(Observed!R$2:R$1601,Observed!$A$2:$A$1601,$A204,Observed!$C$2:$C$1601,$C204),"")</f>
        <v/>
      </c>
      <c r="S204" s="25" t="str">
        <f>IF(ISNUMBER(AVERAGEIFS(Observed!S$2:S$1601,Observed!$A$2:$A$1601,$A204,Observed!$C$2:$C$1601,$C204)),AVERAGEIFS(Observed!S$2:S$1601,Observed!$A$2:$A$1601,$A204,Observed!$C$2:$C$1601,$C204),"")</f>
        <v/>
      </c>
      <c r="T204" s="24" t="str">
        <f>IF(ISNUMBER(AVERAGEIFS(Observed!T$2:T$1601,Observed!$A$2:$A$1601,$A204,Observed!$C$2:$C$1601,$C204)),AVERAGEIFS(Observed!T$2:T$1601,Observed!$A$2:$A$1601,$A204,Observed!$C$2:$C$1601,$C204),"")</f>
        <v/>
      </c>
      <c r="U204" s="26" t="str">
        <f>IF(ISNUMBER(AVERAGEIFS(Observed!U$2:U$1601,Observed!$A$2:$A$1601,$A204,Observed!$C$2:$C$1601,$C204)),AVERAGEIFS(Observed!U$2:U$1601,Observed!$A$2:$A$1601,$A204,Observed!$C$2:$C$1601,$C204),"")</f>
        <v/>
      </c>
      <c r="V204" s="26" t="str">
        <f>IF(ISNUMBER(AVERAGEIFS(Observed!V$2:V$1601,Observed!$A$2:$A$1601,$A204,Observed!$C$2:$C$1601,$C204)),AVERAGEIFS(Observed!V$2:V$1601,Observed!$A$2:$A$1601,$A204,Observed!$C$2:$C$1601,$C204),"")</f>
        <v/>
      </c>
      <c r="W204" s="24" t="str">
        <f>IF(ISNUMBER(AVERAGEIFS(Observed!W$2:W$1601,Observed!$A$2:$A$1601,$A204,Observed!$C$2:$C$1601,$C204)),AVERAGEIFS(Observed!W$2:W$1601,Observed!$A$2:$A$1601,$A204,Observed!$C$2:$C$1601,$C204),"")</f>
        <v/>
      </c>
      <c r="X204" s="24" t="str">
        <f>IF(ISNUMBER(AVERAGEIFS(Observed!X$2:X$1601,Observed!$A$2:$A$1601,$A204,Observed!$C$2:$C$1601,$C204)),AVERAGEIFS(Observed!X$2:X$1601,Observed!$A$2:$A$1601,$A204,Observed!$C$2:$C$1601,$C204),"")</f>
        <v/>
      </c>
      <c r="Y204" s="24" t="str">
        <f>IF(ISNUMBER(AVERAGEIFS(Observed!Y$2:Y$1601,Observed!$A$2:$A$1601,$A204,Observed!$C$2:$C$1601,$C204)),AVERAGEIFS(Observed!Y$2:Y$1601,Observed!$A$2:$A$1601,$A204,Observed!$C$2:$C$1601,$C204),"")</f>
        <v/>
      </c>
      <c r="Z204" s="24" t="str">
        <f>IF(ISNUMBER(AVERAGEIFS(Observed!Z$2:Z$1601,Observed!$A$2:$A$1601,$A204,Observed!$C$2:$C$1601,$C204)),AVERAGEIFS(Observed!Z$2:Z$1601,Observed!$A$2:$A$1601,$A204,Observed!$C$2:$C$1601,$C204),"")</f>
        <v/>
      </c>
      <c r="AA204" s="24" t="str">
        <f>IF(ISNUMBER(AVERAGEIFS(Observed!AA$2:AA$1601,Observed!$A$2:$A$1601,$A204,Observed!$C$2:$C$1601,$C204)),AVERAGEIFS(Observed!AA$2:AA$1601,Observed!$A$2:$A$1601,$A204,Observed!$C$2:$C$1601,$C204),"")</f>
        <v/>
      </c>
      <c r="AB204" s="24" t="str">
        <f>IF(ISNUMBER(AVERAGEIFS(Observed!AB$2:AB$1601,Observed!$A$2:$A$1601,$A204,Observed!$C$2:$C$1601,$C204)),AVERAGEIFS(Observed!AB$2:AB$1601,Observed!$A$2:$A$1601,$A204,Observed!$C$2:$C$1601,$C204),"")</f>
        <v/>
      </c>
      <c r="AC204" s="24" t="str">
        <f>IF(ISNUMBER(AVERAGEIFS(Observed!AC$2:AC$1601,Observed!$A$2:$A$1601,$A204,Observed!$C$2:$C$1601,$C204)),AVERAGEIFS(Observed!AC$2:AC$1601,Observed!$A$2:$A$1601,$A204,Observed!$C$2:$C$1601,$C204),"")</f>
        <v/>
      </c>
      <c r="AD204" s="24" t="str">
        <f>IF(ISNUMBER(AVERAGEIFS(Observed!AD$2:AD$1601,Observed!$A$2:$A$1601,$A204,Observed!$C$2:$C$1601,$C204)),AVERAGEIFS(Observed!AD$2:AD$1601,Observed!$A$2:$A$1601,$A204,Observed!$C$2:$C$1601,$C204),"")</f>
        <v/>
      </c>
      <c r="AE204" s="24" t="str">
        <f>IF(ISNUMBER(AVERAGEIFS(Observed!AE$2:AE$1601,Observed!$A$2:$A$1601,$A204,Observed!$C$2:$C$1601,$C204)),AVERAGEIFS(Observed!AE$2:AE$1601,Observed!$A$2:$A$1601,$A204,Observed!$C$2:$C$1601,$C204),"")</f>
        <v/>
      </c>
      <c r="AF204" s="25" t="str">
        <f>IF(ISNUMBER(AVERAGEIFS(Observed!AF$2:AF$1601,Observed!$A$2:$A$1601,$A204,Observed!$C$2:$C$1601,$C204)),AVERAGEIFS(Observed!AF$2:AF$1601,Observed!$A$2:$A$1601,$A204,Observed!$C$2:$C$1601,$C204),"")</f>
        <v/>
      </c>
      <c r="AG204" s="25" t="str">
        <f>IF(ISNUMBER(AVERAGEIFS(Observed!AG$2:AG$1601,Observed!$A$2:$A$1601,$A204,Observed!$C$2:$C$1601,$C204)),AVERAGEIFS(Observed!AG$2:AG$1601,Observed!$A$2:$A$1601,$A204,Observed!$C$2:$C$1601,$C204),"")</f>
        <v/>
      </c>
      <c r="AH204" s="25" t="str">
        <f>IF(ISNUMBER(AVERAGEIFS(Observed!AH$2:AH$1601,Observed!$A$2:$A$1601,$A204,Observed!$C$2:$C$1601,$C204)),AVERAGEIFS(Observed!AH$2:AH$1601,Observed!$A$2:$A$1601,$A204,Observed!$C$2:$C$1601,$C204),"")</f>
        <v/>
      </c>
      <c r="AI204" s="24" t="str">
        <f>IF(ISNUMBER(AVERAGEIFS(Observed!AI$2:AI$1601,Observed!$A$2:$A$1601,$A204,Observed!$C$2:$C$1601,$C204)),AVERAGEIFS(Observed!AI$2:AI$1601,Observed!$A$2:$A$1601,$A204,Observed!$C$2:$C$1601,$C204),"")</f>
        <v/>
      </c>
      <c r="AJ204" s="25" t="str">
        <f>IF(ISNUMBER(AVERAGEIFS(Observed!AJ$2:AJ$1601,Observed!$A$2:$A$1601,$A204,Observed!$C$2:$C$1601,$C204)),AVERAGEIFS(Observed!AJ$2:AJ$1601,Observed!$A$2:$A$1601,$A204,Observed!$C$2:$C$1601,$C204),"")</f>
        <v/>
      </c>
      <c r="AK204" s="25" t="str">
        <f>IF(ISNUMBER(AVERAGEIFS(Observed!AK$2:AK$1601,Observed!$A$2:$A$1601,$A204,Observed!$C$2:$C$1601,$C204)),AVERAGEIFS(Observed!AK$2:AK$1601,Observed!$A$2:$A$1601,$A204,Observed!$C$2:$C$1601,$C204),"")</f>
        <v/>
      </c>
      <c r="AL204" s="25" t="str">
        <f>IF(ISNUMBER(AVERAGEIFS(Observed!AL$2:AL$1601,Observed!$A$2:$A$1601,$A204,Observed!$C$2:$C$1601,$C204)),AVERAGEIFS(Observed!AL$2:AL$1601,Observed!$A$2:$A$1601,$A204,Observed!$C$2:$C$1601,$C204),"")</f>
        <v/>
      </c>
      <c r="AM204" s="25" t="str">
        <f>IF(ISNUMBER(AVERAGEIFS(Observed!AM$2:AM$1601,Observed!$A$2:$A$1601,$A204,Observed!$C$2:$C$1601,$C204)),AVERAGEIFS(Observed!AM$2:AM$1601,Observed!$A$2:$A$1601,$A204,Observed!$C$2:$C$1601,$C204),"")</f>
        <v/>
      </c>
      <c r="AN204" s="25" t="str">
        <f>IF(ISNUMBER(AVERAGEIFS(Observed!AN$2:AN$1601,Observed!$A$2:$A$1601,$A204,Observed!$C$2:$C$1601,$C204)),AVERAGEIFS(Observed!AN$2:AN$1601,Observed!$A$2:$A$1601,$A204,Observed!$C$2:$C$1601,$C204),"")</f>
        <v/>
      </c>
      <c r="AO204" s="25" t="str">
        <f>IF(ISNUMBER(AVERAGEIFS(Observed!AO$2:AO$1601,Observed!$A$2:$A$1601,$A204,Observed!$C$2:$C$1601,$C204)),AVERAGEIFS(Observed!AO$2:AO$1601,Observed!$A$2:$A$1601,$A204,Observed!$C$2:$C$1601,$C204),"")</f>
        <v/>
      </c>
      <c r="AP204" s="25" t="str">
        <f>IF(ISNUMBER(AVERAGEIFS(Observed!AP$2:AP$1601,Observed!$A$2:$A$1601,$A204,Observed!$C$2:$C$1601,$C204)),AVERAGEIFS(Observed!AP$2:AP$1601,Observed!$A$2:$A$1601,$A204,Observed!$C$2:$C$1601,$C204),"")</f>
        <v/>
      </c>
      <c r="AQ204" s="24" t="str">
        <f>IF(ISNUMBER(AVERAGEIFS(Observed!AQ$2:AQ$1601,Observed!$A$2:$A$1601,$A204,Observed!$C$2:$C$1601,$C204)),AVERAGEIFS(Observed!AQ$2:AQ$1601,Observed!$A$2:$A$1601,$A204,Observed!$C$2:$C$1601,$C204),"")</f>
        <v/>
      </c>
      <c r="AR204" s="25" t="str">
        <f>IF(ISNUMBER(AVERAGEIFS(Observed!AR$2:AR$1601,Observed!$A$2:$A$1601,$A204,Observed!$C$2:$C$1601,$C204)),AVERAGEIFS(Observed!AR$2:AR$1601,Observed!$A$2:$A$1601,$A204,Observed!$C$2:$C$1601,$C204),"")</f>
        <v/>
      </c>
      <c r="AS204" s="24" t="str">
        <f>IF(ISNUMBER(AVERAGEIFS(Observed!AS$2:AS$1601,Observed!$A$2:$A$1601,$A204,Observed!$C$2:$C$1601,$C204)),AVERAGEIFS(Observed!AS$2:AS$1601,Observed!$A$2:$A$1601,$A204,Observed!$C$2:$C$1601,$C204),"")</f>
        <v/>
      </c>
      <c r="AT204" s="24" t="str">
        <f>IF(ISNUMBER(AVERAGEIFS(Observed!AT$2:AT$1601,Observed!$A$2:$A$1601,$A204,Observed!$C$2:$C$1601,$C204)),AVERAGEIFS(Observed!AT$2:AT$1601,Observed!$A$2:$A$1601,$A204,Observed!$C$2:$C$1601,$C204),"")</f>
        <v/>
      </c>
      <c r="AU204" s="2">
        <f>COUNTIFS(Observed!$A$2:$A$1601,$A204,Observed!$C$2:$C$1601,$C204)</f>
        <v>3</v>
      </c>
      <c r="AV204" s="2">
        <f t="shared" si="3"/>
        <v>1</v>
      </c>
    </row>
    <row r="205" spans="1:48" x14ac:dyDescent="0.25">
      <c r="A205" s="4" t="s">
        <v>124</v>
      </c>
      <c r="B205" t="s">
        <v>24</v>
      </c>
      <c r="C205" s="3">
        <v>42312</v>
      </c>
      <c r="D205">
        <v>1</v>
      </c>
      <c r="E205">
        <v>500</v>
      </c>
      <c r="H205" s="2" t="s">
        <v>45</v>
      </c>
      <c r="I205" s="2" t="s">
        <v>22</v>
      </c>
      <c r="J205">
        <v>8</v>
      </c>
      <c r="K205" s="2" t="s">
        <v>118</v>
      </c>
      <c r="L205" s="23">
        <f>IF(ISNUMBER(AVERAGEIFS(Observed!L$2:L$1601,Observed!$A$2:$A$1601,$A205,Observed!$C$2:$C$1601,$C205)),AVERAGEIFS(Observed!L$2:L$1601,Observed!$A$2:$A$1601,$A205,Observed!$C$2:$C$1601,$C205),"")</f>
        <v>3343.6666666666665</v>
      </c>
      <c r="M205" s="24">
        <f>IF(ISNUMBER(AVERAGEIFS(Observed!M$2:M$1601,Observed!$A$2:$A$1601,$A205,Observed!$C$2:$C$1601,$C205)),AVERAGEIFS(Observed!M$2:M$1601,Observed!$A$2:$A$1601,$A205,Observed!$C$2:$C$1601,$C205),"")</f>
        <v>334.36666666666662</v>
      </c>
      <c r="N205" s="24" t="str">
        <f>IF(ISNUMBER(AVERAGEIFS(Observed!N$2:N$1601,Observed!$A$2:$A$1601,$A205,Observed!$C$2:$C$1601,$C205)),AVERAGEIFS(Observed!N$2:N$1601,Observed!$A$2:$A$1601,$A205,Observed!$C$2:$C$1601,$C205),"")</f>
        <v/>
      </c>
      <c r="O205" s="24" t="str">
        <f>IF(ISNUMBER(AVERAGEIFS(Observed!O$2:O$1601,Observed!$A$2:$A$1601,$A205,Observed!$C$2:$C$1601,$C205)),AVERAGEIFS(Observed!O$2:O$1601,Observed!$A$2:$A$1601,$A205,Observed!$C$2:$C$1601,$C205),"")</f>
        <v/>
      </c>
      <c r="P205" s="24" t="str">
        <f>IF(ISNUMBER(AVERAGEIFS(Observed!P$2:P$1601,Observed!$A$2:$A$1601,$A205,Observed!$C$2:$C$1601,$C205)),AVERAGEIFS(Observed!P$2:P$1601,Observed!$A$2:$A$1601,$A205,Observed!$C$2:$C$1601,$C205),"")</f>
        <v/>
      </c>
      <c r="Q205" s="25" t="str">
        <f>IF(ISNUMBER(AVERAGEIFS(Observed!Q$2:Q$1601,Observed!$A$2:$A$1601,$A205,Observed!$C$2:$C$1601,$C205)),AVERAGEIFS(Observed!Q$2:Q$1601,Observed!$A$2:$A$1601,$A205,Observed!$C$2:$C$1601,$C205),"")</f>
        <v/>
      </c>
      <c r="R205" s="25" t="str">
        <f>IF(ISNUMBER(AVERAGEIFS(Observed!R$2:R$1601,Observed!$A$2:$A$1601,$A205,Observed!$C$2:$C$1601,$C205)),AVERAGEIFS(Observed!R$2:R$1601,Observed!$A$2:$A$1601,$A205,Observed!$C$2:$C$1601,$C205),"")</f>
        <v/>
      </c>
      <c r="S205" s="25" t="str">
        <f>IF(ISNUMBER(AVERAGEIFS(Observed!S$2:S$1601,Observed!$A$2:$A$1601,$A205,Observed!$C$2:$C$1601,$C205)),AVERAGEIFS(Observed!S$2:S$1601,Observed!$A$2:$A$1601,$A205,Observed!$C$2:$C$1601,$C205),"")</f>
        <v/>
      </c>
      <c r="T205" s="24" t="str">
        <f>IF(ISNUMBER(AVERAGEIFS(Observed!T$2:T$1601,Observed!$A$2:$A$1601,$A205,Observed!$C$2:$C$1601,$C205)),AVERAGEIFS(Observed!T$2:T$1601,Observed!$A$2:$A$1601,$A205,Observed!$C$2:$C$1601,$C205),"")</f>
        <v/>
      </c>
      <c r="U205" s="26" t="str">
        <f>IF(ISNUMBER(AVERAGEIFS(Observed!U$2:U$1601,Observed!$A$2:$A$1601,$A205,Observed!$C$2:$C$1601,$C205)),AVERAGEIFS(Observed!U$2:U$1601,Observed!$A$2:$A$1601,$A205,Observed!$C$2:$C$1601,$C205),"")</f>
        <v/>
      </c>
      <c r="V205" s="26" t="str">
        <f>IF(ISNUMBER(AVERAGEIFS(Observed!V$2:V$1601,Observed!$A$2:$A$1601,$A205,Observed!$C$2:$C$1601,$C205)),AVERAGEIFS(Observed!V$2:V$1601,Observed!$A$2:$A$1601,$A205,Observed!$C$2:$C$1601,$C205),"")</f>
        <v/>
      </c>
      <c r="W205" s="24" t="str">
        <f>IF(ISNUMBER(AVERAGEIFS(Observed!W$2:W$1601,Observed!$A$2:$A$1601,$A205,Observed!$C$2:$C$1601,$C205)),AVERAGEIFS(Observed!W$2:W$1601,Observed!$A$2:$A$1601,$A205,Observed!$C$2:$C$1601,$C205),"")</f>
        <v/>
      </c>
      <c r="X205" s="24" t="str">
        <f>IF(ISNUMBER(AVERAGEIFS(Observed!X$2:X$1601,Observed!$A$2:$A$1601,$A205,Observed!$C$2:$C$1601,$C205)),AVERAGEIFS(Observed!X$2:X$1601,Observed!$A$2:$A$1601,$A205,Observed!$C$2:$C$1601,$C205),"")</f>
        <v/>
      </c>
      <c r="Y205" s="24" t="str">
        <f>IF(ISNUMBER(AVERAGEIFS(Observed!Y$2:Y$1601,Observed!$A$2:$A$1601,$A205,Observed!$C$2:$C$1601,$C205)),AVERAGEIFS(Observed!Y$2:Y$1601,Observed!$A$2:$A$1601,$A205,Observed!$C$2:$C$1601,$C205),"")</f>
        <v/>
      </c>
      <c r="Z205" s="24" t="str">
        <f>IF(ISNUMBER(AVERAGEIFS(Observed!Z$2:Z$1601,Observed!$A$2:$A$1601,$A205,Observed!$C$2:$C$1601,$C205)),AVERAGEIFS(Observed!Z$2:Z$1601,Observed!$A$2:$A$1601,$A205,Observed!$C$2:$C$1601,$C205),"")</f>
        <v/>
      </c>
      <c r="AA205" s="24" t="str">
        <f>IF(ISNUMBER(AVERAGEIFS(Observed!AA$2:AA$1601,Observed!$A$2:$A$1601,$A205,Observed!$C$2:$C$1601,$C205)),AVERAGEIFS(Observed!AA$2:AA$1601,Observed!$A$2:$A$1601,$A205,Observed!$C$2:$C$1601,$C205),"")</f>
        <v/>
      </c>
      <c r="AB205" s="24" t="str">
        <f>IF(ISNUMBER(AVERAGEIFS(Observed!AB$2:AB$1601,Observed!$A$2:$A$1601,$A205,Observed!$C$2:$C$1601,$C205)),AVERAGEIFS(Observed!AB$2:AB$1601,Observed!$A$2:$A$1601,$A205,Observed!$C$2:$C$1601,$C205),"")</f>
        <v/>
      </c>
      <c r="AC205" s="24" t="str">
        <f>IF(ISNUMBER(AVERAGEIFS(Observed!AC$2:AC$1601,Observed!$A$2:$A$1601,$A205,Observed!$C$2:$C$1601,$C205)),AVERAGEIFS(Observed!AC$2:AC$1601,Observed!$A$2:$A$1601,$A205,Observed!$C$2:$C$1601,$C205),"")</f>
        <v/>
      </c>
      <c r="AD205" s="24" t="str">
        <f>IF(ISNUMBER(AVERAGEIFS(Observed!AD$2:AD$1601,Observed!$A$2:$A$1601,$A205,Observed!$C$2:$C$1601,$C205)),AVERAGEIFS(Observed!AD$2:AD$1601,Observed!$A$2:$A$1601,$A205,Observed!$C$2:$C$1601,$C205),"")</f>
        <v/>
      </c>
      <c r="AE205" s="24" t="str">
        <f>IF(ISNUMBER(AVERAGEIFS(Observed!AE$2:AE$1601,Observed!$A$2:$A$1601,$A205,Observed!$C$2:$C$1601,$C205)),AVERAGEIFS(Observed!AE$2:AE$1601,Observed!$A$2:$A$1601,$A205,Observed!$C$2:$C$1601,$C205),"")</f>
        <v/>
      </c>
      <c r="AF205" s="25" t="str">
        <f>IF(ISNUMBER(AVERAGEIFS(Observed!AF$2:AF$1601,Observed!$A$2:$A$1601,$A205,Observed!$C$2:$C$1601,$C205)),AVERAGEIFS(Observed!AF$2:AF$1601,Observed!$A$2:$A$1601,$A205,Observed!$C$2:$C$1601,$C205),"")</f>
        <v/>
      </c>
      <c r="AG205" s="25" t="str">
        <f>IF(ISNUMBER(AVERAGEIFS(Observed!AG$2:AG$1601,Observed!$A$2:$A$1601,$A205,Observed!$C$2:$C$1601,$C205)),AVERAGEIFS(Observed!AG$2:AG$1601,Observed!$A$2:$A$1601,$A205,Observed!$C$2:$C$1601,$C205),"")</f>
        <v/>
      </c>
      <c r="AH205" s="25" t="str">
        <f>IF(ISNUMBER(AVERAGEIFS(Observed!AH$2:AH$1601,Observed!$A$2:$A$1601,$A205,Observed!$C$2:$C$1601,$C205)),AVERAGEIFS(Observed!AH$2:AH$1601,Observed!$A$2:$A$1601,$A205,Observed!$C$2:$C$1601,$C205),"")</f>
        <v/>
      </c>
      <c r="AI205" s="24" t="str">
        <f>IF(ISNUMBER(AVERAGEIFS(Observed!AI$2:AI$1601,Observed!$A$2:$A$1601,$A205,Observed!$C$2:$C$1601,$C205)),AVERAGEIFS(Observed!AI$2:AI$1601,Observed!$A$2:$A$1601,$A205,Observed!$C$2:$C$1601,$C205),"")</f>
        <v/>
      </c>
      <c r="AJ205" s="25" t="str">
        <f>IF(ISNUMBER(AVERAGEIFS(Observed!AJ$2:AJ$1601,Observed!$A$2:$A$1601,$A205,Observed!$C$2:$C$1601,$C205)),AVERAGEIFS(Observed!AJ$2:AJ$1601,Observed!$A$2:$A$1601,$A205,Observed!$C$2:$C$1601,$C205),"")</f>
        <v/>
      </c>
      <c r="AK205" s="25" t="str">
        <f>IF(ISNUMBER(AVERAGEIFS(Observed!AK$2:AK$1601,Observed!$A$2:$A$1601,$A205,Observed!$C$2:$C$1601,$C205)),AVERAGEIFS(Observed!AK$2:AK$1601,Observed!$A$2:$A$1601,$A205,Observed!$C$2:$C$1601,$C205),"")</f>
        <v/>
      </c>
      <c r="AL205" s="25" t="str">
        <f>IF(ISNUMBER(AVERAGEIFS(Observed!AL$2:AL$1601,Observed!$A$2:$A$1601,$A205,Observed!$C$2:$C$1601,$C205)),AVERAGEIFS(Observed!AL$2:AL$1601,Observed!$A$2:$A$1601,$A205,Observed!$C$2:$C$1601,$C205),"")</f>
        <v/>
      </c>
      <c r="AM205" s="25" t="str">
        <f>IF(ISNUMBER(AVERAGEIFS(Observed!AM$2:AM$1601,Observed!$A$2:$A$1601,$A205,Observed!$C$2:$C$1601,$C205)),AVERAGEIFS(Observed!AM$2:AM$1601,Observed!$A$2:$A$1601,$A205,Observed!$C$2:$C$1601,$C205),"")</f>
        <v/>
      </c>
      <c r="AN205" s="25" t="str">
        <f>IF(ISNUMBER(AVERAGEIFS(Observed!AN$2:AN$1601,Observed!$A$2:$A$1601,$A205,Observed!$C$2:$C$1601,$C205)),AVERAGEIFS(Observed!AN$2:AN$1601,Observed!$A$2:$A$1601,$A205,Observed!$C$2:$C$1601,$C205),"")</f>
        <v/>
      </c>
      <c r="AO205" s="25" t="str">
        <f>IF(ISNUMBER(AVERAGEIFS(Observed!AO$2:AO$1601,Observed!$A$2:$A$1601,$A205,Observed!$C$2:$C$1601,$C205)),AVERAGEIFS(Observed!AO$2:AO$1601,Observed!$A$2:$A$1601,$A205,Observed!$C$2:$C$1601,$C205),"")</f>
        <v/>
      </c>
      <c r="AP205" s="25" t="str">
        <f>IF(ISNUMBER(AVERAGEIFS(Observed!AP$2:AP$1601,Observed!$A$2:$A$1601,$A205,Observed!$C$2:$C$1601,$C205)),AVERAGEIFS(Observed!AP$2:AP$1601,Observed!$A$2:$A$1601,$A205,Observed!$C$2:$C$1601,$C205),"")</f>
        <v/>
      </c>
      <c r="AQ205" s="24" t="str">
        <f>IF(ISNUMBER(AVERAGEIFS(Observed!AQ$2:AQ$1601,Observed!$A$2:$A$1601,$A205,Observed!$C$2:$C$1601,$C205)),AVERAGEIFS(Observed!AQ$2:AQ$1601,Observed!$A$2:$A$1601,$A205,Observed!$C$2:$C$1601,$C205),"")</f>
        <v/>
      </c>
      <c r="AR205" s="25" t="str">
        <f>IF(ISNUMBER(AVERAGEIFS(Observed!AR$2:AR$1601,Observed!$A$2:$A$1601,$A205,Observed!$C$2:$C$1601,$C205)),AVERAGEIFS(Observed!AR$2:AR$1601,Observed!$A$2:$A$1601,$A205,Observed!$C$2:$C$1601,$C205),"")</f>
        <v/>
      </c>
      <c r="AS205" s="24" t="str">
        <f>IF(ISNUMBER(AVERAGEIFS(Observed!AS$2:AS$1601,Observed!$A$2:$A$1601,$A205,Observed!$C$2:$C$1601,$C205)),AVERAGEIFS(Observed!AS$2:AS$1601,Observed!$A$2:$A$1601,$A205,Observed!$C$2:$C$1601,$C205),"")</f>
        <v/>
      </c>
      <c r="AT205" s="24" t="str">
        <f>IF(ISNUMBER(AVERAGEIFS(Observed!AT$2:AT$1601,Observed!$A$2:$A$1601,$A205,Observed!$C$2:$C$1601,$C205)),AVERAGEIFS(Observed!AT$2:AT$1601,Observed!$A$2:$A$1601,$A205,Observed!$C$2:$C$1601,$C205),"")</f>
        <v/>
      </c>
      <c r="AU205" s="2">
        <f>COUNTIFS(Observed!$A$2:$A$1601,$A205,Observed!$C$2:$C$1601,$C205)</f>
        <v>3</v>
      </c>
      <c r="AV205" s="2">
        <f t="shared" si="3"/>
        <v>1</v>
      </c>
    </row>
    <row r="206" spans="1:48" x14ac:dyDescent="0.25">
      <c r="A206" s="4" t="s">
        <v>119</v>
      </c>
      <c r="B206" t="s">
        <v>24</v>
      </c>
      <c r="C206" s="3">
        <v>42318</v>
      </c>
      <c r="D206">
        <v>1</v>
      </c>
      <c r="E206">
        <v>0</v>
      </c>
      <c r="H206" s="2" t="s">
        <v>45</v>
      </c>
      <c r="I206" s="2" t="s">
        <v>22</v>
      </c>
      <c r="J206">
        <v>8</v>
      </c>
      <c r="K206" s="2" t="s">
        <v>118</v>
      </c>
      <c r="L206" s="23">
        <f>IF(ISNUMBER(AVERAGEIFS(Observed!L$2:L$1601,Observed!$A$2:$A$1601,$A206,Observed!$C$2:$C$1601,$C206)),AVERAGEIFS(Observed!L$2:L$1601,Observed!$A$2:$A$1601,$A206,Observed!$C$2:$C$1601,$C206),"")</f>
        <v>1536</v>
      </c>
      <c r="M206" s="24">
        <f>IF(ISNUMBER(AVERAGEIFS(Observed!M$2:M$1601,Observed!$A$2:$A$1601,$A206,Observed!$C$2:$C$1601,$C206)),AVERAGEIFS(Observed!M$2:M$1601,Observed!$A$2:$A$1601,$A206,Observed!$C$2:$C$1601,$C206),"")</f>
        <v>153.6</v>
      </c>
      <c r="N206" s="24" t="str">
        <f>IF(ISNUMBER(AVERAGEIFS(Observed!N$2:N$1601,Observed!$A$2:$A$1601,$A206,Observed!$C$2:$C$1601,$C206)),AVERAGEIFS(Observed!N$2:N$1601,Observed!$A$2:$A$1601,$A206,Observed!$C$2:$C$1601,$C206),"")</f>
        <v/>
      </c>
      <c r="O206" s="24" t="str">
        <f>IF(ISNUMBER(AVERAGEIFS(Observed!O$2:O$1601,Observed!$A$2:$A$1601,$A206,Observed!$C$2:$C$1601,$C206)),AVERAGEIFS(Observed!O$2:O$1601,Observed!$A$2:$A$1601,$A206,Observed!$C$2:$C$1601,$C206),"")</f>
        <v/>
      </c>
      <c r="P206" s="24" t="str">
        <f>IF(ISNUMBER(AVERAGEIFS(Observed!P$2:P$1601,Observed!$A$2:$A$1601,$A206,Observed!$C$2:$C$1601,$C206)),AVERAGEIFS(Observed!P$2:P$1601,Observed!$A$2:$A$1601,$A206,Observed!$C$2:$C$1601,$C206),"")</f>
        <v/>
      </c>
      <c r="Q206" s="25" t="str">
        <f>IF(ISNUMBER(AVERAGEIFS(Observed!Q$2:Q$1601,Observed!$A$2:$A$1601,$A206,Observed!$C$2:$C$1601,$C206)),AVERAGEIFS(Observed!Q$2:Q$1601,Observed!$A$2:$A$1601,$A206,Observed!$C$2:$C$1601,$C206),"")</f>
        <v/>
      </c>
      <c r="R206" s="25" t="str">
        <f>IF(ISNUMBER(AVERAGEIFS(Observed!R$2:R$1601,Observed!$A$2:$A$1601,$A206,Observed!$C$2:$C$1601,$C206)),AVERAGEIFS(Observed!R$2:R$1601,Observed!$A$2:$A$1601,$A206,Observed!$C$2:$C$1601,$C206),"")</f>
        <v/>
      </c>
      <c r="S206" s="25" t="str">
        <f>IF(ISNUMBER(AVERAGEIFS(Observed!S$2:S$1601,Observed!$A$2:$A$1601,$A206,Observed!$C$2:$C$1601,$C206)),AVERAGEIFS(Observed!S$2:S$1601,Observed!$A$2:$A$1601,$A206,Observed!$C$2:$C$1601,$C206),"")</f>
        <v/>
      </c>
      <c r="T206" s="24" t="str">
        <f>IF(ISNUMBER(AVERAGEIFS(Observed!T$2:T$1601,Observed!$A$2:$A$1601,$A206,Observed!$C$2:$C$1601,$C206)),AVERAGEIFS(Observed!T$2:T$1601,Observed!$A$2:$A$1601,$A206,Observed!$C$2:$C$1601,$C206),"")</f>
        <v/>
      </c>
      <c r="U206" s="26" t="str">
        <f>IF(ISNUMBER(AVERAGEIFS(Observed!U$2:U$1601,Observed!$A$2:$A$1601,$A206,Observed!$C$2:$C$1601,$C206)),AVERAGEIFS(Observed!U$2:U$1601,Observed!$A$2:$A$1601,$A206,Observed!$C$2:$C$1601,$C206),"")</f>
        <v/>
      </c>
      <c r="V206" s="26" t="str">
        <f>IF(ISNUMBER(AVERAGEIFS(Observed!V$2:V$1601,Observed!$A$2:$A$1601,$A206,Observed!$C$2:$C$1601,$C206)),AVERAGEIFS(Observed!V$2:V$1601,Observed!$A$2:$A$1601,$A206,Observed!$C$2:$C$1601,$C206),"")</f>
        <v/>
      </c>
      <c r="W206" s="24" t="str">
        <f>IF(ISNUMBER(AVERAGEIFS(Observed!W$2:W$1601,Observed!$A$2:$A$1601,$A206,Observed!$C$2:$C$1601,$C206)),AVERAGEIFS(Observed!W$2:W$1601,Observed!$A$2:$A$1601,$A206,Observed!$C$2:$C$1601,$C206),"")</f>
        <v/>
      </c>
      <c r="X206" s="24" t="str">
        <f>IF(ISNUMBER(AVERAGEIFS(Observed!X$2:X$1601,Observed!$A$2:$A$1601,$A206,Observed!$C$2:$C$1601,$C206)),AVERAGEIFS(Observed!X$2:X$1601,Observed!$A$2:$A$1601,$A206,Observed!$C$2:$C$1601,$C206),"")</f>
        <v/>
      </c>
      <c r="Y206" s="24" t="str">
        <f>IF(ISNUMBER(AVERAGEIFS(Observed!Y$2:Y$1601,Observed!$A$2:$A$1601,$A206,Observed!$C$2:$C$1601,$C206)),AVERAGEIFS(Observed!Y$2:Y$1601,Observed!$A$2:$A$1601,$A206,Observed!$C$2:$C$1601,$C206),"")</f>
        <v/>
      </c>
      <c r="Z206" s="24" t="str">
        <f>IF(ISNUMBER(AVERAGEIFS(Observed!Z$2:Z$1601,Observed!$A$2:$A$1601,$A206,Observed!$C$2:$C$1601,$C206)),AVERAGEIFS(Observed!Z$2:Z$1601,Observed!$A$2:$A$1601,$A206,Observed!$C$2:$C$1601,$C206),"")</f>
        <v/>
      </c>
      <c r="AA206" s="24" t="str">
        <f>IF(ISNUMBER(AVERAGEIFS(Observed!AA$2:AA$1601,Observed!$A$2:$A$1601,$A206,Observed!$C$2:$C$1601,$C206)),AVERAGEIFS(Observed!AA$2:AA$1601,Observed!$A$2:$A$1601,$A206,Observed!$C$2:$C$1601,$C206),"")</f>
        <v/>
      </c>
      <c r="AB206" s="24" t="str">
        <f>IF(ISNUMBER(AVERAGEIFS(Observed!AB$2:AB$1601,Observed!$A$2:$A$1601,$A206,Observed!$C$2:$C$1601,$C206)),AVERAGEIFS(Observed!AB$2:AB$1601,Observed!$A$2:$A$1601,$A206,Observed!$C$2:$C$1601,$C206),"")</f>
        <v/>
      </c>
      <c r="AC206" s="24" t="str">
        <f>IF(ISNUMBER(AVERAGEIFS(Observed!AC$2:AC$1601,Observed!$A$2:$A$1601,$A206,Observed!$C$2:$C$1601,$C206)),AVERAGEIFS(Observed!AC$2:AC$1601,Observed!$A$2:$A$1601,$A206,Observed!$C$2:$C$1601,$C206),"")</f>
        <v/>
      </c>
      <c r="AD206" s="24" t="str">
        <f>IF(ISNUMBER(AVERAGEIFS(Observed!AD$2:AD$1601,Observed!$A$2:$A$1601,$A206,Observed!$C$2:$C$1601,$C206)),AVERAGEIFS(Observed!AD$2:AD$1601,Observed!$A$2:$A$1601,$A206,Observed!$C$2:$C$1601,$C206),"")</f>
        <v/>
      </c>
      <c r="AE206" s="24" t="str">
        <f>IF(ISNUMBER(AVERAGEIFS(Observed!AE$2:AE$1601,Observed!$A$2:$A$1601,$A206,Observed!$C$2:$C$1601,$C206)),AVERAGEIFS(Observed!AE$2:AE$1601,Observed!$A$2:$A$1601,$A206,Observed!$C$2:$C$1601,$C206),"")</f>
        <v/>
      </c>
      <c r="AF206" s="25" t="str">
        <f>IF(ISNUMBER(AVERAGEIFS(Observed!AF$2:AF$1601,Observed!$A$2:$A$1601,$A206,Observed!$C$2:$C$1601,$C206)),AVERAGEIFS(Observed!AF$2:AF$1601,Observed!$A$2:$A$1601,$A206,Observed!$C$2:$C$1601,$C206),"")</f>
        <v/>
      </c>
      <c r="AG206" s="25" t="str">
        <f>IF(ISNUMBER(AVERAGEIFS(Observed!AG$2:AG$1601,Observed!$A$2:$A$1601,$A206,Observed!$C$2:$C$1601,$C206)),AVERAGEIFS(Observed!AG$2:AG$1601,Observed!$A$2:$A$1601,$A206,Observed!$C$2:$C$1601,$C206),"")</f>
        <v/>
      </c>
      <c r="AH206" s="25" t="str">
        <f>IF(ISNUMBER(AVERAGEIFS(Observed!AH$2:AH$1601,Observed!$A$2:$A$1601,$A206,Observed!$C$2:$C$1601,$C206)),AVERAGEIFS(Observed!AH$2:AH$1601,Observed!$A$2:$A$1601,$A206,Observed!$C$2:$C$1601,$C206),"")</f>
        <v/>
      </c>
      <c r="AI206" s="24" t="str">
        <f>IF(ISNUMBER(AVERAGEIFS(Observed!AI$2:AI$1601,Observed!$A$2:$A$1601,$A206,Observed!$C$2:$C$1601,$C206)),AVERAGEIFS(Observed!AI$2:AI$1601,Observed!$A$2:$A$1601,$A206,Observed!$C$2:$C$1601,$C206),"")</f>
        <v/>
      </c>
      <c r="AJ206" s="25" t="str">
        <f>IF(ISNUMBER(AVERAGEIFS(Observed!AJ$2:AJ$1601,Observed!$A$2:$A$1601,$A206,Observed!$C$2:$C$1601,$C206)),AVERAGEIFS(Observed!AJ$2:AJ$1601,Observed!$A$2:$A$1601,$A206,Observed!$C$2:$C$1601,$C206),"")</f>
        <v/>
      </c>
      <c r="AK206" s="25" t="str">
        <f>IF(ISNUMBER(AVERAGEIFS(Observed!AK$2:AK$1601,Observed!$A$2:$A$1601,$A206,Observed!$C$2:$C$1601,$C206)),AVERAGEIFS(Observed!AK$2:AK$1601,Observed!$A$2:$A$1601,$A206,Observed!$C$2:$C$1601,$C206),"")</f>
        <v/>
      </c>
      <c r="AL206" s="25" t="str">
        <f>IF(ISNUMBER(AVERAGEIFS(Observed!AL$2:AL$1601,Observed!$A$2:$A$1601,$A206,Observed!$C$2:$C$1601,$C206)),AVERAGEIFS(Observed!AL$2:AL$1601,Observed!$A$2:$A$1601,$A206,Observed!$C$2:$C$1601,$C206),"")</f>
        <v/>
      </c>
      <c r="AM206" s="25" t="str">
        <f>IF(ISNUMBER(AVERAGEIFS(Observed!AM$2:AM$1601,Observed!$A$2:$A$1601,$A206,Observed!$C$2:$C$1601,$C206)),AVERAGEIFS(Observed!AM$2:AM$1601,Observed!$A$2:$A$1601,$A206,Observed!$C$2:$C$1601,$C206),"")</f>
        <v/>
      </c>
      <c r="AN206" s="25" t="str">
        <f>IF(ISNUMBER(AVERAGEIFS(Observed!AN$2:AN$1601,Observed!$A$2:$A$1601,$A206,Observed!$C$2:$C$1601,$C206)),AVERAGEIFS(Observed!AN$2:AN$1601,Observed!$A$2:$A$1601,$A206,Observed!$C$2:$C$1601,$C206),"")</f>
        <v/>
      </c>
      <c r="AO206" s="25" t="str">
        <f>IF(ISNUMBER(AVERAGEIFS(Observed!AO$2:AO$1601,Observed!$A$2:$A$1601,$A206,Observed!$C$2:$C$1601,$C206)),AVERAGEIFS(Observed!AO$2:AO$1601,Observed!$A$2:$A$1601,$A206,Observed!$C$2:$C$1601,$C206),"")</f>
        <v/>
      </c>
      <c r="AP206" s="25" t="str">
        <f>IF(ISNUMBER(AVERAGEIFS(Observed!AP$2:AP$1601,Observed!$A$2:$A$1601,$A206,Observed!$C$2:$C$1601,$C206)),AVERAGEIFS(Observed!AP$2:AP$1601,Observed!$A$2:$A$1601,$A206,Observed!$C$2:$C$1601,$C206),"")</f>
        <v/>
      </c>
      <c r="AQ206" s="24" t="str">
        <f>IF(ISNUMBER(AVERAGEIFS(Observed!AQ$2:AQ$1601,Observed!$A$2:$A$1601,$A206,Observed!$C$2:$C$1601,$C206)),AVERAGEIFS(Observed!AQ$2:AQ$1601,Observed!$A$2:$A$1601,$A206,Observed!$C$2:$C$1601,$C206),"")</f>
        <v/>
      </c>
      <c r="AR206" s="25" t="str">
        <f>IF(ISNUMBER(AVERAGEIFS(Observed!AR$2:AR$1601,Observed!$A$2:$A$1601,$A206,Observed!$C$2:$C$1601,$C206)),AVERAGEIFS(Observed!AR$2:AR$1601,Observed!$A$2:$A$1601,$A206,Observed!$C$2:$C$1601,$C206),"")</f>
        <v/>
      </c>
      <c r="AS206" s="24" t="str">
        <f>IF(ISNUMBER(AVERAGEIFS(Observed!AS$2:AS$1601,Observed!$A$2:$A$1601,$A206,Observed!$C$2:$C$1601,$C206)),AVERAGEIFS(Observed!AS$2:AS$1601,Observed!$A$2:$A$1601,$A206,Observed!$C$2:$C$1601,$C206),"")</f>
        <v/>
      </c>
      <c r="AT206" s="24" t="str">
        <f>IF(ISNUMBER(AVERAGEIFS(Observed!AT$2:AT$1601,Observed!$A$2:$A$1601,$A206,Observed!$C$2:$C$1601,$C206)),AVERAGEIFS(Observed!AT$2:AT$1601,Observed!$A$2:$A$1601,$A206,Observed!$C$2:$C$1601,$C206),"")</f>
        <v/>
      </c>
      <c r="AU206" s="2">
        <f>COUNTIFS(Observed!$A$2:$A$1601,$A206,Observed!$C$2:$C$1601,$C206)</f>
        <v>3</v>
      </c>
      <c r="AV206" s="2">
        <f t="shared" si="3"/>
        <v>1</v>
      </c>
    </row>
    <row r="207" spans="1:48" x14ac:dyDescent="0.25">
      <c r="A207" s="4" t="s">
        <v>120</v>
      </c>
      <c r="B207" t="s">
        <v>24</v>
      </c>
      <c r="C207" s="3">
        <v>42318</v>
      </c>
      <c r="D207">
        <v>1</v>
      </c>
      <c r="E207">
        <v>50</v>
      </c>
      <c r="H207" s="2" t="s">
        <v>45</v>
      </c>
      <c r="I207" s="2" t="s">
        <v>22</v>
      </c>
      <c r="J207">
        <v>8</v>
      </c>
      <c r="K207" s="2" t="s">
        <v>118</v>
      </c>
      <c r="L207" s="23">
        <f>IF(ISNUMBER(AVERAGEIFS(Observed!L$2:L$1601,Observed!$A$2:$A$1601,$A207,Observed!$C$2:$C$1601,$C207)),AVERAGEIFS(Observed!L$2:L$1601,Observed!$A$2:$A$1601,$A207,Observed!$C$2:$C$1601,$C207),"")</f>
        <v>1713.3333333333333</v>
      </c>
      <c r="M207" s="24">
        <f>IF(ISNUMBER(AVERAGEIFS(Observed!M$2:M$1601,Observed!$A$2:$A$1601,$A207,Observed!$C$2:$C$1601,$C207)),AVERAGEIFS(Observed!M$2:M$1601,Observed!$A$2:$A$1601,$A207,Observed!$C$2:$C$1601,$C207),"")</f>
        <v>171.33333333333334</v>
      </c>
      <c r="N207" s="24" t="str">
        <f>IF(ISNUMBER(AVERAGEIFS(Observed!N$2:N$1601,Observed!$A$2:$A$1601,$A207,Observed!$C$2:$C$1601,$C207)),AVERAGEIFS(Observed!N$2:N$1601,Observed!$A$2:$A$1601,$A207,Observed!$C$2:$C$1601,$C207),"")</f>
        <v/>
      </c>
      <c r="O207" s="24" t="str">
        <f>IF(ISNUMBER(AVERAGEIFS(Observed!O$2:O$1601,Observed!$A$2:$A$1601,$A207,Observed!$C$2:$C$1601,$C207)),AVERAGEIFS(Observed!O$2:O$1601,Observed!$A$2:$A$1601,$A207,Observed!$C$2:$C$1601,$C207),"")</f>
        <v/>
      </c>
      <c r="P207" s="24" t="str">
        <f>IF(ISNUMBER(AVERAGEIFS(Observed!P$2:P$1601,Observed!$A$2:$A$1601,$A207,Observed!$C$2:$C$1601,$C207)),AVERAGEIFS(Observed!P$2:P$1601,Observed!$A$2:$A$1601,$A207,Observed!$C$2:$C$1601,$C207),"")</f>
        <v/>
      </c>
      <c r="Q207" s="25" t="str">
        <f>IF(ISNUMBER(AVERAGEIFS(Observed!Q$2:Q$1601,Observed!$A$2:$A$1601,$A207,Observed!$C$2:$C$1601,$C207)),AVERAGEIFS(Observed!Q$2:Q$1601,Observed!$A$2:$A$1601,$A207,Observed!$C$2:$C$1601,$C207),"")</f>
        <v/>
      </c>
      <c r="R207" s="25" t="str">
        <f>IF(ISNUMBER(AVERAGEIFS(Observed!R$2:R$1601,Observed!$A$2:$A$1601,$A207,Observed!$C$2:$C$1601,$C207)),AVERAGEIFS(Observed!R$2:R$1601,Observed!$A$2:$A$1601,$A207,Observed!$C$2:$C$1601,$C207),"")</f>
        <v/>
      </c>
      <c r="S207" s="25" t="str">
        <f>IF(ISNUMBER(AVERAGEIFS(Observed!S$2:S$1601,Observed!$A$2:$A$1601,$A207,Observed!$C$2:$C$1601,$C207)),AVERAGEIFS(Observed!S$2:S$1601,Observed!$A$2:$A$1601,$A207,Observed!$C$2:$C$1601,$C207),"")</f>
        <v/>
      </c>
      <c r="T207" s="24" t="str">
        <f>IF(ISNUMBER(AVERAGEIFS(Observed!T$2:T$1601,Observed!$A$2:$A$1601,$A207,Observed!$C$2:$C$1601,$C207)),AVERAGEIFS(Observed!T$2:T$1601,Observed!$A$2:$A$1601,$A207,Observed!$C$2:$C$1601,$C207),"")</f>
        <v/>
      </c>
      <c r="U207" s="26" t="str">
        <f>IF(ISNUMBER(AVERAGEIFS(Observed!U$2:U$1601,Observed!$A$2:$A$1601,$A207,Observed!$C$2:$C$1601,$C207)),AVERAGEIFS(Observed!U$2:U$1601,Observed!$A$2:$A$1601,$A207,Observed!$C$2:$C$1601,$C207),"")</f>
        <v/>
      </c>
      <c r="V207" s="26" t="str">
        <f>IF(ISNUMBER(AVERAGEIFS(Observed!V$2:V$1601,Observed!$A$2:$A$1601,$A207,Observed!$C$2:$C$1601,$C207)),AVERAGEIFS(Observed!V$2:V$1601,Observed!$A$2:$A$1601,$A207,Observed!$C$2:$C$1601,$C207),"")</f>
        <v/>
      </c>
      <c r="W207" s="24" t="str">
        <f>IF(ISNUMBER(AVERAGEIFS(Observed!W$2:W$1601,Observed!$A$2:$A$1601,$A207,Observed!$C$2:$C$1601,$C207)),AVERAGEIFS(Observed!W$2:W$1601,Observed!$A$2:$A$1601,$A207,Observed!$C$2:$C$1601,$C207),"")</f>
        <v/>
      </c>
      <c r="X207" s="24" t="str">
        <f>IF(ISNUMBER(AVERAGEIFS(Observed!X$2:X$1601,Observed!$A$2:$A$1601,$A207,Observed!$C$2:$C$1601,$C207)),AVERAGEIFS(Observed!X$2:X$1601,Observed!$A$2:$A$1601,$A207,Observed!$C$2:$C$1601,$C207),"")</f>
        <v/>
      </c>
      <c r="Y207" s="24" t="str">
        <f>IF(ISNUMBER(AVERAGEIFS(Observed!Y$2:Y$1601,Observed!$A$2:$A$1601,$A207,Observed!$C$2:$C$1601,$C207)),AVERAGEIFS(Observed!Y$2:Y$1601,Observed!$A$2:$A$1601,$A207,Observed!$C$2:$C$1601,$C207),"")</f>
        <v/>
      </c>
      <c r="Z207" s="24" t="str">
        <f>IF(ISNUMBER(AVERAGEIFS(Observed!Z$2:Z$1601,Observed!$A$2:$A$1601,$A207,Observed!$C$2:$C$1601,$C207)),AVERAGEIFS(Observed!Z$2:Z$1601,Observed!$A$2:$A$1601,$A207,Observed!$C$2:$C$1601,$C207),"")</f>
        <v/>
      </c>
      <c r="AA207" s="24" t="str">
        <f>IF(ISNUMBER(AVERAGEIFS(Observed!AA$2:AA$1601,Observed!$A$2:$A$1601,$A207,Observed!$C$2:$C$1601,$C207)),AVERAGEIFS(Observed!AA$2:AA$1601,Observed!$A$2:$A$1601,$A207,Observed!$C$2:$C$1601,$C207),"")</f>
        <v/>
      </c>
      <c r="AB207" s="24" t="str">
        <f>IF(ISNUMBER(AVERAGEIFS(Observed!AB$2:AB$1601,Observed!$A$2:$A$1601,$A207,Observed!$C$2:$C$1601,$C207)),AVERAGEIFS(Observed!AB$2:AB$1601,Observed!$A$2:$A$1601,$A207,Observed!$C$2:$C$1601,$C207),"")</f>
        <v/>
      </c>
      <c r="AC207" s="24" t="str">
        <f>IF(ISNUMBER(AVERAGEIFS(Observed!AC$2:AC$1601,Observed!$A$2:$A$1601,$A207,Observed!$C$2:$C$1601,$C207)),AVERAGEIFS(Observed!AC$2:AC$1601,Observed!$A$2:$A$1601,$A207,Observed!$C$2:$C$1601,$C207),"")</f>
        <v/>
      </c>
      <c r="AD207" s="24" t="str">
        <f>IF(ISNUMBER(AVERAGEIFS(Observed!AD$2:AD$1601,Observed!$A$2:$A$1601,$A207,Observed!$C$2:$C$1601,$C207)),AVERAGEIFS(Observed!AD$2:AD$1601,Observed!$A$2:$A$1601,$A207,Observed!$C$2:$C$1601,$C207),"")</f>
        <v/>
      </c>
      <c r="AE207" s="24" t="str">
        <f>IF(ISNUMBER(AVERAGEIFS(Observed!AE$2:AE$1601,Observed!$A$2:$A$1601,$A207,Observed!$C$2:$C$1601,$C207)),AVERAGEIFS(Observed!AE$2:AE$1601,Observed!$A$2:$A$1601,$A207,Observed!$C$2:$C$1601,$C207),"")</f>
        <v/>
      </c>
      <c r="AF207" s="25" t="str">
        <f>IF(ISNUMBER(AVERAGEIFS(Observed!AF$2:AF$1601,Observed!$A$2:$A$1601,$A207,Observed!$C$2:$C$1601,$C207)),AVERAGEIFS(Observed!AF$2:AF$1601,Observed!$A$2:$A$1601,$A207,Observed!$C$2:$C$1601,$C207),"")</f>
        <v/>
      </c>
      <c r="AG207" s="25" t="str">
        <f>IF(ISNUMBER(AVERAGEIFS(Observed!AG$2:AG$1601,Observed!$A$2:$A$1601,$A207,Observed!$C$2:$C$1601,$C207)),AVERAGEIFS(Observed!AG$2:AG$1601,Observed!$A$2:$A$1601,$A207,Observed!$C$2:$C$1601,$C207),"")</f>
        <v/>
      </c>
      <c r="AH207" s="25" t="str">
        <f>IF(ISNUMBER(AVERAGEIFS(Observed!AH$2:AH$1601,Observed!$A$2:$A$1601,$A207,Observed!$C$2:$C$1601,$C207)),AVERAGEIFS(Observed!AH$2:AH$1601,Observed!$A$2:$A$1601,$A207,Observed!$C$2:$C$1601,$C207),"")</f>
        <v/>
      </c>
      <c r="AI207" s="24" t="str">
        <f>IF(ISNUMBER(AVERAGEIFS(Observed!AI$2:AI$1601,Observed!$A$2:$A$1601,$A207,Observed!$C$2:$C$1601,$C207)),AVERAGEIFS(Observed!AI$2:AI$1601,Observed!$A$2:$A$1601,$A207,Observed!$C$2:$C$1601,$C207),"")</f>
        <v/>
      </c>
      <c r="AJ207" s="25" t="str">
        <f>IF(ISNUMBER(AVERAGEIFS(Observed!AJ$2:AJ$1601,Observed!$A$2:$A$1601,$A207,Observed!$C$2:$C$1601,$C207)),AVERAGEIFS(Observed!AJ$2:AJ$1601,Observed!$A$2:$A$1601,$A207,Observed!$C$2:$C$1601,$C207),"")</f>
        <v/>
      </c>
      <c r="AK207" s="25" t="str">
        <f>IF(ISNUMBER(AVERAGEIFS(Observed!AK$2:AK$1601,Observed!$A$2:$A$1601,$A207,Observed!$C$2:$C$1601,$C207)),AVERAGEIFS(Observed!AK$2:AK$1601,Observed!$A$2:$A$1601,$A207,Observed!$C$2:$C$1601,$C207),"")</f>
        <v/>
      </c>
      <c r="AL207" s="25" t="str">
        <f>IF(ISNUMBER(AVERAGEIFS(Observed!AL$2:AL$1601,Observed!$A$2:$A$1601,$A207,Observed!$C$2:$C$1601,$C207)),AVERAGEIFS(Observed!AL$2:AL$1601,Observed!$A$2:$A$1601,$A207,Observed!$C$2:$C$1601,$C207),"")</f>
        <v/>
      </c>
      <c r="AM207" s="25" t="str">
        <f>IF(ISNUMBER(AVERAGEIFS(Observed!AM$2:AM$1601,Observed!$A$2:$A$1601,$A207,Observed!$C$2:$C$1601,$C207)),AVERAGEIFS(Observed!AM$2:AM$1601,Observed!$A$2:$A$1601,$A207,Observed!$C$2:$C$1601,$C207),"")</f>
        <v/>
      </c>
      <c r="AN207" s="25" t="str">
        <f>IF(ISNUMBER(AVERAGEIFS(Observed!AN$2:AN$1601,Observed!$A$2:$A$1601,$A207,Observed!$C$2:$C$1601,$C207)),AVERAGEIFS(Observed!AN$2:AN$1601,Observed!$A$2:$A$1601,$A207,Observed!$C$2:$C$1601,$C207),"")</f>
        <v/>
      </c>
      <c r="AO207" s="25" t="str">
        <f>IF(ISNUMBER(AVERAGEIFS(Observed!AO$2:AO$1601,Observed!$A$2:$A$1601,$A207,Observed!$C$2:$C$1601,$C207)),AVERAGEIFS(Observed!AO$2:AO$1601,Observed!$A$2:$A$1601,$A207,Observed!$C$2:$C$1601,$C207),"")</f>
        <v/>
      </c>
      <c r="AP207" s="25" t="str">
        <f>IF(ISNUMBER(AVERAGEIFS(Observed!AP$2:AP$1601,Observed!$A$2:$A$1601,$A207,Observed!$C$2:$C$1601,$C207)),AVERAGEIFS(Observed!AP$2:AP$1601,Observed!$A$2:$A$1601,$A207,Observed!$C$2:$C$1601,$C207),"")</f>
        <v/>
      </c>
      <c r="AQ207" s="24" t="str">
        <f>IF(ISNUMBER(AVERAGEIFS(Observed!AQ$2:AQ$1601,Observed!$A$2:$A$1601,$A207,Observed!$C$2:$C$1601,$C207)),AVERAGEIFS(Observed!AQ$2:AQ$1601,Observed!$A$2:$A$1601,$A207,Observed!$C$2:$C$1601,$C207),"")</f>
        <v/>
      </c>
      <c r="AR207" s="25" t="str">
        <f>IF(ISNUMBER(AVERAGEIFS(Observed!AR$2:AR$1601,Observed!$A$2:$A$1601,$A207,Observed!$C$2:$C$1601,$C207)),AVERAGEIFS(Observed!AR$2:AR$1601,Observed!$A$2:$A$1601,$A207,Observed!$C$2:$C$1601,$C207),"")</f>
        <v/>
      </c>
      <c r="AS207" s="24" t="str">
        <f>IF(ISNUMBER(AVERAGEIFS(Observed!AS$2:AS$1601,Observed!$A$2:$A$1601,$A207,Observed!$C$2:$C$1601,$C207)),AVERAGEIFS(Observed!AS$2:AS$1601,Observed!$A$2:$A$1601,$A207,Observed!$C$2:$C$1601,$C207),"")</f>
        <v/>
      </c>
      <c r="AT207" s="24" t="str">
        <f>IF(ISNUMBER(AVERAGEIFS(Observed!AT$2:AT$1601,Observed!$A$2:$A$1601,$A207,Observed!$C$2:$C$1601,$C207)),AVERAGEIFS(Observed!AT$2:AT$1601,Observed!$A$2:$A$1601,$A207,Observed!$C$2:$C$1601,$C207),"")</f>
        <v/>
      </c>
      <c r="AU207" s="2">
        <f>COUNTIFS(Observed!$A$2:$A$1601,$A207,Observed!$C$2:$C$1601,$C207)</f>
        <v>3</v>
      </c>
      <c r="AV207" s="2">
        <f t="shared" si="3"/>
        <v>1</v>
      </c>
    </row>
    <row r="208" spans="1:48" x14ac:dyDescent="0.25">
      <c r="A208" s="4" t="s">
        <v>121</v>
      </c>
      <c r="B208" t="s">
        <v>24</v>
      </c>
      <c r="C208" s="3">
        <v>42318</v>
      </c>
      <c r="D208">
        <v>1</v>
      </c>
      <c r="E208">
        <v>100</v>
      </c>
      <c r="H208" s="2" t="s">
        <v>45</v>
      </c>
      <c r="I208" s="2" t="s">
        <v>22</v>
      </c>
      <c r="J208">
        <v>8</v>
      </c>
      <c r="K208" s="2" t="s">
        <v>118</v>
      </c>
      <c r="L208" s="23">
        <f>IF(ISNUMBER(AVERAGEIFS(Observed!L$2:L$1601,Observed!$A$2:$A$1601,$A208,Observed!$C$2:$C$1601,$C208)),AVERAGEIFS(Observed!L$2:L$1601,Observed!$A$2:$A$1601,$A208,Observed!$C$2:$C$1601,$C208),"")</f>
        <v>1862.6666666666667</v>
      </c>
      <c r="M208" s="24">
        <f>IF(ISNUMBER(AVERAGEIFS(Observed!M$2:M$1601,Observed!$A$2:$A$1601,$A208,Observed!$C$2:$C$1601,$C208)),AVERAGEIFS(Observed!M$2:M$1601,Observed!$A$2:$A$1601,$A208,Observed!$C$2:$C$1601,$C208),"")</f>
        <v>186.26666666666665</v>
      </c>
      <c r="N208" s="24" t="str">
        <f>IF(ISNUMBER(AVERAGEIFS(Observed!N$2:N$1601,Observed!$A$2:$A$1601,$A208,Observed!$C$2:$C$1601,$C208)),AVERAGEIFS(Observed!N$2:N$1601,Observed!$A$2:$A$1601,$A208,Observed!$C$2:$C$1601,$C208),"")</f>
        <v/>
      </c>
      <c r="O208" s="24" t="str">
        <f>IF(ISNUMBER(AVERAGEIFS(Observed!O$2:O$1601,Observed!$A$2:$A$1601,$A208,Observed!$C$2:$C$1601,$C208)),AVERAGEIFS(Observed!O$2:O$1601,Observed!$A$2:$A$1601,$A208,Observed!$C$2:$C$1601,$C208),"")</f>
        <v/>
      </c>
      <c r="P208" s="24" t="str">
        <f>IF(ISNUMBER(AVERAGEIFS(Observed!P$2:P$1601,Observed!$A$2:$A$1601,$A208,Observed!$C$2:$C$1601,$C208)),AVERAGEIFS(Observed!P$2:P$1601,Observed!$A$2:$A$1601,$A208,Observed!$C$2:$C$1601,$C208),"")</f>
        <v/>
      </c>
      <c r="Q208" s="25" t="str">
        <f>IF(ISNUMBER(AVERAGEIFS(Observed!Q$2:Q$1601,Observed!$A$2:$A$1601,$A208,Observed!$C$2:$C$1601,$C208)),AVERAGEIFS(Observed!Q$2:Q$1601,Observed!$A$2:$A$1601,$A208,Observed!$C$2:$C$1601,$C208),"")</f>
        <v/>
      </c>
      <c r="R208" s="25" t="str">
        <f>IF(ISNUMBER(AVERAGEIFS(Observed!R$2:R$1601,Observed!$A$2:$A$1601,$A208,Observed!$C$2:$C$1601,$C208)),AVERAGEIFS(Observed!R$2:R$1601,Observed!$A$2:$A$1601,$A208,Observed!$C$2:$C$1601,$C208),"")</f>
        <v/>
      </c>
      <c r="S208" s="25" t="str">
        <f>IF(ISNUMBER(AVERAGEIFS(Observed!S$2:S$1601,Observed!$A$2:$A$1601,$A208,Observed!$C$2:$C$1601,$C208)),AVERAGEIFS(Observed!S$2:S$1601,Observed!$A$2:$A$1601,$A208,Observed!$C$2:$C$1601,$C208),"")</f>
        <v/>
      </c>
      <c r="T208" s="24" t="str">
        <f>IF(ISNUMBER(AVERAGEIFS(Observed!T$2:T$1601,Observed!$A$2:$A$1601,$A208,Observed!$C$2:$C$1601,$C208)),AVERAGEIFS(Observed!T$2:T$1601,Observed!$A$2:$A$1601,$A208,Observed!$C$2:$C$1601,$C208),"")</f>
        <v/>
      </c>
      <c r="U208" s="26" t="str">
        <f>IF(ISNUMBER(AVERAGEIFS(Observed!U$2:U$1601,Observed!$A$2:$A$1601,$A208,Observed!$C$2:$C$1601,$C208)),AVERAGEIFS(Observed!U$2:U$1601,Observed!$A$2:$A$1601,$A208,Observed!$C$2:$C$1601,$C208),"")</f>
        <v/>
      </c>
      <c r="V208" s="26" t="str">
        <f>IF(ISNUMBER(AVERAGEIFS(Observed!V$2:V$1601,Observed!$A$2:$A$1601,$A208,Observed!$C$2:$C$1601,$C208)),AVERAGEIFS(Observed!V$2:V$1601,Observed!$A$2:$A$1601,$A208,Observed!$C$2:$C$1601,$C208),"")</f>
        <v/>
      </c>
      <c r="W208" s="24" t="str">
        <f>IF(ISNUMBER(AVERAGEIFS(Observed!W$2:W$1601,Observed!$A$2:$A$1601,$A208,Observed!$C$2:$C$1601,$C208)),AVERAGEIFS(Observed!W$2:W$1601,Observed!$A$2:$A$1601,$A208,Observed!$C$2:$C$1601,$C208),"")</f>
        <v/>
      </c>
      <c r="X208" s="24" t="str">
        <f>IF(ISNUMBER(AVERAGEIFS(Observed!X$2:X$1601,Observed!$A$2:$A$1601,$A208,Observed!$C$2:$C$1601,$C208)),AVERAGEIFS(Observed!X$2:X$1601,Observed!$A$2:$A$1601,$A208,Observed!$C$2:$C$1601,$C208),"")</f>
        <v/>
      </c>
      <c r="Y208" s="24" t="str">
        <f>IF(ISNUMBER(AVERAGEIFS(Observed!Y$2:Y$1601,Observed!$A$2:$A$1601,$A208,Observed!$C$2:$C$1601,$C208)),AVERAGEIFS(Observed!Y$2:Y$1601,Observed!$A$2:$A$1601,$A208,Observed!$C$2:$C$1601,$C208),"")</f>
        <v/>
      </c>
      <c r="Z208" s="24" t="str">
        <f>IF(ISNUMBER(AVERAGEIFS(Observed!Z$2:Z$1601,Observed!$A$2:$A$1601,$A208,Observed!$C$2:$C$1601,$C208)),AVERAGEIFS(Observed!Z$2:Z$1601,Observed!$A$2:$A$1601,$A208,Observed!$C$2:$C$1601,$C208),"")</f>
        <v/>
      </c>
      <c r="AA208" s="24" t="str">
        <f>IF(ISNUMBER(AVERAGEIFS(Observed!AA$2:AA$1601,Observed!$A$2:$A$1601,$A208,Observed!$C$2:$C$1601,$C208)),AVERAGEIFS(Observed!AA$2:AA$1601,Observed!$A$2:$A$1601,$A208,Observed!$C$2:$C$1601,$C208),"")</f>
        <v/>
      </c>
      <c r="AB208" s="24" t="str">
        <f>IF(ISNUMBER(AVERAGEIFS(Observed!AB$2:AB$1601,Observed!$A$2:$A$1601,$A208,Observed!$C$2:$C$1601,$C208)),AVERAGEIFS(Observed!AB$2:AB$1601,Observed!$A$2:$A$1601,$A208,Observed!$C$2:$C$1601,$C208),"")</f>
        <v/>
      </c>
      <c r="AC208" s="24" t="str">
        <f>IF(ISNUMBER(AVERAGEIFS(Observed!AC$2:AC$1601,Observed!$A$2:$A$1601,$A208,Observed!$C$2:$C$1601,$C208)),AVERAGEIFS(Observed!AC$2:AC$1601,Observed!$A$2:$A$1601,$A208,Observed!$C$2:$C$1601,$C208),"")</f>
        <v/>
      </c>
      <c r="AD208" s="24" t="str">
        <f>IF(ISNUMBER(AVERAGEIFS(Observed!AD$2:AD$1601,Observed!$A$2:$A$1601,$A208,Observed!$C$2:$C$1601,$C208)),AVERAGEIFS(Observed!AD$2:AD$1601,Observed!$A$2:$A$1601,$A208,Observed!$C$2:$C$1601,$C208),"")</f>
        <v/>
      </c>
      <c r="AE208" s="24" t="str">
        <f>IF(ISNUMBER(AVERAGEIFS(Observed!AE$2:AE$1601,Observed!$A$2:$A$1601,$A208,Observed!$C$2:$C$1601,$C208)),AVERAGEIFS(Observed!AE$2:AE$1601,Observed!$A$2:$A$1601,$A208,Observed!$C$2:$C$1601,$C208),"")</f>
        <v/>
      </c>
      <c r="AF208" s="25" t="str">
        <f>IF(ISNUMBER(AVERAGEIFS(Observed!AF$2:AF$1601,Observed!$A$2:$A$1601,$A208,Observed!$C$2:$C$1601,$C208)),AVERAGEIFS(Observed!AF$2:AF$1601,Observed!$A$2:$A$1601,$A208,Observed!$C$2:$C$1601,$C208),"")</f>
        <v/>
      </c>
      <c r="AG208" s="25" t="str">
        <f>IF(ISNUMBER(AVERAGEIFS(Observed!AG$2:AG$1601,Observed!$A$2:$A$1601,$A208,Observed!$C$2:$C$1601,$C208)),AVERAGEIFS(Observed!AG$2:AG$1601,Observed!$A$2:$A$1601,$A208,Observed!$C$2:$C$1601,$C208),"")</f>
        <v/>
      </c>
      <c r="AH208" s="25" t="str">
        <f>IF(ISNUMBER(AVERAGEIFS(Observed!AH$2:AH$1601,Observed!$A$2:$A$1601,$A208,Observed!$C$2:$C$1601,$C208)),AVERAGEIFS(Observed!AH$2:AH$1601,Observed!$A$2:$A$1601,$A208,Observed!$C$2:$C$1601,$C208),"")</f>
        <v/>
      </c>
      <c r="AI208" s="24" t="str">
        <f>IF(ISNUMBER(AVERAGEIFS(Observed!AI$2:AI$1601,Observed!$A$2:$A$1601,$A208,Observed!$C$2:$C$1601,$C208)),AVERAGEIFS(Observed!AI$2:AI$1601,Observed!$A$2:$A$1601,$A208,Observed!$C$2:$C$1601,$C208),"")</f>
        <v/>
      </c>
      <c r="AJ208" s="25" t="str">
        <f>IF(ISNUMBER(AVERAGEIFS(Observed!AJ$2:AJ$1601,Observed!$A$2:$A$1601,$A208,Observed!$C$2:$C$1601,$C208)),AVERAGEIFS(Observed!AJ$2:AJ$1601,Observed!$A$2:$A$1601,$A208,Observed!$C$2:$C$1601,$C208),"")</f>
        <v/>
      </c>
      <c r="AK208" s="25" t="str">
        <f>IF(ISNUMBER(AVERAGEIFS(Observed!AK$2:AK$1601,Observed!$A$2:$A$1601,$A208,Observed!$C$2:$C$1601,$C208)),AVERAGEIFS(Observed!AK$2:AK$1601,Observed!$A$2:$A$1601,$A208,Observed!$C$2:$C$1601,$C208),"")</f>
        <v/>
      </c>
      <c r="AL208" s="25" t="str">
        <f>IF(ISNUMBER(AVERAGEIFS(Observed!AL$2:AL$1601,Observed!$A$2:$A$1601,$A208,Observed!$C$2:$C$1601,$C208)),AVERAGEIFS(Observed!AL$2:AL$1601,Observed!$A$2:$A$1601,$A208,Observed!$C$2:$C$1601,$C208),"")</f>
        <v/>
      </c>
      <c r="AM208" s="25" t="str">
        <f>IF(ISNUMBER(AVERAGEIFS(Observed!AM$2:AM$1601,Observed!$A$2:$A$1601,$A208,Observed!$C$2:$C$1601,$C208)),AVERAGEIFS(Observed!AM$2:AM$1601,Observed!$A$2:$A$1601,$A208,Observed!$C$2:$C$1601,$C208),"")</f>
        <v/>
      </c>
      <c r="AN208" s="25" t="str">
        <f>IF(ISNUMBER(AVERAGEIFS(Observed!AN$2:AN$1601,Observed!$A$2:$A$1601,$A208,Observed!$C$2:$C$1601,$C208)),AVERAGEIFS(Observed!AN$2:AN$1601,Observed!$A$2:$A$1601,$A208,Observed!$C$2:$C$1601,$C208),"")</f>
        <v/>
      </c>
      <c r="AO208" s="25" t="str">
        <f>IF(ISNUMBER(AVERAGEIFS(Observed!AO$2:AO$1601,Observed!$A$2:$A$1601,$A208,Observed!$C$2:$C$1601,$C208)),AVERAGEIFS(Observed!AO$2:AO$1601,Observed!$A$2:$A$1601,$A208,Observed!$C$2:$C$1601,$C208),"")</f>
        <v/>
      </c>
      <c r="AP208" s="25" t="str">
        <f>IF(ISNUMBER(AVERAGEIFS(Observed!AP$2:AP$1601,Observed!$A$2:$A$1601,$A208,Observed!$C$2:$C$1601,$C208)),AVERAGEIFS(Observed!AP$2:AP$1601,Observed!$A$2:$A$1601,$A208,Observed!$C$2:$C$1601,$C208),"")</f>
        <v/>
      </c>
      <c r="AQ208" s="24" t="str">
        <f>IF(ISNUMBER(AVERAGEIFS(Observed!AQ$2:AQ$1601,Observed!$A$2:$A$1601,$A208,Observed!$C$2:$C$1601,$C208)),AVERAGEIFS(Observed!AQ$2:AQ$1601,Observed!$A$2:$A$1601,$A208,Observed!$C$2:$C$1601,$C208),"")</f>
        <v/>
      </c>
      <c r="AR208" s="25" t="str">
        <f>IF(ISNUMBER(AVERAGEIFS(Observed!AR$2:AR$1601,Observed!$A$2:$A$1601,$A208,Observed!$C$2:$C$1601,$C208)),AVERAGEIFS(Observed!AR$2:AR$1601,Observed!$A$2:$A$1601,$A208,Observed!$C$2:$C$1601,$C208),"")</f>
        <v/>
      </c>
      <c r="AS208" s="24" t="str">
        <f>IF(ISNUMBER(AVERAGEIFS(Observed!AS$2:AS$1601,Observed!$A$2:$A$1601,$A208,Observed!$C$2:$C$1601,$C208)),AVERAGEIFS(Observed!AS$2:AS$1601,Observed!$A$2:$A$1601,$A208,Observed!$C$2:$C$1601,$C208),"")</f>
        <v/>
      </c>
      <c r="AT208" s="24" t="str">
        <f>IF(ISNUMBER(AVERAGEIFS(Observed!AT$2:AT$1601,Observed!$A$2:$A$1601,$A208,Observed!$C$2:$C$1601,$C208)),AVERAGEIFS(Observed!AT$2:AT$1601,Observed!$A$2:$A$1601,$A208,Observed!$C$2:$C$1601,$C208),"")</f>
        <v/>
      </c>
      <c r="AU208" s="2">
        <f>COUNTIFS(Observed!$A$2:$A$1601,$A208,Observed!$C$2:$C$1601,$C208)</f>
        <v>3</v>
      </c>
      <c r="AV208" s="2">
        <f t="shared" si="3"/>
        <v>1</v>
      </c>
    </row>
    <row r="209" spans="1:48" x14ac:dyDescent="0.25">
      <c r="A209" s="4" t="s">
        <v>122</v>
      </c>
      <c r="B209" t="s">
        <v>24</v>
      </c>
      <c r="C209" s="3">
        <v>42318</v>
      </c>
      <c r="D209">
        <v>1</v>
      </c>
      <c r="E209">
        <v>200</v>
      </c>
      <c r="H209" s="2" t="s">
        <v>45</v>
      </c>
      <c r="I209" s="2" t="s">
        <v>22</v>
      </c>
      <c r="J209">
        <v>8</v>
      </c>
      <c r="K209" s="2" t="s">
        <v>118</v>
      </c>
      <c r="L209" s="23">
        <f>IF(ISNUMBER(AVERAGEIFS(Observed!L$2:L$1601,Observed!$A$2:$A$1601,$A209,Observed!$C$2:$C$1601,$C209)),AVERAGEIFS(Observed!L$2:L$1601,Observed!$A$2:$A$1601,$A209,Observed!$C$2:$C$1601,$C209),"")</f>
        <v>1984</v>
      </c>
      <c r="M209" s="24">
        <f>IF(ISNUMBER(AVERAGEIFS(Observed!M$2:M$1601,Observed!$A$2:$A$1601,$A209,Observed!$C$2:$C$1601,$C209)),AVERAGEIFS(Observed!M$2:M$1601,Observed!$A$2:$A$1601,$A209,Observed!$C$2:$C$1601,$C209),"")</f>
        <v>198.4</v>
      </c>
      <c r="N209" s="24" t="str">
        <f>IF(ISNUMBER(AVERAGEIFS(Observed!N$2:N$1601,Observed!$A$2:$A$1601,$A209,Observed!$C$2:$C$1601,$C209)),AVERAGEIFS(Observed!N$2:N$1601,Observed!$A$2:$A$1601,$A209,Observed!$C$2:$C$1601,$C209),"")</f>
        <v/>
      </c>
      <c r="O209" s="24" t="str">
        <f>IF(ISNUMBER(AVERAGEIFS(Observed!O$2:O$1601,Observed!$A$2:$A$1601,$A209,Observed!$C$2:$C$1601,$C209)),AVERAGEIFS(Observed!O$2:O$1601,Observed!$A$2:$A$1601,$A209,Observed!$C$2:$C$1601,$C209),"")</f>
        <v/>
      </c>
      <c r="P209" s="24" t="str">
        <f>IF(ISNUMBER(AVERAGEIFS(Observed!P$2:P$1601,Observed!$A$2:$A$1601,$A209,Observed!$C$2:$C$1601,$C209)),AVERAGEIFS(Observed!P$2:P$1601,Observed!$A$2:$A$1601,$A209,Observed!$C$2:$C$1601,$C209),"")</f>
        <v/>
      </c>
      <c r="Q209" s="25" t="str">
        <f>IF(ISNUMBER(AVERAGEIFS(Observed!Q$2:Q$1601,Observed!$A$2:$A$1601,$A209,Observed!$C$2:$C$1601,$C209)),AVERAGEIFS(Observed!Q$2:Q$1601,Observed!$A$2:$A$1601,$A209,Observed!$C$2:$C$1601,$C209),"")</f>
        <v/>
      </c>
      <c r="R209" s="25" t="str">
        <f>IF(ISNUMBER(AVERAGEIFS(Observed!R$2:R$1601,Observed!$A$2:$A$1601,$A209,Observed!$C$2:$C$1601,$C209)),AVERAGEIFS(Observed!R$2:R$1601,Observed!$A$2:$A$1601,$A209,Observed!$C$2:$C$1601,$C209),"")</f>
        <v/>
      </c>
      <c r="S209" s="25" t="str">
        <f>IF(ISNUMBER(AVERAGEIFS(Observed!S$2:S$1601,Observed!$A$2:$A$1601,$A209,Observed!$C$2:$C$1601,$C209)),AVERAGEIFS(Observed!S$2:S$1601,Observed!$A$2:$A$1601,$A209,Observed!$C$2:$C$1601,$C209),"")</f>
        <v/>
      </c>
      <c r="T209" s="24" t="str">
        <f>IF(ISNUMBER(AVERAGEIFS(Observed!T$2:T$1601,Observed!$A$2:$A$1601,$A209,Observed!$C$2:$C$1601,$C209)),AVERAGEIFS(Observed!T$2:T$1601,Observed!$A$2:$A$1601,$A209,Observed!$C$2:$C$1601,$C209),"")</f>
        <v/>
      </c>
      <c r="U209" s="26" t="str">
        <f>IF(ISNUMBER(AVERAGEIFS(Observed!U$2:U$1601,Observed!$A$2:$A$1601,$A209,Observed!$C$2:$C$1601,$C209)),AVERAGEIFS(Observed!U$2:U$1601,Observed!$A$2:$A$1601,$A209,Observed!$C$2:$C$1601,$C209),"")</f>
        <v/>
      </c>
      <c r="V209" s="26" t="str">
        <f>IF(ISNUMBER(AVERAGEIFS(Observed!V$2:V$1601,Observed!$A$2:$A$1601,$A209,Observed!$C$2:$C$1601,$C209)),AVERAGEIFS(Observed!V$2:V$1601,Observed!$A$2:$A$1601,$A209,Observed!$C$2:$C$1601,$C209),"")</f>
        <v/>
      </c>
      <c r="W209" s="24" t="str">
        <f>IF(ISNUMBER(AVERAGEIFS(Observed!W$2:W$1601,Observed!$A$2:$A$1601,$A209,Observed!$C$2:$C$1601,$C209)),AVERAGEIFS(Observed!W$2:W$1601,Observed!$A$2:$A$1601,$A209,Observed!$C$2:$C$1601,$C209),"")</f>
        <v/>
      </c>
      <c r="X209" s="24" t="str">
        <f>IF(ISNUMBER(AVERAGEIFS(Observed!X$2:X$1601,Observed!$A$2:$A$1601,$A209,Observed!$C$2:$C$1601,$C209)),AVERAGEIFS(Observed!X$2:X$1601,Observed!$A$2:$A$1601,$A209,Observed!$C$2:$C$1601,$C209),"")</f>
        <v/>
      </c>
      <c r="Y209" s="24" t="str">
        <f>IF(ISNUMBER(AVERAGEIFS(Observed!Y$2:Y$1601,Observed!$A$2:$A$1601,$A209,Observed!$C$2:$C$1601,$C209)),AVERAGEIFS(Observed!Y$2:Y$1601,Observed!$A$2:$A$1601,$A209,Observed!$C$2:$C$1601,$C209),"")</f>
        <v/>
      </c>
      <c r="Z209" s="24" t="str">
        <f>IF(ISNUMBER(AVERAGEIFS(Observed!Z$2:Z$1601,Observed!$A$2:$A$1601,$A209,Observed!$C$2:$C$1601,$C209)),AVERAGEIFS(Observed!Z$2:Z$1601,Observed!$A$2:$A$1601,$A209,Observed!$C$2:$C$1601,$C209),"")</f>
        <v/>
      </c>
      <c r="AA209" s="24" t="str">
        <f>IF(ISNUMBER(AVERAGEIFS(Observed!AA$2:AA$1601,Observed!$A$2:$A$1601,$A209,Observed!$C$2:$C$1601,$C209)),AVERAGEIFS(Observed!AA$2:AA$1601,Observed!$A$2:$A$1601,$A209,Observed!$C$2:$C$1601,$C209),"")</f>
        <v/>
      </c>
      <c r="AB209" s="24" t="str">
        <f>IF(ISNUMBER(AVERAGEIFS(Observed!AB$2:AB$1601,Observed!$A$2:$A$1601,$A209,Observed!$C$2:$C$1601,$C209)),AVERAGEIFS(Observed!AB$2:AB$1601,Observed!$A$2:$A$1601,$A209,Observed!$C$2:$C$1601,$C209),"")</f>
        <v/>
      </c>
      <c r="AC209" s="24" t="str">
        <f>IF(ISNUMBER(AVERAGEIFS(Observed!AC$2:AC$1601,Observed!$A$2:$A$1601,$A209,Observed!$C$2:$C$1601,$C209)),AVERAGEIFS(Observed!AC$2:AC$1601,Observed!$A$2:$A$1601,$A209,Observed!$C$2:$C$1601,$C209),"")</f>
        <v/>
      </c>
      <c r="AD209" s="24" t="str">
        <f>IF(ISNUMBER(AVERAGEIFS(Observed!AD$2:AD$1601,Observed!$A$2:$A$1601,$A209,Observed!$C$2:$C$1601,$C209)),AVERAGEIFS(Observed!AD$2:AD$1601,Observed!$A$2:$A$1601,$A209,Observed!$C$2:$C$1601,$C209),"")</f>
        <v/>
      </c>
      <c r="AE209" s="24" t="str">
        <f>IF(ISNUMBER(AVERAGEIFS(Observed!AE$2:AE$1601,Observed!$A$2:$A$1601,$A209,Observed!$C$2:$C$1601,$C209)),AVERAGEIFS(Observed!AE$2:AE$1601,Observed!$A$2:$A$1601,$A209,Observed!$C$2:$C$1601,$C209),"")</f>
        <v/>
      </c>
      <c r="AF209" s="25" t="str">
        <f>IF(ISNUMBER(AVERAGEIFS(Observed!AF$2:AF$1601,Observed!$A$2:$A$1601,$A209,Observed!$C$2:$C$1601,$C209)),AVERAGEIFS(Observed!AF$2:AF$1601,Observed!$A$2:$A$1601,$A209,Observed!$C$2:$C$1601,$C209),"")</f>
        <v/>
      </c>
      <c r="AG209" s="25" t="str">
        <f>IF(ISNUMBER(AVERAGEIFS(Observed!AG$2:AG$1601,Observed!$A$2:$A$1601,$A209,Observed!$C$2:$C$1601,$C209)),AVERAGEIFS(Observed!AG$2:AG$1601,Observed!$A$2:$A$1601,$A209,Observed!$C$2:$C$1601,$C209),"")</f>
        <v/>
      </c>
      <c r="AH209" s="25" t="str">
        <f>IF(ISNUMBER(AVERAGEIFS(Observed!AH$2:AH$1601,Observed!$A$2:$A$1601,$A209,Observed!$C$2:$C$1601,$C209)),AVERAGEIFS(Observed!AH$2:AH$1601,Observed!$A$2:$A$1601,$A209,Observed!$C$2:$C$1601,$C209),"")</f>
        <v/>
      </c>
      <c r="AI209" s="24" t="str">
        <f>IF(ISNUMBER(AVERAGEIFS(Observed!AI$2:AI$1601,Observed!$A$2:$A$1601,$A209,Observed!$C$2:$C$1601,$C209)),AVERAGEIFS(Observed!AI$2:AI$1601,Observed!$A$2:$A$1601,$A209,Observed!$C$2:$C$1601,$C209),"")</f>
        <v/>
      </c>
      <c r="AJ209" s="25" t="str">
        <f>IF(ISNUMBER(AVERAGEIFS(Observed!AJ$2:AJ$1601,Observed!$A$2:$A$1601,$A209,Observed!$C$2:$C$1601,$C209)),AVERAGEIFS(Observed!AJ$2:AJ$1601,Observed!$A$2:$A$1601,$A209,Observed!$C$2:$C$1601,$C209),"")</f>
        <v/>
      </c>
      <c r="AK209" s="25" t="str">
        <f>IF(ISNUMBER(AVERAGEIFS(Observed!AK$2:AK$1601,Observed!$A$2:$A$1601,$A209,Observed!$C$2:$C$1601,$C209)),AVERAGEIFS(Observed!AK$2:AK$1601,Observed!$A$2:$A$1601,$A209,Observed!$C$2:$C$1601,$C209),"")</f>
        <v/>
      </c>
      <c r="AL209" s="25" t="str">
        <f>IF(ISNUMBER(AVERAGEIFS(Observed!AL$2:AL$1601,Observed!$A$2:$A$1601,$A209,Observed!$C$2:$C$1601,$C209)),AVERAGEIFS(Observed!AL$2:AL$1601,Observed!$A$2:$A$1601,$A209,Observed!$C$2:$C$1601,$C209),"")</f>
        <v/>
      </c>
      <c r="AM209" s="25" t="str">
        <f>IF(ISNUMBER(AVERAGEIFS(Observed!AM$2:AM$1601,Observed!$A$2:$A$1601,$A209,Observed!$C$2:$C$1601,$C209)),AVERAGEIFS(Observed!AM$2:AM$1601,Observed!$A$2:$A$1601,$A209,Observed!$C$2:$C$1601,$C209),"")</f>
        <v/>
      </c>
      <c r="AN209" s="25" t="str">
        <f>IF(ISNUMBER(AVERAGEIFS(Observed!AN$2:AN$1601,Observed!$A$2:$A$1601,$A209,Observed!$C$2:$C$1601,$C209)),AVERAGEIFS(Observed!AN$2:AN$1601,Observed!$A$2:$A$1601,$A209,Observed!$C$2:$C$1601,$C209),"")</f>
        <v/>
      </c>
      <c r="AO209" s="25" t="str">
        <f>IF(ISNUMBER(AVERAGEIFS(Observed!AO$2:AO$1601,Observed!$A$2:$A$1601,$A209,Observed!$C$2:$C$1601,$C209)),AVERAGEIFS(Observed!AO$2:AO$1601,Observed!$A$2:$A$1601,$A209,Observed!$C$2:$C$1601,$C209),"")</f>
        <v/>
      </c>
      <c r="AP209" s="25" t="str">
        <f>IF(ISNUMBER(AVERAGEIFS(Observed!AP$2:AP$1601,Observed!$A$2:$A$1601,$A209,Observed!$C$2:$C$1601,$C209)),AVERAGEIFS(Observed!AP$2:AP$1601,Observed!$A$2:$A$1601,$A209,Observed!$C$2:$C$1601,$C209),"")</f>
        <v/>
      </c>
      <c r="AQ209" s="24" t="str">
        <f>IF(ISNUMBER(AVERAGEIFS(Observed!AQ$2:AQ$1601,Observed!$A$2:$A$1601,$A209,Observed!$C$2:$C$1601,$C209)),AVERAGEIFS(Observed!AQ$2:AQ$1601,Observed!$A$2:$A$1601,$A209,Observed!$C$2:$C$1601,$C209),"")</f>
        <v/>
      </c>
      <c r="AR209" s="25" t="str">
        <f>IF(ISNUMBER(AVERAGEIFS(Observed!AR$2:AR$1601,Observed!$A$2:$A$1601,$A209,Observed!$C$2:$C$1601,$C209)),AVERAGEIFS(Observed!AR$2:AR$1601,Observed!$A$2:$A$1601,$A209,Observed!$C$2:$C$1601,$C209),"")</f>
        <v/>
      </c>
      <c r="AS209" s="24" t="str">
        <f>IF(ISNUMBER(AVERAGEIFS(Observed!AS$2:AS$1601,Observed!$A$2:$A$1601,$A209,Observed!$C$2:$C$1601,$C209)),AVERAGEIFS(Observed!AS$2:AS$1601,Observed!$A$2:$A$1601,$A209,Observed!$C$2:$C$1601,$C209),"")</f>
        <v/>
      </c>
      <c r="AT209" s="24" t="str">
        <f>IF(ISNUMBER(AVERAGEIFS(Observed!AT$2:AT$1601,Observed!$A$2:$A$1601,$A209,Observed!$C$2:$C$1601,$C209)),AVERAGEIFS(Observed!AT$2:AT$1601,Observed!$A$2:$A$1601,$A209,Observed!$C$2:$C$1601,$C209),"")</f>
        <v/>
      </c>
      <c r="AU209" s="2">
        <f>COUNTIFS(Observed!$A$2:$A$1601,$A209,Observed!$C$2:$C$1601,$C209)</f>
        <v>3</v>
      </c>
      <c r="AV209" s="2">
        <f t="shared" si="3"/>
        <v>1</v>
      </c>
    </row>
    <row r="210" spans="1:48" x14ac:dyDescent="0.25">
      <c r="A210" s="4" t="s">
        <v>123</v>
      </c>
      <c r="B210" t="s">
        <v>24</v>
      </c>
      <c r="C210" s="3">
        <v>42318</v>
      </c>
      <c r="D210">
        <v>1</v>
      </c>
      <c r="E210">
        <v>350</v>
      </c>
      <c r="H210" s="2" t="s">
        <v>45</v>
      </c>
      <c r="I210" s="2" t="s">
        <v>22</v>
      </c>
      <c r="J210">
        <v>8</v>
      </c>
      <c r="K210" s="2" t="s">
        <v>118</v>
      </c>
      <c r="L210" s="23">
        <f>IF(ISNUMBER(AVERAGEIFS(Observed!L$2:L$1601,Observed!$A$2:$A$1601,$A210,Observed!$C$2:$C$1601,$C210)),AVERAGEIFS(Observed!L$2:L$1601,Observed!$A$2:$A$1601,$A210,Observed!$C$2:$C$1601,$C210),"")</f>
        <v>1890.6666666666667</v>
      </c>
      <c r="M210" s="24">
        <f>IF(ISNUMBER(AVERAGEIFS(Observed!M$2:M$1601,Observed!$A$2:$A$1601,$A210,Observed!$C$2:$C$1601,$C210)),AVERAGEIFS(Observed!M$2:M$1601,Observed!$A$2:$A$1601,$A210,Observed!$C$2:$C$1601,$C210),"")</f>
        <v>189.06666666666669</v>
      </c>
      <c r="N210" s="24" t="str">
        <f>IF(ISNUMBER(AVERAGEIFS(Observed!N$2:N$1601,Observed!$A$2:$A$1601,$A210,Observed!$C$2:$C$1601,$C210)),AVERAGEIFS(Observed!N$2:N$1601,Observed!$A$2:$A$1601,$A210,Observed!$C$2:$C$1601,$C210),"")</f>
        <v/>
      </c>
      <c r="O210" s="24" t="str">
        <f>IF(ISNUMBER(AVERAGEIFS(Observed!O$2:O$1601,Observed!$A$2:$A$1601,$A210,Observed!$C$2:$C$1601,$C210)),AVERAGEIFS(Observed!O$2:O$1601,Observed!$A$2:$A$1601,$A210,Observed!$C$2:$C$1601,$C210),"")</f>
        <v/>
      </c>
      <c r="P210" s="24" t="str">
        <f>IF(ISNUMBER(AVERAGEIFS(Observed!P$2:P$1601,Observed!$A$2:$A$1601,$A210,Observed!$C$2:$C$1601,$C210)),AVERAGEIFS(Observed!P$2:P$1601,Observed!$A$2:$A$1601,$A210,Observed!$C$2:$C$1601,$C210),"")</f>
        <v/>
      </c>
      <c r="Q210" s="25" t="str">
        <f>IF(ISNUMBER(AVERAGEIFS(Observed!Q$2:Q$1601,Observed!$A$2:$A$1601,$A210,Observed!$C$2:$C$1601,$C210)),AVERAGEIFS(Observed!Q$2:Q$1601,Observed!$A$2:$A$1601,$A210,Observed!$C$2:$C$1601,$C210),"")</f>
        <v/>
      </c>
      <c r="R210" s="25" t="str">
        <f>IF(ISNUMBER(AVERAGEIFS(Observed!R$2:R$1601,Observed!$A$2:$A$1601,$A210,Observed!$C$2:$C$1601,$C210)),AVERAGEIFS(Observed!R$2:R$1601,Observed!$A$2:$A$1601,$A210,Observed!$C$2:$C$1601,$C210),"")</f>
        <v/>
      </c>
      <c r="S210" s="25" t="str">
        <f>IF(ISNUMBER(AVERAGEIFS(Observed!S$2:S$1601,Observed!$A$2:$A$1601,$A210,Observed!$C$2:$C$1601,$C210)),AVERAGEIFS(Observed!S$2:S$1601,Observed!$A$2:$A$1601,$A210,Observed!$C$2:$C$1601,$C210),"")</f>
        <v/>
      </c>
      <c r="T210" s="24" t="str">
        <f>IF(ISNUMBER(AVERAGEIFS(Observed!T$2:T$1601,Observed!$A$2:$A$1601,$A210,Observed!$C$2:$C$1601,$C210)),AVERAGEIFS(Observed!T$2:T$1601,Observed!$A$2:$A$1601,$A210,Observed!$C$2:$C$1601,$C210),"")</f>
        <v/>
      </c>
      <c r="U210" s="26" t="str">
        <f>IF(ISNUMBER(AVERAGEIFS(Observed!U$2:U$1601,Observed!$A$2:$A$1601,$A210,Observed!$C$2:$C$1601,$C210)),AVERAGEIFS(Observed!U$2:U$1601,Observed!$A$2:$A$1601,$A210,Observed!$C$2:$C$1601,$C210),"")</f>
        <v/>
      </c>
      <c r="V210" s="26" t="str">
        <f>IF(ISNUMBER(AVERAGEIFS(Observed!V$2:V$1601,Observed!$A$2:$A$1601,$A210,Observed!$C$2:$C$1601,$C210)),AVERAGEIFS(Observed!V$2:V$1601,Observed!$A$2:$A$1601,$A210,Observed!$C$2:$C$1601,$C210),"")</f>
        <v/>
      </c>
      <c r="W210" s="24" t="str">
        <f>IF(ISNUMBER(AVERAGEIFS(Observed!W$2:W$1601,Observed!$A$2:$A$1601,$A210,Observed!$C$2:$C$1601,$C210)),AVERAGEIFS(Observed!W$2:W$1601,Observed!$A$2:$A$1601,$A210,Observed!$C$2:$C$1601,$C210),"")</f>
        <v/>
      </c>
      <c r="X210" s="24" t="str">
        <f>IF(ISNUMBER(AVERAGEIFS(Observed!X$2:X$1601,Observed!$A$2:$A$1601,$A210,Observed!$C$2:$C$1601,$C210)),AVERAGEIFS(Observed!X$2:X$1601,Observed!$A$2:$A$1601,$A210,Observed!$C$2:$C$1601,$C210),"")</f>
        <v/>
      </c>
      <c r="Y210" s="24" t="str">
        <f>IF(ISNUMBER(AVERAGEIFS(Observed!Y$2:Y$1601,Observed!$A$2:$A$1601,$A210,Observed!$C$2:$C$1601,$C210)),AVERAGEIFS(Observed!Y$2:Y$1601,Observed!$A$2:$A$1601,$A210,Observed!$C$2:$C$1601,$C210),"")</f>
        <v/>
      </c>
      <c r="Z210" s="24" t="str">
        <f>IF(ISNUMBER(AVERAGEIFS(Observed!Z$2:Z$1601,Observed!$A$2:$A$1601,$A210,Observed!$C$2:$C$1601,$C210)),AVERAGEIFS(Observed!Z$2:Z$1601,Observed!$A$2:$A$1601,$A210,Observed!$C$2:$C$1601,$C210),"")</f>
        <v/>
      </c>
      <c r="AA210" s="24" t="str">
        <f>IF(ISNUMBER(AVERAGEIFS(Observed!AA$2:AA$1601,Observed!$A$2:$A$1601,$A210,Observed!$C$2:$C$1601,$C210)),AVERAGEIFS(Observed!AA$2:AA$1601,Observed!$A$2:$A$1601,$A210,Observed!$C$2:$C$1601,$C210),"")</f>
        <v/>
      </c>
      <c r="AB210" s="24" t="str">
        <f>IF(ISNUMBER(AVERAGEIFS(Observed!AB$2:AB$1601,Observed!$A$2:$A$1601,$A210,Observed!$C$2:$C$1601,$C210)),AVERAGEIFS(Observed!AB$2:AB$1601,Observed!$A$2:$A$1601,$A210,Observed!$C$2:$C$1601,$C210),"")</f>
        <v/>
      </c>
      <c r="AC210" s="24" t="str">
        <f>IF(ISNUMBER(AVERAGEIFS(Observed!AC$2:AC$1601,Observed!$A$2:$A$1601,$A210,Observed!$C$2:$C$1601,$C210)),AVERAGEIFS(Observed!AC$2:AC$1601,Observed!$A$2:$A$1601,$A210,Observed!$C$2:$C$1601,$C210),"")</f>
        <v/>
      </c>
      <c r="AD210" s="24" t="str">
        <f>IF(ISNUMBER(AVERAGEIFS(Observed!AD$2:AD$1601,Observed!$A$2:$A$1601,$A210,Observed!$C$2:$C$1601,$C210)),AVERAGEIFS(Observed!AD$2:AD$1601,Observed!$A$2:$A$1601,$A210,Observed!$C$2:$C$1601,$C210),"")</f>
        <v/>
      </c>
      <c r="AE210" s="24" t="str">
        <f>IF(ISNUMBER(AVERAGEIFS(Observed!AE$2:AE$1601,Observed!$A$2:$A$1601,$A210,Observed!$C$2:$C$1601,$C210)),AVERAGEIFS(Observed!AE$2:AE$1601,Observed!$A$2:$A$1601,$A210,Observed!$C$2:$C$1601,$C210),"")</f>
        <v/>
      </c>
      <c r="AF210" s="25" t="str">
        <f>IF(ISNUMBER(AVERAGEIFS(Observed!AF$2:AF$1601,Observed!$A$2:$A$1601,$A210,Observed!$C$2:$C$1601,$C210)),AVERAGEIFS(Observed!AF$2:AF$1601,Observed!$A$2:$A$1601,$A210,Observed!$C$2:$C$1601,$C210),"")</f>
        <v/>
      </c>
      <c r="AG210" s="25" t="str">
        <f>IF(ISNUMBER(AVERAGEIFS(Observed!AG$2:AG$1601,Observed!$A$2:$A$1601,$A210,Observed!$C$2:$C$1601,$C210)),AVERAGEIFS(Observed!AG$2:AG$1601,Observed!$A$2:$A$1601,$A210,Observed!$C$2:$C$1601,$C210),"")</f>
        <v/>
      </c>
      <c r="AH210" s="25" t="str">
        <f>IF(ISNUMBER(AVERAGEIFS(Observed!AH$2:AH$1601,Observed!$A$2:$A$1601,$A210,Observed!$C$2:$C$1601,$C210)),AVERAGEIFS(Observed!AH$2:AH$1601,Observed!$A$2:$A$1601,$A210,Observed!$C$2:$C$1601,$C210),"")</f>
        <v/>
      </c>
      <c r="AI210" s="24" t="str">
        <f>IF(ISNUMBER(AVERAGEIFS(Observed!AI$2:AI$1601,Observed!$A$2:$A$1601,$A210,Observed!$C$2:$C$1601,$C210)),AVERAGEIFS(Observed!AI$2:AI$1601,Observed!$A$2:$A$1601,$A210,Observed!$C$2:$C$1601,$C210),"")</f>
        <v/>
      </c>
      <c r="AJ210" s="25" t="str">
        <f>IF(ISNUMBER(AVERAGEIFS(Observed!AJ$2:AJ$1601,Observed!$A$2:$A$1601,$A210,Observed!$C$2:$C$1601,$C210)),AVERAGEIFS(Observed!AJ$2:AJ$1601,Observed!$A$2:$A$1601,$A210,Observed!$C$2:$C$1601,$C210),"")</f>
        <v/>
      </c>
      <c r="AK210" s="25" t="str">
        <f>IF(ISNUMBER(AVERAGEIFS(Observed!AK$2:AK$1601,Observed!$A$2:$A$1601,$A210,Observed!$C$2:$C$1601,$C210)),AVERAGEIFS(Observed!AK$2:AK$1601,Observed!$A$2:$A$1601,$A210,Observed!$C$2:$C$1601,$C210),"")</f>
        <v/>
      </c>
      <c r="AL210" s="25" t="str">
        <f>IF(ISNUMBER(AVERAGEIFS(Observed!AL$2:AL$1601,Observed!$A$2:$A$1601,$A210,Observed!$C$2:$C$1601,$C210)),AVERAGEIFS(Observed!AL$2:AL$1601,Observed!$A$2:$A$1601,$A210,Observed!$C$2:$C$1601,$C210),"")</f>
        <v/>
      </c>
      <c r="AM210" s="25" t="str">
        <f>IF(ISNUMBER(AVERAGEIFS(Observed!AM$2:AM$1601,Observed!$A$2:$A$1601,$A210,Observed!$C$2:$C$1601,$C210)),AVERAGEIFS(Observed!AM$2:AM$1601,Observed!$A$2:$A$1601,$A210,Observed!$C$2:$C$1601,$C210),"")</f>
        <v/>
      </c>
      <c r="AN210" s="25" t="str">
        <f>IF(ISNUMBER(AVERAGEIFS(Observed!AN$2:AN$1601,Observed!$A$2:$A$1601,$A210,Observed!$C$2:$C$1601,$C210)),AVERAGEIFS(Observed!AN$2:AN$1601,Observed!$A$2:$A$1601,$A210,Observed!$C$2:$C$1601,$C210),"")</f>
        <v/>
      </c>
      <c r="AO210" s="25" t="str">
        <f>IF(ISNUMBER(AVERAGEIFS(Observed!AO$2:AO$1601,Observed!$A$2:$A$1601,$A210,Observed!$C$2:$C$1601,$C210)),AVERAGEIFS(Observed!AO$2:AO$1601,Observed!$A$2:$A$1601,$A210,Observed!$C$2:$C$1601,$C210),"")</f>
        <v/>
      </c>
      <c r="AP210" s="25" t="str">
        <f>IF(ISNUMBER(AVERAGEIFS(Observed!AP$2:AP$1601,Observed!$A$2:$A$1601,$A210,Observed!$C$2:$C$1601,$C210)),AVERAGEIFS(Observed!AP$2:AP$1601,Observed!$A$2:$A$1601,$A210,Observed!$C$2:$C$1601,$C210),"")</f>
        <v/>
      </c>
      <c r="AQ210" s="24" t="str">
        <f>IF(ISNUMBER(AVERAGEIFS(Observed!AQ$2:AQ$1601,Observed!$A$2:$A$1601,$A210,Observed!$C$2:$C$1601,$C210)),AVERAGEIFS(Observed!AQ$2:AQ$1601,Observed!$A$2:$A$1601,$A210,Observed!$C$2:$C$1601,$C210),"")</f>
        <v/>
      </c>
      <c r="AR210" s="25" t="str">
        <f>IF(ISNUMBER(AVERAGEIFS(Observed!AR$2:AR$1601,Observed!$A$2:$A$1601,$A210,Observed!$C$2:$C$1601,$C210)),AVERAGEIFS(Observed!AR$2:AR$1601,Observed!$A$2:$A$1601,$A210,Observed!$C$2:$C$1601,$C210),"")</f>
        <v/>
      </c>
      <c r="AS210" s="24" t="str">
        <f>IF(ISNUMBER(AVERAGEIFS(Observed!AS$2:AS$1601,Observed!$A$2:$A$1601,$A210,Observed!$C$2:$C$1601,$C210)),AVERAGEIFS(Observed!AS$2:AS$1601,Observed!$A$2:$A$1601,$A210,Observed!$C$2:$C$1601,$C210),"")</f>
        <v/>
      </c>
      <c r="AT210" s="24" t="str">
        <f>IF(ISNUMBER(AVERAGEIFS(Observed!AT$2:AT$1601,Observed!$A$2:$A$1601,$A210,Observed!$C$2:$C$1601,$C210)),AVERAGEIFS(Observed!AT$2:AT$1601,Observed!$A$2:$A$1601,$A210,Observed!$C$2:$C$1601,$C210),"")</f>
        <v/>
      </c>
      <c r="AU210" s="2">
        <f>COUNTIFS(Observed!$A$2:$A$1601,$A210,Observed!$C$2:$C$1601,$C210)</f>
        <v>3</v>
      </c>
      <c r="AV210" s="2">
        <f t="shared" si="3"/>
        <v>1</v>
      </c>
    </row>
    <row r="211" spans="1:48" x14ac:dyDescent="0.25">
      <c r="A211" s="4" t="s">
        <v>124</v>
      </c>
      <c r="B211" t="s">
        <v>24</v>
      </c>
      <c r="C211" s="3">
        <v>42318</v>
      </c>
      <c r="D211">
        <v>1</v>
      </c>
      <c r="E211">
        <v>500</v>
      </c>
      <c r="H211" s="2" t="s">
        <v>45</v>
      </c>
      <c r="I211" s="2" t="s">
        <v>22</v>
      </c>
      <c r="J211">
        <v>8</v>
      </c>
      <c r="K211" s="2" t="s">
        <v>118</v>
      </c>
      <c r="L211" s="23">
        <f>IF(ISNUMBER(AVERAGEIFS(Observed!L$2:L$1601,Observed!$A$2:$A$1601,$A211,Observed!$C$2:$C$1601,$C211)),AVERAGEIFS(Observed!L$2:L$1601,Observed!$A$2:$A$1601,$A211,Observed!$C$2:$C$1601,$C211),"")</f>
        <v>1797.3333333333333</v>
      </c>
      <c r="M211" s="24">
        <f>IF(ISNUMBER(AVERAGEIFS(Observed!M$2:M$1601,Observed!$A$2:$A$1601,$A211,Observed!$C$2:$C$1601,$C211)),AVERAGEIFS(Observed!M$2:M$1601,Observed!$A$2:$A$1601,$A211,Observed!$C$2:$C$1601,$C211),"")</f>
        <v>179.73333333333335</v>
      </c>
      <c r="N211" s="24" t="str">
        <f>IF(ISNUMBER(AVERAGEIFS(Observed!N$2:N$1601,Observed!$A$2:$A$1601,$A211,Observed!$C$2:$C$1601,$C211)),AVERAGEIFS(Observed!N$2:N$1601,Observed!$A$2:$A$1601,$A211,Observed!$C$2:$C$1601,$C211),"")</f>
        <v/>
      </c>
      <c r="O211" s="24" t="str">
        <f>IF(ISNUMBER(AVERAGEIFS(Observed!O$2:O$1601,Observed!$A$2:$A$1601,$A211,Observed!$C$2:$C$1601,$C211)),AVERAGEIFS(Observed!O$2:O$1601,Observed!$A$2:$A$1601,$A211,Observed!$C$2:$C$1601,$C211),"")</f>
        <v/>
      </c>
      <c r="P211" s="24" t="str">
        <f>IF(ISNUMBER(AVERAGEIFS(Observed!P$2:P$1601,Observed!$A$2:$A$1601,$A211,Observed!$C$2:$C$1601,$C211)),AVERAGEIFS(Observed!P$2:P$1601,Observed!$A$2:$A$1601,$A211,Observed!$C$2:$C$1601,$C211),"")</f>
        <v/>
      </c>
      <c r="Q211" s="25" t="str">
        <f>IF(ISNUMBER(AVERAGEIFS(Observed!Q$2:Q$1601,Observed!$A$2:$A$1601,$A211,Observed!$C$2:$C$1601,$C211)),AVERAGEIFS(Observed!Q$2:Q$1601,Observed!$A$2:$A$1601,$A211,Observed!$C$2:$C$1601,$C211),"")</f>
        <v/>
      </c>
      <c r="R211" s="25" t="str">
        <f>IF(ISNUMBER(AVERAGEIFS(Observed!R$2:R$1601,Observed!$A$2:$A$1601,$A211,Observed!$C$2:$C$1601,$C211)),AVERAGEIFS(Observed!R$2:R$1601,Observed!$A$2:$A$1601,$A211,Observed!$C$2:$C$1601,$C211),"")</f>
        <v/>
      </c>
      <c r="S211" s="25" t="str">
        <f>IF(ISNUMBER(AVERAGEIFS(Observed!S$2:S$1601,Observed!$A$2:$A$1601,$A211,Observed!$C$2:$C$1601,$C211)),AVERAGEIFS(Observed!S$2:S$1601,Observed!$A$2:$A$1601,$A211,Observed!$C$2:$C$1601,$C211),"")</f>
        <v/>
      </c>
      <c r="T211" s="24" t="str">
        <f>IF(ISNUMBER(AVERAGEIFS(Observed!T$2:T$1601,Observed!$A$2:$A$1601,$A211,Observed!$C$2:$C$1601,$C211)),AVERAGEIFS(Observed!T$2:T$1601,Observed!$A$2:$A$1601,$A211,Observed!$C$2:$C$1601,$C211),"")</f>
        <v/>
      </c>
      <c r="U211" s="26" t="str">
        <f>IF(ISNUMBER(AVERAGEIFS(Observed!U$2:U$1601,Observed!$A$2:$A$1601,$A211,Observed!$C$2:$C$1601,$C211)),AVERAGEIFS(Observed!U$2:U$1601,Observed!$A$2:$A$1601,$A211,Observed!$C$2:$C$1601,$C211),"")</f>
        <v/>
      </c>
      <c r="V211" s="26" t="str">
        <f>IF(ISNUMBER(AVERAGEIFS(Observed!V$2:V$1601,Observed!$A$2:$A$1601,$A211,Observed!$C$2:$C$1601,$C211)),AVERAGEIFS(Observed!V$2:V$1601,Observed!$A$2:$A$1601,$A211,Observed!$C$2:$C$1601,$C211),"")</f>
        <v/>
      </c>
      <c r="W211" s="24" t="str">
        <f>IF(ISNUMBER(AVERAGEIFS(Observed!W$2:W$1601,Observed!$A$2:$A$1601,$A211,Observed!$C$2:$C$1601,$C211)),AVERAGEIFS(Observed!W$2:W$1601,Observed!$A$2:$A$1601,$A211,Observed!$C$2:$C$1601,$C211),"")</f>
        <v/>
      </c>
      <c r="X211" s="24" t="str">
        <f>IF(ISNUMBER(AVERAGEIFS(Observed!X$2:X$1601,Observed!$A$2:$A$1601,$A211,Observed!$C$2:$C$1601,$C211)),AVERAGEIFS(Observed!X$2:X$1601,Observed!$A$2:$A$1601,$A211,Observed!$C$2:$C$1601,$C211),"")</f>
        <v/>
      </c>
      <c r="Y211" s="24" t="str">
        <f>IF(ISNUMBER(AVERAGEIFS(Observed!Y$2:Y$1601,Observed!$A$2:$A$1601,$A211,Observed!$C$2:$C$1601,$C211)),AVERAGEIFS(Observed!Y$2:Y$1601,Observed!$A$2:$A$1601,$A211,Observed!$C$2:$C$1601,$C211),"")</f>
        <v/>
      </c>
      <c r="Z211" s="24" t="str">
        <f>IF(ISNUMBER(AVERAGEIFS(Observed!Z$2:Z$1601,Observed!$A$2:$A$1601,$A211,Observed!$C$2:$C$1601,$C211)),AVERAGEIFS(Observed!Z$2:Z$1601,Observed!$A$2:$A$1601,$A211,Observed!$C$2:$C$1601,$C211),"")</f>
        <v/>
      </c>
      <c r="AA211" s="24" t="str">
        <f>IF(ISNUMBER(AVERAGEIFS(Observed!AA$2:AA$1601,Observed!$A$2:$A$1601,$A211,Observed!$C$2:$C$1601,$C211)),AVERAGEIFS(Observed!AA$2:AA$1601,Observed!$A$2:$A$1601,$A211,Observed!$C$2:$C$1601,$C211),"")</f>
        <v/>
      </c>
      <c r="AB211" s="24" t="str">
        <f>IF(ISNUMBER(AVERAGEIFS(Observed!AB$2:AB$1601,Observed!$A$2:$A$1601,$A211,Observed!$C$2:$C$1601,$C211)),AVERAGEIFS(Observed!AB$2:AB$1601,Observed!$A$2:$A$1601,$A211,Observed!$C$2:$C$1601,$C211),"")</f>
        <v/>
      </c>
      <c r="AC211" s="24" t="str">
        <f>IF(ISNUMBER(AVERAGEIFS(Observed!AC$2:AC$1601,Observed!$A$2:$A$1601,$A211,Observed!$C$2:$C$1601,$C211)),AVERAGEIFS(Observed!AC$2:AC$1601,Observed!$A$2:$A$1601,$A211,Observed!$C$2:$C$1601,$C211),"")</f>
        <v/>
      </c>
      <c r="AD211" s="24" t="str">
        <f>IF(ISNUMBER(AVERAGEIFS(Observed!AD$2:AD$1601,Observed!$A$2:$A$1601,$A211,Observed!$C$2:$C$1601,$C211)),AVERAGEIFS(Observed!AD$2:AD$1601,Observed!$A$2:$A$1601,$A211,Observed!$C$2:$C$1601,$C211),"")</f>
        <v/>
      </c>
      <c r="AE211" s="24" t="str">
        <f>IF(ISNUMBER(AVERAGEIFS(Observed!AE$2:AE$1601,Observed!$A$2:$A$1601,$A211,Observed!$C$2:$C$1601,$C211)),AVERAGEIFS(Observed!AE$2:AE$1601,Observed!$A$2:$A$1601,$A211,Observed!$C$2:$C$1601,$C211),"")</f>
        <v/>
      </c>
      <c r="AF211" s="25" t="str">
        <f>IF(ISNUMBER(AVERAGEIFS(Observed!AF$2:AF$1601,Observed!$A$2:$A$1601,$A211,Observed!$C$2:$C$1601,$C211)),AVERAGEIFS(Observed!AF$2:AF$1601,Observed!$A$2:$A$1601,$A211,Observed!$C$2:$C$1601,$C211),"")</f>
        <v/>
      </c>
      <c r="AG211" s="25" t="str">
        <f>IF(ISNUMBER(AVERAGEIFS(Observed!AG$2:AG$1601,Observed!$A$2:$A$1601,$A211,Observed!$C$2:$C$1601,$C211)),AVERAGEIFS(Observed!AG$2:AG$1601,Observed!$A$2:$A$1601,$A211,Observed!$C$2:$C$1601,$C211),"")</f>
        <v/>
      </c>
      <c r="AH211" s="25" t="str">
        <f>IF(ISNUMBER(AVERAGEIFS(Observed!AH$2:AH$1601,Observed!$A$2:$A$1601,$A211,Observed!$C$2:$C$1601,$C211)),AVERAGEIFS(Observed!AH$2:AH$1601,Observed!$A$2:$A$1601,$A211,Observed!$C$2:$C$1601,$C211),"")</f>
        <v/>
      </c>
      <c r="AI211" s="24" t="str">
        <f>IF(ISNUMBER(AVERAGEIFS(Observed!AI$2:AI$1601,Observed!$A$2:$A$1601,$A211,Observed!$C$2:$C$1601,$C211)),AVERAGEIFS(Observed!AI$2:AI$1601,Observed!$A$2:$A$1601,$A211,Observed!$C$2:$C$1601,$C211),"")</f>
        <v/>
      </c>
      <c r="AJ211" s="25" t="str">
        <f>IF(ISNUMBER(AVERAGEIFS(Observed!AJ$2:AJ$1601,Observed!$A$2:$A$1601,$A211,Observed!$C$2:$C$1601,$C211)),AVERAGEIFS(Observed!AJ$2:AJ$1601,Observed!$A$2:$A$1601,$A211,Observed!$C$2:$C$1601,$C211),"")</f>
        <v/>
      </c>
      <c r="AK211" s="25" t="str">
        <f>IF(ISNUMBER(AVERAGEIFS(Observed!AK$2:AK$1601,Observed!$A$2:$A$1601,$A211,Observed!$C$2:$C$1601,$C211)),AVERAGEIFS(Observed!AK$2:AK$1601,Observed!$A$2:$A$1601,$A211,Observed!$C$2:$C$1601,$C211),"")</f>
        <v/>
      </c>
      <c r="AL211" s="25" t="str">
        <f>IF(ISNUMBER(AVERAGEIFS(Observed!AL$2:AL$1601,Observed!$A$2:$A$1601,$A211,Observed!$C$2:$C$1601,$C211)),AVERAGEIFS(Observed!AL$2:AL$1601,Observed!$A$2:$A$1601,$A211,Observed!$C$2:$C$1601,$C211),"")</f>
        <v/>
      </c>
      <c r="AM211" s="25" t="str">
        <f>IF(ISNUMBER(AVERAGEIFS(Observed!AM$2:AM$1601,Observed!$A$2:$A$1601,$A211,Observed!$C$2:$C$1601,$C211)),AVERAGEIFS(Observed!AM$2:AM$1601,Observed!$A$2:$A$1601,$A211,Observed!$C$2:$C$1601,$C211),"")</f>
        <v/>
      </c>
      <c r="AN211" s="25" t="str">
        <f>IF(ISNUMBER(AVERAGEIFS(Observed!AN$2:AN$1601,Observed!$A$2:$A$1601,$A211,Observed!$C$2:$C$1601,$C211)),AVERAGEIFS(Observed!AN$2:AN$1601,Observed!$A$2:$A$1601,$A211,Observed!$C$2:$C$1601,$C211),"")</f>
        <v/>
      </c>
      <c r="AO211" s="25" t="str">
        <f>IF(ISNUMBER(AVERAGEIFS(Observed!AO$2:AO$1601,Observed!$A$2:$A$1601,$A211,Observed!$C$2:$C$1601,$C211)),AVERAGEIFS(Observed!AO$2:AO$1601,Observed!$A$2:$A$1601,$A211,Observed!$C$2:$C$1601,$C211),"")</f>
        <v/>
      </c>
      <c r="AP211" s="25" t="str">
        <f>IF(ISNUMBER(AVERAGEIFS(Observed!AP$2:AP$1601,Observed!$A$2:$A$1601,$A211,Observed!$C$2:$C$1601,$C211)),AVERAGEIFS(Observed!AP$2:AP$1601,Observed!$A$2:$A$1601,$A211,Observed!$C$2:$C$1601,$C211),"")</f>
        <v/>
      </c>
      <c r="AQ211" s="24" t="str">
        <f>IF(ISNUMBER(AVERAGEIFS(Observed!AQ$2:AQ$1601,Observed!$A$2:$A$1601,$A211,Observed!$C$2:$C$1601,$C211)),AVERAGEIFS(Observed!AQ$2:AQ$1601,Observed!$A$2:$A$1601,$A211,Observed!$C$2:$C$1601,$C211),"")</f>
        <v/>
      </c>
      <c r="AR211" s="25" t="str">
        <f>IF(ISNUMBER(AVERAGEIFS(Observed!AR$2:AR$1601,Observed!$A$2:$A$1601,$A211,Observed!$C$2:$C$1601,$C211)),AVERAGEIFS(Observed!AR$2:AR$1601,Observed!$A$2:$A$1601,$A211,Observed!$C$2:$C$1601,$C211),"")</f>
        <v/>
      </c>
      <c r="AS211" s="24" t="str">
        <f>IF(ISNUMBER(AVERAGEIFS(Observed!AS$2:AS$1601,Observed!$A$2:$A$1601,$A211,Observed!$C$2:$C$1601,$C211)),AVERAGEIFS(Observed!AS$2:AS$1601,Observed!$A$2:$A$1601,$A211,Observed!$C$2:$C$1601,$C211),"")</f>
        <v/>
      </c>
      <c r="AT211" s="24" t="str">
        <f>IF(ISNUMBER(AVERAGEIFS(Observed!AT$2:AT$1601,Observed!$A$2:$A$1601,$A211,Observed!$C$2:$C$1601,$C211)),AVERAGEIFS(Observed!AT$2:AT$1601,Observed!$A$2:$A$1601,$A211,Observed!$C$2:$C$1601,$C211),"")</f>
        <v/>
      </c>
      <c r="AU211" s="2">
        <f>COUNTIFS(Observed!$A$2:$A$1601,$A211,Observed!$C$2:$C$1601,$C211)</f>
        <v>3</v>
      </c>
      <c r="AV211" s="2">
        <f t="shared" si="3"/>
        <v>1</v>
      </c>
    </row>
    <row r="212" spans="1:48" x14ac:dyDescent="0.25">
      <c r="A212" s="4" t="s">
        <v>119</v>
      </c>
      <c r="B212" t="s">
        <v>24</v>
      </c>
      <c r="C212" s="3">
        <v>42324</v>
      </c>
      <c r="D212">
        <v>1</v>
      </c>
      <c r="E212">
        <v>0</v>
      </c>
      <c r="H212" s="2" t="s">
        <v>45</v>
      </c>
      <c r="I212" s="2" t="s">
        <v>22</v>
      </c>
      <c r="J212">
        <v>8</v>
      </c>
      <c r="K212" s="2" t="s">
        <v>118</v>
      </c>
      <c r="L212" s="23">
        <f>IF(ISNUMBER(AVERAGEIFS(Observed!L$2:L$1601,Observed!$A$2:$A$1601,$A212,Observed!$C$2:$C$1601,$C212)),AVERAGEIFS(Observed!L$2:L$1601,Observed!$A$2:$A$1601,$A212,Observed!$C$2:$C$1601,$C212),"")</f>
        <v>1749</v>
      </c>
      <c r="M212" s="24">
        <f>IF(ISNUMBER(AVERAGEIFS(Observed!M$2:M$1601,Observed!$A$2:$A$1601,$A212,Observed!$C$2:$C$1601,$C212)),AVERAGEIFS(Observed!M$2:M$1601,Observed!$A$2:$A$1601,$A212,Observed!$C$2:$C$1601,$C212),"")</f>
        <v>174.9</v>
      </c>
      <c r="N212" s="24" t="str">
        <f>IF(ISNUMBER(AVERAGEIFS(Observed!N$2:N$1601,Observed!$A$2:$A$1601,$A212,Observed!$C$2:$C$1601,$C212)),AVERAGEIFS(Observed!N$2:N$1601,Observed!$A$2:$A$1601,$A212,Observed!$C$2:$C$1601,$C212),"")</f>
        <v/>
      </c>
      <c r="O212" s="24" t="str">
        <f>IF(ISNUMBER(AVERAGEIFS(Observed!O$2:O$1601,Observed!$A$2:$A$1601,$A212,Observed!$C$2:$C$1601,$C212)),AVERAGEIFS(Observed!O$2:O$1601,Observed!$A$2:$A$1601,$A212,Observed!$C$2:$C$1601,$C212),"")</f>
        <v/>
      </c>
      <c r="P212" s="24" t="str">
        <f>IF(ISNUMBER(AVERAGEIFS(Observed!P$2:P$1601,Observed!$A$2:$A$1601,$A212,Observed!$C$2:$C$1601,$C212)),AVERAGEIFS(Observed!P$2:P$1601,Observed!$A$2:$A$1601,$A212,Observed!$C$2:$C$1601,$C212),"")</f>
        <v/>
      </c>
      <c r="Q212" s="25" t="str">
        <f>IF(ISNUMBER(AVERAGEIFS(Observed!Q$2:Q$1601,Observed!$A$2:$A$1601,$A212,Observed!$C$2:$C$1601,$C212)),AVERAGEIFS(Observed!Q$2:Q$1601,Observed!$A$2:$A$1601,$A212,Observed!$C$2:$C$1601,$C212),"")</f>
        <v/>
      </c>
      <c r="R212" s="25" t="str">
        <f>IF(ISNUMBER(AVERAGEIFS(Observed!R$2:R$1601,Observed!$A$2:$A$1601,$A212,Observed!$C$2:$C$1601,$C212)),AVERAGEIFS(Observed!R$2:R$1601,Observed!$A$2:$A$1601,$A212,Observed!$C$2:$C$1601,$C212),"")</f>
        <v/>
      </c>
      <c r="S212" s="25" t="str">
        <f>IF(ISNUMBER(AVERAGEIFS(Observed!S$2:S$1601,Observed!$A$2:$A$1601,$A212,Observed!$C$2:$C$1601,$C212)),AVERAGEIFS(Observed!S$2:S$1601,Observed!$A$2:$A$1601,$A212,Observed!$C$2:$C$1601,$C212),"")</f>
        <v/>
      </c>
      <c r="T212" s="24" t="str">
        <f>IF(ISNUMBER(AVERAGEIFS(Observed!T$2:T$1601,Observed!$A$2:$A$1601,$A212,Observed!$C$2:$C$1601,$C212)),AVERAGEIFS(Observed!T$2:T$1601,Observed!$A$2:$A$1601,$A212,Observed!$C$2:$C$1601,$C212),"")</f>
        <v/>
      </c>
      <c r="U212" s="26" t="str">
        <f>IF(ISNUMBER(AVERAGEIFS(Observed!U$2:U$1601,Observed!$A$2:$A$1601,$A212,Observed!$C$2:$C$1601,$C212)),AVERAGEIFS(Observed!U$2:U$1601,Observed!$A$2:$A$1601,$A212,Observed!$C$2:$C$1601,$C212),"")</f>
        <v/>
      </c>
      <c r="V212" s="26" t="str">
        <f>IF(ISNUMBER(AVERAGEIFS(Observed!V$2:V$1601,Observed!$A$2:$A$1601,$A212,Observed!$C$2:$C$1601,$C212)),AVERAGEIFS(Observed!V$2:V$1601,Observed!$A$2:$A$1601,$A212,Observed!$C$2:$C$1601,$C212),"")</f>
        <v/>
      </c>
      <c r="W212" s="24" t="str">
        <f>IF(ISNUMBER(AVERAGEIFS(Observed!W$2:W$1601,Observed!$A$2:$A$1601,$A212,Observed!$C$2:$C$1601,$C212)),AVERAGEIFS(Observed!W$2:W$1601,Observed!$A$2:$A$1601,$A212,Observed!$C$2:$C$1601,$C212),"")</f>
        <v/>
      </c>
      <c r="X212" s="24" t="str">
        <f>IF(ISNUMBER(AVERAGEIFS(Observed!X$2:X$1601,Observed!$A$2:$A$1601,$A212,Observed!$C$2:$C$1601,$C212)),AVERAGEIFS(Observed!X$2:X$1601,Observed!$A$2:$A$1601,$A212,Observed!$C$2:$C$1601,$C212),"")</f>
        <v/>
      </c>
      <c r="Y212" s="24" t="str">
        <f>IF(ISNUMBER(AVERAGEIFS(Observed!Y$2:Y$1601,Observed!$A$2:$A$1601,$A212,Observed!$C$2:$C$1601,$C212)),AVERAGEIFS(Observed!Y$2:Y$1601,Observed!$A$2:$A$1601,$A212,Observed!$C$2:$C$1601,$C212),"")</f>
        <v/>
      </c>
      <c r="Z212" s="24" t="str">
        <f>IF(ISNUMBER(AVERAGEIFS(Observed!Z$2:Z$1601,Observed!$A$2:$A$1601,$A212,Observed!$C$2:$C$1601,$C212)),AVERAGEIFS(Observed!Z$2:Z$1601,Observed!$A$2:$A$1601,$A212,Observed!$C$2:$C$1601,$C212),"")</f>
        <v/>
      </c>
      <c r="AA212" s="24" t="str">
        <f>IF(ISNUMBER(AVERAGEIFS(Observed!AA$2:AA$1601,Observed!$A$2:$A$1601,$A212,Observed!$C$2:$C$1601,$C212)),AVERAGEIFS(Observed!AA$2:AA$1601,Observed!$A$2:$A$1601,$A212,Observed!$C$2:$C$1601,$C212),"")</f>
        <v/>
      </c>
      <c r="AB212" s="24" t="str">
        <f>IF(ISNUMBER(AVERAGEIFS(Observed!AB$2:AB$1601,Observed!$A$2:$A$1601,$A212,Observed!$C$2:$C$1601,$C212)),AVERAGEIFS(Observed!AB$2:AB$1601,Observed!$A$2:$A$1601,$A212,Observed!$C$2:$C$1601,$C212),"")</f>
        <v/>
      </c>
      <c r="AC212" s="24" t="str">
        <f>IF(ISNUMBER(AVERAGEIFS(Observed!AC$2:AC$1601,Observed!$A$2:$A$1601,$A212,Observed!$C$2:$C$1601,$C212)),AVERAGEIFS(Observed!AC$2:AC$1601,Observed!$A$2:$A$1601,$A212,Observed!$C$2:$C$1601,$C212),"")</f>
        <v/>
      </c>
      <c r="AD212" s="24" t="str">
        <f>IF(ISNUMBER(AVERAGEIFS(Observed!AD$2:AD$1601,Observed!$A$2:$A$1601,$A212,Observed!$C$2:$C$1601,$C212)),AVERAGEIFS(Observed!AD$2:AD$1601,Observed!$A$2:$A$1601,$A212,Observed!$C$2:$C$1601,$C212),"")</f>
        <v/>
      </c>
      <c r="AE212" s="24" t="str">
        <f>IF(ISNUMBER(AVERAGEIFS(Observed!AE$2:AE$1601,Observed!$A$2:$A$1601,$A212,Observed!$C$2:$C$1601,$C212)),AVERAGEIFS(Observed!AE$2:AE$1601,Observed!$A$2:$A$1601,$A212,Observed!$C$2:$C$1601,$C212),"")</f>
        <v/>
      </c>
      <c r="AF212" s="25" t="str">
        <f>IF(ISNUMBER(AVERAGEIFS(Observed!AF$2:AF$1601,Observed!$A$2:$A$1601,$A212,Observed!$C$2:$C$1601,$C212)),AVERAGEIFS(Observed!AF$2:AF$1601,Observed!$A$2:$A$1601,$A212,Observed!$C$2:$C$1601,$C212),"")</f>
        <v/>
      </c>
      <c r="AG212" s="25" t="str">
        <f>IF(ISNUMBER(AVERAGEIFS(Observed!AG$2:AG$1601,Observed!$A$2:$A$1601,$A212,Observed!$C$2:$C$1601,$C212)),AVERAGEIFS(Observed!AG$2:AG$1601,Observed!$A$2:$A$1601,$A212,Observed!$C$2:$C$1601,$C212),"")</f>
        <v/>
      </c>
      <c r="AH212" s="25" t="str">
        <f>IF(ISNUMBER(AVERAGEIFS(Observed!AH$2:AH$1601,Observed!$A$2:$A$1601,$A212,Observed!$C$2:$C$1601,$C212)),AVERAGEIFS(Observed!AH$2:AH$1601,Observed!$A$2:$A$1601,$A212,Observed!$C$2:$C$1601,$C212),"")</f>
        <v/>
      </c>
      <c r="AI212" s="24" t="str">
        <f>IF(ISNUMBER(AVERAGEIFS(Observed!AI$2:AI$1601,Observed!$A$2:$A$1601,$A212,Observed!$C$2:$C$1601,$C212)),AVERAGEIFS(Observed!AI$2:AI$1601,Observed!$A$2:$A$1601,$A212,Observed!$C$2:$C$1601,$C212),"")</f>
        <v/>
      </c>
      <c r="AJ212" s="25" t="str">
        <f>IF(ISNUMBER(AVERAGEIFS(Observed!AJ$2:AJ$1601,Observed!$A$2:$A$1601,$A212,Observed!$C$2:$C$1601,$C212)),AVERAGEIFS(Observed!AJ$2:AJ$1601,Observed!$A$2:$A$1601,$A212,Observed!$C$2:$C$1601,$C212),"")</f>
        <v/>
      </c>
      <c r="AK212" s="25" t="str">
        <f>IF(ISNUMBER(AVERAGEIFS(Observed!AK$2:AK$1601,Observed!$A$2:$A$1601,$A212,Observed!$C$2:$C$1601,$C212)),AVERAGEIFS(Observed!AK$2:AK$1601,Observed!$A$2:$A$1601,$A212,Observed!$C$2:$C$1601,$C212),"")</f>
        <v/>
      </c>
      <c r="AL212" s="25" t="str">
        <f>IF(ISNUMBER(AVERAGEIFS(Observed!AL$2:AL$1601,Observed!$A$2:$A$1601,$A212,Observed!$C$2:$C$1601,$C212)),AVERAGEIFS(Observed!AL$2:AL$1601,Observed!$A$2:$A$1601,$A212,Observed!$C$2:$C$1601,$C212),"")</f>
        <v/>
      </c>
      <c r="AM212" s="25" t="str">
        <f>IF(ISNUMBER(AVERAGEIFS(Observed!AM$2:AM$1601,Observed!$A$2:$A$1601,$A212,Observed!$C$2:$C$1601,$C212)),AVERAGEIFS(Observed!AM$2:AM$1601,Observed!$A$2:$A$1601,$A212,Observed!$C$2:$C$1601,$C212),"")</f>
        <v/>
      </c>
      <c r="AN212" s="25" t="str">
        <f>IF(ISNUMBER(AVERAGEIFS(Observed!AN$2:AN$1601,Observed!$A$2:$A$1601,$A212,Observed!$C$2:$C$1601,$C212)),AVERAGEIFS(Observed!AN$2:AN$1601,Observed!$A$2:$A$1601,$A212,Observed!$C$2:$C$1601,$C212),"")</f>
        <v/>
      </c>
      <c r="AO212" s="25" t="str">
        <f>IF(ISNUMBER(AVERAGEIFS(Observed!AO$2:AO$1601,Observed!$A$2:$A$1601,$A212,Observed!$C$2:$C$1601,$C212)),AVERAGEIFS(Observed!AO$2:AO$1601,Observed!$A$2:$A$1601,$A212,Observed!$C$2:$C$1601,$C212),"")</f>
        <v/>
      </c>
      <c r="AP212" s="25" t="str">
        <f>IF(ISNUMBER(AVERAGEIFS(Observed!AP$2:AP$1601,Observed!$A$2:$A$1601,$A212,Observed!$C$2:$C$1601,$C212)),AVERAGEIFS(Observed!AP$2:AP$1601,Observed!$A$2:$A$1601,$A212,Observed!$C$2:$C$1601,$C212),"")</f>
        <v/>
      </c>
      <c r="AQ212" s="24" t="str">
        <f>IF(ISNUMBER(AVERAGEIFS(Observed!AQ$2:AQ$1601,Observed!$A$2:$A$1601,$A212,Observed!$C$2:$C$1601,$C212)),AVERAGEIFS(Observed!AQ$2:AQ$1601,Observed!$A$2:$A$1601,$A212,Observed!$C$2:$C$1601,$C212),"")</f>
        <v/>
      </c>
      <c r="AR212" s="25" t="str">
        <f>IF(ISNUMBER(AVERAGEIFS(Observed!AR$2:AR$1601,Observed!$A$2:$A$1601,$A212,Observed!$C$2:$C$1601,$C212)),AVERAGEIFS(Observed!AR$2:AR$1601,Observed!$A$2:$A$1601,$A212,Observed!$C$2:$C$1601,$C212),"")</f>
        <v/>
      </c>
      <c r="AS212" s="24" t="str">
        <f>IF(ISNUMBER(AVERAGEIFS(Observed!AS$2:AS$1601,Observed!$A$2:$A$1601,$A212,Observed!$C$2:$C$1601,$C212)),AVERAGEIFS(Observed!AS$2:AS$1601,Observed!$A$2:$A$1601,$A212,Observed!$C$2:$C$1601,$C212),"")</f>
        <v/>
      </c>
      <c r="AT212" s="24" t="str">
        <f>IF(ISNUMBER(AVERAGEIFS(Observed!AT$2:AT$1601,Observed!$A$2:$A$1601,$A212,Observed!$C$2:$C$1601,$C212)),AVERAGEIFS(Observed!AT$2:AT$1601,Observed!$A$2:$A$1601,$A212,Observed!$C$2:$C$1601,$C212),"")</f>
        <v/>
      </c>
      <c r="AU212" s="2">
        <f>COUNTIFS(Observed!$A$2:$A$1601,$A212,Observed!$C$2:$C$1601,$C212)</f>
        <v>3</v>
      </c>
      <c r="AV212" s="2">
        <f t="shared" si="3"/>
        <v>1</v>
      </c>
    </row>
    <row r="213" spans="1:48" x14ac:dyDescent="0.25">
      <c r="A213" s="4" t="s">
        <v>120</v>
      </c>
      <c r="B213" t="s">
        <v>24</v>
      </c>
      <c r="C213" s="3">
        <v>42324</v>
      </c>
      <c r="D213">
        <v>1</v>
      </c>
      <c r="E213">
        <v>50</v>
      </c>
      <c r="H213" s="2" t="s">
        <v>45</v>
      </c>
      <c r="I213" s="2" t="s">
        <v>22</v>
      </c>
      <c r="J213">
        <v>8</v>
      </c>
      <c r="K213" s="2" t="s">
        <v>118</v>
      </c>
      <c r="L213" s="23">
        <f>IF(ISNUMBER(AVERAGEIFS(Observed!L$2:L$1601,Observed!$A$2:$A$1601,$A213,Observed!$C$2:$C$1601,$C213)),AVERAGEIFS(Observed!L$2:L$1601,Observed!$A$2:$A$1601,$A213,Observed!$C$2:$C$1601,$C213),"")</f>
        <v>1913.6666666666667</v>
      </c>
      <c r="M213" s="24">
        <f>IF(ISNUMBER(AVERAGEIFS(Observed!M$2:M$1601,Observed!$A$2:$A$1601,$A213,Observed!$C$2:$C$1601,$C213)),AVERAGEIFS(Observed!M$2:M$1601,Observed!$A$2:$A$1601,$A213,Observed!$C$2:$C$1601,$C213),"")</f>
        <v>191.36666666666667</v>
      </c>
      <c r="N213" s="24" t="str">
        <f>IF(ISNUMBER(AVERAGEIFS(Observed!N$2:N$1601,Observed!$A$2:$A$1601,$A213,Observed!$C$2:$C$1601,$C213)),AVERAGEIFS(Observed!N$2:N$1601,Observed!$A$2:$A$1601,$A213,Observed!$C$2:$C$1601,$C213),"")</f>
        <v/>
      </c>
      <c r="O213" s="24" t="str">
        <f>IF(ISNUMBER(AVERAGEIFS(Observed!O$2:O$1601,Observed!$A$2:$A$1601,$A213,Observed!$C$2:$C$1601,$C213)),AVERAGEIFS(Observed!O$2:O$1601,Observed!$A$2:$A$1601,$A213,Observed!$C$2:$C$1601,$C213),"")</f>
        <v/>
      </c>
      <c r="P213" s="24" t="str">
        <f>IF(ISNUMBER(AVERAGEIFS(Observed!P$2:P$1601,Observed!$A$2:$A$1601,$A213,Observed!$C$2:$C$1601,$C213)),AVERAGEIFS(Observed!P$2:P$1601,Observed!$A$2:$A$1601,$A213,Observed!$C$2:$C$1601,$C213),"")</f>
        <v/>
      </c>
      <c r="Q213" s="25" t="str">
        <f>IF(ISNUMBER(AVERAGEIFS(Observed!Q$2:Q$1601,Observed!$A$2:$A$1601,$A213,Observed!$C$2:$C$1601,$C213)),AVERAGEIFS(Observed!Q$2:Q$1601,Observed!$A$2:$A$1601,$A213,Observed!$C$2:$C$1601,$C213),"")</f>
        <v/>
      </c>
      <c r="R213" s="25" t="str">
        <f>IF(ISNUMBER(AVERAGEIFS(Observed!R$2:R$1601,Observed!$A$2:$A$1601,$A213,Observed!$C$2:$C$1601,$C213)),AVERAGEIFS(Observed!R$2:R$1601,Observed!$A$2:$A$1601,$A213,Observed!$C$2:$C$1601,$C213),"")</f>
        <v/>
      </c>
      <c r="S213" s="25" t="str">
        <f>IF(ISNUMBER(AVERAGEIFS(Observed!S$2:S$1601,Observed!$A$2:$A$1601,$A213,Observed!$C$2:$C$1601,$C213)),AVERAGEIFS(Observed!S$2:S$1601,Observed!$A$2:$A$1601,$A213,Observed!$C$2:$C$1601,$C213),"")</f>
        <v/>
      </c>
      <c r="T213" s="24" t="str">
        <f>IF(ISNUMBER(AVERAGEIFS(Observed!T$2:T$1601,Observed!$A$2:$A$1601,$A213,Observed!$C$2:$C$1601,$C213)),AVERAGEIFS(Observed!T$2:T$1601,Observed!$A$2:$A$1601,$A213,Observed!$C$2:$C$1601,$C213),"")</f>
        <v/>
      </c>
      <c r="U213" s="26" t="str">
        <f>IF(ISNUMBER(AVERAGEIFS(Observed!U$2:U$1601,Observed!$A$2:$A$1601,$A213,Observed!$C$2:$C$1601,$C213)),AVERAGEIFS(Observed!U$2:U$1601,Observed!$A$2:$A$1601,$A213,Observed!$C$2:$C$1601,$C213),"")</f>
        <v/>
      </c>
      <c r="V213" s="26" t="str">
        <f>IF(ISNUMBER(AVERAGEIFS(Observed!V$2:V$1601,Observed!$A$2:$A$1601,$A213,Observed!$C$2:$C$1601,$C213)),AVERAGEIFS(Observed!V$2:V$1601,Observed!$A$2:$A$1601,$A213,Observed!$C$2:$C$1601,$C213),"")</f>
        <v/>
      </c>
      <c r="W213" s="24" t="str">
        <f>IF(ISNUMBER(AVERAGEIFS(Observed!W$2:W$1601,Observed!$A$2:$A$1601,$A213,Observed!$C$2:$C$1601,$C213)),AVERAGEIFS(Observed!W$2:W$1601,Observed!$A$2:$A$1601,$A213,Observed!$C$2:$C$1601,$C213),"")</f>
        <v/>
      </c>
      <c r="X213" s="24" t="str">
        <f>IF(ISNUMBER(AVERAGEIFS(Observed!X$2:X$1601,Observed!$A$2:$A$1601,$A213,Observed!$C$2:$C$1601,$C213)),AVERAGEIFS(Observed!X$2:X$1601,Observed!$A$2:$A$1601,$A213,Observed!$C$2:$C$1601,$C213),"")</f>
        <v/>
      </c>
      <c r="Y213" s="24" t="str">
        <f>IF(ISNUMBER(AVERAGEIFS(Observed!Y$2:Y$1601,Observed!$A$2:$A$1601,$A213,Observed!$C$2:$C$1601,$C213)),AVERAGEIFS(Observed!Y$2:Y$1601,Observed!$A$2:$A$1601,$A213,Observed!$C$2:$C$1601,$C213),"")</f>
        <v/>
      </c>
      <c r="Z213" s="24" t="str">
        <f>IF(ISNUMBER(AVERAGEIFS(Observed!Z$2:Z$1601,Observed!$A$2:$A$1601,$A213,Observed!$C$2:$C$1601,$C213)),AVERAGEIFS(Observed!Z$2:Z$1601,Observed!$A$2:$A$1601,$A213,Observed!$C$2:$C$1601,$C213),"")</f>
        <v/>
      </c>
      <c r="AA213" s="24" t="str">
        <f>IF(ISNUMBER(AVERAGEIFS(Observed!AA$2:AA$1601,Observed!$A$2:$A$1601,$A213,Observed!$C$2:$C$1601,$C213)),AVERAGEIFS(Observed!AA$2:AA$1601,Observed!$A$2:$A$1601,$A213,Observed!$C$2:$C$1601,$C213),"")</f>
        <v/>
      </c>
      <c r="AB213" s="24" t="str">
        <f>IF(ISNUMBER(AVERAGEIFS(Observed!AB$2:AB$1601,Observed!$A$2:$A$1601,$A213,Observed!$C$2:$C$1601,$C213)),AVERAGEIFS(Observed!AB$2:AB$1601,Observed!$A$2:$A$1601,$A213,Observed!$C$2:$C$1601,$C213),"")</f>
        <v/>
      </c>
      <c r="AC213" s="24" t="str">
        <f>IF(ISNUMBER(AVERAGEIFS(Observed!AC$2:AC$1601,Observed!$A$2:$A$1601,$A213,Observed!$C$2:$C$1601,$C213)),AVERAGEIFS(Observed!AC$2:AC$1601,Observed!$A$2:$A$1601,$A213,Observed!$C$2:$C$1601,$C213),"")</f>
        <v/>
      </c>
      <c r="AD213" s="24" t="str">
        <f>IF(ISNUMBER(AVERAGEIFS(Observed!AD$2:AD$1601,Observed!$A$2:$A$1601,$A213,Observed!$C$2:$C$1601,$C213)),AVERAGEIFS(Observed!AD$2:AD$1601,Observed!$A$2:$A$1601,$A213,Observed!$C$2:$C$1601,$C213),"")</f>
        <v/>
      </c>
      <c r="AE213" s="24" t="str">
        <f>IF(ISNUMBER(AVERAGEIFS(Observed!AE$2:AE$1601,Observed!$A$2:$A$1601,$A213,Observed!$C$2:$C$1601,$C213)),AVERAGEIFS(Observed!AE$2:AE$1601,Observed!$A$2:$A$1601,$A213,Observed!$C$2:$C$1601,$C213),"")</f>
        <v/>
      </c>
      <c r="AF213" s="25" t="str">
        <f>IF(ISNUMBER(AVERAGEIFS(Observed!AF$2:AF$1601,Observed!$A$2:$A$1601,$A213,Observed!$C$2:$C$1601,$C213)),AVERAGEIFS(Observed!AF$2:AF$1601,Observed!$A$2:$A$1601,$A213,Observed!$C$2:$C$1601,$C213),"")</f>
        <v/>
      </c>
      <c r="AG213" s="25" t="str">
        <f>IF(ISNUMBER(AVERAGEIFS(Observed!AG$2:AG$1601,Observed!$A$2:$A$1601,$A213,Observed!$C$2:$C$1601,$C213)),AVERAGEIFS(Observed!AG$2:AG$1601,Observed!$A$2:$A$1601,$A213,Observed!$C$2:$C$1601,$C213),"")</f>
        <v/>
      </c>
      <c r="AH213" s="25" t="str">
        <f>IF(ISNUMBER(AVERAGEIFS(Observed!AH$2:AH$1601,Observed!$A$2:$A$1601,$A213,Observed!$C$2:$C$1601,$C213)),AVERAGEIFS(Observed!AH$2:AH$1601,Observed!$A$2:$A$1601,$A213,Observed!$C$2:$C$1601,$C213),"")</f>
        <v/>
      </c>
      <c r="AI213" s="24" t="str">
        <f>IF(ISNUMBER(AVERAGEIFS(Observed!AI$2:AI$1601,Observed!$A$2:$A$1601,$A213,Observed!$C$2:$C$1601,$C213)),AVERAGEIFS(Observed!AI$2:AI$1601,Observed!$A$2:$A$1601,$A213,Observed!$C$2:$C$1601,$C213),"")</f>
        <v/>
      </c>
      <c r="AJ213" s="25" t="str">
        <f>IF(ISNUMBER(AVERAGEIFS(Observed!AJ$2:AJ$1601,Observed!$A$2:$A$1601,$A213,Observed!$C$2:$C$1601,$C213)),AVERAGEIFS(Observed!AJ$2:AJ$1601,Observed!$A$2:$A$1601,$A213,Observed!$C$2:$C$1601,$C213),"")</f>
        <v/>
      </c>
      <c r="AK213" s="25" t="str">
        <f>IF(ISNUMBER(AVERAGEIFS(Observed!AK$2:AK$1601,Observed!$A$2:$A$1601,$A213,Observed!$C$2:$C$1601,$C213)),AVERAGEIFS(Observed!AK$2:AK$1601,Observed!$A$2:$A$1601,$A213,Observed!$C$2:$C$1601,$C213),"")</f>
        <v/>
      </c>
      <c r="AL213" s="25" t="str">
        <f>IF(ISNUMBER(AVERAGEIFS(Observed!AL$2:AL$1601,Observed!$A$2:$A$1601,$A213,Observed!$C$2:$C$1601,$C213)),AVERAGEIFS(Observed!AL$2:AL$1601,Observed!$A$2:$A$1601,$A213,Observed!$C$2:$C$1601,$C213),"")</f>
        <v/>
      </c>
      <c r="AM213" s="25" t="str">
        <f>IF(ISNUMBER(AVERAGEIFS(Observed!AM$2:AM$1601,Observed!$A$2:$A$1601,$A213,Observed!$C$2:$C$1601,$C213)),AVERAGEIFS(Observed!AM$2:AM$1601,Observed!$A$2:$A$1601,$A213,Observed!$C$2:$C$1601,$C213),"")</f>
        <v/>
      </c>
      <c r="AN213" s="25" t="str">
        <f>IF(ISNUMBER(AVERAGEIFS(Observed!AN$2:AN$1601,Observed!$A$2:$A$1601,$A213,Observed!$C$2:$C$1601,$C213)),AVERAGEIFS(Observed!AN$2:AN$1601,Observed!$A$2:$A$1601,$A213,Observed!$C$2:$C$1601,$C213),"")</f>
        <v/>
      </c>
      <c r="AO213" s="25" t="str">
        <f>IF(ISNUMBER(AVERAGEIFS(Observed!AO$2:AO$1601,Observed!$A$2:$A$1601,$A213,Observed!$C$2:$C$1601,$C213)),AVERAGEIFS(Observed!AO$2:AO$1601,Observed!$A$2:$A$1601,$A213,Observed!$C$2:$C$1601,$C213),"")</f>
        <v/>
      </c>
      <c r="AP213" s="25" t="str">
        <f>IF(ISNUMBER(AVERAGEIFS(Observed!AP$2:AP$1601,Observed!$A$2:$A$1601,$A213,Observed!$C$2:$C$1601,$C213)),AVERAGEIFS(Observed!AP$2:AP$1601,Observed!$A$2:$A$1601,$A213,Observed!$C$2:$C$1601,$C213),"")</f>
        <v/>
      </c>
      <c r="AQ213" s="24" t="str">
        <f>IF(ISNUMBER(AVERAGEIFS(Observed!AQ$2:AQ$1601,Observed!$A$2:$A$1601,$A213,Observed!$C$2:$C$1601,$C213)),AVERAGEIFS(Observed!AQ$2:AQ$1601,Observed!$A$2:$A$1601,$A213,Observed!$C$2:$C$1601,$C213),"")</f>
        <v/>
      </c>
      <c r="AR213" s="25" t="str">
        <f>IF(ISNUMBER(AVERAGEIFS(Observed!AR$2:AR$1601,Observed!$A$2:$A$1601,$A213,Observed!$C$2:$C$1601,$C213)),AVERAGEIFS(Observed!AR$2:AR$1601,Observed!$A$2:$A$1601,$A213,Observed!$C$2:$C$1601,$C213),"")</f>
        <v/>
      </c>
      <c r="AS213" s="24" t="str">
        <f>IF(ISNUMBER(AVERAGEIFS(Observed!AS$2:AS$1601,Observed!$A$2:$A$1601,$A213,Observed!$C$2:$C$1601,$C213)),AVERAGEIFS(Observed!AS$2:AS$1601,Observed!$A$2:$A$1601,$A213,Observed!$C$2:$C$1601,$C213),"")</f>
        <v/>
      </c>
      <c r="AT213" s="24" t="str">
        <f>IF(ISNUMBER(AVERAGEIFS(Observed!AT$2:AT$1601,Observed!$A$2:$A$1601,$A213,Observed!$C$2:$C$1601,$C213)),AVERAGEIFS(Observed!AT$2:AT$1601,Observed!$A$2:$A$1601,$A213,Observed!$C$2:$C$1601,$C213),"")</f>
        <v/>
      </c>
      <c r="AU213" s="2">
        <f>COUNTIFS(Observed!$A$2:$A$1601,$A213,Observed!$C$2:$C$1601,$C213)</f>
        <v>3</v>
      </c>
      <c r="AV213" s="2">
        <f t="shared" si="3"/>
        <v>1</v>
      </c>
    </row>
    <row r="214" spans="1:48" x14ac:dyDescent="0.25">
      <c r="A214" s="4" t="s">
        <v>121</v>
      </c>
      <c r="B214" t="s">
        <v>24</v>
      </c>
      <c r="C214" s="3">
        <v>42324</v>
      </c>
      <c r="D214">
        <v>1</v>
      </c>
      <c r="E214">
        <v>100</v>
      </c>
      <c r="H214" s="2" t="s">
        <v>45</v>
      </c>
      <c r="I214" s="2" t="s">
        <v>22</v>
      </c>
      <c r="J214">
        <v>8</v>
      </c>
      <c r="K214" s="2" t="s">
        <v>118</v>
      </c>
      <c r="L214" s="23">
        <f>IF(ISNUMBER(AVERAGEIFS(Observed!L$2:L$1601,Observed!$A$2:$A$1601,$A214,Observed!$C$2:$C$1601,$C214)),AVERAGEIFS(Observed!L$2:L$1601,Observed!$A$2:$A$1601,$A214,Observed!$C$2:$C$1601,$C214),"")</f>
        <v>2083.6666666666665</v>
      </c>
      <c r="M214" s="24">
        <f>IF(ISNUMBER(AVERAGEIFS(Observed!M$2:M$1601,Observed!$A$2:$A$1601,$A214,Observed!$C$2:$C$1601,$C214)),AVERAGEIFS(Observed!M$2:M$1601,Observed!$A$2:$A$1601,$A214,Observed!$C$2:$C$1601,$C214),"")</f>
        <v>208.36666666666667</v>
      </c>
      <c r="N214" s="24" t="str">
        <f>IF(ISNUMBER(AVERAGEIFS(Observed!N$2:N$1601,Observed!$A$2:$A$1601,$A214,Observed!$C$2:$C$1601,$C214)),AVERAGEIFS(Observed!N$2:N$1601,Observed!$A$2:$A$1601,$A214,Observed!$C$2:$C$1601,$C214),"")</f>
        <v/>
      </c>
      <c r="O214" s="24" t="str">
        <f>IF(ISNUMBER(AVERAGEIFS(Observed!O$2:O$1601,Observed!$A$2:$A$1601,$A214,Observed!$C$2:$C$1601,$C214)),AVERAGEIFS(Observed!O$2:O$1601,Observed!$A$2:$A$1601,$A214,Observed!$C$2:$C$1601,$C214),"")</f>
        <v/>
      </c>
      <c r="P214" s="24" t="str">
        <f>IF(ISNUMBER(AVERAGEIFS(Observed!P$2:P$1601,Observed!$A$2:$A$1601,$A214,Observed!$C$2:$C$1601,$C214)),AVERAGEIFS(Observed!P$2:P$1601,Observed!$A$2:$A$1601,$A214,Observed!$C$2:$C$1601,$C214),"")</f>
        <v/>
      </c>
      <c r="Q214" s="25" t="str">
        <f>IF(ISNUMBER(AVERAGEIFS(Observed!Q$2:Q$1601,Observed!$A$2:$A$1601,$A214,Observed!$C$2:$C$1601,$C214)),AVERAGEIFS(Observed!Q$2:Q$1601,Observed!$A$2:$A$1601,$A214,Observed!$C$2:$C$1601,$C214),"")</f>
        <v/>
      </c>
      <c r="R214" s="25" t="str">
        <f>IF(ISNUMBER(AVERAGEIFS(Observed!R$2:R$1601,Observed!$A$2:$A$1601,$A214,Observed!$C$2:$C$1601,$C214)),AVERAGEIFS(Observed!R$2:R$1601,Observed!$A$2:$A$1601,$A214,Observed!$C$2:$C$1601,$C214),"")</f>
        <v/>
      </c>
      <c r="S214" s="25" t="str">
        <f>IF(ISNUMBER(AVERAGEIFS(Observed!S$2:S$1601,Observed!$A$2:$A$1601,$A214,Observed!$C$2:$C$1601,$C214)),AVERAGEIFS(Observed!S$2:S$1601,Observed!$A$2:$A$1601,$A214,Observed!$C$2:$C$1601,$C214),"")</f>
        <v/>
      </c>
      <c r="T214" s="24" t="str">
        <f>IF(ISNUMBER(AVERAGEIFS(Observed!T$2:T$1601,Observed!$A$2:$A$1601,$A214,Observed!$C$2:$C$1601,$C214)),AVERAGEIFS(Observed!T$2:T$1601,Observed!$A$2:$A$1601,$A214,Observed!$C$2:$C$1601,$C214),"")</f>
        <v/>
      </c>
      <c r="U214" s="26" t="str">
        <f>IF(ISNUMBER(AVERAGEIFS(Observed!U$2:U$1601,Observed!$A$2:$A$1601,$A214,Observed!$C$2:$C$1601,$C214)),AVERAGEIFS(Observed!U$2:U$1601,Observed!$A$2:$A$1601,$A214,Observed!$C$2:$C$1601,$C214),"")</f>
        <v/>
      </c>
      <c r="V214" s="26" t="str">
        <f>IF(ISNUMBER(AVERAGEIFS(Observed!V$2:V$1601,Observed!$A$2:$A$1601,$A214,Observed!$C$2:$C$1601,$C214)),AVERAGEIFS(Observed!V$2:V$1601,Observed!$A$2:$A$1601,$A214,Observed!$C$2:$C$1601,$C214),"")</f>
        <v/>
      </c>
      <c r="W214" s="24" t="str">
        <f>IF(ISNUMBER(AVERAGEIFS(Observed!W$2:W$1601,Observed!$A$2:$A$1601,$A214,Observed!$C$2:$C$1601,$C214)),AVERAGEIFS(Observed!W$2:W$1601,Observed!$A$2:$A$1601,$A214,Observed!$C$2:$C$1601,$C214),"")</f>
        <v/>
      </c>
      <c r="X214" s="24" t="str">
        <f>IF(ISNUMBER(AVERAGEIFS(Observed!X$2:X$1601,Observed!$A$2:$A$1601,$A214,Observed!$C$2:$C$1601,$C214)),AVERAGEIFS(Observed!X$2:X$1601,Observed!$A$2:$A$1601,$A214,Observed!$C$2:$C$1601,$C214),"")</f>
        <v/>
      </c>
      <c r="Y214" s="24" t="str">
        <f>IF(ISNUMBER(AVERAGEIFS(Observed!Y$2:Y$1601,Observed!$A$2:$A$1601,$A214,Observed!$C$2:$C$1601,$C214)),AVERAGEIFS(Observed!Y$2:Y$1601,Observed!$A$2:$A$1601,$A214,Observed!$C$2:$C$1601,$C214),"")</f>
        <v/>
      </c>
      <c r="Z214" s="24" t="str">
        <f>IF(ISNUMBER(AVERAGEIFS(Observed!Z$2:Z$1601,Observed!$A$2:$A$1601,$A214,Observed!$C$2:$C$1601,$C214)),AVERAGEIFS(Observed!Z$2:Z$1601,Observed!$A$2:$A$1601,$A214,Observed!$C$2:$C$1601,$C214),"")</f>
        <v/>
      </c>
      <c r="AA214" s="24" t="str">
        <f>IF(ISNUMBER(AVERAGEIFS(Observed!AA$2:AA$1601,Observed!$A$2:$A$1601,$A214,Observed!$C$2:$C$1601,$C214)),AVERAGEIFS(Observed!AA$2:AA$1601,Observed!$A$2:$A$1601,$A214,Observed!$C$2:$C$1601,$C214),"")</f>
        <v/>
      </c>
      <c r="AB214" s="24" t="str">
        <f>IF(ISNUMBER(AVERAGEIFS(Observed!AB$2:AB$1601,Observed!$A$2:$A$1601,$A214,Observed!$C$2:$C$1601,$C214)),AVERAGEIFS(Observed!AB$2:AB$1601,Observed!$A$2:$A$1601,$A214,Observed!$C$2:$C$1601,$C214),"")</f>
        <v/>
      </c>
      <c r="AC214" s="24" t="str">
        <f>IF(ISNUMBER(AVERAGEIFS(Observed!AC$2:AC$1601,Observed!$A$2:$A$1601,$A214,Observed!$C$2:$C$1601,$C214)),AVERAGEIFS(Observed!AC$2:AC$1601,Observed!$A$2:$A$1601,$A214,Observed!$C$2:$C$1601,$C214),"")</f>
        <v/>
      </c>
      <c r="AD214" s="24" t="str">
        <f>IF(ISNUMBER(AVERAGEIFS(Observed!AD$2:AD$1601,Observed!$A$2:$A$1601,$A214,Observed!$C$2:$C$1601,$C214)),AVERAGEIFS(Observed!AD$2:AD$1601,Observed!$A$2:$A$1601,$A214,Observed!$C$2:$C$1601,$C214),"")</f>
        <v/>
      </c>
      <c r="AE214" s="24" t="str">
        <f>IF(ISNUMBER(AVERAGEIFS(Observed!AE$2:AE$1601,Observed!$A$2:$A$1601,$A214,Observed!$C$2:$C$1601,$C214)),AVERAGEIFS(Observed!AE$2:AE$1601,Observed!$A$2:$A$1601,$A214,Observed!$C$2:$C$1601,$C214),"")</f>
        <v/>
      </c>
      <c r="AF214" s="25" t="str">
        <f>IF(ISNUMBER(AVERAGEIFS(Observed!AF$2:AF$1601,Observed!$A$2:$A$1601,$A214,Observed!$C$2:$C$1601,$C214)),AVERAGEIFS(Observed!AF$2:AF$1601,Observed!$A$2:$A$1601,$A214,Observed!$C$2:$C$1601,$C214),"")</f>
        <v/>
      </c>
      <c r="AG214" s="25" t="str">
        <f>IF(ISNUMBER(AVERAGEIFS(Observed!AG$2:AG$1601,Observed!$A$2:$A$1601,$A214,Observed!$C$2:$C$1601,$C214)),AVERAGEIFS(Observed!AG$2:AG$1601,Observed!$A$2:$A$1601,$A214,Observed!$C$2:$C$1601,$C214),"")</f>
        <v/>
      </c>
      <c r="AH214" s="25" t="str">
        <f>IF(ISNUMBER(AVERAGEIFS(Observed!AH$2:AH$1601,Observed!$A$2:$A$1601,$A214,Observed!$C$2:$C$1601,$C214)),AVERAGEIFS(Observed!AH$2:AH$1601,Observed!$A$2:$A$1601,$A214,Observed!$C$2:$C$1601,$C214),"")</f>
        <v/>
      </c>
      <c r="AI214" s="24" t="str">
        <f>IF(ISNUMBER(AVERAGEIFS(Observed!AI$2:AI$1601,Observed!$A$2:$A$1601,$A214,Observed!$C$2:$C$1601,$C214)),AVERAGEIFS(Observed!AI$2:AI$1601,Observed!$A$2:$A$1601,$A214,Observed!$C$2:$C$1601,$C214),"")</f>
        <v/>
      </c>
      <c r="AJ214" s="25" t="str">
        <f>IF(ISNUMBER(AVERAGEIFS(Observed!AJ$2:AJ$1601,Observed!$A$2:$A$1601,$A214,Observed!$C$2:$C$1601,$C214)),AVERAGEIFS(Observed!AJ$2:AJ$1601,Observed!$A$2:$A$1601,$A214,Observed!$C$2:$C$1601,$C214),"")</f>
        <v/>
      </c>
      <c r="AK214" s="25" t="str">
        <f>IF(ISNUMBER(AVERAGEIFS(Observed!AK$2:AK$1601,Observed!$A$2:$A$1601,$A214,Observed!$C$2:$C$1601,$C214)),AVERAGEIFS(Observed!AK$2:AK$1601,Observed!$A$2:$A$1601,$A214,Observed!$C$2:$C$1601,$C214),"")</f>
        <v/>
      </c>
      <c r="AL214" s="25" t="str">
        <f>IF(ISNUMBER(AVERAGEIFS(Observed!AL$2:AL$1601,Observed!$A$2:$A$1601,$A214,Observed!$C$2:$C$1601,$C214)),AVERAGEIFS(Observed!AL$2:AL$1601,Observed!$A$2:$A$1601,$A214,Observed!$C$2:$C$1601,$C214),"")</f>
        <v/>
      </c>
      <c r="AM214" s="25" t="str">
        <f>IF(ISNUMBER(AVERAGEIFS(Observed!AM$2:AM$1601,Observed!$A$2:$A$1601,$A214,Observed!$C$2:$C$1601,$C214)),AVERAGEIFS(Observed!AM$2:AM$1601,Observed!$A$2:$A$1601,$A214,Observed!$C$2:$C$1601,$C214),"")</f>
        <v/>
      </c>
      <c r="AN214" s="25" t="str">
        <f>IF(ISNUMBER(AVERAGEIFS(Observed!AN$2:AN$1601,Observed!$A$2:$A$1601,$A214,Observed!$C$2:$C$1601,$C214)),AVERAGEIFS(Observed!AN$2:AN$1601,Observed!$A$2:$A$1601,$A214,Observed!$C$2:$C$1601,$C214),"")</f>
        <v/>
      </c>
      <c r="AO214" s="25" t="str">
        <f>IF(ISNUMBER(AVERAGEIFS(Observed!AO$2:AO$1601,Observed!$A$2:$A$1601,$A214,Observed!$C$2:$C$1601,$C214)),AVERAGEIFS(Observed!AO$2:AO$1601,Observed!$A$2:$A$1601,$A214,Observed!$C$2:$C$1601,$C214),"")</f>
        <v/>
      </c>
      <c r="AP214" s="25" t="str">
        <f>IF(ISNUMBER(AVERAGEIFS(Observed!AP$2:AP$1601,Observed!$A$2:$A$1601,$A214,Observed!$C$2:$C$1601,$C214)),AVERAGEIFS(Observed!AP$2:AP$1601,Observed!$A$2:$A$1601,$A214,Observed!$C$2:$C$1601,$C214),"")</f>
        <v/>
      </c>
      <c r="AQ214" s="24" t="str">
        <f>IF(ISNUMBER(AVERAGEIFS(Observed!AQ$2:AQ$1601,Observed!$A$2:$A$1601,$A214,Observed!$C$2:$C$1601,$C214)),AVERAGEIFS(Observed!AQ$2:AQ$1601,Observed!$A$2:$A$1601,$A214,Observed!$C$2:$C$1601,$C214),"")</f>
        <v/>
      </c>
      <c r="AR214" s="25" t="str">
        <f>IF(ISNUMBER(AVERAGEIFS(Observed!AR$2:AR$1601,Observed!$A$2:$A$1601,$A214,Observed!$C$2:$C$1601,$C214)),AVERAGEIFS(Observed!AR$2:AR$1601,Observed!$A$2:$A$1601,$A214,Observed!$C$2:$C$1601,$C214),"")</f>
        <v/>
      </c>
      <c r="AS214" s="24" t="str">
        <f>IF(ISNUMBER(AVERAGEIFS(Observed!AS$2:AS$1601,Observed!$A$2:$A$1601,$A214,Observed!$C$2:$C$1601,$C214)),AVERAGEIFS(Observed!AS$2:AS$1601,Observed!$A$2:$A$1601,$A214,Observed!$C$2:$C$1601,$C214),"")</f>
        <v/>
      </c>
      <c r="AT214" s="24" t="str">
        <f>IF(ISNUMBER(AVERAGEIFS(Observed!AT$2:AT$1601,Observed!$A$2:$A$1601,$A214,Observed!$C$2:$C$1601,$C214)),AVERAGEIFS(Observed!AT$2:AT$1601,Observed!$A$2:$A$1601,$A214,Observed!$C$2:$C$1601,$C214),"")</f>
        <v/>
      </c>
      <c r="AU214" s="2">
        <f>COUNTIFS(Observed!$A$2:$A$1601,$A214,Observed!$C$2:$C$1601,$C214)</f>
        <v>3</v>
      </c>
      <c r="AV214" s="2">
        <f t="shared" si="3"/>
        <v>1</v>
      </c>
    </row>
    <row r="215" spans="1:48" x14ac:dyDescent="0.25">
      <c r="A215" s="4" t="s">
        <v>122</v>
      </c>
      <c r="B215" t="s">
        <v>24</v>
      </c>
      <c r="C215" s="3">
        <v>42324</v>
      </c>
      <c r="D215">
        <v>1</v>
      </c>
      <c r="E215">
        <v>200</v>
      </c>
      <c r="H215" s="2" t="s">
        <v>45</v>
      </c>
      <c r="I215" s="2" t="s">
        <v>22</v>
      </c>
      <c r="J215">
        <v>8</v>
      </c>
      <c r="K215" s="2" t="s">
        <v>118</v>
      </c>
      <c r="L215" s="23">
        <f>IF(ISNUMBER(AVERAGEIFS(Observed!L$2:L$1601,Observed!$A$2:$A$1601,$A215,Observed!$C$2:$C$1601,$C215)),AVERAGEIFS(Observed!L$2:L$1601,Observed!$A$2:$A$1601,$A215,Observed!$C$2:$C$1601,$C215),"")</f>
        <v>2157.6666666666665</v>
      </c>
      <c r="M215" s="24">
        <f>IF(ISNUMBER(AVERAGEIFS(Observed!M$2:M$1601,Observed!$A$2:$A$1601,$A215,Observed!$C$2:$C$1601,$C215)),AVERAGEIFS(Observed!M$2:M$1601,Observed!$A$2:$A$1601,$A215,Observed!$C$2:$C$1601,$C215),"")</f>
        <v>215.76666666666665</v>
      </c>
      <c r="N215" s="24" t="str">
        <f>IF(ISNUMBER(AVERAGEIFS(Observed!N$2:N$1601,Observed!$A$2:$A$1601,$A215,Observed!$C$2:$C$1601,$C215)),AVERAGEIFS(Observed!N$2:N$1601,Observed!$A$2:$A$1601,$A215,Observed!$C$2:$C$1601,$C215),"")</f>
        <v/>
      </c>
      <c r="O215" s="24" t="str">
        <f>IF(ISNUMBER(AVERAGEIFS(Observed!O$2:O$1601,Observed!$A$2:$A$1601,$A215,Observed!$C$2:$C$1601,$C215)),AVERAGEIFS(Observed!O$2:O$1601,Observed!$A$2:$A$1601,$A215,Observed!$C$2:$C$1601,$C215),"")</f>
        <v/>
      </c>
      <c r="P215" s="24" t="str">
        <f>IF(ISNUMBER(AVERAGEIFS(Observed!P$2:P$1601,Observed!$A$2:$A$1601,$A215,Observed!$C$2:$C$1601,$C215)),AVERAGEIFS(Observed!P$2:P$1601,Observed!$A$2:$A$1601,$A215,Observed!$C$2:$C$1601,$C215),"")</f>
        <v/>
      </c>
      <c r="Q215" s="25" t="str">
        <f>IF(ISNUMBER(AVERAGEIFS(Observed!Q$2:Q$1601,Observed!$A$2:$A$1601,$A215,Observed!$C$2:$C$1601,$C215)),AVERAGEIFS(Observed!Q$2:Q$1601,Observed!$A$2:$A$1601,$A215,Observed!$C$2:$C$1601,$C215),"")</f>
        <v/>
      </c>
      <c r="R215" s="25" t="str">
        <f>IF(ISNUMBER(AVERAGEIFS(Observed!R$2:R$1601,Observed!$A$2:$A$1601,$A215,Observed!$C$2:$C$1601,$C215)),AVERAGEIFS(Observed!R$2:R$1601,Observed!$A$2:$A$1601,$A215,Observed!$C$2:$C$1601,$C215),"")</f>
        <v/>
      </c>
      <c r="S215" s="25" t="str">
        <f>IF(ISNUMBER(AVERAGEIFS(Observed!S$2:S$1601,Observed!$A$2:$A$1601,$A215,Observed!$C$2:$C$1601,$C215)),AVERAGEIFS(Observed!S$2:S$1601,Observed!$A$2:$A$1601,$A215,Observed!$C$2:$C$1601,$C215),"")</f>
        <v/>
      </c>
      <c r="T215" s="24" t="str">
        <f>IF(ISNUMBER(AVERAGEIFS(Observed!T$2:T$1601,Observed!$A$2:$A$1601,$A215,Observed!$C$2:$C$1601,$C215)),AVERAGEIFS(Observed!T$2:T$1601,Observed!$A$2:$A$1601,$A215,Observed!$C$2:$C$1601,$C215),"")</f>
        <v/>
      </c>
      <c r="U215" s="26" t="str">
        <f>IF(ISNUMBER(AVERAGEIFS(Observed!U$2:U$1601,Observed!$A$2:$A$1601,$A215,Observed!$C$2:$C$1601,$C215)),AVERAGEIFS(Observed!U$2:U$1601,Observed!$A$2:$A$1601,$A215,Observed!$C$2:$C$1601,$C215),"")</f>
        <v/>
      </c>
      <c r="V215" s="26" t="str">
        <f>IF(ISNUMBER(AVERAGEIFS(Observed!V$2:V$1601,Observed!$A$2:$A$1601,$A215,Observed!$C$2:$C$1601,$C215)),AVERAGEIFS(Observed!V$2:V$1601,Observed!$A$2:$A$1601,$A215,Observed!$C$2:$C$1601,$C215),"")</f>
        <v/>
      </c>
      <c r="W215" s="24" t="str">
        <f>IF(ISNUMBER(AVERAGEIFS(Observed!W$2:W$1601,Observed!$A$2:$A$1601,$A215,Observed!$C$2:$C$1601,$C215)),AVERAGEIFS(Observed!W$2:W$1601,Observed!$A$2:$A$1601,$A215,Observed!$C$2:$C$1601,$C215),"")</f>
        <v/>
      </c>
      <c r="X215" s="24" t="str">
        <f>IF(ISNUMBER(AVERAGEIFS(Observed!X$2:X$1601,Observed!$A$2:$A$1601,$A215,Observed!$C$2:$C$1601,$C215)),AVERAGEIFS(Observed!X$2:X$1601,Observed!$A$2:$A$1601,$A215,Observed!$C$2:$C$1601,$C215),"")</f>
        <v/>
      </c>
      <c r="Y215" s="24" t="str">
        <f>IF(ISNUMBER(AVERAGEIFS(Observed!Y$2:Y$1601,Observed!$A$2:$A$1601,$A215,Observed!$C$2:$C$1601,$C215)),AVERAGEIFS(Observed!Y$2:Y$1601,Observed!$A$2:$A$1601,$A215,Observed!$C$2:$C$1601,$C215),"")</f>
        <v/>
      </c>
      <c r="Z215" s="24" t="str">
        <f>IF(ISNUMBER(AVERAGEIFS(Observed!Z$2:Z$1601,Observed!$A$2:$A$1601,$A215,Observed!$C$2:$C$1601,$C215)),AVERAGEIFS(Observed!Z$2:Z$1601,Observed!$A$2:$A$1601,$A215,Observed!$C$2:$C$1601,$C215),"")</f>
        <v/>
      </c>
      <c r="AA215" s="24" t="str">
        <f>IF(ISNUMBER(AVERAGEIFS(Observed!AA$2:AA$1601,Observed!$A$2:$A$1601,$A215,Observed!$C$2:$C$1601,$C215)),AVERAGEIFS(Observed!AA$2:AA$1601,Observed!$A$2:$A$1601,$A215,Observed!$C$2:$C$1601,$C215),"")</f>
        <v/>
      </c>
      <c r="AB215" s="24" t="str">
        <f>IF(ISNUMBER(AVERAGEIFS(Observed!AB$2:AB$1601,Observed!$A$2:$A$1601,$A215,Observed!$C$2:$C$1601,$C215)),AVERAGEIFS(Observed!AB$2:AB$1601,Observed!$A$2:$A$1601,$A215,Observed!$C$2:$C$1601,$C215),"")</f>
        <v/>
      </c>
      <c r="AC215" s="24" t="str">
        <f>IF(ISNUMBER(AVERAGEIFS(Observed!AC$2:AC$1601,Observed!$A$2:$A$1601,$A215,Observed!$C$2:$C$1601,$C215)),AVERAGEIFS(Observed!AC$2:AC$1601,Observed!$A$2:$A$1601,$A215,Observed!$C$2:$C$1601,$C215),"")</f>
        <v/>
      </c>
      <c r="AD215" s="24" t="str">
        <f>IF(ISNUMBER(AVERAGEIFS(Observed!AD$2:AD$1601,Observed!$A$2:$A$1601,$A215,Observed!$C$2:$C$1601,$C215)),AVERAGEIFS(Observed!AD$2:AD$1601,Observed!$A$2:$A$1601,$A215,Observed!$C$2:$C$1601,$C215),"")</f>
        <v/>
      </c>
      <c r="AE215" s="24" t="str">
        <f>IF(ISNUMBER(AVERAGEIFS(Observed!AE$2:AE$1601,Observed!$A$2:$A$1601,$A215,Observed!$C$2:$C$1601,$C215)),AVERAGEIFS(Observed!AE$2:AE$1601,Observed!$A$2:$A$1601,$A215,Observed!$C$2:$C$1601,$C215),"")</f>
        <v/>
      </c>
      <c r="AF215" s="25" t="str">
        <f>IF(ISNUMBER(AVERAGEIFS(Observed!AF$2:AF$1601,Observed!$A$2:$A$1601,$A215,Observed!$C$2:$C$1601,$C215)),AVERAGEIFS(Observed!AF$2:AF$1601,Observed!$A$2:$A$1601,$A215,Observed!$C$2:$C$1601,$C215),"")</f>
        <v/>
      </c>
      <c r="AG215" s="25" t="str">
        <f>IF(ISNUMBER(AVERAGEIFS(Observed!AG$2:AG$1601,Observed!$A$2:$A$1601,$A215,Observed!$C$2:$C$1601,$C215)),AVERAGEIFS(Observed!AG$2:AG$1601,Observed!$A$2:$A$1601,$A215,Observed!$C$2:$C$1601,$C215),"")</f>
        <v/>
      </c>
      <c r="AH215" s="25" t="str">
        <f>IF(ISNUMBER(AVERAGEIFS(Observed!AH$2:AH$1601,Observed!$A$2:$A$1601,$A215,Observed!$C$2:$C$1601,$C215)),AVERAGEIFS(Observed!AH$2:AH$1601,Observed!$A$2:$A$1601,$A215,Observed!$C$2:$C$1601,$C215),"")</f>
        <v/>
      </c>
      <c r="AI215" s="24" t="str">
        <f>IF(ISNUMBER(AVERAGEIFS(Observed!AI$2:AI$1601,Observed!$A$2:$A$1601,$A215,Observed!$C$2:$C$1601,$C215)),AVERAGEIFS(Observed!AI$2:AI$1601,Observed!$A$2:$A$1601,$A215,Observed!$C$2:$C$1601,$C215),"")</f>
        <v/>
      </c>
      <c r="AJ215" s="25" t="str">
        <f>IF(ISNUMBER(AVERAGEIFS(Observed!AJ$2:AJ$1601,Observed!$A$2:$A$1601,$A215,Observed!$C$2:$C$1601,$C215)),AVERAGEIFS(Observed!AJ$2:AJ$1601,Observed!$A$2:$A$1601,$A215,Observed!$C$2:$C$1601,$C215),"")</f>
        <v/>
      </c>
      <c r="AK215" s="25" t="str">
        <f>IF(ISNUMBER(AVERAGEIFS(Observed!AK$2:AK$1601,Observed!$A$2:$A$1601,$A215,Observed!$C$2:$C$1601,$C215)),AVERAGEIFS(Observed!AK$2:AK$1601,Observed!$A$2:$A$1601,$A215,Observed!$C$2:$C$1601,$C215),"")</f>
        <v/>
      </c>
      <c r="AL215" s="25" t="str">
        <f>IF(ISNUMBER(AVERAGEIFS(Observed!AL$2:AL$1601,Observed!$A$2:$A$1601,$A215,Observed!$C$2:$C$1601,$C215)),AVERAGEIFS(Observed!AL$2:AL$1601,Observed!$A$2:$A$1601,$A215,Observed!$C$2:$C$1601,$C215),"")</f>
        <v/>
      </c>
      <c r="AM215" s="25" t="str">
        <f>IF(ISNUMBER(AVERAGEIFS(Observed!AM$2:AM$1601,Observed!$A$2:$A$1601,$A215,Observed!$C$2:$C$1601,$C215)),AVERAGEIFS(Observed!AM$2:AM$1601,Observed!$A$2:$A$1601,$A215,Observed!$C$2:$C$1601,$C215),"")</f>
        <v/>
      </c>
      <c r="AN215" s="25" t="str">
        <f>IF(ISNUMBER(AVERAGEIFS(Observed!AN$2:AN$1601,Observed!$A$2:$A$1601,$A215,Observed!$C$2:$C$1601,$C215)),AVERAGEIFS(Observed!AN$2:AN$1601,Observed!$A$2:$A$1601,$A215,Observed!$C$2:$C$1601,$C215),"")</f>
        <v/>
      </c>
      <c r="AO215" s="25" t="str">
        <f>IF(ISNUMBER(AVERAGEIFS(Observed!AO$2:AO$1601,Observed!$A$2:$A$1601,$A215,Observed!$C$2:$C$1601,$C215)),AVERAGEIFS(Observed!AO$2:AO$1601,Observed!$A$2:$A$1601,$A215,Observed!$C$2:$C$1601,$C215),"")</f>
        <v/>
      </c>
      <c r="AP215" s="25" t="str">
        <f>IF(ISNUMBER(AVERAGEIFS(Observed!AP$2:AP$1601,Observed!$A$2:$A$1601,$A215,Observed!$C$2:$C$1601,$C215)),AVERAGEIFS(Observed!AP$2:AP$1601,Observed!$A$2:$A$1601,$A215,Observed!$C$2:$C$1601,$C215),"")</f>
        <v/>
      </c>
      <c r="AQ215" s="24" t="str">
        <f>IF(ISNUMBER(AVERAGEIFS(Observed!AQ$2:AQ$1601,Observed!$A$2:$A$1601,$A215,Observed!$C$2:$C$1601,$C215)),AVERAGEIFS(Observed!AQ$2:AQ$1601,Observed!$A$2:$A$1601,$A215,Observed!$C$2:$C$1601,$C215),"")</f>
        <v/>
      </c>
      <c r="AR215" s="25" t="str">
        <f>IF(ISNUMBER(AVERAGEIFS(Observed!AR$2:AR$1601,Observed!$A$2:$A$1601,$A215,Observed!$C$2:$C$1601,$C215)),AVERAGEIFS(Observed!AR$2:AR$1601,Observed!$A$2:$A$1601,$A215,Observed!$C$2:$C$1601,$C215),"")</f>
        <v/>
      </c>
      <c r="AS215" s="24" t="str">
        <f>IF(ISNUMBER(AVERAGEIFS(Observed!AS$2:AS$1601,Observed!$A$2:$A$1601,$A215,Observed!$C$2:$C$1601,$C215)),AVERAGEIFS(Observed!AS$2:AS$1601,Observed!$A$2:$A$1601,$A215,Observed!$C$2:$C$1601,$C215),"")</f>
        <v/>
      </c>
      <c r="AT215" s="24" t="str">
        <f>IF(ISNUMBER(AVERAGEIFS(Observed!AT$2:AT$1601,Observed!$A$2:$A$1601,$A215,Observed!$C$2:$C$1601,$C215)),AVERAGEIFS(Observed!AT$2:AT$1601,Observed!$A$2:$A$1601,$A215,Observed!$C$2:$C$1601,$C215),"")</f>
        <v/>
      </c>
      <c r="AU215" s="2">
        <f>COUNTIFS(Observed!$A$2:$A$1601,$A215,Observed!$C$2:$C$1601,$C215)</f>
        <v>3</v>
      </c>
      <c r="AV215" s="2">
        <f t="shared" si="3"/>
        <v>1</v>
      </c>
    </row>
    <row r="216" spans="1:48" x14ac:dyDescent="0.25">
      <c r="A216" s="4" t="s">
        <v>123</v>
      </c>
      <c r="B216" t="s">
        <v>24</v>
      </c>
      <c r="C216" s="3">
        <v>42324</v>
      </c>
      <c r="D216">
        <v>1</v>
      </c>
      <c r="E216">
        <v>350</v>
      </c>
      <c r="H216" s="2" t="s">
        <v>45</v>
      </c>
      <c r="I216" s="2" t="s">
        <v>22</v>
      </c>
      <c r="J216">
        <v>8</v>
      </c>
      <c r="K216" s="2" t="s">
        <v>118</v>
      </c>
      <c r="L216" s="23">
        <f>IF(ISNUMBER(AVERAGEIFS(Observed!L$2:L$1601,Observed!$A$2:$A$1601,$A216,Observed!$C$2:$C$1601,$C216)),AVERAGEIFS(Observed!L$2:L$1601,Observed!$A$2:$A$1601,$A216,Observed!$C$2:$C$1601,$C216),"")</f>
        <v>2084.6666666666665</v>
      </c>
      <c r="M216" s="24">
        <f>IF(ISNUMBER(AVERAGEIFS(Observed!M$2:M$1601,Observed!$A$2:$A$1601,$A216,Observed!$C$2:$C$1601,$C216)),AVERAGEIFS(Observed!M$2:M$1601,Observed!$A$2:$A$1601,$A216,Observed!$C$2:$C$1601,$C216),"")</f>
        <v>208.46666666666667</v>
      </c>
      <c r="N216" s="24" t="str">
        <f>IF(ISNUMBER(AVERAGEIFS(Observed!N$2:N$1601,Observed!$A$2:$A$1601,$A216,Observed!$C$2:$C$1601,$C216)),AVERAGEIFS(Observed!N$2:N$1601,Observed!$A$2:$A$1601,$A216,Observed!$C$2:$C$1601,$C216),"")</f>
        <v/>
      </c>
      <c r="O216" s="24" t="str">
        <f>IF(ISNUMBER(AVERAGEIFS(Observed!O$2:O$1601,Observed!$A$2:$A$1601,$A216,Observed!$C$2:$C$1601,$C216)),AVERAGEIFS(Observed!O$2:O$1601,Observed!$A$2:$A$1601,$A216,Observed!$C$2:$C$1601,$C216),"")</f>
        <v/>
      </c>
      <c r="P216" s="24" t="str">
        <f>IF(ISNUMBER(AVERAGEIFS(Observed!P$2:P$1601,Observed!$A$2:$A$1601,$A216,Observed!$C$2:$C$1601,$C216)),AVERAGEIFS(Observed!P$2:P$1601,Observed!$A$2:$A$1601,$A216,Observed!$C$2:$C$1601,$C216),"")</f>
        <v/>
      </c>
      <c r="Q216" s="25" t="str">
        <f>IF(ISNUMBER(AVERAGEIFS(Observed!Q$2:Q$1601,Observed!$A$2:$A$1601,$A216,Observed!$C$2:$C$1601,$C216)),AVERAGEIFS(Observed!Q$2:Q$1601,Observed!$A$2:$A$1601,$A216,Observed!$C$2:$C$1601,$C216),"")</f>
        <v/>
      </c>
      <c r="R216" s="25" t="str">
        <f>IF(ISNUMBER(AVERAGEIFS(Observed!R$2:R$1601,Observed!$A$2:$A$1601,$A216,Observed!$C$2:$C$1601,$C216)),AVERAGEIFS(Observed!R$2:R$1601,Observed!$A$2:$A$1601,$A216,Observed!$C$2:$C$1601,$C216),"")</f>
        <v/>
      </c>
      <c r="S216" s="25" t="str">
        <f>IF(ISNUMBER(AVERAGEIFS(Observed!S$2:S$1601,Observed!$A$2:$A$1601,$A216,Observed!$C$2:$C$1601,$C216)),AVERAGEIFS(Observed!S$2:S$1601,Observed!$A$2:$A$1601,$A216,Observed!$C$2:$C$1601,$C216),"")</f>
        <v/>
      </c>
      <c r="T216" s="24" t="str">
        <f>IF(ISNUMBER(AVERAGEIFS(Observed!T$2:T$1601,Observed!$A$2:$A$1601,$A216,Observed!$C$2:$C$1601,$C216)),AVERAGEIFS(Observed!T$2:T$1601,Observed!$A$2:$A$1601,$A216,Observed!$C$2:$C$1601,$C216),"")</f>
        <v/>
      </c>
      <c r="U216" s="26" t="str">
        <f>IF(ISNUMBER(AVERAGEIFS(Observed!U$2:U$1601,Observed!$A$2:$A$1601,$A216,Observed!$C$2:$C$1601,$C216)),AVERAGEIFS(Observed!U$2:U$1601,Observed!$A$2:$A$1601,$A216,Observed!$C$2:$C$1601,$C216),"")</f>
        <v/>
      </c>
      <c r="V216" s="26" t="str">
        <f>IF(ISNUMBER(AVERAGEIFS(Observed!V$2:V$1601,Observed!$A$2:$A$1601,$A216,Observed!$C$2:$C$1601,$C216)),AVERAGEIFS(Observed!V$2:V$1601,Observed!$A$2:$A$1601,$A216,Observed!$C$2:$C$1601,$C216),"")</f>
        <v/>
      </c>
      <c r="W216" s="24" t="str">
        <f>IF(ISNUMBER(AVERAGEIFS(Observed!W$2:W$1601,Observed!$A$2:$A$1601,$A216,Observed!$C$2:$C$1601,$C216)),AVERAGEIFS(Observed!W$2:W$1601,Observed!$A$2:$A$1601,$A216,Observed!$C$2:$C$1601,$C216),"")</f>
        <v/>
      </c>
      <c r="X216" s="24" t="str">
        <f>IF(ISNUMBER(AVERAGEIFS(Observed!X$2:X$1601,Observed!$A$2:$A$1601,$A216,Observed!$C$2:$C$1601,$C216)),AVERAGEIFS(Observed!X$2:X$1601,Observed!$A$2:$A$1601,$A216,Observed!$C$2:$C$1601,$C216),"")</f>
        <v/>
      </c>
      <c r="Y216" s="24" t="str">
        <f>IF(ISNUMBER(AVERAGEIFS(Observed!Y$2:Y$1601,Observed!$A$2:$A$1601,$A216,Observed!$C$2:$C$1601,$C216)),AVERAGEIFS(Observed!Y$2:Y$1601,Observed!$A$2:$A$1601,$A216,Observed!$C$2:$C$1601,$C216),"")</f>
        <v/>
      </c>
      <c r="Z216" s="24" t="str">
        <f>IF(ISNUMBER(AVERAGEIFS(Observed!Z$2:Z$1601,Observed!$A$2:$A$1601,$A216,Observed!$C$2:$C$1601,$C216)),AVERAGEIFS(Observed!Z$2:Z$1601,Observed!$A$2:$A$1601,$A216,Observed!$C$2:$C$1601,$C216),"")</f>
        <v/>
      </c>
      <c r="AA216" s="24" t="str">
        <f>IF(ISNUMBER(AVERAGEIFS(Observed!AA$2:AA$1601,Observed!$A$2:$A$1601,$A216,Observed!$C$2:$C$1601,$C216)),AVERAGEIFS(Observed!AA$2:AA$1601,Observed!$A$2:$A$1601,$A216,Observed!$C$2:$C$1601,$C216),"")</f>
        <v/>
      </c>
      <c r="AB216" s="24" t="str">
        <f>IF(ISNUMBER(AVERAGEIFS(Observed!AB$2:AB$1601,Observed!$A$2:$A$1601,$A216,Observed!$C$2:$C$1601,$C216)),AVERAGEIFS(Observed!AB$2:AB$1601,Observed!$A$2:$A$1601,$A216,Observed!$C$2:$C$1601,$C216),"")</f>
        <v/>
      </c>
      <c r="AC216" s="24" t="str">
        <f>IF(ISNUMBER(AVERAGEIFS(Observed!AC$2:AC$1601,Observed!$A$2:$A$1601,$A216,Observed!$C$2:$C$1601,$C216)),AVERAGEIFS(Observed!AC$2:AC$1601,Observed!$A$2:$A$1601,$A216,Observed!$C$2:$C$1601,$C216),"")</f>
        <v/>
      </c>
      <c r="AD216" s="24" t="str">
        <f>IF(ISNUMBER(AVERAGEIFS(Observed!AD$2:AD$1601,Observed!$A$2:$A$1601,$A216,Observed!$C$2:$C$1601,$C216)),AVERAGEIFS(Observed!AD$2:AD$1601,Observed!$A$2:$A$1601,$A216,Observed!$C$2:$C$1601,$C216),"")</f>
        <v/>
      </c>
      <c r="AE216" s="24" t="str">
        <f>IF(ISNUMBER(AVERAGEIFS(Observed!AE$2:AE$1601,Observed!$A$2:$A$1601,$A216,Observed!$C$2:$C$1601,$C216)),AVERAGEIFS(Observed!AE$2:AE$1601,Observed!$A$2:$A$1601,$A216,Observed!$C$2:$C$1601,$C216),"")</f>
        <v/>
      </c>
      <c r="AF216" s="25" t="str">
        <f>IF(ISNUMBER(AVERAGEIFS(Observed!AF$2:AF$1601,Observed!$A$2:$A$1601,$A216,Observed!$C$2:$C$1601,$C216)),AVERAGEIFS(Observed!AF$2:AF$1601,Observed!$A$2:$A$1601,$A216,Observed!$C$2:$C$1601,$C216),"")</f>
        <v/>
      </c>
      <c r="AG216" s="25" t="str">
        <f>IF(ISNUMBER(AVERAGEIFS(Observed!AG$2:AG$1601,Observed!$A$2:$A$1601,$A216,Observed!$C$2:$C$1601,$C216)),AVERAGEIFS(Observed!AG$2:AG$1601,Observed!$A$2:$A$1601,$A216,Observed!$C$2:$C$1601,$C216),"")</f>
        <v/>
      </c>
      <c r="AH216" s="25" t="str">
        <f>IF(ISNUMBER(AVERAGEIFS(Observed!AH$2:AH$1601,Observed!$A$2:$A$1601,$A216,Observed!$C$2:$C$1601,$C216)),AVERAGEIFS(Observed!AH$2:AH$1601,Observed!$A$2:$A$1601,$A216,Observed!$C$2:$C$1601,$C216),"")</f>
        <v/>
      </c>
      <c r="AI216" s="24" t="str">
        <f>IF(ISNUMBER(AVERAGEIFS(Observed!AI$2:AI$1601,Observed!$A$2:$A$1601,$A216,Observed!$C$2:$C$1601,$C216)),AVERAGEIFS(Observed!AI$2:AI$1601,Observed!$A$2:$A$1601,$A216,Observed!$C$2:$C$1601,$C216),"")</f>
        <v/>
      </c>
      <c r="AJ216" s="25" t="str">
        <f>IF(ISNUMBER(AVERAGEIFS(Observed!AJ$2:AJ$1601,Observed!$A$2:$A$1601,$A216,Observed!$C$2:$C$1601,$C216)),AVERAGEIFS(Observed!AJ$2:AJ$1601,Observed!$A$2:$A$1601,$A216,Observed!$C$2:$C$1601,$C216),"")</f>
        <v/>
      </c>
      <c r="AK216" s="25" t="str">
        <f>IF(ISNUMBER(AVERAGEIFS(Observed!AK$2:AK$1601,Observed!$A$2:$A$1601,$A216,Observed!$C$2:$C$1601,$C216)),AVERAGEIFS(Observed!AK$2:AK$1601,Observed!$A$2:$A$1601,$A216,Observed!$C$2:$C$1601,$C216),"")</f>
        <v/>
      </c>
      <c r="AL216" s="25" t="str">
        <f>IF(ISNUMBER(AVERAGEIFS(Observed!AL$2:AL$1601,Observed!$A$2:$A$1601,$A216,Observed!$C$2:$C$1601,$C216)),AVERAGEIFS(Observed!AL$2:AL$1601,Observed!$A$2:$A$1601,$A216,Observed!$C$2:$C$1601,$C216),"")</f>
        <v/>
      </c>
      <c r="AM216" s="25" t="str">
        <f>IF(ISNUMBER(AVERAGEIFS(Observed!AM$2:AM$1601,Observed!$A$2:$A$1601,$A216,Observed!$C$2:$C$1601,$C216)),AVERAGEIFS(Observed!AM$2:AM$1601,Observed!$A$2:$A$1601,$A216,Observed!$C$2:$C$1601,$C216),"")</f>
        <v/>
      </c>
      <c r="AN216" s="25" t="str">
        <f>IF(ISNUMBER(AVERAGEIFS(Observed!AN$2:AN$1601,Observed!$A$2:$A$1601,$A216,Observed!$C$2:$C$1601,$C216)),AVERAGEIFS(Observed!AN$2:AN$1601,Observed!$A$2:$A$1601,$A216,Observed!$C$2:$C$1601,$C216),"")</f>
        <v/>
      </c>
      <c r="AO216" s="25" t="str">
        <f>IF(ISNUMBER(AVERAGEIFS(Observed!AO$2:AO$1601,Observed!$A$2:$A$1601,$A216,Observed!$C$2:$C$1601,$C216)),AVERAGEIFS(Observed!AO$2:AO$1601,Observed!$A$2:$A$1601,$A216,Observed!$C$2:$C$1601,$C216),"")</f>
        <v/>
      </c>
      <c r="AP216" s="25" t="str">
        <f>IF(ISNUMBER(AVERAGEIFS(Observed!AP$2:AP$1601,Observed!$A$2:$A$1601,$A216,Observed!$C$2:$C$1601,$C216)),AVERAGEIFS(Observed!AP$2:AP$1601,Observed!$A$2:$A$1601,$A216,Observed!$C$2:$C$1601,$C216),"")</f>
        <v/>
      </c>
      <c r="AQ216" s="24" t="str">
        <f>IF(ISNUMBER(AVERAGEIFS(Observed!AQ$2:AQ$1601,Observed!$A$2:$A$1601,$A216,Observed!$C$2:$C$1601,$C216)),AVERAGEIFS(Observed!AQ$2:AQ$1601,Observed!$A$2:$A$1601,$A216,Observed!$C$2:$C$1601,$C216),"")</f>
        <v/>
      </c>
      <c r="AR216" s="25" t="str">
        <f>IF(ISNUMBER(AVERAGEIFS(Observed!AR$2:AR$1601,Observed!$A$2:$A$1601,$A216,Observed!$C$2:$C$1601,$C216)),AVERAGEIFS(Observed!AR$2:AR$1601,Observed!$A$2:$A$1601,$A216,Observed!$C$2:$C$1601,$C216),"")</f>
        <v/>
      </c>
      <c r="AS216" s="24" t="str">
        <f>IF(ISNUMBER(AVERAGEIFS(Observed!AS$2:AS$1601,Observed!$A$2:$A$1601,$A216,Observed!$C$2:$C$1601,$C216)),AVERAGEIFS(Observed!AS$2:AS$1601,Observed!$A$2:$A$1601,$A216,Observed!$C$2:$C$1601,$C216),"")</f>
        <v/>
      </c>
      <c r="AT216" s="24" t="str">
        <f>IF(ISNUMBER(AVERAGEIFS(Observed!AT$2:AT$1601,Observed!$A$2:$A$1601,$A216,Observed!$C$2:$C$1601,$C216)),AVERAGEIFS(Observed!AT$2:AT$1601,Observed!$A$2:$A$1601,$A216,Observed!$C$2:$C$1601,$C216),"")</f>
        <v/>
      </c>
      <c r="AU216" s="2">
        <f>COUNTIFS(Observed!$A$2:$A$1601,$A216,Observed!$C$2:$C$1601,$C216)</f>
        <v>3</v>
      </c>
      <c r="AV216" s="2">
        <f t="shared" si="3"/>
        <v>1</v>
      </c>
    </row>
    <row r="217" spans="1:48" x14ac:dyDescent="0.25">
      <c r="A217" s="4" t="s">
        <v>124</v>
      </c>
      <c r="B217" t="s">
        <v>24</v>
      </c>
      <c r="C217" s="3">
        <v>42324</v>
      </c>
      <c r="D217">
        <v>1</v>
      </c>
      <c r="E217">
        <v>500</v>
      </c>
      <c r="H217" s="2" t="s">
        <v>45</v>
      </c>
      <c r="I217" s="2" t="s">
        <v>22</v>
      </c>
      <c r="J217">
        <v>8</v>
      </c>
      <c r="K217" s="2" t="s">
        <v>118</v>
      </c>
      <c r="L217" s="23">
        <f>IF(ISNUMBER(AVERAGEIFS(Observed!L$2:L$1601,Observed!$A$2:$A$1601,$A217,Observed!$C$2:$C$1601,$C217)),AVERAGEIFS(Observed!L$2:L$1601,Observed!$A$2:$A$1601,$A217,Observed!$C$2:$C$1601,$C217),"")</f>
        <v>2001.3333333333333</v>
      </c>
      <c r="M217" s="24">
        <f>IF(ISNUMBER(AVERAGEIFS(Observed!M$2:M$1601,Observed!$A$2:$A$1601,$A217,Observed!$C$2:$C$1601,$C217)),AVERAGEIFS(Observed!M$2:M$1601,Observed!$A$2:$A$1601,$A217,Observed!$C$2:$C$1601,$C217),"")</f>
        <v>200.13333333333333</v>
      </c>
      <c r="N217" s="24" t="str">
        <f>IF(ISNUMBER(AVERAGEIFS(Observed!N$2:N$1601,Observed!$A$2:$A$1601,$A217,Observed!$C$2:$C$1601,$C217)),AVERAGEIFS(Observed!N$2:N$1601,Observed!$A$2:$A$1601,$A217,Observed!$C$2:$C$1601,$C217),"")</f>
        <v/>
      </c>
      <c r="O217" s="24" t="str">
        <f>IF(ISNUMBER(AVERAGEIFS(Observed!O$2:O$1601,Observed!$A$2:$A$1601,$A217,Observed!$C$2:$C$1601,$C217)),AVERAGEIFS(Observed!O$2:O$1601,Observed!$A$2:$A$1601,$A217,Observed!$C$2:$C$1601,$C217),"")</f>
        <v/>
      </c>
      <c r="P217" s="24" t="str">
        <f>IF(ISNUMBER(AVERAGEIFS(Observed!P$2:P$1601,Observed!$A$2:$A$1601,$A217,Observed!$C$2:$C$1601,$C217)),AVERAGEIFS(Observed!P$2:P$1601,Observed!$A$2:$A$1601,$A217,Observed!$C$2:$C$1601,$C217),"")</f>
        <v/>
      </c>
      <c r="Q217" s="25" t="str">
        <f>IF(ISNUMBER(AVERAGEIFS(Observed!Q$2:Q$1601,Observed!$A$2:$A$1601,$A217,Observed!$C$2:$C$1601,$C217)),AVERAGEIFS(Observed!Q$2:Q$1601,Observed!$A$2:$A$1601,$A217,Observed!$C$2:$C$1601,$C217),"")</f>
        <v/>
      </c>
      <c r="R217" s="25" t="str">
        <f>IF(ISNUMBER(AVERAGEIFS(Observed!R$2:R$1601,Observed!$A$2:$A$1601,$A217,Observed!$C$2:$C$1601,$C217)),AVERAGEIFS(Observed!R$2:R$1601,Observed!$A$2:$A$1601,$A217,Observed!$C$2:$C$1601,$C217),"")</f>
        <v/>
      </c>
      <c r="S217" s="25" t="str">
        <f>IF(ISNUMBER(AVERAGEIFS(Observed!S$2:S$1601,Observed!$A$2:$A$1601,$A217,Observed!$C$2:$C$1601,$C217)),AVERAGEIFS(Observed!S$2:S$1601,Observed!$A$2:$A$1601,$A217,Observed!$C$2:$C$1601,$C217),"")</f>
        <v/>
      </c>
      <c r="T217" s="24" t="str">
        <f>IF(ISNUMBER(AVERAGEIFS(Observed!T$2:T$1601,Observed!$A$2:$A$1601,$A217,Observed!$C$2:$C$1601,$C217)),AVERAGEIFS(Observed!T$2:T$1601,Observed!$A$2:$A$1601,$A217,Observed!$C$2:$C$1601,$C217),"")</f>
        <v/>
      </c>
      <c r="U217" s="26" t="str">
        <f>IF(ISNUMBER(AVERAGEIFS(Observed!U$2:U$1601,Observed!$A$2:$A$1601,$A217,Observed!$C$2:$C$1601,$C217)),AVERAGEIFS(Observed!U$2:U$1601,Observed!$A$2:$A$1601,$A217,Observed!$C$2:$C$1601,$C217),"")</f>
        <v/>
      </c>
      <c r="V217" s="26" t="str">
        <f>IF(ISNUMBER(AVERAGEIFS(Observed!V$2:V$1601,Observed!$A$2:$A$1601,$A217,Observed!$C$2:$C$1601,$C217)),AVERAGEIFS(Observed!V$2:V$1601,Observed!$A$2:$A$1601,$A217,Observed!$C$2:$C$1601,$C217),"")</f>
        <v/>
      </c>
      <c r="W217" s="24" t="str">
        <f>IF(ISNUMBER(AVERAGEIFS(Observed!W$2:W$1601,Observed!$A$2:$A$1601,$A217,Observed!$C$2:$C$1601,$C217)),AVERAGEIFS(Observed!W$2:W$1601,Observed!$A$2:$A$1601,$A217,Observed!$C$2:$C$1601,$C217),"")</f>
        <v/>
      </c>
      <c r="X217" s="24" t="str">
        <f>IF(ISNUMBER(AVERAGEIFS(Observed!X$2:X$1601,Observed!$A$2:$A$1601,$A217,Observed!$C$2:$C$1601,$C217)),AVERAGEIFS(Observed!X$2:X$1601,Observed!$A$2:$A$1601,$A217,Observed!$C$2:$C$1601,$C217),"")</f>
        <v/>
      </c>
      <c r="Y217" s="24" t="str">
        <f>IF(ISNUMBER(AVERAGEIFS(Observed!Y$2:Y$1601,Observed!$A$2:$A$1601,$A217,Observed!$C$2:$C$1601,$C217)),AVERAGEIFS(Observed!Y$2:Y$1601,Observed!$A$2:$A$1601,$A217,Observed!$C$2:$C$1601,$C217),"")</f>
        <v/>
      </c>
      <c r="Z217" s="24" t="str">
        <f>IF(ISNUMBER(AVERAGEIFS(Observed!Z$2:Z$1601,Observed!$A$2:$A$1601,$A217,Observed!$C$2:$C$1601,$C217)),AVERAGEIFS(Observed!Z$2:Z$1601,Observed!$A$2:$A$1601,$A217,Observed!$C$2:$C$1601,$C217),"")</f>
        <v/>
      </c>
      <c r="AA217" s="24" t="str">
        <f>IF(ISNUMBER(AVERAGEIFS(Observed!AA$2:AA$1601,Observed!$A$2:$A$1601,$A217,Observed!$C$2:$C$1601,$C217)),AVERAGEIFS(Observed!AA$2:AA$1601,Observed!$A$2:$A$1601,$A217,Observed!$C$2:$C$1601,$C217),"")</f>
        <v/>
      </c>
      <c r="AB217" s="24" t="str">
        <f>IF(ISNUMBER(AVERAGEIFS(Observed!AB$2:AB$1601,Observed!$A$2:$A$1601,$A217,Observed!$C$2:$C$1601,$C217)),AVERAGEIFS(Observed!AB$2:AB$1601,Observed!$A$2:$A$1601,$A217,Observed!$C$2:$C$1601,$C217),"")</f>
        <v/>
      </c>
      <c r="AC217" s="24" t="str">
        <f>IF(ISNUMBER(AVERAGEIFS(Observed!AC$2:AC$1601,Observed!$A$2:$A$1601,$A217,Observed!$C$2:$C$1601,$C217)),AVERAGEIFS(Observed!AC$2:AC$1601,Observed!$A$2:$A$1601,$A217,Observed!$C$2:$C$1601,$C217),"")</f>
        <v/>
      </c>
      <c r="AD217" s="24" t="str">
        <f>IF(ISNUMBER(AVERAGEIFS(Observed!AD$2:AD$1601,Observed!$A$2:$A$1601,$A217,Observed!$C$2:$C$1601,$C217)),AVERAGEIFS(Observed!AD$2:AD$1601,Observed!$A$2:$A$1601,$A217,Observed!$C$2:$C$1601,$C217),"")</f>
        <v/>
      </c>
      <c r="AE217" s="24" t="str">
        <f>IF(ISNUMBER(AVERAGEIFS(Observed!AE$2:AE$1601,Observed!$A$2:$A$1601,$A217,Observed!$C$2:$C$1601,$C217)),AVERAGEIFS(Observed!AE$2:AE$1601,Observed!$A$2:$A$1601,$A217,Observed!$C$2:$C$1601,$C217),"")</f>
        <v/>
      </c>
      <c r="AF217" s="25" t="str">
        <f>IF(ISNUMBER(AVERAGEIFS(Observed!AF$2:AF$1601,Observed!$A$2:$A$1601,$A217,Observed!$C$2:$C$1601,$C217)),AVERAGEIFS(Observed!AF$2:AF$1601,Observed!$A$2:$A$1601,$A217,Observed!$C$2:$C$1601,$C217),"")</f>
        <v/>
      </c>
      <c r="AG217" s="25" t="str">
        <f>IF(ISNUMBER(AVERAGEIFS(Observed!AG$2:AG$1601,Observed!$A$2:$A$1601,$A217,Observed!$C$2:$C$1601,$C217)),AVERAGEIFS(Observed!AG$2:AG$1601,Observed!$A$2:$A$1601,$A217,Observed!$C$2:$C$1601,$C217),"")</f>
        <v/>
      </c>
      <c r="AH217" s="25" t="str">
        <f>IF(ISNUMBER(AVERAGEIFS(Observed!AH$2:AH$1601,Observed!$A$2:$A$1601,$A217,Observed!$C$2:$C$1601,$C217)),AVERAGEIFS(Observed!AH$2:AH$1601,Observed!$A$2:$A$1601,$A217,Observed!$C$2:$C$1601,$C217),"")</f>
        <v/>
      </c>
      <c r="AI217" s="24" t="str">
        <f>IF(ISNUMBER(AVERAGEIFS(Observed!AI$2:AI$1601,Observed!$A$2:$A$1601,$A217,Observed!$C$2:$C$1601,$C217)),AVERAGEIFS(Observed!AI$2:AI$1601,Observed!$A$2:$A$1601,$A217,Observed!$C$2:$C$1601,$C217),"")</f>
        <v/>
      </c>
      <c r="AJ217" s="25" t="str">
        <f>IF(ISNUMBER(AVERAGEIFS(Observed!AJ$2:AJ$1601,Observed!$A$2:$A$1601,$A217,Observed!$C$2:$C$1601,$C217)),AVERAGEIFS(Observed!AJ$2:AJ$1601,Observed!$A$2:$A$1601,$A217,Observed!$C$2:$C$1601,$C217),"")</f>
        <v/>
      </c>
      <c r="AK217" s="25" t="str">
        <f>IF(ISNUMBER(AVERAGEIFS(Observed!AK$2:AK$1601,Observed!$A$2:$A$1601,$A217,Observed!$C$2:$C$1601,$C217)),AVERAGEIFS(Observed!AK$2:AK$1601,Observed!$A$2:$A$1601,$A217,Observed!$C$2:$C$1601,$C217),"")</f>
        <v/>
      </c>
      <c r="AL217" s="25" t="str">
        <f>IF(ISNUMBER(AVERAGEIFS(Observed!AL$2:AL$1601,Observed!$A$2:$A$1601,$A217,Observed!$C$2:$C$1601,$C217)),AVERAGEIFS(Observed!AL$2:AL$1601,Observed!$A$2:$A$1601,$A217,Observed!$C$2:$C$1601,$C217),"")</f>
        <v/>
      </c>
      <c r="AM217" s="25" t="str">
        <f>IF(ISNUMBER(AVERAGEIFS(Observed!AM$2:AM$1601,Observed!$A$2:$A$1601,$A217,Observed!$C$2:$C$1601,$C217)),AVERAGEIFS(Observed!AM$2:AM$1601,Observed!$A$2:$A$1601,$A217,Observed!$C$2:$C$1601,$C217),"")</f>
        <v/>
      </c>
      <c r="AN217" s="25" t="str">
        <f>IF(ISNUMBER(AVERAGEIFS(Observed!AN$2:AN$1601,Observed!$A$2:$A$1601,$A217,Observed!$C$2:$C$1601,$C217)),AVERAGEIFS(Observed!AN$2:AN$1601,Observed!$A$2:$A$1601,$A217,Observed!$C$2:$C$1601,$C217),"")</f>
        <v/>
      </c>
      <c r="AO217" s="25" t="str">
        <f>IF(ISNUMBER(AVERAGEIFS(Observed!AO$2:AO$1601,Observed!$A$2:$A$1601,$A217,Observed!$C$2:$C$1601,$C217)),AVERAGEIFS(Observed!AO$2:AO$1601,Observed!$A$2:$A$1601,$A217,Observed!$C$2:$C$1601,$C217),"")</f>
        <v/>
      </c>
      <c r="AP217" s="25" t="str">
        <f>IF(ISNUMBER(AVERAGEIFS(Observed!AP$2:AP$1601,Observed!$A$2:$A$1601,$A217,Observed!$C$2:$C$1601,$C217)),AVERAGEIFS(Observed!AP$2:AP$1601,Observed!$A$2:$A$1601,$A217,Observed!$C$2:$C$1601,$C217),"")</f>
        <v/>
      </c>
      <c r="AQ217" s="24" t="str">
        <f>IF(ISNUMBER(AVERAGEIFS(Observed!AQ$2:AQ$1601,Observed!$A$2:$A$1601,$A217,Observed!$C$2:$C$1601,$C217)),AVERAGEIFS(Observed!AQ$2:AQ$1601,Observed!$A$2:$A$1601,$A217,Observed!$C$2:$C$1601,$C217),"")</f>
        <v/>
      </c>
      <c r="AR217" s="25" t="str">
        <f>IF(ISNUMBER(AVERAGEIFS(Observed!AR$2:AR$1601,Observed!$A$2:$A$1601,$A217,Observed!$C$2:$C$1601,$C217)),AVERAGEIFS(Observed!AR$2:AR$1601,Observed!$A$2:$A$1601,$A217,Observed!$C$2:$C$1601,$C217),"")</f>
        <v/>
      </c>
      <c r="AS217" s="24" t="str">
        <f>IF(ISNUMBER(AVERAGEIFS(Observed!AS$2:AS$1601,Observed!$A$2:$A$1601,$A217,Observed!$C$2:$C$1601,$C217)),AVERAGEIFS(Observed!AS$2:AS$1601,Observed!$A$2:$A$1601,$A217,Observed!$C$2:$C$1601,$C217),"")</f>
        <v/>
      </c>
      <c r="AT217" s="24" t="str">
        <f>IF(ISNUMBER(AVERAGEIFS(Observed!AT$2:AT$1601,Observed!$A$2:$A$1601,$A217,Observed!$C$2:$C$1601,$C217)),AVERAGEIFS(Observed!AT$2:AT$1601,Observed!$A$2:$A$1601,$A217,Observed!$C$2:$C$1601,$C217),"")</f>
        <v/>
      </c>
      <c r="AU217" s="2">
        <f>COUNTIFS(Observed!$A$2:$A$1601,$A217,Observed!$C$2:$C$1601,$C217)</f>
        <v>3</v>
      </c>
      <c r="AV217" s="2">
        <f t="shared" si="3"/>
        <v>1</v>
      </c>
    </row>
    <row r="218" spans="1:48" x14ac:dyDescent="0.25">
      <c r="A218" s="4" t="s">
        <v>119</v>
      </c>
      <c r="B218" t="s">
        <v>24</v>
      </c>
      <c r="C218" s="3">
        <v>42325</v>
      </c>
      <c r="D218">
        <v>1</v>
      </c>
      <c r="E218">
        <v>0</v>
      </c>
      <c r="H218" s="2" t="s">
        <v>45</v>
      </c>
      <c r="I218" s="2" t="s">
        <v>26</v>
      </c>
      <c r="J218">
        <v>9</v>
      </c>
      <c r="K218" s="2" t="s">
        <v>21</v>
      </c>
      <c r="L218" s="23" t="str">
        <f>IF(ISNUMBER(AVERAGEIFS(Observed!L$2:L$1601,Observed!$A$2:$A$1601,$A218,Observed!$C$2:$C$1601,$C218)),AVERAGEIFS(Observed!L$2:L$1601,Observed!$A$2:$A$1601,$A218,Observed!$C$2:$C$1601,$C218),"")</f>
        <v/>
      </c>
      <c r="M218" s="24" t="str">
        <f>IF(ISNUMBER(AVERAGEIFS(Observed!M$2:M$1601,Observed!$A$2:$A$1601,$A218,Observed!$C$2:$C$1601,$C218)),AVERAGEIFS(Observed!M$2:M$1601,Observed!$A$2:$A$1601,$A218,Observed!$C$2:$C$1601,$C218),"")</f>
        <v/>
      </c>
      <c r="N218" s="24">
        <f>IF(ISNUMBER(AVERAGEIFS(Observed!N$2:N$1601,Observed!$A$2:$A$1601,$A218,Observed!$C$2:$C$1601,$C218)),AVERAGEIFS(Observed!N$2:N$1601,Observed!$A$2:$A$1601,$A218,Observed!$C$2:$C$1601,$C218),"")</f>
        <v>75.086666666666659</v>
      </c>
      <c r="O218" s="24">
        <f>IF(ISNUMBER(AVERAGEIFS(Observed!O$2:O$1601,Observed!$A$2:$A$1601,$A218,Observed!$C$2:$C$1601,$C218)),AVERAGEIFS(Observed!O$2:O$1601,Observed!$A$2:$A$1601,$A218,Observed!$C$2:$C$1601,$C218),"")</f>
        <v>75.086666666666659</v>
      </c>
      <c r="P218" s="24">
        <f>IF(ISNUMBER(AVERAGEIFS(Observed!P$2:P$1601,Observed!$A$2:$A$1601,$A218,Observed!$C$2:$C$1601,$C218)),AVERAGEIFS(Observed!P$2:P$1601,Observed!$A$2:$A$1601,$A218,Observed!$C$2:$C$1601,$C218),"")</f>
        <v>180.77666666666664</v>
      </c>
      <c r="Q218" s="25" t="str">
        <f>IF(ISNUMBER(AVERAGEIFS(Observed!Q$2:Q$1601,Observed!$A$2:$A$1601,$A218,Observed!$C$2:$C$1601,$C218)),AVERAGEIFS(Observed!Q$2:Q$1601,Observed!$A$2:$A$1601,$A218,Observed!$C$2:$C$1601,$C218),"")</f>
        <v/>
      </c>
      <c r="R218" s="25" t="str">
        <f>IF(ISNUMBER(AVERAGEIFS(Observed!R$2:R$1601,Observed!$A$2:$A$1601,$A218,Observed!$C$2:$C$1601,$C218)),AVERAGEIFS(Observed!R$2:R$1601,Observed!$A$2:$A$1601,$A218,Observed!$C$2:$C$1601,$C218),"")</f>
        <v/>
      </c>
      <c r="S218" s="25" t="str">
        <f>IF(ISNUMBER(AVERAGEIFS(Observed!S$2:S$1601,Observed!$A$2:$A$1601,$A218,Observed!$C$2:$C$1601,$C218)),AVERAGEIFS(Observed!S$2:S$1601,Observed!$A$2:$A$1601,$A218,Observed!$C$2:$C$1601,$C218),"")</f>
        <v/>
      </c>
      <c r="T218" s="24" t="str">
        <f>IF(ISNUMBER(AVERAGEIFS(Observed!T$2:T$1601,Observed!$A$2:$A$1601,$A218,Observed!$C$2:$C$1601,$C218)),AVERAGEIFS(Observed!T$2:T$1601,Observed!$A$2:$A$1601,$A218,Observed!$C$2:$C$1601,$C218),"")</f>
        <v/>
      </c>
      <c r="U218" s="26" t="str">
        <f>IF(ISNUMBER(AVERAGEIFS(Observed!U$2:U$1601,Observed!$A$2:$A$1601,$A218,Observed!$C$2:$C$1601,$C218)),AVERAGEIFS(Observed!U$2:U$1601,Observed!$A$2:$A$1601,$A218,Observed!$C$2:$C$1601,$C218),"")</f>
        <v/>
      </c>
      <c r="V218" s="26" t="str">
        <f>IF(ISNUMBER(AVERAGEIFS(Observed!V$2:V$1601,Observed!$A$2:$A$1601,$A218,Observed!$C$2:$C$1601,$C218)),AVERAGEIFS(Observed!V$2:V$1601,Observed!$A$2:$A$1601,$A218,Observed!$C$2:$C$1601,$C218),"")</f>
        <v/>
      </c>
      <c r="W218" s="24" t="str">
        <f>IF(ISNUMBER(AVERAGEIFS(Observed!W$2:W$1601,Observed!$A$2:$A$1601,$A218,Observed!$C$2:$C$1601,$C218)),AVERAGEIFS(Observed!W$2:W$1601,Observed!$A$2:$A$1601,$A218,Observed!$C$2:$C$1601,$C218),"")</f>
        <v/>
      </c>
      <c r="X218" s="24" t="str">
        <f>IF(ISNUMBER(AVERAGEIFS(Observed!X$2:X$1601,Observed!$A$2:$A$1601,$A218,Observed!$C$2:$C$1601,$C218)),AVERAGEIFS(Observed!X$2:X$1601,Observed!$A$2:$A$1601,$A218,Observed!$C$2:$C$1601,$C218),"")</f>
        <v/>
      </c>
      <c r="Y218" s="24" t="str">
        <f>IF(ISNUMBER(AVERAGEIFS(Observed!Y$2:Y$1601,Observed!$A$2:$A$1601,$A218,Observed!$C$2:$C$1601,$C218)),AVERAGEIFS(Observed!Y$2:Y$1601,Observed!$A$2:$A$1601,$A218,Observed!$C$2:$C$1601,$C218),"")</f>
        <v/>
      </c>
      <c r="Z218" s="24" t="str">
        <f>IF(ISNUMBER(AVERAGEIFS(Observed!Z$2:Z$1601,Observed!$A$2:$A$1601,$A218,Observed!$C$2:$C$1601,$C218)),AVERAGEIFS(Observed!Z$2:Z$1601,Observed!$A$2:$A$1601,$A218,Observed!$C$2:$C$1601,$C218),"")</f>
        <v/>
      </c>
      <c r="AA218" s="24" t="str">
        <f>IF(ISNUMBER(AVERAGEIFS(Observed!AA$2:AA$1601,Observed!$A$2:$A$1601,$A218,Observed!$C$2:$C$1601,$C218)),AVERAGEIFS(Observed!AA$2:AA$1601,Observed!$A$2:$A$1601,$A218,Observed!$C$2:$C$1601,$C218),"")</f>
        <v/>
      </c>
      <c r="AB218" s="24" t="str">
        <f>IF(ISNUMBER(AVERAGEIFS(Observed!AB$2:AB$1601,Observed!$A$2:$A$1601,$A218,Observed!$C$2:$C$1601,$C218)),AVERAGEIFS(Observed!AB$2:AB$1601,Observed!$A$2:$A$1601,$A218,Observed!$C$2:$C$1601,$C218),"")</f>
        <v/>
      </c>
      <c r="AC218" s="24" t="str">
        <f>IF(ISNUMBER(AVERAGEIFS(Observed!AC$2:AC$1601,Observed!$A$2:$A$1601,$A218,Observed!$C$2:$C$1601,$C218)),AVERAGEIFS(Observed!AC$2:AC$1601,Observed!$A$2:$A$1601,$A218,Observed!$C$2:$C$1601,$C218),"")</f>
        <v/>
      </c>
      <c r="AD218" s="24" t="str">
        <f>IF(ISNUMBER(AVERAGEIFS(Observed!AD$2:AD$1601,Observed!$A$2:$A$1601,$A218,Observed!$C$2:$C$1601,$C218)),AVERAGEIFS(Observed!AD$2:AD$1601,Observed!$A$2:$A$1601,$A218,Observed!$C$2:$C$1601,$C218),"")</f>
        <v/>
      </c>
      <c r="AE218" s="24" t="str">
        <f>IF(ISNUMBER(AVERAGEIFS(Observed!AE$2:AE$1601,Observed!$A$2:$A$1601,$A218,Observed!$C$2:$C$1601,$C218)),AVERAGEIFS(Observed!AE$2:AE$1601,Observed!$A$2:$A$1601,$A218,Observed!$C$2:$C$1601,$C218),"")</f>
        <v/>
      </c>
      <c r="AF218" s="25" t="str">
        <f>IF(ISNUMBER(AVERAGEIFS(Observed!AF$2:AF$1601,Observed!$A$2:$A$1601,$A218,Observed!$C$2:$C$1601,$C218)),AVERAGEIFS(Observed!AF$2:AF$1601,Observed!$A$2:$A$1601,$A218,Observed!$C$2:$C$1601,$C218),"")</f>
        <v/>
      </c>
      <c r="AG218" s="25" t="str">
        <f>IF(ISNUMBER(AVERAGEIFS(Observed!AG$2:AG$1601,Observed!$A$2:$A$1601,$A218,Observed!$C$2:$C$1601,$C218)),AVERAGEIFS(Observed!AG$2:AG$1601,Observed!$A$2:$A$1601,$A218,Observed!$C$2:$C$1601,$C218),"")</f>
        <v/>
      </c>
      <c r="AH218" s="25" t="str">
        <f>IF(ISNUMBER(AVERAGEIFS(Observed!AH$2:AH$1601,Observed!$A$2:$A$1601,$A218,Observed!$C$2:$C$1601,$C218)),AVERAGEIFS(Observed!AH$2:AH$1601,Observed!$A$2:$A$1601,$A218,Observed!$C$2:$C$1601,$C218),"")</f>
        <v/>
      </c>
      <c r="AI218" s="24" t="str">
        <f>IF(ISNUMBER(AVERAGEIFS(Observed!AI$2:AI$1601,Observed!$A$2:$A$1601,$A218,Observed!$C$2:$C$1601,$C218)),AVERAGEIFS(Observed!AI$2:AI$1601,Observed!$A$2:$A$1601,$A218,Observed!$C$2:$C$1601,$C218),"")</f>
        <v/>
      </c>
      <c r="AJ218" s="25" t="str">
        <f>IF(ISNUMBER(AVERAGEIFS(Observed!AJ$2:AJ$1601,Observed!$A$2:$A$1601,$A218,Observed!$C$2:$C$1601,$C218)),AVERAGEIFS(Observed!AJ$2:AJ$1601,Observed!$A$2:$A$1601,$A218,Observed!$C$2:$C$1601,$C218),"")</f>
        <v/>
      </c>
      <c r="AK218" s="25" t="str">
        <f>IF(ISNUMBER(AVERAGEIFS(Observed!AK$2:AK$1601,Observed!$A$2:$A$1601,$A218,Observed!$C$2:$C$1601,$C218)),AVERAGEIFS(Observed!AK$2:AK$1601,Observed!$A$2:$A$1601,$A218,Observed!$C$2:$C$1601,$C218),"")</f>
        <v/>
      </c>
      <c r="AL218" s="25" t="str">
        <f>IF(ISNUMBER(AVERAGEIFS(Observed!AL$2:AL$1601,Observed!$A$2:$A$1601,$A218,Observed!$C$2:$C$1601,$C218)),AVERAGEIFS(Observed!AL$2:AL$1601,Observed!$A$2:$A$1601,$A218,Observed!$C$2:$C$1601,$C218),"")</f>
        <v/>
      </c>
      <c r="AM218" s="25" t="str">
        <f>IF(ISNUMBER(AVERAGEIFS(Observed!AM$2:AM$1601,Observed!$A$2:$A$1601,$A218,Observed!$C$2:$C$1601,$C218)),AVERAGEIFS(Observed!AM$2:AM$1601,Observed!$A$2:$A$1601,$A218,Observed!$C$2:$C$1601,$C218),"")</f>
        <v/>
      </c>
      <c r="AN218" s="25" t="str">
        <f>IF(ISNUMBER(AVERAGEIFS(Observed!AN$2:AN$1601,Observed!$A$2:$A$1601,$A218,Observed!$C$2:$C$1601,$C218)),AVERAGEIFS(Observed!AN$2:AN$1601,Observed!$A$2:$A$1601,$A218,Observed!$C$2:$C$1601,$C218),"")</f>
        <v/>
      </c>
      <c r="AO218" s="25" t="str">
        <f>IF(ISNUMBER(AVERAGEIFS(Observed!AO$2:AO$1601,Observed!$A$2:$A$1601,$A218,Observed!$C$2:$C$1601,$C218)),AVERAGEIFS(Observed!AO$2:AO$1601,Observed!$A$2:$A$1601,$A218,Observed!$C$2:$C$1601,$C218),"")</f>
        <v/>
      </c>
      <c r="AP218" s="25" t="str">
        <f>IF(ISNUMBER(AVERAGEIFS(Observed!AP$2:AP$1601,Observed!$A$2:$A$1601,$A218,Observed!$C$2:$C$1601,$C218)),AVERAGEIFS(Observed!AP$2:AP$1601,Observed!$A$2:$A$1601,$A218,Observed!$C$2:$C$1601,$C218),"")</f>
        <v/>
      </c>
      <c r="AQ218" s="24" t="str">
        <f>IF(ISNUMBER(AVERAGEIFS(Observed!AQ$2:AQ$1601,Observed!$A$2:$A$1601,$A218,Observed!$C$2:$C$1601,$C218)),AVERAGEIFS(Observed!AQ$2:AQ$1601,Observed!$A$2:$A$1601,$A218,Observed!$C$2:$C$1601,$C218),"")</f>
        <v/>
      </c>
      <c r="AR218" s="25" t="str">
        <f>IF(ISNUMBER(AVERAGEIFS(Observed!AR$2:AR$1601,Observed!$A$2:$A$1601,$A218,Observed!$C$2:$C$1601,$C218)),AVERAGEIFS(Observed!AR$2:AR$1601,Observed!$A$2:$A$1601,$A218,Observed!$C$2:$C$1601,$C218),"")</f>
        <v/>
      </c>
      <c r="AS218" s="24" t="str">
        <f>IF(ISNUMBER(AVERAGEIFS(Observed!AS$2:AS$1601,Observed!$A$2:$A$1601,$A218,Observed!$C$2:$C$1601,$C218)),AVERAGEIFS(Observed!AS$2:AS$1601,Observed!$A$2:$A$1601,$A218,Observed!$C$2:$C$1601,$C218),"")</f>
        <v/>
      </c>
      <c r="AT218" s="24" t="str">
        <f>IF(ISNUMBER(AVERAGEIFS(Observed!AT$2:AT$1601,Observed!$A$2:$A$1601,$A218,Observed!$C$2:$C$1601,$C218)),AVERAGEIFS(Observed!AT$2:AT$1601,Observed!$A$2:$A$1601,$A218,Observed!$C$2:$C$1601,$C218),"")</f>
        <v/>
      </c>
      <c r="AU218" s="2">
        <f>COUNTIFS(Observed!$A$2:$A$1601,$A218,Observed!$C$2:$C$1601,$C218)</f>
        <v>3</v>
      </c>
      <c r="AV218" s="2">
        <f t="shared" si="3"/>
        <v>3</v>
      </c>
    </row>
    <row r="219" spans="1:48" x14ac:dyDescent="0.25">
      <c r="A219" s="4" t="s">
        <v>120</v>
      </c>
      <c r="B219" t="s">
        <v>24</v>
      </c>
      <c r="C219" s="3">
        <v>42325</v>
      </c>
      <c r="D219">
        <v>1</v>
      </c>
      <c r="E219">
        <v>50</v>
      </c>
      <c r="H219" s="2" t="s">
        <v>45</v>
      </c>
      <c r="I219" s="2" t="s">
        <v>26</v>
      </c>
      <c r="J219">
        <v>9</v>
      </c>
      <c r="K219" s="2" t="s">
        <v>21</v>
      </c>
      <c r="L219" s="23" t="str">
        <f>IF(ISNUMBER(AVERAGEIFS(Observed!L$2:L$1601,Observed!$A$2:$A$1601,$A219,Observed!$C$2:$C$1601,$C219)),AVERAGEIFS(Observed!L$2:L$1601,Observed!$A$2:$A$1601,$A219,Observed!$C$2:$C$1601,$C219),"")</f>
        <v/>
      </c>
      <c r="M219" s="24" t="str">
        <f>IF(ISNUMBER(AVERAGEIFS(Observed!M$2:M$1601,Observed!$A$2:$A$1601,$A219,Observed!$C$2:$C$1601,$C219)),AVERAGEIFS(Observed!M$2:M$1601,Observed!$A$2:$A$1601,$A219,Observed!$C$2:$C$1601,$C219),"")</f>
        <v/>
      </c>
      <c r="N219" s="24">
        <f>IF(ISNUMBER(AVERAGEIFS(Observed!N$2:N$1601,Observed!$A$2:$A$1601,$A219,Observed!$C$2:$C$1601,$C219)),AVERAGEIFS(Observed!N$2:N$1601,Observed!$A$2:$A$1601,$A219,Observed!$C$2:$C$1601,$C219),"")</f>
        <v>82.493333333333339</v>
      </c>
      <c r="O219" s="24">
        <f>IF(ISNUMBER(AVERAGEIFS(Observed!O$2:O$1601,Observed!$A$2:$A$1601,$A219,Observed!$C$2:$C$1601,$C219)),AVERAGEIFS(Observed!O$2:O$1601,Observed!$A$2:$A$1601,$A219,Observed!$C$2:$C$1601,$C219),"")</f>
        <v>82.493333333333339</v>
      </c>
      <c r="P219" s="24">
        <f>IF(ISNUMBER(AVERAGEIFS(Observed!P$2:P$1601,Observed!$A$2:$A$1601,$A219,Observed!$C$2:$C$1601,$C219)),AVERAGEIFS(Observed!P$2:P$1601,Observed!$A$2:$A$1601,$A219,Observed!$C$2:$C$1601,$C219),"")</f>
        <v>174.65666666666667</v>
      </c>
      <c r="Q219" s="25" t="str">
        <f>IF(ISNUMBER(AVERAGEIFS(Observed!Q$2:Q$1601,Observed!$A$2:$A$1601,$A219,Observed!$C$2:$C$1601,$C219)),AVERAGEIFS(Observed!Q$2:Q$1601,Observed!$A$2:$A$1601,$A219,Observed!$C$2:$C$1601,$C219),"")</f>
        <v/>
      </c>
      <c r="R219" s="25" t="str">
        <f>IF(ISNUMBER(AVERAGEIFS(Observed!R$2:R$1601,Observed!$A$2:$A$1601,$A219,Observed!$C$2:$C$1601,$C219)),AVERAGEIFS(Observed!R$2:R$1601,Observed!$A$2:$A$1601,$A219,Observed!$C$2:$C$1601,$C219),"")</f>
        <v/>
      </c>
      <c r="S219" s="25" t="str">
        <f>IF(ISNUMBER(AVERAGEIFS(Observed!S$2:S$1601,Observed!$A$2:$A$1601,$A219,Observed!$C$2:$C$1601,$C219)),AVERAGEIFS(Observed!S$2:S$1601,Observed!$A$2:$A$1601,$A219,Observed!$C$2:$C$1601,$C219),"")</f>
        <v/>
      </c>
      <c r="T219" s="24" t="str">
        <f>IF(ISNUMBER(AVERAGEIFS(Observed!T$2:T$1601,Observed!$A$2:$A$1601,$A219,Observed!$C$2:$C$1601,$C219)),AVERAGEIFS(Observed!T$2:T$1601,Observed!$A$2:$A$1601,$A219,Observed!$C$2:$C$1601,$C219),"")</f>
        <v/>
      </c>
      <c r="U219" s="26" t="str">
        <f>IF(ISNUMBER(AVERAGEIFS(Observed!U$2:U$1601,Observed!$A$2:$A$1601,$A219,Observed!$C$2:$C$1601,$C219)),AVERAGEIFS(Observed!U$2:U$1601,Observed!$A$2:$A$1601,$A219,Observed!$C$2:$C$1601,$C219),"")</f>
        <v/>
      </c>
      <c r="V219" s="26" t="str">
        <f>IF(ISNUMBER(AVERAGEIFS(Observed!V$2:V$1601,Observed!$A$2:$A$1601,$A219,Observed!$C$2:$C$1601,$C219)),AVERAGEIFS(Observed!V$2:V$1601,Observed!$A$2:$A$1601,$A219,Observed!$C$2:$C$1601,$C219),"")</f>
        <v/>
      </c>
      <c r="W219" s="24" t="str">
        <f>IF(ISNUMBER(AVERAGEIFS(Observed!W$2:W$1601,Observed!$A$2:$A$1601,$A219,Observed!$C$2:$C$1601,$C219)),AVERAGEIFS(Observed!W$2:W$1601,Observed!$A$2:$A$1601,$A219,Observed!$C$2:$C$1601,$C219),"")</f>
        <v/>
      </c>
      <c r="X219" s="24" t="str">
        <f>IF(ISNUMBER(AVERAGEIFS(Observed!X$2:X$1601,Observed!$A$2:$A$1601,$A219,Observed!$C$2:$C$1601,$C219)),AVERAGEIFS(Observed!X$2:X$1601,Observed!$A$2:$A$1601,$A219,Observed!$C$2:$C$1601,$C219),"")</f>
        <v/>
      </c>
      <c r="Y219" s="24" t="str">
        <f>IF(ISNUMBER(AVERAGEIFS(Observed!Y$2:Y$1601,Observed!$A$2:$A$1601,$A219,Observed!$C$2:$C$1601,$C219)),AVERAGEIFS(Observed!Y$2:Y$1601,Observed!$A$2:$A$1601,$A219,Observed!$C$2:$C$1601,$C219),"")</f>
        <v/>
      </c>
      <c r="Z219" s="24" t="str">
        <f>IF(ISNUMBER(AVERAGEIFS(Observed!Z$2:Z$1601,Observed!$A$2:$A$1601,$A219,Observed!$C$2:$C$1601,$C219)),AVERAGEIFS(Observed!Z$2:Z$1601,Observed!$A$2:$A$1601,$A219,Observed!$C$2:$C$1601,$C219),"")</f>
        <v/>
      </c>
      <c r="AA219" s="24" t="str">
        <f>IF(ISNUMBER(AVERAGEIFS(Observed!AA$2:AA$1601,Observed!$A$2:$A$1601,$A219,Observed!$C$2:$C$1601,$C219)),AVERAGEIFS(Observed!AA$2:AA$1601,Observed!$A$2:$A$1601,$A219,Observed!$C$2:$C$1601,$C219),"")</f>
        <v/>
      </c>
      <c r="AB219" s="24" t="str">
        <f>IF(ISNUMBER(AVERAGEIFS(Observed!AB$2:AB$1601,Observed!$A$2:$A$1601,$A219,Observed!$C$2:$C$1601,$C219)),AVERAGEIFS(Observed!AB$2:AB$1601,Observed!$A$2:$A$1601,$A219,Observed!$C$2:$C$1601,$C219),"")</f>
        <v/>
      </c>
      <c r="AC219" s="24" t="str">
        <f>IF(ISNUMBER(AVERAGEIFS(Observed!AC$2:AC$1601,Observed!$A$2:$A$1601,$A219,Observed!$C$2:$C$1601,$C219)),AVERAGEIFS(Observed!AC$2:AC$1601,Observed!$A$2:$A$1601,$A219,Observed!$C$2:$C$1601,$C219),"")</f>
        <v/>
      </c>
      <c r="AD219" s="24" t="str">
        <f>IF(ISNUMBER(AVERAGEIFS(Observed!AD$2:AD$1601,Observed!$A$2:$A$1601,$A219,Observed!$C$2:$C$1601,$C219)),AVERAGEIFS(Observed!AD$2:AD$1601,Observed!$A$2:$A$1601,$A219,Observed!$C$2:$C$1601,$C219),"")</f>
        <v/>
      </c>
      <c r="AE219" s="24" t="str">
        <f>IF(ISNUMBER(AVERAGEIFS(Observed!AE$2:AE$1601,Observed!$A$2:$A$1601,$A219,Observed!$C$2:$C$1601,$C219)),AVERAGEIFS(Observed!AE$2:AE$1601,Observed!$A$2:$A$1601,$A219,Observed!$C$2:$C$1601,$C219),"")</f>
        <v/>
      </c>
      <c r="AF219" s="25" t="str">
        <f>IF(ISNUMBER(AVERAGEIFS(Observed!AF$2:AF$1601,Observed!$A$2:$A$1601,$A219,Observed!$C$2:$C$1601,$C219)),AVERAGEIFS(Observed!AF$2:AF$1601,Observed!$A$2:$A$1601,$A219,Observed!$C$2:$C$1601,$C219),"")</f>
        <v/>
      </c>
      <c r="AG219" s="25" t="str">
        <f>IF(ISNUMBER(AVERAGEIFS(Observed!AG$2:AG$1601,Observed!$A$2:$A$1601,$A219,Observed!$C$2:$C$1601,$C219)),AVERAGEIFS(Observed!AG$2:AG$1601,Observed!$A$2:$A$1601,$A219,Observed!$C$2:$C$1601,$C219),"")</f>
        <v/>
      </c>
      <c r="AH219" s="25" t="str">
        <f>IF(ISNUMBER(AVERAGEIFS(Observed!AH$2:AH$1601,Observed!$A$2:$A$1601,$A219,Observed!$C$2:$C$1601,$C219)),AVERAGEIFS(Observed!AH$2:AH$1601,Observed!$A$2:$A$1601,$A219,Observed!$C$2:$C$1601,$C219),"")</f>
        <v/>
      </c>
      <c r="AI219" s="24" t="str">
        <f>IF(ISNUMBER(AVERAGEIFS(Observed!AI$2:AI$1601,Observed!$A$2:$A$1601,$A219,Observed!$C$2:$C$1601,$C219)),AVERAGEIFS(Observed!AI$2:AI$1601,Observed!$A$2:$A$1601,$A219,Observed!$C$2:$C$1601,$C219),"")</f>
        <v/>
      </c>
      <c r="AJ219" s="25" t="str">
        <f>IF(ISNUMBER(AVERAGEIFS(Observed!AJ$2:AJ$1601,Observed!$A$2:$A$1601,$A219,Observed!$C$2:$C$1601,$C219)),AVERAGEIFS(Observed!AJ$2:AJ$1601,Observed!$A$2:$A$1601,$A219,Observed!$C$2:$C$1601,$C219),"")</f>
        <v/>
      </c>
      <c r="AK219" s="25" t="str">
        <f>IF(ISNUMBER(AVERAGEIFS(Observed!AK$2:AK$1601,Observed!$A$2:$A$1601,$A219,Observed!$C$2:$C$1601,$C219)),AVERAGEIFS(Observed!AK$2:AK$1601,Observed!$A$2:$A$1601,$A219,Observed!$C$2:$C$1601,$C219),"")</f>
        <v/>
      </c>
      <c r="AL219" s="25" t="str">
        <f>IF(ISNUMBER(AVERAGEIFS(Observed!AL$2:AL$1601,Observed!$A$2:$A$1601,$A219,Observed!$C$2:$C$1601,$C219)),AVERAGEIFS(Observed!AL$2:AL$1601,Observed!$A$2:$A$1601,$A219,Observed!$C$2:$C$1601,$C219),"")</f>
        <v/>
      </c>
      <c r="AM219" s="25" t="str">
        <f>IF(ISNUMBER(AVERAGEIFS(Observed!AM$2:AM$1601,Observed!$A$2:$A$1601,$A219,Observed!$C$2:$C$1601,$C219)),AVERAGEIFS(Observed!AM$2:AM$1601,Observed!$A$2:$A$1601,$A219,Observed!$C$2:$C$1601,$C219),"")</f>
        <v/>
      </c>
      <c r="AN219" s="25" t="str">
        <f>IF(ISNUMBER(AVERAGEIFS(Observed!AN$2:AN$1601,Observed!$A$2:$A$1601,$A219,Observed!$C$2:$C$1601,$C219)),AVERAGEIFS(Observed!AN$2:AN$1601,Observed!$A$2:$A$1601,$A219,Observed!$C$2:$C$1601,$C219),"")</f>
        <v/>
      </c>
      <c r="AO219" s="25" t="str">
        <f>IF(ISNUMBER(AVERAGEIFS(Observed!AO$2:AO$1601,Observed!$A$2:$A$1601,$A219,Observed!$C$2:$C$1601,$C219)),AVERAGEIFS(Observed!AO$2:AO$1601,Observed!$A$2:$A$1601,$A219,Observed!$C$2:$C$1601,$C219),"")</f>
        <v/>
      </c>
      <c r="AP219" s="25" t="str">
        <f>IF(ISNUMBER(AVERAGEIFS(Observed!AP$2:AP$1601,Observed!$A$2:$A$1601,$A219,Observed!$C$2:$C$1601,$C219)),AVERAGEIFS(Observed!AP$2:AP$1601,Observed!$A$2:$A$1601,$A219,Observed!$C$2:$C$1601,$C219),"")</f>
        <v/>
      </c>
      <c r="AQ219" s="24" t="str">
        <f>IF(ISNUMBER(AVERAGEIFS(Observed!AQ$2:AQ$1601,Observed!$A$2:$A$1601,$A219,Observed!$C$2:$C$1601,$C219)),AVERAGEIFS(Observed!AQ$2:AQ$1601,Observed!$A$2:$A$1601,$A219,Observed!$C$2:$C$1601,$C219),"")</f>
        <v/>
      </c>
      <c r="AR219" s="25" t="str">
        <f>IF(ISNUMBER(AVERAGEIFS(Observed!AR$2:AR$1601,Observed!$A$2:$A$1601,$A219,Observed!$C$2:$C$1601,$C219)),AVERAGEIFS(Observed!AR$2:AR$1601,Observed!$A$2:$A$1601,$A219,Observed!$C$2:$C$1601,$C219),"")</f>
        <v/>
      </c>
      <c r="AS219" s="24" t="str">
        <f>IF(ISNUMBER(AVERAGEIFS(Observed!AS$2:AS$1601,Observed!$A$2:$A$1601,$A219,Observed!$C$2:$C$1601,$C219)),AVERAGEIFS(Observed!AS$2:AS$1601,Observed!$A$2:$A$1601,$A219,Observed!$C$2:$C$1601,$C219),"")</f>
        <v/>
      </c>
      <c r="AT219" s="24" t="str">
        <f>IF(ISNUMBER(AVERAGEIFS(Observed!AT$2:AT$1601,Observed!$A$2:$A$1601,$A219,Observed!$C$2:$C$1601,$C219)),AVERAGEIFS(Observed!AT$2:AT$1601,Observed!$A$2:$A$1601,$A219,Observed!$C$2:$C$1601,$C219),"")</f>
        <v/>
      </c>
      <c r="AU219" s="2">
        <f>COUNTIFS(Observed!$A$2:$A$1601,$A219,Observed!$C$2:$C$1601,$C219)</f>
        <v>3</v>
      </c>
      <c r="AV219" s="2">
        <f t="shared" si="3"/>
        <v>3</v>
      </c>
    </row>
    <row r="220" spans="1:48" x14ac:dyDescent="0.25">
      <c r="A220" s="4" t="s">
        <v>121</v>
      </c>
      <c r="B220" t="s">
        <v>24</v>
      </c>
      <c r="C220" s="3">
        <v>42325</v>
      </c>
      <c r="D220">
        <v>1</v>
      </c>
      <c r="E220">
        <v>100</v>
      </c>
      <c r="H220" s="2" t="s">
        <v>45</v>
      </c>
      <c r="I220" s="2" t="s">
        <v>26</v>
      </c>
      <c r="J220">
        <v>9</v>
      </c>
      <c r="K220" s="2" t="s">
        <v>21</v>
      </c>
      <c r="L220" s="23" t="str">
        <f>IF(ISNUMBER(AVERAGEIFS(Observed!L$2:L$1601,Observed!$A$2:$A$1601,$A220,Observed!$C$2:$C$1601,$C220)),AVERAGEIFS(Observed!L$2:L$1601,Observed!$A$2:$A$1601,$A220,Observed!$C$2:$C$1601,$C220),"")</f>
        <v/>
      </c>
      <c r="M220" s="24" t="str">
        <f>IF(ISNUMBER(AVERAGEIFS(Observed!M$2:M$1601,Observed!$A$2:$A$1601,$A220,Observed!$C$2:$C$1601,$C220)),AVERAGEIFS(Observed!M$2:M$1601,Observed!$A$2:$A$1601,$A220,Observed!$C$2:$C$1601,$C220),"")</f>
        <v/>
      </c>
      <c r="N220" s="24">
        <f>IF(ISNUMBER(AVERAGEIFS(Observed!N$2:N$1601,Observed!$A$2:$A$1601,$A220,Observed!$C$2:$C$1601,$C220)),AVERAGEIFS(Observed!N$2:N$1601,Observed!$A$2:$A$1601,$A220,Observed!$C$2:$C$1601,$C220),"")</f>
        <v>110.16333333333334</v>
      </c>
      <c r="O220" s="24">
        <f>IF(ISNUMBER(AVERAGEIFS(Observed!O$2:O$1601,Observed!$A$2:$A$1601,$A220,Observed!$C$2:$C$1601,$C220)),AVERAGEIFS(Observed!O$2:O$1601,Observed!$A$2:$A$1601,$A220,Observed!$C$2:$C$1601,$C220),"")</f>
        <v>110.16333333333334</v>
      </c>
      <c r="P220" s="24">
        <f>IF(ISNUMBER(AVERAGEIFS(Observed!P$2:P$1601,Observed!$A$2:$A$1601,$A220,Observed!$C$2:$C$1601,$C220)),AVERAGEIFS(Observed!P$2:P$1601,Observed!$A$2:$A$1601,$A220,Observed!$C$2:$C$1601,$C220),"")</f>
        <v>305.70333333333332</v>
      </c>
      <c r="Q220" s="25" t="str">
        <f>IF(ISNUMBER(AVERAGEIFS(Observed!Q$2:Q$1601,Observed!$A$2:$A$1601,$A220,Observed!$C$2:$C$1601,$C220)),AVERAGEIFS(Observed!Q$2:Q$1601,Observed!$A$2:$A$1601,$A220,Observed!$C$2:$C$1601,$C220),"")</f>
        <v/>
      </c>
      <c r="R220" s="25" t="str">
        <f>IF(ISNUMBER(AVERAGEIFS(Observed!R$2:R$1601,Observed!$A$2:$A$1601,$A220,Observed!$C$2:$C$1601,$C220)),AVERAGEIFS(Observed!R$2:R$1601,Observed!$A$2:$A$1601,$A220,Observed!$C$2:$C$1601,$C220),"")</f>
        <v/>
      </c>
      <c r="S220" s="25" t="str">
        <f>IF(ISNUMBER(AVERAGEIFS(Observed!S$2:S$1601,Observed!$A$2:$A$1601,$A220,Observed!$C$2:$C$1601,$C220)),AVERAGEIFS(Observed!S$2:S$1601,Observed!$A$2:$A$1601,$A220,Observed!$C$2:$C$1601,$C220),"")</f>
        <v/>
      </c>
      <c r="T220" s="24" t="str">
        <f>IF(ISNUMBER(AVERAGEIFS(Observed!T$2:T$1601,Observed!$A$2:$A$1601,$A220,Observed!$C$2:$C$1601,$C220)),AVERAGEIFS(Observed!T$2:T$1601,Observed!$A$2:$A$1601,$A220,Observed!$C$2:$C$1601,$C220),"")</f>
        <v/>
      </c>
      <c r="U220" s="26" t="str">
        <f>IF(ISNUMBER(AVERAGEIFS(Observed!U$2:U$1601,Observed!$A$2:$A$1601,$A220,Observed!$C$2:$C$1601,$C220)),AVERAGEIFS(Observed!U$2:U$1601,Observed!$A$2:$A$1601,$A220,Observed!$C$2:$C$1601,$C220),"")</f>
        <v/>
      </c>
      <c r="V220" s="26" t="str">
        <f>IF(ISNUMBER(AVERAGEIFS(Observed!V$2:V$1601,Observed!$A$2:$A$1601,$A220,Observed!$C$2:$C$1601,$C220)),AVERAGEIFS(Observed!V$2:V$1601,Observed!$A$2:$A$1601,$A220,Observed!$C$2:$C$1601,$C220),"")</f>
        <v/>
      </c>
      <c r="W220" s="24" t="str">
        <f>IF(ISNUMBER(AVERAGEIFS(Observed!W$2:W$1601,Observed!$A$2:$A$1601,$A220,Observed!$C$2:$C$1601,$C220)),AVERAGEIFS(Observed!W$2:W$1601,Observed!$A$2:$A$1601,$A220,Observed!$C$2:$C$1601,$C220),"")</f>
        <v/>
      </c>
      <c r="X220" s="24" t="str">
        <f>IF(ISNUMBER(AVERAGEIFS(Observed!X$2:X$1601,Observed!$A$2:$A$1601,$A220,Observed!$C$2:$C$1601,$C220)),AVERAGEIFS(Observed!X$2:X$1601,Observed!$A$2:$A$1601,$A220,Observed!$C$2:$C$1601,$C220),"")</f>
        <v/>
      </c>
      <c r="Y220" s="24" t="str">
        <f>IF(ISNUMBER(AVERAGEIFS(Observed!Y$2:Y$1601,Observed!$A$2:$A$1601,$A220,Observed!$C$2:$C$1601,$C220)),AVERAGEIFS(Observed!Y$2:Y$1601,Observed!$A$2:$A$1601,$A220,Observed!$C$2:$C$1601,$C220),"")</f>
        <v/>
      </c>
      <c r="Z220" s="24" t="str">
        <f>IF(ISNUMBER(AVERAGEIFS(Observed!Z$2:Z$1601,Observed!$A$2:$A$1601,$A220,Observed!$C$2:$C$1601,$C220)),AVERAGEIFS(Observed!Z$2:Z$1601,Observed!$A$2:$A$1601,$A220,Observed!$C$2:$C$1601,$C220),"")</f>
        <v/>
      </c>
      <c r="AA220" s="24" t="str">
        <f>IF(ISNUMBER(AVERAGEIFS(Observed!AA$2:AA$1601,Observed!$A$2:$A$1601,$A220,Observed!$C$2:$C$1601,$C220)),AVERAGEIFS(Observed!AA$2:AA$1601,Observed!$A$2:$A$1601,$A220,Observed!$C$2:$C$1601,$C220),"")</f>
        <v/>
      </c>
      <c r="AB220" s="24" t="str">
        <f>IF(ISNUMBER(AVERAGEIFS(Observed!AB$2:AB$1601,Observed!$A$2:$A$1601,$A220,Observed!$C$2:$C$1601,$C220)),AVERAGEIFS(Observed!AB$2:AB$1601,Observed!$A$2:$A$1601,$A220,Observed!$C$2:$C$1601,$C220),"")</f>
        <v/>
      </c>
      <c r="AC220" s="24" t="str">
        <f>IF(ISNUMBER(AVERAGEIFS(Observed!AC$2:AC$1601,Observed!$A$2:$A$1601,$A220,Observed!$C$2:$C$1601,$C220)),AVERAGEIFS(Observed!AC$2:AC$1601,Observed!$A$2:$A$1601,$A220,Observed!$C$2:$C$1601,$C220),"")</f>
        <v/>
      </c>
      <c r="AD220" s="24" t="str">
        <f>IF(ISNUMBER(AVERAGEIFS(Observed!AD$2:AD$1601,Observed!$A$2:$A$1601,$A220,Observed!$C$2:$C$1601,$C220)),AVERAGEIFS(Observed!AD$2:AD$1601,Observed!$A$2:$A$1601,$A220,Observed!$C$2:$C$1601,$C220),"")</f>
        <v/>
      </c>
      <c r="AE220" s="24" t="str">
        <f>IF(ISNUMBER(AVERAGEIFS(Observed!AE$2:AE$1601,Observed!$A$2:$A$1601,$A220,Observed!$C$2:$C$1601,$C220)),AVERAGEIFS(Observed!AE$2:AE$1601,Observed!$A$2:$A$1601,$A220,Observed!$C$2:$C$1601,$C220),"")</f>
        <v/>
      </c>
      <c r="AF220" s="25" t="str">
        <f>IF(ISNUMBER(AVERAGEIFS(Observed!AF$2:AF$1601,Observed!$A$2:$A$1601,$A220,Observed!$C$2:$C$1601,$C220)),AVERAGEIFS(Observed!AF$2:AF$1601,Observed!$A$2:$A$1601,$A220,Observed!$C$2:$C$1601,$C220),"")</f>
        <v/>
      </c>
      <c r="AG220" s="25" t="str">
        <f>IF(ISNUMBER(AVERAGEIFS(Observed!AG$2:AG$1601,Observed!$A$2:$A$1601,$A220,Observed!$C$2:$C$1601,$C220)),AVERAGEIFS(Observed!AG$2:AG$1601,Observed!$A$2:$A$1601,$A220,Observed!$C$2:$C$1601,$C220),"")</f>
        <v/>
      </c>
      <c r="AH220" s="25" t="str">
        <f>IF(ISNUMBER(AVERAGEIFS(Observed!AH$2:AH$1601,Observed!$A$2:$A$1601,$A220,Observed!$C$2:$C$1601,$C220)),AVERAGEIFS(Observed!AH$2:AH$1601,Observed!$A$2:$A$1601,$A220,Observed!$C$2:$C$1601,$C220),"")</f>
        <v/>
      </c>
      <c r="AI220" s="24" t="str">
        <f>IF(ISNUMBER(AVERAGEIFS(Observed!AI$2:AI$1601,Observed!$A$2:$A$1601,$A220,Observed!$C$2:$C$1601,$C220)),AVERAGEIFS(Observed!AI$2:AI$1601,Observed!$A$2:$A$1601,$A220,Observed!$C$2:$C$1601,$C220),"")</f>
        <v/>
      </c>
      <c r="AJ220" s="25" t="str">
        <f>IF(ISNUMBER(AVERAGEIFS(Observed!AJ$2:AJ$1601,Observed!$A$2:$A$1601,$A220,Observed!$C$2:$C$1601,$C220)),AVERAGEIFS(Observed!AJ$2:AJ$1601,Observed!$A$2:$A$1601,$A220,Observed!$C$2:$C$1601,$C220),"")</f>
        <v/>
      </c>
      <c r="AK220" s="25" t="str">
        <f>IF(ISNUMBER(AVERAGEIFS(Observed!AK$2:AK$1601,Observed!$A$2:$A$1601,$A220,Observed!$C$2:$C$1601,$C220)),AVERAGEIFS(Observed!AK$2:AK$1601,Observed!$A$2:$A$1601,$A220,Observed!$C$2:$C$1601,$C220),"")</f>
        <v/>
      </c>
      <c r="AL220" s="25" t="str">
        <f>IF(ISNUMBER(AVERAGEIFS(Observed!AL$2:AL$1601,Observed!$A$2:$A$1601,$A220,Observed!$C$2:$C$1601,$C220)),AVERAGEIFS(Observed!AL$2:AL$1601,Observed!$A$2:$A$1601,$A220,Observed!$C$2:$C$1601,$C220),"")</f>
        <v/>
      </c>
      <c r="AM220" s="25" t="str">
        <f>IF(ISNUMBER(AVERAGEIFS(Observed!AM$2:AM$1601,Observed!$A$2:$A$1601,$A220,Observed!$C$2:$C$1601,$C220)),AVERAGEIFS(Observed!AM$2:AM$1601,Observed!$A$2:$A$1601,$A220,Observed!$C$2:$C$1601,$C220),"")</f>
        <v/>
      </c>
      <c r="AN220" s="25" t="str">
        <f>IF(ISNUMBER(AVERAGEIFS(Observed!AN$2:AN$1601,Observed!$A$2:$A$1601,$A220,Observed!$C$2:$C$1601,$C220)),AVERAGEIFS(Observed!AN$2:AN$1601,Observed!$A$2:$A$1601,$A220,Observed!$C$2:$C$1601,$C220),"")</f>
        <v/>
      </c>
      <c r="AO220" s="25" t="str">
        <f>IF(ISNUMBER(AVERAGEIFS(Observed!AO$2:AO$1601,Observed!$A$2:$A$1601,$A220,Observed!$C$2:$C$1601,$C220)),AVERAGEIFS(Observed!AO$2:AO$1601,Observed!$A$2:$A$1601,$A220,Observed!$C$2:$C$1601,$C220),"")</f>
        <v/>
      </c>
      <c r="AP220" s="25" t="str">
        <f>IF(ISNUMBER(AVERAGEIFS(Observed!AP$2:AP$1601,Observed!$A$2:$A$1601,$A220,Observed!$C$2:$C$1601,$C220)),AVERAGEIFS(Observed!AP$2:AP$1601,Observed!$A$2:$A$1601,$A220,Observed!$C$2:$C$1601,$C220),"")</f>
        <v/>
      </c>
      <c r="AQ220" s="24" t="str">
        <f>IF(ISNUMBER(AVERAGEIFS(Observed!AQ$2:AQ$1601,Observed!$A$2:$A$1601,$A220,Observed!$C$2:$C$1601,$C220)),AVERAGEIFS(Observed!AQ$2:AQ$1601,Observed!$A$2:$A$1601,$A220,Observed!$C$2:$C$1601,$C220),"")</f>
        <v/>
      </c>
      <c r="AR220" s="25" t="str">
        <f>IF(ISNUMBER(AVERAGEIFS(Observed!AR$2:AR$1601,Observed!$A$2:$A$1601,$A220,Observed!$C$2:$C$1601,$C220)),AVERAGEIFS(Observed!AR$2:AR$1601,Observed!$A$2:$A$1601,$A220,Observed!$C$2:$C$1601,$C220),"")</f>
        <v/>
      </c>
      <c r="AS220" s="24" t="str">
        <f>IF(ISNUMBER(AVERAGEIFS(Observed!AS$2:AS$1601,Observed!$A$2:$A$1601,$A220,Observed!$C$2:$C$1601,$C220)),AVERAGEIFS(Observed!AS$2:AS$1601,Observed!$A$2:$A$1601,$A220,Observed!$C$2:$C$1601,$C220),"")</f>
        <v/>
      </c>
      <c r="AT220" s="24" t="str">
        <f>IF(ISNUMBER(AVERAGEIFS(Observed!AT$2:AT$1601,Observed!$A$2:$A$1601,$A220,Observed!$C$2:$C$1601,$C220)),AVERAGEIFS(Observed!AT$2:AT$1601,Observed!$A$2:$A$1601,$A220,Observed!$C$2:$C$1601,$C220),"")</f>
        <v/>
      </c>
      <c r="AU220" s="2">
        <f>COUNTIFS(Observed!$A$2:$A$1601,$A220,Observed!$C$2:$C$1601,$C220)</f>
        <v>3</v>
      </c>
      <c r="AV220" s="2">
        <f t="shared" si="3"/>
        <v>3</v>
      </c>
    </row>
    <row r="221" spans="1:48" x14ac:dyDescent="0.25">
      <c r="A221" s="4" t="s">
        <v>122</v>
      </c>
      <c r="B221" t="s">
        <v>24</v>
      </c>
      <c r="C221" s="3">
        <v>42325</v>
      </c>
      <c r="D221">
        <v>1</v>
      </c>
      <c r="E221">
        <v>200</v>
      </c>
      <c r="H221" s="2" t="s">
        <v>45</v>
      </c>
      <c r="I221" s="2" t="s">
        <v>26</v>
      </c>
      <c r="J221">
        <v>9</v>
      </c>
      <c r="K221" s="2" t="s">
        <v>21</v>
      </c>
      <c r="L221" s="23" t="str">
        <f>IF(ISNUMBER(AVERAGEIFS(Observed!L$2:L$1601,Observed!$A$2:$A$1601,$A221,Observed!$C$2:$C$1601,$C221)),AVERAGEIFS(Observed!L$2:L$1601,Observed!$A$2:$A$1601,$A221,Observed!$C$2:$C$1601,$C221),"")</f>
        <v/>
      </c>
      <c r="M221" s="24" t="str">
        <f>IF(ISNUMBER(AVERAGEIFS(Observed!M$2:M$1601,Observed!$A$2:$A$1601,$A221,Observed!$C$2:$C$1601,$C221)),AVERAGEIFS(Observed!M$2:M$1601,Observed!$A$2:$A$1601,$A221,Observed!$C$2:$C$1601,$C221),"")</f>
        <v/>
      </c>
      <c r="N221" s="24">
        <f>IF(ISNUMBER(AVERAGEIFS(Observed!N$2:N$1601,Observed!$A$2:$A$1601,$A221,Observed!$C$2:$C$1601,$C221)),AVERAGEIFS(Observed!N$2:N$1601,Observed!$A$2:$A$1601,$A221,Observed!$C$2:$C$1601,$C221),"")</f>
        <v>105.36000000000001</v>
      </c>
      <c r="O221" s="24">
        <f>IF(ISNUMBER(AVERAGEIFS(Observed!O$2:O$1601,Observed!$A$2:$A$1601,$A221,Observed!$C$2:$C$1601,$C221)),AVERAGEIFS(Observed!O$2:O$1601,Observed!$A$2:$A$1601,$A221,Observed!$C$2:$C$1601,$C221),"")</f>
        <v>105.36000000000001</v>
      </c>
      <c r="P221" s="24">
        <f>IF(ISNUMBER(AVERAGEIFS(Observed!P$2:P$1601,Observed!$A$2:$A$1601,$A221,Observed!$C$2:$C$1601,$C221)),AVERAGEIFS(Observed!P$2:P$1601,Observed!$A$2:$A$1601,$A221,Observed!$C$2:$C$1601,$C221),"")</f>
        <v>419.37666666666672</v>
      </c>
      <c r="Q221" s="25" t="str">
        <f>IF(ISNUMBER(AVERAGEIFS(Observed!Q$2:Q$1601,Observed!$A$2:$A$1601,$A221,Observed!$C$2:$C$1601,$C221)),AVERAGEIFS(Observed!Q$2:Q$1601,Observed!$A$2:$A$1601,$A221,Observed!$C$2:$C$1601,$C221),"")</f>
        <v/>
      </c>
      <c r="R221" s="25" t="str">
        <f>IF(ISNUMBER(AVERAGEIFS(Observed!R$2:R$1601,Observed!$A$2:$A$1601,$A221,Observed!$C$2:$C$1601,$C221)),AVERAGEIFS(Observed!R$2:R$1601,Observed!$A$2:$A$1601,$A221,Observed!$C$2:$C$1601,$C221),"")</f>
        <v/>
      </c>
      <c r="S221" s="25" t="str">
        <f>IF(ISNUMBER(AVERAGEIFS(Observed!S$2:S$1601,Observed!$A$2:$A$1601,$A221,Observed!$C$2:$C$1601,$C221)),AVERAGEIFS(Observed!S$2:S$1601,Observed!$A$2:$A$1601,$A221,Observed!$C$2:$C$1601,$C221),"")</f>
        <v/>
      </c>
      <c r="T221" s="24" t="str">
        <f>IF(ISNUMBER(AVERAGEIFS(Observed!T$2:T$1601,Observed!$A$2:$A$1601,$A221,Observed!$C$2:$C$1601,$C221)),AVERAGEIFS(Observed!T$2:T$1601,Observed!$A$2:$A$1601,$A221,Observed!$C$2:$C$1601,$C221),"")</f>
        <v/>
      </c>
      <c r="U221" s="26" t="str">
        <f>IF(ISNUMBER(AVERAGEIFS(Observed!U$2:U$1601,Observed!$A$2:$A$1601,$A221,Observed!$C$2:$C$1601,$C221)),AVERAGEIFS(Observed!U$2:U$1601,Observed!$A$2:$A$1601,$A221,Observed!$C$2:$C$1601,$C221),"")</f>
        <v/>
      </c>
      <c r="V221" s="26" t="str">
        <f>IF(ISNUMBER(AVERAGEIFS(Observed!V$2:V$1601,Observed!$A$2:$A$1601,$A221,Observed!$C$2:$C$1601,$C221)),AVERAGEIFS(Observed!V$2:V$1601,Observed!$A$2:$A$1601,$A221,Observed!$C$2:$C$1601,$C221),"")</f>
        <v/>
      </c>
      <c r="W221" s="24" t="str">
        <f>IF(ISNUMBER(AVERAGEIFS(Observed!W$2:W$1601,Observed!$A$2:$A$1601,$A221,Observed!$C$2:$C$1601,$C221)),AVERAGEIFS(Observed!W$2:W$1601,Observed!$A$2:$A$1601,$A221,Observed!$C$2:$C$1601,$C221),"")</f>
        <v/>
      </c>
      <c r="X221" s="24" t="str">
        <f>IF(ISNUMBER(AVERAGEIFS(Observed!X$2:X$1601,Observed!$A$2:$A$1601,$A221,Observed!$C$2:$C$1601,$C221)),AVERAGEIFS(Observed!X$2:X$1601,Observed!$A$2:$A$1601,$A221,Observed!$C$2:$C$1601,$C221),"")</f>
        <v/>
      </c>
      <c r="Y221" s="24" t="str">
        <f>IF(ISNUMBER(AVERAGEIFS(Observed!Y$2:Y$1601,Observed!$A$2:$A$1601,$A221,Observed!$C$2:$C$1601,$C221)),AVERAGEIFS(Observed!Y$2:Y$1601,Observed!$A$2:$A$1601,$A221,Observed!$C$2:$C$1601,$C221),"")</f>
        <v/>
      </c>
      <c r="Z221" s="24" t="str">
        <f>IF(ISNUMBER(AVERAGEIFS(Observed!Z$2:Z$1601,Observed!$A$2:$A$1601,$A221,Observed!$C$2:$C$1601,$C221)),AVERAGEIFS(Observed!Z$2:Z$1601,Observed!$A$2:$A$1601,$A221,Observed!$C$2:$C$1601,$C221),"")</f>
        <v/>
      </c>
      <c r="AA221" s="24" t="str">
        <f>IF(ISNUMBER(AVERAGEIFS(Observed!AA$2:AA$1601,Observed!$A$2:$A$1601,$A221,Observed!$C$2:$C$1601,$C221)),AVERAGEIFS(Observed!AA$2:AA$1601,Observed!$A$2:$A$1601,$A221,Observed!$C$2:$C$1601,$C221),"")</f>
        <v/>
      </c>
      <c r="AB221" s="24" t="str">
        <f>IF(ISNUMBER(AVERAGEIFS(Observed!AB$2:AB$1601,Observed!$A$2:$A$1601,$A221,Observed!$C$2:$C$1601,$C221)),AVERAGEIFS(Observed!AB$2:AB$1601,Observed!$A$2:$A$1601,$A221,Observed!$C$2:$C$1601,$C221),"")</f>
        <v/>
      </c>
      <c r="AC221" s="24" t="str">
        <f>IF(ISNUMBER(AVERAGEIFS(Observed!AC$2:AC$1601,Observed!$A$2:$A$1601,$A221,Observed!$C$2:$C$1601,$C221)),AVERAGEIFS(Observed!AC$2:AC$1601,Observed!$A$2:$A$1601,$A221,Observed!$C$2:$C$1601,$C221),"")</f>
        <v/>
      </c>
      <c r="AD221" s="24" t="str">
        <f>IF(ISNUMBER(AVERAGEIFS(Observed!AD$2:AD$1601,Observed!$A$2:$A$1601,$A221,Observed!$C$2:$C$1601,$C221)),AVERAGEIFS(Observed!AD$2:AD$1601,Observed!$A$2:$A$1601,$A221,Observed!$C$2:$C$1601,$C221),"")</f>
        <v/>
      </c>
      <c r="AE221" s="24" t="str">
        <f>IF(ISNUMBER(AVERAGEIFS(Observed!AE$2:AE$1601,Observed!$A$2:$A$1601,$A221,Observed!$C$2:$C$1601,$C221)),AVERAGEIFS(Observed!AE$2:AE$1601,Observed!$A$2:$A$1601,$A221,Observed!$C$2:$C$1601,$C221),"")</f>
        <v/>
      </c>
      <c r="AF221" s="25" t="str">
        <f>IF(ISNUMBER(AVERAGEIFS(Observed!AF$2:AF$1601,Observed!$A$2:$A$1601,$A221,Observed!$C$2:$C$1601,$C221)),AVERAGEIFS(Observed!AF$2:AF$1601,Observed!$A$2:$A$1601,$A221,Observed!$C$2:$C$1601,$C221),"")</f>
        <v/>
      </c>
      <c r="AG221" s="25" t="str">
        <f>IF(ISNUMBER(AVERAGEIFS(Observed!AG$2:AG$1601,Observed!$A$2:$A$1601,$A221,Observed!$C$2:$C$1601,$C221)),AVERAGEIFS(Observed!AG$2:AG$1601,Observed!$A$2:$A$1601,$A221,Observed!$C$2:$C$1601,$C221),"")</f>
        <v/>
      </c>
      <c r="AH221" s="25" t="str">
        <f>IF(ISNUMBER(AVERAGEIFS(Observed!AH$2:AH$1601,Observed!$A$2:$A$1601,$A221,Observed!$C$2:$C$1601,$C221)),AVERAGEIFS(Observed!AH$2:AH$1601,Observed!$A$2:$A$1601,$A221,Observed!$C$2:$C$1601,$C221),"")</f>
        <v/>
      </c>
      <c r="AI221" s="24" t="str">
        <f>IF(ISNUMBER(AVERAGEIFS(Observed!AI$2:AI$1601,Observed!$A$2:$A$1601,$A221,Observed!$C$2:$C$1601,$C221)),AVERAGEIFS(Observed!AI$2:AI$1601,Observed!$A$2:$A$1601,$A221,Observed!$C$2:$C$1601,$C221),"")</f>
        <v/>
      </c>
      <c r="AJ221" s="25" t="str">
        <f>IF(ISNUMBER(AVERAGEIFS(Observed!AJ$2:AJ$1601,Observed!$A$2:$A$1601,$A221,Observed!$C$2:$C$1601,$C221)),AVERAGEIFS(Observed!AJ$2:AJ$1601,Observed!$A$2:$A$1601,$A221,Observed!$C$2:$C$1601,$C221),"")</f>
        <v/>
      </c>
      <c r="AK221" s="25" t="str">
        <f>IF(ISNUMBER(AVERAGEIFS(Observed!AK$2:AK$1601,Observed!$A$2:$A$1601,$A221,Observed!$C$2:$C$1601,$C221)),AVERAGEIFS(Observed!AK$2:AK$1601,Observed!$A$2:$A$1601,$A221,Observed!$C$2:$C$1601,$C221),"")</f>
        <v/>
      </c>
      <c r="AL221" s="25" t="str">
        <f>IF(ISNUMBER(AVERAGEIFS(Observed!AL$2:AL$1601,Observed!$A$2:$A$1601,$A221,Observed!$C$2:$C$1601,$C221)),AVERAGEIFS(Observed!AL$2:AL$1601,Observed!$A$2:$A$1601,$A221,Observed!$C$2:$C$1601,$C221),"")</f>
        <v/>
      </c>
      <c r="AM221" s="25" t="str">
        <f>IF(ISNUMBER(AVERAGEIFS(Observed!AM$2:AM$1601,Observed!$A$2:$A$1601,$A221,Observed!$C$2:$C$1601,$C221)),AVERAGEIFS(Observed!AM$2:AM$1601,Observed!$A$2:$A$1601,$A221,Observed!$C$2:$C$1601,$C221),"")</f>
        <v/>
      </c>
      <c r="AN221" s="25" t="str">
        <f>IF(ISNUMBER(AVERAGEIFS(Observed!AN$2:AN$1601,Observed!$A$2:$A$1601,$A221,Observed!$C$2:$C$1601,$C221)),AVERAGEIFS(Observed!AN$2:AN$1601,Observed!$A$2:$A$1601,$A221,Observed!$C$2:$C$1601,$C221),"")</f>
        <v/>
      </c>
      <c r="AO221" s="25" t="str">
        <f>IF(ISNUMBER(AVERAGEIFS(Observed!AO$2:AO$1601,Observed!$A$2:$A$1601,$A221,Observed!$C$2:$C$1601,$C221)),AVERAGEIFS(Observed!AO$2:AO$1601,Observed!$A$2:$A$1601,$A221,Observed!$C$2:$C$1601,$C221),"")</f>
        <v/>
      </c>
      <c r="AP221" s="25" t="str">
        <f>IF(ISNUMBER(AVERAGEIFS(Observed!AP$2:AP$1601,Observed!$A$2:$A$1601,$A221,Observed!$C$2:$C$1601,$C221)),AVERAGEIFS(Observed!AP$2:AP$1601,Observed!$A$2:$A$1601,$A221,Observed!$C$2:$C$1601,$C221),"")</f>
        <v/>
      </c>
      <c r="AQ221" s="24" t="str">
        <f>IF(ISNUMBER(AVERAGEIFS(Observed!AQ$2:AQ$1601,Observed!$A$2:$A$1601,$A221,Observed!$C$2:$C$1601,$C221)),AVERAGEIFS(Observed!AQ$2:AQ$1601,Observed!$A$2:$A$1601,$A221,Observed!$C$2:$C$1601,$C221),"")</f>
        <v/>
      </c>
      <c r="AR221" s="25" t="str">
        <f>IF(ISNUMBER(AVERAGEIFS(Observed!AR$2:AR$1601,Observed!$A$2:$A$1601,$A221,Observed!$C$2:$C$1601,$C221)),AVERAGEIFS(Observed!AR$2:AR$1601,Observed!$A$2:$A$1601,$A221,Observed!$C$2:$C$1601,$C221),"")</f>
        <v/>
      </c>
      <c r="AS221" s="24" t="str">
        <f>IF(ISNUMBER(AVERAGEIFS(Observed!AS$2:AS$1601,Observed!$A$2:$A$1601,$A221,Observed!$C$2:$C$1601,$C221)),AVERAGEIFS(Observed!AS$2:AS$1601,Observed!$A$2:$A$1601,$A221,Observed!$C$2:$C$1601,$C221),"")</f>
        <v/>
      </c>
      <c r="AT221" s="24" t="str">
        <f>IF(ISNUMBER(AVERAGEIFS(Observed!AT$2:AT$1601,Observed!$A$2:$A$1601,$A221,Observed!$C$2:$C$1601,$C221)),AVERAGEIFS(Observed!AT$2:AT$1601,Observed!$A$2:$A$1601,$A221,Observed!$C$2:$C$1601,$C221),"")</f>
        <v/>
      </c>
      <c r="AU221" s="2">
        <f>COUNTIFS(Observed!$A$2:$A$1601,$A221,Observed!$C$2:$C$1601,$C221)</f>
        <v>3</v>
      </c>
      <c r="AV221" s="2">
        <f t="shared" si="3"/>
        <v>3</v>
      </c>
    </row>
    <row r="222" spans="1:48" x14ac:dyDescent="0.25">
      <c r="A222" s="4" t="s">
        <v>123</v>
      </c>
      <c r="B222" t="s">
        <v>24</v>
      </c>
      <c r="C222" s="3">
        <v>42325</v>
      </c>
      <c r="D222">
        <v>1</v>
      </c>
      <c r="E222">
        <v>350</v>
      </c>
      <c r="H222" s="2" t="s">
        <v>45</v>
      </c>
      <c r="I222" s="2" t="s">
        <v>26</v>
      </c>
      <c r="J222">
        <v>9</v>
      </c>
      <c r="K222" s="2" t="s">
        <v>21</v>
      </c>
      <c r="L222" s="23" t="str">
        <f>IF(ISNUMBER(AVERAGEIFS(Observed!L$2:L$1601,Observed!$A$2:$A$1601,$A222,Observed!$C$2:$C$1601,$C222)),AVERAGEIFS(Observed!L$2:L$1601,Observed!$A$2:$A$1601,$A222,Observed!$C$2:$C$1601,$C222),"")</f>
        <v/>
      </c>
      <c r="M222" s="24" t="str">
        <f>IF(ISNUMBER(AVERAGEIFS(Observed!M$2:M$1601,Observed!$A$2:$A$1601,$A222,Observed!$C$2:$C$1601,$C222)),AVERAGEIFS(Observed!M$2:M$1601,Observed!$A$2:$A$1601,$A222,Observed!$C$2:$C$1601,$C222),"")</f>
        <v/>
      </c>
      <c r="N222" s="24">
        <f>IF(ISNUMBER(AVERAGEIFS(Observed!N$2:N$1601,Observed!$A$2:$A$1601,$A222,Observed!$C$2:$C$1601,$C222)),AVERAGEIFS(Observed!N$2:N$1601,Observed!$A$2:$A$1601,$A222,Observed!$C$2:$C$1601,$C222),"")</f>
        <v>124.92</v>
      </c>
      <c r="O222" s="24">
        <f>IF(ISNUMBER(AVERAGEIFS(Observed!O$2:O$1601,Observed!$A$2:$A$1601,$A222,Observed!$C$2:$C$1601,$C222)),AVERAGEIFS(Observed!O$2:O$1601,Observed!$A$2:$A$1601,$A222,Observed!$C$2:$C$1601,$C222),"")</f>
        <v>124.92</v>
      </c>
      <c r="P222" s="24">
        <f>IF(ISNUMBER(AVERAGEIFS(Observed!P$2:P$1601,Observed!$A$2:$A$1601,$A222,Observed!$C$2:$C$1601,$C222)),AVERAGEIFS(Observed!P$2:P$1601,Observed!$A$2:$A$1601,$A222,Observed!$C$2:$C$1601,$C222),"")</f>
        <v>751.27333333333343</v>
      </c>
      <c r="Q222" s="25" t="str">
        <f>IF(ISNUMBER(AVERAGEIFS(Observed!Q$2:Q$1601,Observed!$A$2:$A$1601,$A222,Observed!$C$2:$C$1601,$C222)),AVERAGEIFS(Observed!Q$2:Q$1601,Observed!$A$2:$A$1601,$A222,Observed!$C$2:$C$1601,$C222),"")</f>
        <v/>
      </c>
      <c r="R222" s="25" t="str">
        <f>IF(ISNUMBER(AVERAGEIFS(Observed!R$2:R$1601,Observed!$A$2:$A$1601,$A222,Observed!$C$2:$C$1601,$C222)),AVERAGEIFS(Observed!R$2:R$1601,Observed!$A$2:$A$1601,$A222,Observed!$C$2:$C$1601,$C222),"")</f>
        <v/>
      </c>
      <c r="S222" s="25" t="str">
        <f>IF(ISNUMBER(AVERAGEIFS(Observed!S$2:S$1601,Observed!$A$2:$A$1601,$A222,Observed!$C$2:$C$1601,$C222)),AVERAGEIFS(Observed!S$2:S$1601,Observed!$A$2:$A$1601,$A222,Observed!$C$2:$C$1601,$C222),"")</f>
        <v/>
      </c>
      <c r="T222" s="24" t="str">
        <f>IF(ISNUMBER(AVERAGEIFS(Observed!T$2:T$1601,Observed!$A$2:$A$1601,$A222,Observed!$C$2:$C$1601,$C222)),AVERAGEIFS(Observed!T$2:T$1601,Observed!$A$2:$A$1601,$A222,Observed!$C$2:$C$1601,$C222),"")</f>
        <v/>
      </c>
      <c r="U222" s="26" t="str">
        <f>IF(ISNUMBER(AVERAGEIFS(Observed!U$2:U$1601,Observed!$A$2:$A$1601,$A222,Observed!$C$2:$C$1601,$C222)),AVERAGEIFS(Observed!U$2:U$1601,Observed!$A$2:$A$1601,$A222,Observed!$C$2:$C$1601,$C222),"")</f>
        <v/>
      </c>
      <c r="V222" s="26" t="str">
        <f>IF(ISNUMBER(AVERAGEIFS(Observed!V$2:V$1601,Observed!$A$2:$A$1601,$A222,Observed!$C$2:$C$1601,$C222)),AVERAGEIFS(Observed!V$2:V$1601,Observed!$A$2:$A$1601,$A222,Observed!$C$2:$C$1601,$C222),"")</f>
        <v/>
      </c>
      <c r="W222" s="24" t="str">
        <f>IF(ISNUMBER(AVERAGEIFS(Observed!W$2:W$1601,Observed!$A$2:$A$1601,$A222,Observed!$C$2:$C$1601,$C222)),AVERAGEIFS(Observed!W$2:W$1601,Observed!$A$2:$A$1601,$A222,Observed!$C$2:$C$1601,$C222),"")</f>
        <v/>
      </c>
      <c r="X222" s="24" t="str">
        <f>IF(ISNUMBER(AVERAGEIFS(Observed!X$2:X$1601,Observed!$A$2:$A$1601,$A222,Observed!$C$2:$C$1601,$C222)),AVERAGEIFS(Observed!X$2:X$1601,Observed!$A$2:$A$1601,$A222,Observed!$C$2:$C$1601,$C222),"")</f>
        <v/>
      </c>
      <c r="Y222" s="24" t="str">
        <f>IF(ISNUMBER(AVERAGEIFS(Observed!Y$2:Y$1601,Observed!$A$2:$A$1601,$A222,Observed!$C$2:$C$1601,$C222)),AVERAGEIFS(Observed!Y$2:Y$1601,Observed!$A$2:$A$1601,$A222,Observed!$C$2:$C$1601,$C222),"")</f>
        <v/>
      </c>
      <c r="Z222" s="24" t="str">
        <f>IF(ISNUMBER(AVERAGEIFS(Observed!Z$2:Z$1601,Observed!$A$2:$A$1601,$A222,Observed!$C$2:$C$1601,$C222)),AVERAGEIFS(Observed!Z$2:Z$1601,Observed!$A$2:$A$1601,$A222,Observed!$C$2:$C$1601,$C222),"")</f>
        <v/>
      </c>
      <c r="AA222" s="24" t="str">
        <f>IF(ISNUMBER(AVERAGEIFS(Observed!AA$2:AA$1601,Observed!$A$2:$A$1601,$A222,Observed!$C$2:$C$1601,$C222)),AVERAGEIFS(Observed!AA$2:AA$1601,Observed!$A$2:$A$1601,$A222,Observed!$C$2:$C$1601,$C222),"")</f>
        <v/>
      </c>
      <c r="AB222" s="24" t="str">
        <f>IF(ISNUMBER(AVERAGEIFS(Observed!AB$2:AB$1601,Observed!$A$2:$A$1601,$A222,Observed!$C$2:$C$1601,$C222)),AVERAGEIFS(Observed!AB$2:AB$1601,Observed!$A$2:$A$1601,$A222,Observed!$C$2:$C$1601,$C222),"")</f>
        <v/>
      </c>
      <c r="AC222" s="24" t="str">
        <f>IF(ISNUMBER(AVERAGEIFS(Observed!AC$2:AC$1601,Observed!$A$2:$A$1601,$A222,Observed!$C$2:$C$1601,$C222)),AVERAGEIFS(Observed!AC$2:AC$1601,Observed!$A$2:$A$1601,$A222,Observed!$C$2:$C$1601,$C222),"")</f>
        <v/>
      </c>
      <c r="AD222" s="24" t="str">
        <f>IF(ISNUMBER(AVERAGEIFS(Observed!AD$2:AD$1601,Observed!$A$2:$A$1601,$A222,Observed!$C$2:$C$1601,$C222)),AVERAGEIFS(Observed!AD$2:AD$1601,Observed!$A$2:$A$1601,$A222,Observed!$C$2:$C$1601,$C222),"")</f>
        <v/>
      </c>
      <c r="AE222" s="24" t="str">
        <f>IF(ISNUMBER(AVERAGEIFS(Observed!AE$2:AE$1601,Observed!$A$2:$A$1601,$A222,Observed!$C$2:$C$1601,$C222)),AVERAGEIFS(Observed!AE$2:AE$1601,Observed!$A$2:$A$1601,$A222,Observed!$C$2:$C$1601,$C222),"")</f>
        <v/>
      </c>
      <c r="AF222" s="25" t="str">
        <f>IF(ISNUMBER(AVERAGEIFS(Observed!AF$2:AF$1601,Observed!$A$2:$A$1601,$A222,Observed!$C$2:$C$1601,$C222)),AVERAGEIFS(Observed!AF$2:AF$1601,Observed!$A$2:$A$1601,$A222,Observed!$C$2:$C$1601,$C222),"")</f>
        <v/>
      </c>
      <c r="AG222" s="25" t="str">
        <f>IF(ISNUMBER(AVERAGEIFS(Observed!AG$2:AG$1601,Observed!$A$2:$A$1601,$A222,Observed!$C$2:$C$1601,$C222)),AVERAGEIFS(Observed!AG$2:AG$1601,Observed!$A$2:$A$1601,$A222,Observed!$C$2:$C$1601,$C222),"")</f>
        <v/>
      </c>
      <c r="AH222" s="25" t="str">
        <f>IF(ISNUMBER(AVERAGEIFS(Observed!AH$2:AH$1601,Observed!$A$2:$A$1601,$A222,Observed!$C$2:$C$1601,$C222)),AVERAGEIFS(Observed!AH$2:AH$1601,Observed!$A$2:$A$1601,$A222,Observed!$C$2:$C$1601,$C222),"")</f>
        <v/>
      </c>
      <c r="AI222" s="24" t="str">
        <f>IF(ISNUMBER(AVERAGEIFS(Observed!AI$2:AI$1601,Observed!$A$2:$A$1601,$A222,Observed!$C$2:$C$1601,$C222)),AVERAGEIFS(Observed!AI$2:AI$1601,Observed!$A$2:$A$1601,$A222,Observed!$C$2:$C$1601,$C222),"")</f>
        <v/>
      </c>
      <c r="AJ222" s="25" t="str">
        <f>IF(ISNUMBER(AVERAGEIFS(Observed!AJ$2:AJ$1601,Observed!$A$2:$A$1601,$A222,Observed!$C$2:$C$1601,$C222)),AVERAGEIFS(Observed!AJ$2:AJ$1601,Observed!$A$2:$A$1601,$A222,Observed!$C$2:$C$1601,$C222),"")</f>
        <v/>
      </c>
      <c r="AK222" s="25" t="str">
        <f>IF(ISNUMBER(AVERAGEIFS(Observed!AK$2:AK$1601,Observed!$A$2:$A$1601,$A222,Observed!$C$2:$C$1601,$C222)),AVERAGEIFS(Observed!AK$2:AK$1601,Observed!$A$2:$A$1601,$A222,Observed!$C$2:$C$1601,$C222),"")</f>
        <v/>
      </c>
      <c r="AL222" s="25" t="str">
        <f>IF(ISNUMBER(AVERAGEIFS(Observed!AL$2:AL$1601,Observed!$A$2:$A$1601,$A222,Observed!$C$2:$C$1601,$C222)),AVERAGEIFS(Observed!AL$2:AL$1601,Observed!$A$2:$A$1601,$A222,Observed!$C$2:$C$1601,$C222),"")</f>
        <v/>
      </c>
      <c r="AM222" s="25" t="str">
        <f>IF(ISNUMBER(AVERAGEIFS(Observed!AM$2:AM$1601,Observed!$A$2:$A$1601,$A222,Observed!$C$2:$C$1601,$C222)),AVERAGEIFS(Observed!AM$2:AM$1601,Observed!$A$2:$A$1601,$A222,Observed!$C$2:$C$1601,$C222),"")</f>
        <v/>
      </c>
      <c r="AN222" s="25" t="str">
        <f>IF(ISNUMBER(AVERAGEIFS(Observed!AN$2:AN$1601,Observed!$A$2:$A$1601,$A222,Observed!$C$2:$C$1601,$C222)),AVERAGEIFS(Observed!AN$2:AN$1601,Observed!$A$2:$A$1601,$A222,Observed!$C$2:$C$1601,$C222),"")</f>
        <v/>
      </c>
      <c r="AO222" s="25" t="str">
        <f>IF(ISNUMBER(AVERAGEIFS(Observed!AO$2:AO$1601,Observed!$A$2:$A$1601,$A222,Observed!$C$2:$C$1601,$C222)),AVERAGEIFS(Observed!AO$2:AO$1601,Observed!$A$2:$A$1601,$A222,Observed!$C$2:$C$1601,$C222),"")</f>
        <v/>
      </c>
      <c r="AP222" s="25" t="str">
        <f>IF(ISNUMBER(AVERAGEIFS(Observed!AP$2:AP$1601,Observed!$A$2:$A$1601,$A222,Observed!$C$2:$C$1601,$C222)),AVERAGEIFS(Observed!AP$2:AP$1601,Observed!$A$2:$A$1601,$A222,Observed!$C$2:$C$1601,$C222),"")</f>
        <v/>
      </c>
      <c r="AQ222" s="24" t="str">
        <f>IF(ISNUMBER(AVERAGEIFS(Observed!AQ$2:AQ$1601,Observed!$A$2:$A$1601,$A222,Observed!$C$2:$C$1601,$C222)),AVERAGEIFS(Observed!AQ$2:AQ$1601,Observed!$A$2:$A$1601,$A222,Observed!$C$2:$C$1601,$C222),"")</f>
        <v/>
      </c>
      <c r="AR222" s="25" t="str">
        <f>IF(ISNUMBER(AVERAGEIFS(Observed!AR$2:AR$1601,Observed!$A$2:$A$1601,$A222,Observed!$C$2:$C$1601,$C222)),AVERAGEIFS(Observed!AR$2:AR$1601,Observed!$A$2:$A$1601,$A222,Observed!$C$2:$C$1601,$C222),"")</f>
        <v/>
      </c>
      <c r="AS222" s="24" t="str">
        <f>IF(ISNUMBER(AVERAGEIFS(Observed!AS$2:AS$1601,Observed!$A$2:$A$1601,$A222,Observed!$C$2:$C$1601,$C222)),AVERAGEIFS(Observed!AS$2:AS$1601,Observed!$A$2:$A$1601,$A222,Observed!$C$2:$C$1601,$C222),"")</f>
        <v/>
      </c>
      <c r="AT222" s="24" t="str">
        <f>IF(ISNUMBER(AVERAGEIFS(Observed!AT$2:AT$1601,Observed!$A$2:$A$1601,$A222,Observed!$C$2:$C$1601,$C222)),AVERAGEIFS(Observed!AT$2:AT$1601,Observed!$A$2:$A$1601,$A222,Observed!$C$2:$C$1601,$C222),"")</f>
        <v/>
      </c>
      <c r="AU222" s="2">
        <f>COUNTIFS(Observed!$A$2:$A$1601,$A222,Observed!$C$2:$C$1601,$C222)</f>
        <v>3</v>
      </c>
      <c r="AV222" s="2">
        <f t="shared" si="3"/>
        <v>3</v>
      </c>
    </row>
    <row r="223" spans="1:48" x14ac:dyDescent="0.25">
      <c r="A223" s="4" t="s">
        <v>124</v>
      </c>
      <c r="B223" t="s">
        <v>24</v>
      </c>
      <c r="C223" s="3">
        <v>42325</v>
      </c>
      <c r="D223">
        <v>1</v>
      </c>
      <c r="E223">
        <v>500</v>
      </c>
      <c r="H223" s="2" t="s">
        <v>45</v>
      </c>
      <c r="I223" s="2" t="s">
        <v>26</v>
      </c>
      <c r="J223">
        <v>9</v>
      </c>
      <c r="K223" s="2" t="s">
        <v>21</v>
      </c>
      <c r="L223" s="23" t="str">
        <f>IF(ISNUMBER(AVERAGEIFS(Observed!L$2:L$1601,Observed!$A$2:$A$1601,$A223,Observed!$C$2:$C$1601,$C223)),AVERAGEIFS(Observed!L$2:L$1601,Observed!$A$2:$A$1601,$A223,Observed!$C$2:$C$1601,$C223),"")</f>
        <v/>
      </c>
      <c r="M223" s="24" t="str">
        <f>IF(ISNUMBER(AVERAGEIFS(Observed!M$2:M$1601,Observed!$A$2:$A$1601,$A223,Observed!$C$2:$C$1601,$C223)),AVERAGEIFS(Observed!M$2:M$1601,Observed!$A$2:$A$1601,$A223,Observed!$C$2:$C$1601,$C223),"")</f>
        <v/>
      </c>
      <c r="N223" s="24">
        <f>IF(ISNUMBER(AVERAGEIFS(Observed!N$2:N$1601,Observed!$A$2:$A$1601,$A223,Observed!$C$2:$C$1601,$C223)),AVERAGEIFS(Observed!N$2:N$1601,Observed!$A$2:$A$1601,$A223,Observed!$C$2:$C$1601,$C223),"")</f>
        <v>101.90000000000002</v>
      </c>
      <c r="O223" s="24">
        <f>IF(ISNUMBER(AVERAGEIFS(Observed!O$2:O$1601,Observed!$A$2:$A$1601,$A223,Observed!$C$2:$C$1601,$C223)),AVERAGEIFS(Observed!O$2:O$1601,Observed!$A$2:$A$1601,$A223,Observed!$C$2:$C$1601,$C223),"")</f>
        <v>101.90000000000002</v>
      </c>
      <c r="P223" s="24">
        <f>IF(ISNUMBER(AVERAGEIFS(Observed!P$2:P$1601,Observed!$A$2:$A$1601,$A223,Observed!$C$2:$C$1601,$C223)),AVERAGEIFS(Observed!P$2:P$1601,Observed!$A$2:$A$1601,$A223,Observed!$C$2:$C$1601,$C223),"")</f>
        <v>812.13000000000011</v>
      </c>
      <c r="Q223" s="25" t="str">
        <f>IF(ISNUMBER(AVERAGEIFS(Observed!Q$2:Q$1601,Observed!$A$2:$A$1601,$A223,Observed!$C$2:$C$1601,$C223)),AVERAGEIFS(Observed!Q$2:Q$1601,Observed!$A$2:$A$1601,$A223,Observed!$C$2:$C$1601,$C223),"")</f>
        <v/>
      </c>
      <c r="R223" s="25" t="str">
        <f>IF(ISNUMBER(AVERAGEIFS(Observed!R$2:R$1601,Observed!$A$2:$A$1601,$A223,Observed!$C$2:$C$1601,$C223)),AVERAGEIFS(Observed!R$2:R$1601,Observed!$A$2:$A$1601,$A223,Observed!$C$2:$C$1601,$C223),"")</f>
        <v/>
      </c>
      <c r="S223" s="25" t="str">
        <f>IF(ISNUMBER(AVERAGEIFS(Observed!S$2:S$1601,Observed!$A$2:$A$1601,$A223,Observed!$C$2:$C$1601,$C223)),AVERAGEIFS(Observed!S$2:S$1601,Observed!$A$2:$A$1601,$A223,Observed!$C$2:$C$1601,$C223),"")</f>
        <v/>
      </c>
      <c r="T223" s="24" t="str">
        <f>IF(ISNUMBER(AVERAGEIFS(Observed!T$2:T$1601,Observed!$A$2:$A$1601,$A223,Observed!$C$2:$C$1601,$C223)),AVERAGEIFS(Observed!T$2:T$1601,Observed!$A$2:$A$1601,$A223,Observed!$C$2:$C$1601,$C223),"")</f>
        <v/>
      </c>
      <c r="U223" s="26" t="str">
        <f>IF(ISNUMBER(AVERAGEIFS(Observed!U$2:U$1601,Observed!$A$2:$A$1601,$A223,Observed!$C$2:$C$1601,$C223)),AVERAGEIFS(Observed!U$2:U$1601,Observed!$A$2:$A$1601,$A223,Observed!$C$2:$C$1601,$C223),"")</f>
        <v/>
      </c>
      <c r="V223" s="26" t="str">
        <f>IF(ISNUMBER(AVERAGEIFS(Observed!V$2:V$1601,Observed!$A$2:$A$1601,$A223,Observed!$C$2:$C$1601,$C223)),AVERAGEIFS(Observed!V$2:V$1601,Observed!$A$2:$A$1601,$A223,Observed!$C$2:$C$1601,$C223),"")</f>
        <v/>
      </c>
      <c r="W223" s="24" t="str">
        <f>IF(ISNUMBER(AVERAGEIFS(Observed!W$2:W$1601,Observed!$A$2:$A$1601,$A223,Observed!$C$2:$C$1601,$C223)),AVERAGEIFS(Observed!W$2:W$1601,Observed!$A$2:$A$1601,$A223,Observed!$C$2:$C$1601,$C223),"")</f>
        <v/>
      </c>
      <c r="X223" s="24" t="str">
        <f>IF(ISNUMBER(AVERAGEIFS(Observed!X$2:X$1601,Observed!$A$2:$A$1601,$A223,Observed!$C$2:$C$1601,$C223)),AVERAGEIFS(Observed!X$2:X$1601,Observed!$A$2:$A$1601,$A223,Observed!$C$2:$C$1601,$C223),"")</f>
        <v/>
      </c>
      <c r="Y223" s="24" t="str">
        <f>IF(ISNUMBER(AVERAGEIFS(Observed!Y$2:Y$1601,Observed!$A$2:$A$1601,$A223,Observed!$C$2:$C$1601,$C223)),AVERAGEIFS(Observed!Y$2:Y$1601,Observed!$A$2:$A$1601,$A223,Observed!$C$2:$C$1601,$C223),"")</f>
        <v/>
      </c>
      <c r="Z223" s="24" t="str">
        <f>IF(ISNUMBER(AVERAGEIFS(Observed!Z$2:Z$1601,Observed!$A$2:$A$1601,$A223,Observed!$C$2:$C$1601,$C223)),AVERAGEIFS(Observed!Z$2:Z$1601,Observed!$A$2:$A$1601,$A223,Observed!$C$2:$C$1601,$C223),"")</f>
        <v/>
      </c>
      <c r="AA223" s="24" t="str">
        <f>IF(ISNUMBER(AVERAGEIFS(Observed!AA$2:AA$1601,Observed!$A$2:$A$1601,$A223,Observed!$C$2:$C$1601,$C223)),AVERAGEIFS(Observed!AA$2:AA$1601,Observed!$A$2:$A$1601,$A223,Observed!$C$2:$C$1601,$C223),"")</f>
        <v/>
      </c>
      <c r="AB223" s="24" t="str">
        <f>IF(ISNUMBER(AVERAGEIFS(Observed!AB$2:AB$1601,Observed!$A$2:$A$1601,$A223,Observed!$C$2:$C$1601,$C223)),AVERAGEIFS(Observed!AB$2:AB$1601,Observed!$A$2:$A$1601,$A223,Observed!$C$2:$C$1601,$C223),"")</f>
        <v/>
      </c>
      <c r="AC223" s="24" t="str">
        <f>IF(ISNUMBER(AVERAGEIFS(Observed!AC$2:AC$1601,Observed!$A$2:$A$1601,$A223,Observed!$C$2:$C$1601,$C223)),AVERAGEIFS(Observed!AC$2:AC$1601,Observed!$A$2:$A$1601,$A223,Observed!$C$2:$C$1601,$C223),"")</f>
        <v/>
      </c>
      <c r="AD223" s="24" t="str">
        <f>IF(ISNUMBER(AVERAGEIFS(Observed!AD$2:AD$1601,Observed!$A$2:$A$1601,$A223,Observed!$C$2:$C$1601,$C223)),AVERAGEIFS(Observed!AD$2:AD$1601,Observed!$A$2:$A$1601,$A223,Observed!$C$2:$C$1601,$C223),"")</f>
        <v/>
      </c>
      <c r="AE223" s="24" t="str">
        <f>IF(ISNUMBER(AVERAGEIFS(Observed!AE$2:AE$1601,Observed!$A$2:$A$1601,$A223,Observed!$C$2:$C$1601,$C223)),AVERAGEIFS(Observed!AE$2:AE$1601,Observed!$A$2:$A$1601,$A223,Observed!$C$2:$C$1601,$C223),"")</f>
        <v/>
      </c>
      <c r="AF223" s="25" t="str">
        <f>IF(ISNUMBER(AVERAGEIFS(Observed!AF$2:AF$1601,Observed!$A$2:$A$1601,$A223,Observed!$C$2:$C$1601,$C223)),AVERAGEIFS(Observed!AF$2:AF$1601,Observed!$A$2:$A$1601,$A223,Observed!$C$2:$C$1601,$C223),"")</f>
        <v/>
      </c>
      <c r="AG223" s="25" t="str">
        <f>IF(ISNUMBER(AVERAGEIFS(Observed!AG$2:AG$1601,Observed!$A$2:$A$1601,$A223,Observed!$C$2:$C$1601,$C223)),AVERAGEIFS(Observed!AG$2:AG$1601,Observed!$A$2:$A$1601,$A223,Observed!$C$2:$C$1601,$C223),"")</f>
        <v/>
      </c>
      <c r="AH223" s="25" t="str">
        <f>IF(ISNUMBER(AVERAGEIFS(Observed!AH$2:AH$1601,Observed!$A$2:$A$1601,$A223,Observed!$C$2:$C$1601,$C223)),AVERAGEIFS(Observed!AH$2:AH$1601,Observed!$A$2:$A$1601,$A223,Observed!$C$2:$C$1601,$C223),"")</f>
        <v/>
      </c>
      <c r="AI223" s="24" t="str">
        <f>IF(ISNUMBER(AVERAGEIFS(Observed!AI$2:AI$1601,Observed!$A$2:$A$1601,$A223,Observed!$C$2:$C$1601,$C223)),AVERAGEIFS(Observed!AI$2:AI$1601,Observed!$A$2:$A$1601,$A223,Observed!$C$2:$C$1601,$C223),"")</f>
        <v/>
      </c>
      <c r="AJ223" s="25" t="str">
        <f>IF(ISNUMBER(AVERAGEIFS(Observed!AJ$2:AJ$1601,Observed!$A$2:$A$1601,$A223,Observed!$C$2:$C$1601,$C223)),AVERAGEIFS(Observed!AJ$2:AJ$1601,Observed!$A$2:$A$1601,$A223,Observed!$C$2:$C$1601,$C223),"")</f>
        <v/>
      </c>
      <c r="AK223" s="25" t="str">
        <f>IF(ISNUMBER(AVERAGEIFS(Observed!AK$2:AK$1601,Observed!$A$2:$A$1601,$A223,Observed!$C$2:$C$1601,$C223)),AVERAGEIFS(Observed!AK$2:AK$1601,Observed!$A$2:$A$1601,$A223,Observed!$C$2:$C$1601,$C223),"")</f>
        <v/>
      </c>
      <c r="AL223" s="25" t="str">
        <f>IF(ISNUMBER(AVERAGEIFS(Observed!AL$2:AL$1601,Observed!$A$2:$A$1601,$A223,Observed!$C$2:$C$1601,$C223)),AVERAGEIFS(Observed!AL$2:AL$1601,Observed!$A$2:$A$1601,$A223,Observed!$C$2:$C$1601,$C223),"")</f>
        <v/>
      </c>
      <c r="AM223" s="25" t="str">
        <f>IF(ISNUMBER(AVERAGEIFS(Observed!AM$2:AM$1601,Observed!$A$2:$A$1601,$A223,Observed!$C$2:$C$1601,$C223)),AVERAGEIFS(Observed!AM$2:AM$1601,Observed!$A$2:$A$1601,$A223,Observed!$C$2:$C$1601,$C223),"")</f>
        <v/>
      </c>
      <c r="AN223" s="25" t="str">
        <f>IF(ISNUMBER(AVERAGEIFS(Observed!AN$2:AN$1601,Observed!$A$2:$A$1601,$A223,Observed!$C$2:$C$1601,$C223)),AVERAGEIFS(Observed!AN$2:AN$1601,Observed!$A$2:$A$1601,$A223,Observed!$C$2:$C$1601,$C223),"")</f>
        <v/>
      </c>
      <c r="AO223" s="25" t="str">
        <f>IF(ISNUMBER(AVERAGEIFS(Observed!AO$2:AO$1601,Observed!$A$2:$A$1601,$A223,Observed!$C$2:$C$1601,$C223)),AVERAGEIFS(Observed!AO$2:AO$1601,Observed!$A$2:$A$1601,$A223,Observed!$C$2:$C$1601,$C223),"")</f>
        <v/>
      </c>
      <c r="AP223" s="25" t="str">
        <f>IF(ISNUMBER(AVERAGEIFS(Observed!AP$2:AP$1601,Observed!$A$2:$A$1601,$A223,Observed!$C$2:$C$1601,$C223)),AVERAGEIFS(Observed!AP$2:AP$1601,Observed!$A$2:$A$1601,$A223,Observed!$C$2:$C$1601,$C223),"")</f>
        <v/>
      </c>
      <c r="AQ223" s="24" t="str">
        <f>IF(ISNUMBER(AVERAGEIFS(Observed!AQ$2:AQ$1601,Observed!$A$2:$A$1601,$A223,Observed!$C$2:$C$1601,$C223)),AVERAGEIFS(Observed!AQ$2:AQ$1601,Observed!$A$2:$A$1601,$A223,Observed!$C$2:$C$1601,$C223),"")</f>
        <v/>
      </c>
      <c r="AR223" s="25" t="str">
        <f>IF(ISNUMBER(AVERAGEIFS(Observed!AR$2:AR$1601,Observed!$A$2:$A$1601,$A223,Observed!$C$2:$C$1601,$C223)),AVERAGEIFS(Observed!AR$2:AR$1601,Observed!$A$2:$A$1601,$A223,Observed!$C$2:$C$1601,$C223),"")</f>
        <v/>
      </c>
      <c r="AS223" s="24" t="str">
        <f>IF(ISNUMBER(AVERAGEIFS(Observed!AS$2:AS$1601,Observed!$A$2:$A$1601,$A223,Observed!$C$2:$C$1601,$C223)),AVERAGEIFS(Observed!AS$2:AS$1601,Observed!$A$2:$A$1601,$A223,Observed!$C$2:$C$1601,$C223),"")</f>
        <v/>
      </c>
      <c r="AT223" s="24" t="str">
        <f>IF(ISNUMBER(AVERAGEIFS(Observed!AT$2:AT$1601,Observed!$A$2:$A$1601,$A223,Observed!$C$2:$C$1601,$C223)),AVERAGEIFS(Observed!AT$2:AT$1601,Observed!$A$2:$A$1601,$A223,Observed!$C$2:$C$1601,$C223),"")</f>
        <v/>
      </c>
      <c r="AU223" s="2">
        <f>COUNTIFS(Observed!$A$2:$A$1601,$A223,Observed!$C$2:$C$1601,$C223)</f>
        <v>3</v>
      </c>
      <c r="AV223" s="2">
        <f t="shared" si="3"/>
        <v>3</v>
      </c>
    </row>
    <row r="224" spans="1:48" x14ac:dyDescent="0.25">
      <c r="A224" s="4" t="s">
        <v>119</v>
      </c>
      <c r="B224" t="s">
        <v>24</v>
      </c>
      <c r="C224" s="3">
        <v>42333</v>
      </c>
      <c r="D224">
        <v>1</v>
      </c>
      <c r="E224">
        <v>0</v>
      </c>
      <c r="H224" s="2" t="s">
        <v>45</v>
      </c>
      <c r="I224" s="2" t="s">
        <v>22</v>
      </c>
      <c r="J224">
        <v>9</v>
      </c>
      <c r="K224" s="2" t="s">
        <v>118</v>
      </c>
      <c r="L224" s="23">
        <f>IF(ISNUMBER(AVERAGEIFS(Observed!L$2:L$1601,Observed!$A$2:$A$1601,$A224,Observed!$C$2:$C$1601,$C224)),AVERAGEIFS(Observed!L$2:L$1601,Observed!$A$2:$A$1601,$A224,Observed!$C$2:$C$1601,$C224),"")</f>
        <v>1961.6666666666667</v>
      </c>
      <c r="M224" s="24">
        <f>IF(ISNUMBER(AVERAGEIFS(Observed!M$2:M$1601,Observed!$A$2:$A$1601,$A224,Observed!$C$2:$C$1601,$C224)),AVERAGEIFS(Observed!M$2:M$1601,Observed!$A$2:$A$1601,$A224,Observed!$C$2:$C$1601,$C224),"")</f>
        <v>196.16666666666666</v>
      </c>
      <c r="N224" s="24" t="str">
        <f>IF(ISNUMBER(AVERAGEIFS(Observed!N$2:N$1601,Observed!$A$2:$A$1601,$A224,Observed!$C$2:$C$1601,$C224)),AVERAGEIFS(Observed!N$2:N$1601,Observed!$A$2:$A$1601,$A224,Observed!$C$2:$C$1601,$C224),"")</f>
        <v/>
      </c>
      <c r="O224" s="24" t="str">
        <f>IF(ISNUMBER(AVERAGEIFS(Observed!O$2:O$1601,Observed!$A$2:$A$1601,$A224,Observed!$C$2:$C$1601,$C224)),AVERAGEIFS(Observed!O$2:O$1601,Observed!$A$2:$A$1601,$A224,Observed!$C$2:$C$1601,$C224),"")</f>
        <v/>
      </c>
      <c r="P224" s="24" t="str">
        <f>IF(ISNUMBER(AVERAGEIFS(Observed!P$2:P$1601,Observed!$A$2:$A$1601,$A224,Observed!$C$2:$C$1601,$C224)),AVERAGEIFS(Observed!P$2:P$1601,Observed!$A$2:$A$1601,$A224,Observed!$C$2:$C$1601,$C224),"")</f>
        <v/>
      </c>
      <c r="Q224" s="25" t="str">
        <f>IF(ISNUMBER(AVERAGEIFS(Observed!Q$2:Q$1601,Observed!$A$2:$A$1601,$A224,Observed!$C$2:$C$1601,$C224)),AVERAGEIFS(Observed!Q$2:Q$1601,Observed!$A$2:$A$1601,$A224,Observed!$C$2:$C$1601,$C224),"")</f>
        <v/>
      </c>
      <c r="R224" s="25" t="str">
        <f>IF(ISNUMBER(AVERAGEIFS(Observed!R$2:R$1601,Observed!$A$2:$A$1601,$A224,Observed!$C$2:$C$1601,$C224)),AVERAGEIFS(Observed!R$2:R$1601,Observed!$A$2:$A$1601,$A224,Observed!$C$2:$C$1601,$C224),"")</f>
        <v/>
      </c>
      <c r="S224" s="25" t="str">
        <f>IF(ISNUMBER(AVERAGEIFS(Observed!S$2:S$1601,Observed!$A$2:$A$1601,$A224,Observed!$C$2:$C$1601,$C224)),AVERAGEIFS(Observed!S$2:S$1601,Observed!$A$2:$A$1601,$A224,Observed!$C$2:$C$1601,$C224),"")</f>
        <v/>
      </c>
      <c r="T224" s="24" t="str">
        <f>IF(ISNUMBER(AVERAGEIFS(Observed!T$2:T$1601,Observed!$A$2:$A$1601,$A224,Observed!$C$2:$C$1601,$C224)),AVERAGEIFS(Observed!T$2:T$1601,Observed!$A$2:$A$1601,$A224,Observed!$C$2:$C$1601,$C224),"")</f>
        <v/>
      </c>
      <c r="U224" s="26" t="str">
        <f>IF(ISNUMBER(AVERAGEIFS(Observed!U$2:U$1601,Observed!$A$2:$A$1601,$A224,Observed!$C$2:$C$1601,$C224)),AVERAGEIFS(Observed!U$2:U$1601,Observed!$A$2:$A$1601,$A224,Observed!$C$2:$C$1601,$C224),"")</f>
        <v/>
      </c>
      <c r="V224" s="26" t="str">
        <f>IF(ISNUMBER(AVERAGEIFS(Observed!V$2:V$1601,Observed!$A$2:$A$1601,$A224,Observed!$C$2:$C$1601,$C224)),AVERAGEIFS(Observed!V$2:V$1601,Observed!$A$2:$A$1601,$A224,Observed!$C$2:$C$1601,$C224),"")</f>
        <v/>
      </c>
      <c r="W224" s="24" t="str">
        <f>IF(ISNUMBER(AVERAGEIFS(Observed!W$2:W$1601,Observed!$A$2:$A$1601,$A224,Observed!$C$2:$C$1601,$C224)),AVERAGEIFS(Observed!W$2:W$1601,Observed!$A$2:$A$1601,$A224,Observed!$C$2:$C$1601,$C224),"")</f>
        <v/>
      </c>
      <c r="X224" s="24" t="str">
        <f>IF(ISNUMBER(AVERAGEIFS(Observed!X$2:X$1601,Observed!$A$2:$A$1601,$A224,Observed!$C$2:$C$1601,$C224)),AVERAGEIFS(Observed!X$2:X$1601,Observed!$A$2:$A$1601,$A224,Observed!$C$2:$C$1601,$C224),"")</f>
        <v/>
      </c>
      <c r="Y224" s="24" t="str">
        <f>IF(ISNUMBER(AVERAGEIFS(Observed!Y$2:Y$1601,Observed!$A$2:$A$1601,$A224,Observed!$C$2:$C$1601,$C224)),AVERAGEIFS(Observed!Y$2:Y$1601,Observed!$A$2:$A$1601,$A224,Observed!$C$2:$C$1601,$C224),"")</f>
        <v/>
      </c>
      <c r="Z224" s="24" t="str">
        <f>IF(ISNUMBER(AVERAGEIFS(Observed!Z$2:Z$1601,Observed!$A$2:$A$1601,$A224,Observed!$C$2:$C$1601,$C224)),AVERAGEIFS(Observed!Z$2:Z$1601,Observed!$A$2:$A$1601,$A224,Observed!$C$2:$C$1601,$C224),"")</f>
        <v/>
      </c>
      <c r="AA224" s="24" t="str">
        <f>IF(ISNUMBER(AVERAGEIFS(Observed!AA$2:AA$1601,Observed!$A$2:$A$1601,$A224,Observed!$C$2:$C$1601,$C224)),AVERAGEIFS(Observed!AA$2:AA$1601,Observed!$A$2:$A$1601,$A224,Observed!$C$2:$C$1601,$C224),"")</f>
        <v/>
      </c>
      <c r="AB224" s="24" t="str">
        <f>IF(ISNUMBER(AVERAGEIFS(Observed!AB$2:AB$1601,Observed!$A$2:$A$1601,$A224,Observed!$C$2:$C$1601,$C224)),AVERAGEIFS(Observed!AB$2:AB$1601,Observed!$A$2:$A$1601,$A224,Observed!$C$2:$C$1601,$C224),"")</f>
        <v/>
      </c>
      <c r="AC224" s="24" t="str">
        <f>IF(ISNUMBER(AVERAGEIFS(Observed!AC$2:AC$1601,Observed!$A$2:$A$1601,$A224,Observed!$C$2:$C$1601,$C224)),AVERAGEIFS(Observed!AC$2:AC$1601,Observed!$A$2:$A$1601,$A224,Observed!$C$2:$C$1601,$C224),"")</f>
        <v/>
      </c>
      <c r="AD224" s="24" t="str">
        <f>IF(ISNUMBER(AVERAGEIFS(Observed!AD$2:AD$1601,Observed!$A$2:$A$1601,$A224,Observed!$C$2:$C$1601,$C224)),AVERAGEIFS(Observed!AD$2:AD$1601,Observed!$A$2:$A$1601,$A224,Observed!$C$2:$C$1601,$C224),"")</f>
        <v/>
      </c>
      <c r="AE224" s="24" t="str">
        <f>IF(ISNUMBER(AVERAGEIFS(Observed!AE$2:AE$1601,Observed!$A$2:$A$1601,$A224,Observed!$C$2:$C$1601,$C224)),AVERAGEIFS(Observed!AE$2:AE$1601,Observed!$A$2:$A$1601,$A224,Observed!$C$2:$C$1601,$C224),"")</f>
        <v/>
      </c>
      <c r="AF224" s="25" t="str">
        <f>IF(ISNUMBER(AVERAGEIFS(Observed!AF$2:AF$1601,Observed!$A$2:$A$1601,$A224,Observed!$C$2:$C$1601,$C224)),AVERAGEIFS(Observed!AF$2:AF$1601,Observed!$A$2:$A$1601,$A224,Observed!$C$2:$C$1601,$C224),"")</f>
        <v/>
      </c>
      <c r="AG224" s="25" t="str">
        <f>IF(ISNUMBER(AVERAGEIFS(Observed!AG$2:AG$1601,Observed!$A$2:$A$1601,$A224,Observed!$C$2:$C$1601,$C224)),AVERAGEIFS(Observed!AG$2:AG$1601,Observed!$A$2:$A$1601,$A224,Observed!$C$2:$C$1601,$C224),"")</f>
        <v/>
      </c>
      <c r="AH224" s="25" t="str">
        <f>IF(ISNUMBER(AVERAGEIFS(Observed!AH$2:AH$1601,Observed!$A$2:$A$1601,$A224,Observed!$C$2:$C$1601,$C224)),AVERAGEIFS(Observed!AH$2:AH$1601,Observed!$A$2:$A$1601,$A224,Observed!$C$2:$C$1601,$C224),"")</f>
        <v/>
      </c>
      <c r="AI224" s="24" t="str">
        <f>IF(ISNUMBER(AVERAGEIFS(Observed!AI$2:AI$1601,Observed!$A$2:$A$1601,$A224,Observed!$C$2:$C$1601,$C224)),AVERAGEIFS(Observed!AI$2:AI$1601,Observed!$A$2:$A$1601,$A224,Observed!$C$2:$C$1601,$C224),"")</f>
        <v/>
      </c>
      <c r="AJ224" s="25" t="str">
        <f>IF(ISNUMBER(AVERAGEIFS(Observed!AJ$2:AJ$1601,Observed!$A$2:$A$1601,$A224,Observed!$C$2:$C$1601,$C224)),AVERAGEIFS(Observed!AJ$2:AJ$1601,Observed!$A$2:$A$1601,$A224,Observed!$C$2:$C$1601,$C224),"")</f>
        <v/>
      </c>
      <c r="AK224" s="25" t="str">
        <f>IF(ISNUMBER(AVERAGEIFS(Observed!AK$2:AK$1601,Observed!$A$2:$A$1601,$A224,Observed!$C$2:$C$1601,$C224)),AVERAGEIFS(Observed!AK$2:AK$1601,Observed!$A$2:$A$1601,$A224,Observed!$C$2:$C$1601,$C224),"")</f>
        <v/>
      </c>
      <c r="AL224" s="25" t="str">
        <f>IF(ISNUMBER(AVERAGEIFS(Observed!AL$2:AL$1601,Observed!$A$2:$A$1601,$A224,Observed!$C$2:$C$1601,$C224)),AVERAGEIFS(Observed!AL$2:AL$1601,Observed!$A$2:$A$1601,$A224,Observed!$C$2:$C$1601,$C224),"")</f>
        <v/>
      </c>
      <c r="AM224" s="25" t="str">
        <f>IF(ISNUMBER(AVERAGEIFS(Observed!AM$2:AM$1601,Observed!$A$2:$A$1601,$A224,Observed!$C$2:$C$1601,$C224)),AVERAGEIFS(Observed!AM$2:AM$1601,Observed!$A$2:$A$1601,$A224,Observed!$C$2:$C$1601,$C224),"")</f>
        <v/>
      </c>
      <c r="AN224" s="25" t="str">
        <f>IF(ISNUMBER(AVERAGEIFS(Observed!AN$2:AN$1601,Observed!$A$2:$A$1601,$A224,Observed!$C$2:$C$1601,$C224)),AVERAGEIFS(Observed!AN$2:AN$1601,Observed!$A$2:$A$1601,$A224,Observed!$C$2:$C$1601,$C224),"")</f>
        <v/>
      </c>
      <c r="AO224" s="25" t="str">
        <f>IF(ISNUMBER(AVERAGEIFS(Observed!AO$2:AO$1601,Observed!$A$2:$A$1601,$A224,Observed!$C$2:$C$1601,$C224)),AVERAGEIFS(Observed!AO$2:AO$1601,Observed!$A$2:$A$1601,$A224,Observed!$C$2:$C$1601,$C224),"")</f>
        <v/>
      </c>
      <c r="AP224" s="25" t="str">
        <f>IF(ISNUMBER(AVERAGEIFS(Observed!AP$2:AP$1601,Observed!$A$2:$A$1601,$A224,Observed!$C$2:$C$1601,$C224)),AVERAGEIFS(Observed!AP$2:AP$1601,Observed!$A$2:$A$1601,$A224,Observed!$C$2:$C$1601,$C224),"")</f>
        <v/>
      </c>
      <c r="AQ224" s="24" t="str">
        <f>IF(ISNUMBER(AVERAGEIFS(Observed!AQ$2:AQ$1601,Observed!$A$2:$A$1601,$A224,Observed!$C$2:$C$1601,$C224)),AVERAGEIFS(Observed!AQ$2:AQ$1601,Observed!$A$2:$A$1601,$A224,Observed!$C$2:$C$1601,$C224),"")</f>
        <v/>
      </c>
      <c r="AR224" s="25" t="str">
        <f>IF(ISNUMBER(AVERAGEIFS(Observed!AR$2:AR$1601,Observed!$A$2:$A$1601,$A224,Observed!$C$2:$C$1601,$C224)),AVERAGEIFS(Observed!AR$2:AR$1601,Observed!$A$2:$A$1601,$A224,Observed!$C$2:$C$1601,$C224),"")</f>
        <v/>
      </c>
      <c r="AS224" s="24" t="str">
        <f>IF(ISNUMBER(AVERAGEIFS(Observed!AS$2:AS$1601,Observed!$A$2:$A$1601,$A224,Observed!$C$2:$C$1601,$C224)),AVERAGEIFS(Observed!AS$2:AS$1601,Observed!$A$2:$A$1601,$A224,Observed!$C$2:$C$1601,$C224),"")</f>
        <v/>
      </c>
      <c r="AT224" s="24" t="str">
        <f>IF(ISNUMBER(AVERAGEIFS(Observed!AT$2:AT$1601,Observed!$A$2:$A$1601,$A224,Observed!$C$2:$C$1601,$C224)),AVERAGEIFS(Observed!AT$2:AT$1601,Observed!$A$2:$A$1601,$A224,Observed!$C$2:$C$1601,$C224),"")</f>
        <v/>
      </c>
      <c r="AU224" s="2">
        <f>COUNTIFS(Observed!$A$2:$A$1601,$A224,Observed!$C$2:$C$1601,$C224)</f>
        <v>3</v>
      </c>
      <c r="AV224" s="2">
        <f t="shared" si="3"/>
        <v>1</v>
      </c>
    </row>
    <row r="225" spans="1:48" x14ac:dyDescent="0.25">
      <c r="A225" s="4" t="s">
        <v>120</v>
      </c>
      <c r="B225" t="s">
        <v>24</v>
      </c>
      <c r="C225" s="3">
        <v>42333</v>
      </c>
      <c r="D225">
        <v>1</v>
      </c>
      <c r="E225">
        <v>50</v>
      </c>
      <c r="H225" s="2" t="s">
        <v>45</v>
      </c>
      <c r="I225" s="2" t="s">
        <v>22</v>
      </c>
      <c r="J225">
        <v>9</v>
      </c>
      <c r="K225" s="2" t="s">
        <v>118</v>
      </c>
      <c r="L225" s="23">
        <f>IF(ISNUMBER(AVERAGEIFS(Observed!L$2:L$1601,Observed!$A$2:$A$1601,$A225,Observed!$C$2:$C$1601,$C225)),AVERAGEIFS(Observed!L$2:L$1601,Observed!$A$2:$A$1601,$A225,Observed!$C$2:$C$1601,$C225),"")</f>
        <v>2115</v>
      </c>
      <c r="M225" s="24">
        <f>IF(ISNUMBER(AVERAGEIFS(Observed!M$2:M$1601,Observed!$A$2:$A$1601,$A225,Observed!$C$2:$C$1601,$C225)),AVERAGEIFS(Observed!M$2:M$1601,Observed!$A$2:$A$1601,$A225,Observed!$C$2:$C$1601,$C225),"")</f>
        <v>211.5</v>
      </c>
      <c r="N225" s="24" t="str">
        <f>IF(ISNUMBER(AVERAGEIFS(Observed!N$2:N$1601,Observed!$A$2:$A$1601,$A225,Observed!$C$2:$C$1601,$C225)),AVERAGEIFS(Observed!N$2:N$1601,Observed!$A$2:$A$1601,$A225,Observed!$C$2:$C$1601,$C225),"")</f>
        <v/>
      </c>
      <c r="O225" s="24" t="str">
        <f>IF(ISNUMBER(AVERAGEIFS(Observed!O$2:O$1601,Observed!$A$2:$A$1601,$A225,Observed!$C$2:$C$1601,$C225)),AVERAGEIFS(Observed!O$2:O$1601,Observed!$A$2:$A$1601,$A225,Observed!$C$2:$C$1601,$C225),"")</f>
        <v/>
      </c>
      <c r="P225" s="24" t="str">
        <f>IF(ISNUMBER(AVERAGEIFS(Observed!P$2:P$1601,Observed!$A$2:$A$1601,$A225,Observed!$C$2:$C$1601,$C225)),AVERAGEIFS(Observed!P$2:P$1601,Observed!$A$2:$A$1601,$A225,Observed!$C$2:$C$1601,$C225),"")</f>
        <v/>
      </c>
      <c r="Q225" s="25" t="str">
        <f>IF(ISNUMBER(AVERAGEIFS(Observed!Q$2:Q$1601,Observed!$A$2:$A$1601,$A225,Observed!$C$2:$C$1601,$C225)),AVERAGEIFS(Observed!Q$2:Q$1601,Observed!$A$2:$A$1601,$A225,Observed!$C$2:$C$1601,$C225),"")</f>
        <v/>
      </c>
      <c r="R225" s="25" t="str">
        <f>IF(ISNUMBER(AVERAGEIFS(Observed!R$2:R$1601,Observed!$A$2:$A$1601,$A225,Observed!$C$2:$C$1601,$C225)),AVERAGEIFS(Observed!R$2:R$1601,Observed!$A$2:$A$1601,$A225,Observed!$C$2:$C$1601,$C225),"")</f>
        <v/>
      </c>
      <c r="S225" s="25" t="str">
        <f>IF(ISNUMBER(AVERAGEIFS(Observed!S$2:S$1601,Observed!$A$2:$A$1601,$A225,Observed!$C$2:$C$1601,$C225)),AVERAGEIFS(Observed!S$2:S$1601,Observed!$A$2:$A$1601,$A225,Observed!$C$2:$C$1601,$C225),"")</f>
        <v/>
      </c>
      <c r="T225" s="24" t="str">
        <f>IF(ISNUMBER(AVERAGEIFS(Observed!T$2:T$1601,Observed!$A$2:$A$1601,$A225,Observed!$C$2:$C$1601,$C225)),AVERAGEIFS(Observed!T$2:T$1601,Observed!$A$2:$A$1601,$A225,Observed!$C$2:$C$1601,$C225),"")</f>
        <v/>
      </c>
      <c r="U225" s="26" t="str">
        <f>IF(ISNUMBER(AVERAGEIFS(Observed!U$2:U$1601,Observed!$A$2:$A$1601,$A225,Observed!$C$2:$C$1601,$C225)),AVERAGEIFS(Observed!U$2:U$1601,Observed!$A$2:$A$1601,$A225,Observed!$C$2:$C$1601,$C225),"")</f>
        <v/>
      </c>
      <c r="V225" s="26" t="str">
        <f>IF(ISNUMBER(AVERAGEIFS(Observed!V$2:V$1601,Observed!$A$2:$A$1601,$A225,Observed!$C$2:$C$1601,$C225)),AVERAGEIFS(Observed!V$2:V$1601,Observed!$A$2:$A$1601,$A225,Observed!$C$2:$C$1601,$C225),"")</f>
        <v/>
      </c>
      <c r="W225" s="24" t="str">
        <f>IF(ISNUMBER(AVERAGEIFS(Observed!W$2:W$1601,Observed!$A$2:$A$1601,$A225,Observed!$C$2:$C$1601,$C225)),AVERAGEIFS(Observed!W$2:W$1601,Observed!$A$2:$A$1601,$A225,Observed!$C$2:$C$1601,$C225),"")</f>
        <v/>
      </c>
      <c r="X225" s="24" t="str">
        <f>IF(ISNUMBER(AVERAGEIFS(Observed!X$2:X$1601,Observed!$A$2:$A$1601,$A225,Observed!$C$2:$C$1601,$C225)),AVERAGEIFS(Observed!X$2:X$1601,Observed!$A$2:$A$1601,$A225,Observed!$C$2:$C$1601,$C225),"")</f>
        <v/>
      </c>
      <c r="Y225" s="24" t="str">
        <f>IF(ISNUMBER(AVERAGEIFS(Observed!Y$2:Y$1601,Observed!$A$2:$A$1601,$A225,Observed!$C$2:$C$1601,$C225)),AVERAGEIFS(Observed!Y$2:Y$1601,Observed!$A$2:$A$1601,$A225,Observed!$C$2:$C$1601,$C225),"")</f>
        <v/>
      </c>
      <c r="Z225" s="24" t="str">
        <f>IF(ISNUMBER(AVERAGEIFS(Observed!Z$2:Z$1601,Observed!$A$2:$A$1601,$A225,Observed!$C$2:$C$1601,$C225)),AVERAGEIFS(Observed!Z$2:Z$1601,Observed!$A$2:$A$1601,$A225,Observed!$C$2:$C$1601,$C225),"")</f>
        <v/>
      </c>
      <c r="AA225" s="24" t="str">
        <f>IF(ISNUMBER(AVERAGEIFS(Observed!AA$2:AA$1601,Observed!$A$2:$A$1601,$A225,Observed!$C$2:$C$1601,$C225)),AVERAGEIFS(Observed!AA$2:AA$1601,Observed!$A$2:$A$1601,$A225,Observed!$C$2:$C$1601,$C225),"")</f>
        <v/>
      </c>
      <c r="AB225" s="24" t="str">
        <f>IF(ISNUMBER(AVERAGEIFS(Observed!AB$2:AB$1601,Observed!$A$2:$A$1601,$A225,Observed!$C$2:$C$1601,$C225)),AVERAGEIFS(Observed!AB$2:AB$1601,Observed!$A$2:$A$1601,$A225,Observed!$C$2:$C$1601,$C225),"")</f>
        <v/>
      </c>
      <c r="AC225" s="24" t="str">
        <f>IF(ISNUMBER(AVERAGEIFS(Observed!AC$2:AC$1601,Observed!$A$2:$A$1601,$A225,Observed!$C$2:$C$1601,$C225)),AVERAGEIFS(Observed!AC$2:AC$1601,Observed!$A$2:$A$1601,$A225,Observed!$C$2:$C$1601,$C225),"")</f>
        <v/>
      </c>
      <c r="AD225" s="24" t="str">
        <f>IF(ISNUMBER(AVERAGEIFS(Observed!AD$2:AD$1601,Observed!$A$2:$A$1601,$A225,Observed!$C$2:$C$1601,$C225)),AVERAGEIFS(Observed!AD$2:AD$1601,Observed!$A$2:$A$1601,$A225,Observed!$C$2:$C$1601,$C225),"")</f>
        <v/>
      </c>
      <c r="AE225" s="24" t="str">
        <f>IF(ISNUMBER(AVERAGEIFS(Observed!AE$2:AE$1601,Observed!$A$2:$A$1601,$A225,Observed!$C$2:$C$1601,$C225)),AVERAGEIFS(Observed!AE$2:AE$1601,Observed!$A$2:$A$1601,$A225,Observed!$C$2:$C$1601,$C225),"")</f>
        <v/>
      </c>
      <c r="AF225" s="25" t="str">
        <f>IF(ISNUMBER(AVERAGEIFS(Observed!AF$2:AF$1601,Observed!$A$2:$A$1601,$A225,Observed!$C$2:$C$1601,$C225)),AVERAGEIFS(Observed!AF$2:AF$1601,Observed!$A$2:$A$1601,$A225,Observed!$C$2:$C$1601,$C225),"")</f>
        <v/>
      </c>
      <c r="AG225" s="25" t="str">
        <f>IF(ISNUMBER(AVERAGEIFS(Observed!AG$2:AG$1601,Observed!$A$2:$A$1601,$A225,Observed!$C$2:$C$1601,$C225)),AVERAGEIFS(Observed!AG$2:AG$1601,Observed!$A$2:$A$1601,$A225,Observed!$C$2:$C$1601,$C225),"")</f>
        <v/>
      </c>
      <c r="AH225" s="25" t="str">
        <f>IF(ISNUMBER(AVERAGEIFS(Observed!AH$2:AH$1601,Observed!$A$2:$A$1601,$A225,Observed!$C$2:$C$1601,$C225)),AVERAGEIFS(Observed!AH$2:AH$1601,Observed!$A$2:$A$1601,$A225,Observed!$C$2:$C$1601,$C225),"")</f>
        <v/>
      </c>
      <c r="AI225" s="24" t="str">
        <f>IF(ISNUMBER(AVERAGEIFS(Observed!AI$2:AI$1601,Observed!$A$2:$A$1601,$A225,Observed!$C$2:$C$1601,$C225)),AVERAGEIFS(Observed!AI$2:AI$1601,Observed!$A$2:$A$1601,$A225,Observed!$C$2:$C$1601,$C225),"")</f>
        <v/>
      </c>
      <c r="AJ225" s="25" t="str">
        <f>IF(ISNUMBER(AVERAGEIFS(Observed!AJ$2:AJ$1601,Observed!$A$2:$A$1601,$A225,Observed!$C$2:$C$1601,$C225)),AVERAGEIFS(Observed!AJ$2:AJ$1601,Observed!$A$2:$A$1601,$A225,Observed!$C$2:$C$1601,$C225),"")</f>
        <v/>
      </c>
      <c r="AK225" s="25" t="str">
        <f>IF(ISNUMBER(AVERAGEIFS(Observed!AK$2:AK$1601,Observed!$A$2:$A$1601,$A225,Observed!$C$2:$C$1601,$C225)),AVERAGEIFS(Observed!AK$2:AK$1601,Observed!$A$2:$A$1601,$A225,Observed!$C$2:$C$1601,$C225),"")</f>
        <v/>
      </c>
      <c r="AL225" s="25" t="str">
        <f>IF(ISNUMBER(AVERAGEIFS(Observed!AL$2:AL$1601,Observed!$A$2:$A$1601,$A225,Observed!$C$2:$C$1601,$C225)),AVERAGEIFS(Observed!AL$2:AL$1601,Observed!$A$2:$A$1601,$A225,Observed!$C$2:$C$1601,$C225),"")</f>
        <v/>
      </c>
      <c r="AM225" s="25" t="str">
        <f>IF(ISNUMBER(AVERAGEIFS(Observed!AM$2:AM$1601,Observed!$A$2:$A$1601,$A225,Observed!$C$2:$C$1601,$C225)),AVERAGEIFS(Observed!AM$2:AM$1601,Observed!$A$2:$A$1601,$A225,Observed!$C$2:$C$1601,$C225),"")</f>
        <v/>
      </c>
      <c r="AN225" s="25" t="str">
        <f>IF(ISNUMBER(AVERAGEIFS(Observed!AN$2:AN$1601,Observed!$A$2:$A$1601,$A225,Observed!$C$2:$C$1601,$C225)),AVERAGEIFS(Observed!AN$2:AN$1601,Observed!$A$2:$A$1601,$A225,Observed!$C$2:$C$1601,$C225),"")</f>
        <v/>
      </c>
      <c r="AO225" s="25" t="str">
        <f>IF(ISNUMBER(AVERAGEIFS(Observed!AO$2:AO$1601,Observed!$A$2:$A$1601,$A225,Observed!$C$2:$C$1601,$C225)),AVERAGEIFS(Observed!AO$2:AO$1601,Observed!$A$2:$A$1601,$A225,Observed!$C$2:$C$1601,$C225),"")</f>
        <v/>
      </c>
      <c r="AP225" s="25" t="str">
        <f>IF(ISNUMBER(AVERAGEIFS(Observed!AP$2:AP$1601,Observed!$A$2:$A$1601,$A225,Observed!$C$2:$C$1601,$C225)),AVERAGEIFS(Observed!AP$2:AP$1601,Observed!$A$2:$A$1601,$A225,Observed!$C$2:$C$1601,$C225),"")</f>
        <v/>
      </c>
      <c r="AQ225" s="24" t="str">
        <f>IF(ISNUMBER(AVERAGEIFS(Observed!AQ$2:AQ$1601,Observed!$A$2:$A$1601,$A225,Observed!$C$2:$C$1601,$C225)),AVERAGEIFS(Observed!AQ$2:AQ$1601,Observed!$A$2:$A$1601,$A225,Observed!$C$2:$C$1601,$C225),"")</f>
        <v/>
      </c>
      <c r="AR225" s="25" t="str">
        <f>IF(ISNUMBER(AVERAGEIFS(Observed!AR$2:AR$1601,Observed!$A$2:$A$1601,$A225,Observed!$C$2:$C$1601,$C225)),AVERAGEIFS(Observed!AR$2:AR$1601,Observed!$A$2:$A$1601,$A225,Observed!$C$2:$C$1601,$C225),"")</f>
        <v/>
      </c>
      <c r="AS225" s="24" t="str">
        <f>IF(ISNUMBER(AVERAGEIFS(Observed!AS$2:AS$1601,Observed!$A$2:$A$1601,$A225,Observed!$C$2:$C$1601,$C225)),AVERAGEIFS(Observed!AS$2:AS$1601,Observed!$A$2:$A$1601,$A225,Observed!$C$2:$C$1601,$C225),"")</f>
        <v/>
      </c>
      <c r="AT225" s="24" t="str">
        <f>IF(ISNUMBER(AVERAGEIFS(Observed!AT$2:AT$1601,Observed!$A$2:$A$1601,$A225,Observed!$C$2:$C$1601,$C225)),AVERAGEIFS(Observed!AT$2:AT$1601,Observed!$A$2:$A$1601,$A225,Observed!$C$2:$C$1601,$C225),"")</f>
        <v/>
      </c>
      <c r="AU225" s="2">
        <f>COUNTIFS(Observed!$A$2:$A$1601,$A225,Observed!$C$2:$C$1601,$C225)</f>
        <v>3</v>
      </c>
      <c r="AV225" s="2">
        <f t="shared" si="3"/>
        <v>1</v>
      </c>
    </row>
    <row r="226" spans="1:48" x14ac:dyDescent="0.25">
      <c r="A226" s="4" t="s">
        <v>121</v>
      </c>
      <c r="B226" t="s">
        <v>24</v>
      </c>
      <c r="C226" s="3">
        <v>42333</v>
      </c>
      <c r="D226">
        <v>1</v>
      </c>
      <c r="E226">
        <v>100</v>
      </c>
      <c r="H226" s="2" t="s">
        <v>45</v>
      </c>
      <c r="I226" s="2" t="s">
        <v>22</v>
      </c>
      <c r="J226">
        <v>9</v>
      </c>
      <c r="K226" s="2" t="s">
        <v>118</v>
      </c>
      <c r="L226" s="23">
        <f>IF(ISNUMBER(AVERAGEIFS(Observed!L$2:L$1601,Observed!$A$2:$A$1601,$A226,Observed!$C$2:$C$1601,$C226)),AVERAGEIFS(Observed!L$2:L$1601,Observed!$A$2:$A$1601,$A226,Observed!$C$2:$C$1601,$C226),"")</f>
        <v>2276</v>
      </c>
      <c r="M226" s="24">
        <f>IF(ISNUMBER(AVERAGEIFS(Observed!M$2:M$1601,Observed!$A$2:$A$1601,$A226,Observed!$C$2:$C$1601,$C226)),AVERAGEIFS(Observed!M$2:M$1601,Observed!$A$2:$A$1601,$A226,Observed!$C$2:$C$1601,$C226),"")</f>
        <v>227.6</v>
      </c>
      <c r="N226" s="24" t="str">
        <f>IF(ISNUMBER(AVERAGEIFS(Observed!N$2:N$1601,Observed!$A$2:$A$1601,$A226,Observed!$C$2:$C$1601,$C226)),AVERAGEIFS(Observed!N$2:N$1601,Observed!$A$2:$A$1601,$A226,Observed!$C$2:$C$1601,$C226),"")</f>
        <v/>
      </c>
      <c r="O226" s="24" t="str">
        <f>IF(ISNUMBER(AVERAGEIFS(Observed!O$2:O$1601,Observed!$A$2:$A$1601,$A226,Observed!$C$2:$C$1601,$C226)),AVERAGEIFS(Observed!O$2:O$1601,Observed!$A$2:$A$1601,$A226,Observed!$C$2:$C$1601,$C226),"")</f>
        <v/>
      </c>
      <c r="P226" s="24" t="str">
        <f>IF(ISNUMBER(AVERAGEIFS(Observed!P$2:P$1601,Observed!$A$2:$A$1601,$A226,Observed!$C$2:$C$1601,$C226)),AVERAGEIFS(Observed!P$2:P$1601,Observed!$A$2:$A$1601,$A226,Observed!$C$2:$C$1601,$C226),"")</f>
        <v/>
      </c>
      <c r="Q226" s="25" t="str">
        <f>IF(ISNUMBER(AVERAGEIFS(Observed!Q$2:Q$1601,Observed!$A$2:$A$1601,$A226,Observed!$C$2:$C$1601,$C226)),AVERAGEIFS(Observed!Q$2:Q$1601,Observed!$A$2:$A$1601,$A226,Observed!$C$2:$C$1601,$C226),"")</f>
        <v/>
      </c>
      <c r="R226" s="25" t="str">
        <f>IF(ISNUMBER(AVERAGEIFS(Observed!R$2:R$1601,Observed!$A$2:$A$1601,$A226,Observed!$C$2:$C$1601,$C226)),AVERAGEIFS(Observed!R$2:R$1601,Observed!$A$2:$A$1601,$A226,Observed!$C$2:$C$1601,$C226),"")</f>
        <v/>
      </c>
      <c r="S226" s="25" t="str">
        <f>IF(ISNUMBER(AVERAGEIFS(Observed!S$2:S$1601,Observed!$A$2:$A$1601,$A226,Observed!$C$2:$C$1601,$C226)),AVERAGEIFS(Observed!S$2:S$1601,Observed!$A$2:$A$1601,$A226,Observed!$C$2:$C$1601,$C226),"")</f>
        <v/>
      </c>
      <c r="T226" s="24" t="str">
        <f>IF(ISNUMBER(AVERAGEIFS(Observed!T$2:T$1601,Observed!$A$2:$A$1601,$A226,Observed!$C$2:$C$1601,$C226)),AVERAGEIFS(Observed!T$2:T$1601,Observed!$A$2:$A$1601,$A226,Observed!$C$2:$C$1601,$C226),"")</f>
        <v/>
      </c>
      <c r="U226" s="26" t="str">
        <f>IF(ISNUMBER(AVERAGEIFS(Observed!U$2:U$1601,Observed!$A$2:$A$1601,$A226,Observed!$C$2:$C$1601,$C226)),AVERAGEIFS(Observed!U$2:U$1601,Observed!$A$2:$A$1601,$A226,Observed!$C$2:$C$1601,$C226),"")</f>
        <v/>
      </c>
      <c r="V226" s="26" t="str">
        <f>IF(ISNUMBER(AVERAGEIFS(Observed!V$2:V$1601,Observed!$A$2:$A$1601,$A226,Observed!$C$2:$C$1601,$C226)),AVERAGEIFS(Observed!V$2:V$1601,Observed!$A$2:$A$1601,$A226,Observed!$C$2:$C$1601,$C226),"")</f>
        <v/>
      </c>
      <c r="W226" s="24" t="str">
        <f>IF(ISNUMBER(AVERAGEIFS(Observed!W$2:W$1601,Observed!$A$2:$A$1601,$A226,Observed!$C$2:$C$1601,$C226)),AVERAGEIFS(Observed!W$2:W$1601,Observed!$A$2:$A$1601,$A226,Observed!$C$2:$C$1601,$C226),"")</f>
        <v/>
      </c>
      <c r="X226" s="24" t="str">
        <f>IF(ISNUMBER(AVERAGEIFS(Observed!X$2:X$1601,Observed!$A$2:$A$1601,$A226,Observed!$C$2:$C$1601,$C226)),AVERAGEIFS(Observed!X$2:X$1601,Observed!$A$2:$A$1601,$A226,Observed!$C$2:$C$1601,$C226),"")</f>
        <v/>
      </c>
      <c r="Y226" s="24" t="str">
        <f>IF(ISNUMBER(AVERAGEIFS(Observed!Y$2:Y$1601,Observed!$A$2:$A$1601,$A226,Observed!$C$2:$C$1601,$C226)),AVERAGEIFS(Observed!Y$2:Y$1601,Observed!$A$2:$A$1601,$A226,Observed!$C$2:$C$1601,$C226),"")</f>
        <v/>
      </c>
      <c r="Z226" s="24" t="str">
        <f>IF(ISNUMBER(AVERAGEIFS(Observed!Z$2:Z$1601,Observed!$A$2:$A$1601,$A226,Observed!$C$2:$C$1601,$C226)),AVERAGEIFS(Observed!Z$2:Z$1601,Observed!$A$2:$A$1601,$A226,Observed!$C$2:$C$1601,$C226),"")</f>
        <v/>
      </c>
      <c r="AA226" s="24" t="str">
        <f>IF(ISNUMBER(AVERAGEIFS(Observed!AA$2:AA$1601,Observed!$A$2:$A$1601,$A226,Observed!$C$2:$C$1601,$C226)),AVERAGEIFS(Observed!AA$2:AA$1601,Observed!$A$2:$A$1601,$A226,Observed!$C$2:$C$1601,$C226),"")</f>
        <v/>
      </c>
      <c r="AB226" s="24" t="str">
        <f>IF(ISNUMBER(AVERAGEIFS(Observed!AB$2:AB$1601,Observed!$A$2:$A$1601,$A226,Observed!$C$2:$C$1601,$C226)),AVERAGEIFS(Observed!AB$2:AB$1601,Observed!$A$2:$A$1601,$A226,Observed!$C$2:$C$1601,$C226),"")</f>
        <v/>
      </c>
      <c r="AC226" s="24" t="str">
        <f>IF(ISNUMBER(AVERAGEIFS(Observed!AC$2:AC$1601,Observed!$A$2:$A$1601,$A226,Observed!$C$2:$C$1601,$C226)),AVERAGEIFS(Observed!AC$2:AC$1601,Observed!$A$2:$A$1601,$A226,Observed!$C$2:$C$1601,$C226),"")</f>
        <v/>
      </c>
      <c r="AD226" s="24" t="str">
        <f>IF(ISNUMBER(AVERAGEIFS(Observed!AD$2:AD$1601,Observed!$A$2:$A$1601,$A226,Observed!$C$2:$C$1601,$C226)),AVERAGEIFS(Observed!AD$2:AD$1601,Observed!$A$2:$A$1601,$A226,Observed!$C$2:$C$1601,$C226),"")</f>
        <v/>
      </c>
      <c r="AE226" s="24" t="str">
        <f>IF(ISNUMBER(AVERAGEIFS(Observed!AE$2:AE$1601,Observed!$A$2:$A$1601,$A226,Observed!$C$2:$C$1601,$C226)),AVERAGEIFS(Observed!AE$2:AE$1601,Observed!$A$2:$A$1601,$A226,Observed!$C$2:$C$1601,$C226),"")</f>
        <v/>
      </c>
      <c r="AF226" s="25" t="str">
        <f>IF(ISNUMBER(AVERAGEIFS(Observed!AF$2:AF$1601,Observed!$A$2:$A$1601,$A226,Observed!$C$2:$C$1601,$C226)),AVERAGEIFS(Observed!AF$2:AF$1601,Observed!$A$2:$A$1601,$A226,Observed!$C$2:$C$1601,$C226),"")</f>
        <v/>
      </c>
      <c r="AG226" s="25" t="str">
        <f>IF(ISNUMBER(AVERAGEIFS(Observed!AG$2:AG$1601,Observed!$A$2:$A$1601,$A226,Observed!$C$2:$C$1601,$C226)),AVERAGEIFS(Observed!AG$2:AG$1601,Observed!$A$2:$A$1601,$A226,Observed!$C$2:$C$1601,$C226),"")</f>
        <v/>
      </c>
      <c r="AH226" s="25" t="str">
        <f>IF(ISNUMBER(AVERAGEIFS(Observed!AH$2:AH$1601,Observed!$A$2:$A$1601,$A226,Observed!$C$2:$C$1601,$C226)),AVERAGEIFS(Observed!AH$2:AH$1601,Observed!$A$2:$A$1601,$A226,Observed!$C$2:$C$1601,$C226),"")</f>
        <v/>
      </c>
      <c r="AI226" s="24" t="str">
        <f>IF(ISNUMBER(AVERAGEIFS(Observed!AI$2:AI$1601,Observed!$A$2:$A$1601,$A226,Observed!$C$2:$C$1601,$C226)),AVERAGEIFS(Observed!AI$2:AI$1601,Observed!$A$2:$A$1601,$A226,Observed!$C$2:$C$1601,$C226),"")</f>
        <v/>
      </c>
      <c r="AJ226" s="25" t="str">
        <f>IF(ISNUMBER(AVERAGEIFS(Observed!AJ$2:AJ$1601,Observed!$A$2:$A$1601,$A226,Observed!$C$2:$C$1601,$C226)),AVERAGEIFS(Observed!AJ$2:AJ$1601,Observed!$A$2:$A$1601,$A226,Observed!$C$2:$C$1601,$C226),"")</f>
        <v/>
      </c>
      <c r="AK226" s="25" t="str">
        <f>IF(ISNUMBER(AVERAGEIFS(Observed!AK$2:AK$1601,Observed!$A$2:$A$1601,$A226,Observed!$C$2:$C$1601,$C226)),AVERAGEIFS(Observed!AK$2:AK$1601,Observed!$A$2:$A$1601,$A226,Observed!$C$2:$C$1601,$C226),"")</f>
        <v/>
      </c>
      <c r="AL226" s="25" t="str">
        <f>IF(ISNUMBER(AVERAGEIFS(Observed!AL$2:AL$1601,Observed!$A$2:$A$1601,$A226,Observed!$C$2:$C$1601,$C226)),AVERAGEIFS(Observed!AL$2:AL$1601,Observed!$A$2:$A$1601,$A226,Observed!$C$2:$C$1601,$C226),"")</f>
        <v/>
      </c>
      <c r="AM226" s="25" t="str">
        <f>IF(ISNUMBER(AVERAGEIFS(Observed!AM$2:AM$1601,Observed!$A$2:$A$1601,$A226,Observed!$C$2:$C$1601,$C226)),AVERAGEIFS(Observed!AM$2:AM$1601,Observed!$A$2:$A$1601,$A226,Observed!$C$2:$C$1601,$C226),"")</f>
        <v/>
      </c>
      <c r="AN226" s="25" t="str">
        <f>IF(ISNUMBER(AVERAGEIFS(Observed!AN$2:AN$1601,Observed!$A$2:$A$1601,$A226,Observed!$C$2:$C$1601,$C226)),AVERAGEIFS(Observed!AN$2:AN$1601,Observed!$A$2:$A$1601,$A226,Observed!$C$2:$C$1601,$C226),"")</f>
        <v/>
      </c>
      <c r="AO226" s="25" t="str">
        <f>IF(ISNUMBER(AVERAGEIFS(Observed!AO$2:AO$1601,Observed!$A$2:$A$1601,$A226,Observed!$C$2:$C$1601,$C226)),AVERAGEIFS(Observed!AO$2:AO$1601,Observed!$A$2:$A$1601,$A226,Observed!$C$2:$C$1601,$C226),"")</f>
        <v/>
      </c>
      <c r="AP226" s="25" t="str">
        <f>IF(ISNUMBER(AVERAGEIFS(Observed!AP$2:AP$1601,Observed!$A$2:$A$1601,$A226,Observed!$C$2:$C$1601,$C226)),AVERAGEIFS(Observed!AP$2:AP$1601,Observed!$A$2:$A$1601,$A226,Observed!$C$2:$C$1601,$C226),"")</f>
        <v/>
      </c>
      <c r="AQ226" s="24" t="str">
        <f>IF(ISNUMBER(AVERAGEIFS(Observed!AQ$2:AQ$1601,Observed!$A$2:$A$1601,$A226,Observed!$C$2:$C$1601,$C226)),AVERAGEIFS(Observed!AQ$2:AQ$1601,Observed!$A$2:$A$1601,$A226,Observed!$C$2:$C$1601,$C226),"")</f>
        <v/>
      </c>
      <c r="AR226" s="25" t="str">
        <f>IF(ISNUMBER(AVERAGEIFS(Observed!AR$2:AR$1601,Observed!$A$2:$A$1601,$A226,Observed!$C$2:$C$1601,$C226)),AVERAGEIFS(Observed!AR$2:AR$1601,Observed!$A$2:$A$1601,$A226,Observed!$C$2:$C$1601,$C226),"")</f>
        <v/>
      </c>
      <c r="AS226" s="24" t="str">
        <f>IF(ISNUMBER(AVERAGEIFS(Observed!AS$2:AS$1601,Observed!$A$2:$A$1601,$A226,Observed!$C$2:$C$1601,$C226)),AVERAGEIFS(Observed!AS$2:AS$1601,Observed!$A$2:$A$1601,$A226,Observed!$C$2:$C$1601,$C226),"")</f>
        <v/>
      </c>
      <c r="AT226" s="24" t="str">
        <f>IF(ISNUMBER(AVERAGEIFS(Observed!AT$2:AT$1601,Observed!$A$2:$A$1601,$A226,Observed!$C$2:$C$1601,$C226)),AVERAGEIFS(Observed!AT$2:AT$1601,Observed!$A$2:$A$1601,$A226,Observed!$C$2:$C$1601,$C226),"")</f>
        <v/>
      </c>
      <c r="AU226" s="2">
        <f>COUNTIFS(Observed!$A$2:$A$1601,$A226,Observed!$C$2:$C$1601,$C226)</f>
        <v>3</v>
      </c>
      <c r="AV226" s="2">
        <f t="shared" si="3"/>
        <v>1</v>
      </c>
    </row>
    <row r="227" spans="1:48" x14ac:dyDescent="0.25">
      <c r="A227" s="4" t="s">
        <v>122</v>
      </c>
      <c r="B227" t="s">
        <v>24</v>
      </c>
      <c r="C227" s="3">
        <v>42333</v>
      </c>
      <c r="D227">
        <v>1</v>
      </c>
      <c r="E227">
        <v>200</v>
      </c>
      <c r="H227" s="2" t="s">
        <v>45</v>
      </c>
      <c r="I227" s="2" t="s">
        <v>22</v>
      </c>
      <c r="J227">
        <v>9</v>
      </c>
      <c r="K227" s="2" t="s">
        <v>118</v>
      </c>
      <c r="L227" s="23">
        <f>IF(ISNUMBER(AVERAGEIFS(Observed!L$2:L$1601,Observed!$A$2:$A$1601,$A227,Observed!$C$2:$C$1601,$C227)),AVERAGEIFS(Observed!L$2:L$1601,Observed!$A$2:$A$1601,$A227,Observed!$C$2:$C$1601,$C227),"")</f>
        <v>2467.6666666666665</v>
      </c>
      <c r="M227" s="24">
        <f>IF(ISNUMBER(AVERAGEIFS(Observed!M$2:M$1601,Observed!$A$2:$A$1601,$A227,Observed!$C$2:$C$1601,$C227)),AVERAGEIFS(Observed!M$2:M$1601,Observed!$A$2:$A$1601,$A227,Observed!$C$2:$C$1601,$C227),"")</f>
        <v>246.76666666666665</v>
      </c>
      <c r="N227" s="24" t="str">
        <f>IF(ISNUMBER(AVERAGEIFS(Observed!N$2:N$1601,Observed!$A$2:$A$1601,$A227,Observed!$C$2:$C$1601,$C227)),AVERAGEIFS(Observed!N$2:N$1601,Observed!$A$2:$A$1601,$A227,Observed!$C$2:$C$1601,$C227),"")</f>
        <v/>
      </c>
      <c r="O227" s="24" t="str">
        <f>IF(ISNUMBER(AVERAGEIFS(Observed!O$2:O$1601,Observed!$A$2:$A$1601,$A227,Observed!$C$2:$C$1601,$C227)),AVERAGEIFS(Observed!O$2:O$1601,Observed!$A$2:$A$1601,$A227,Observed!$C$2:$C$1601,$C227),"")</f>
        <v/>
      </c>
      <c r="P227" s="24" t="str">
        <f>IF(ISNUMBER(AVERAGEIFS(Observed!P$2:P$1601,Observed!$A$2:$A$1601,$A227,Observed!$C$2:$C$1601,$C227)),AVERAGEIFS(Observed!P$2:P$1601,Observed!$A$2:$A$1601,$A227,Observed!$C$2:$C$1601,$C227),"")</f>
        <v/>
      </c>
      <c r="Q227" s="25" t="str">
        <f>IF(ISNUMBER(AVERAGEIFS(Observed!Q$2:Q$1601,Observed!$A$2:$A$1601,$A227,Observed!$C$2:$C$1601,$C227)),AVERAGEIFS(Observed!Q$2:Q$1601,Observed!$A$2:$A$1601,$A227,Observed!$C$2:$C$1601,$C227),"")</f>
        <v/>
      </c>
      <c r="R227" s="25" t="str">
        <f>IF(ISNUMBER(AVERAGEIFS(Observed!R$2:R$1601,Observed!$A$2:$A$1601,$A227,Observed!$C$2:$C$1601,$C227)),AVERAGEIFS(Observed!R$2:R$1601,Observed!$A$2:$A$1601,$A227,Observed!$C$2:$C$1601,$C227),"")</f>
        <v/>
      </c>
      <c r="S227" s="25" t="str">
        <f>IF(ISNUMBER(AVERAGEIFS(Observed!S$2:S$1601,Observed!$A$2:$A$1601,$A227,Observed!$C$2:$C$1601,$C227)),AVERAGEIFS(Observed!S$2:S$1601,Observed!$A$2:$A$1601,$A227,Observed!$C$2:$C$1601,$C227),"")</f>
        <v/>
      </c>
      <c r="T227" s="24" t="str">
        <f>IF(ISNUMBER(AVERAGEIFS(Observed!T$2:T$1601,Observed!$A$2:$A$1601,$A227,Observed!$C$2:$C$1601,$C227)),AVERAGEIFS(Observed!T$2:T$1601,Observed!$A$2:$A$1601,$A227,Observed!$C$2:$C$1601,$C227),"")</f>
        <v/>
      </c>
      <c r="U227" s="26" t="str">
        <f>IF(ISNUMBER(AVERAGEIFS(Observed!U$2:U$1601,Observed!$A$2:$A$1601,$A227,Observed!$C$2:$C$1601,$C227)),AVERAGEIFS(Observed!U$2:U$1601,Observed!$A$2:$A$1601,$A227,Observed!$C$2:$C$1601,$C227),"")</f>
        <v/>
      </c>
      <c r="V227" s="26" t="str">
        <f>IF(ISNUMBER(AVERAGEIFS(Observed!V$2:V$1601,Observed!$A$2:$A$1601,$A227,Observed!$C$2:$C$1601,$C227)),AVERAGEIFS(Observed!V$2:V$1601,Observed!$A$2:$A$1601,$A227,Observed!$C$2:$C$1601,$C227),"")</f>
        <v/>
      </c>
      <c r="W227" s="24" t="str">
        <f>IF(ISNUMBER(AVERAGEIFS(Observed!W$2:W$1601,Observed!$A$2:$A$1601,$A227,Observed!$C$2:$C$1601,$C227)),AVERAGEIFS(Observed!W$2:W$1601,Observed!$A$2:$A$1601,$A227,Observed!$C$2:$C$1601,$C227),"")</f>
        <v/>
      </c>
      <c r="X227" s="24" t="str">
        <f>IF(ISNUMBER(AVERAGEIFS(Observed!X$2:X$1601,Observed!$A$2:$A$1601,$A227,Observed!$C$2:$C$1601,$C227)),AVERAGEIFS(Observed!X$2:X$1601,Observed!$A$2:$A$1601,$A227,Observed!$C$2:$C$1601,$C227),"")</f>
        <v/>
      </c>
      <c r="Y227" s="24" t="str">
        <f>IF(ISNUMBER(AVERAGEIFS(Observed!Y$2:Y$1601,Observed!$A$2:$A$1601,$A227,Observed!$C$2:$C$1601,$C227)),AVERAGEIFS(Observed!Y$2:Y$1601,Observed!$A$2:$A$1601,$A227,Observed!$C$2:$C$1601,$C227),"")</f>
        <v/>
      </c>
      <c r="Z227" s="24" t="str">
        <f>IF(ISNUMBER(AVERAGEIFS(Observed!Z$2:Z$1601,Observed!$A$2:$A$1601,$A227,Observed!$C$2:$C$1601,$C227)),AVERAGEIFS(Observed!Z$2:Z$1601,Observed!$A$2:$A$1601,$A227,Observed!$C$2:$C$1601,$C227),"")</f>
        <v/>
      </c>
      <c r="AA227" s="24" t="str">
        <f>IF(ISNUMBER(AVERAGEIFS(Observed!AA$2:AA$1601,Observed!$A$2:$A$1601,$A227,Observed!$C$2:$C$1601,$C227)),AVERAGEIFS(Observed!AA$2:AA$1601,Observed!$A$2:$A$1601,$A227,Observed!$C$2:$C$1601,$C227),"")</f>
        <v/>
      </c>
      <c r="AB227" s="24" t="str">
        <f>IF(ISNUMBER(AVERAGEIFS(Observed!AB$2:AB$1601,Observed!$A$2:$A$1601,$A227,Observed!$C$2:$C$1601,$C227)),AVERAGEIFS(Observed!AB$2:AB$1601,Observed!$A$2:$A$1601,$A227,Observed!$C$2:$C$1601,$C227),"")</f>
        <v/>
      </c>
      <c r="AC227" s="24" t="str">
        <f>IF(ISNUMBER(AVERAGEIFS(Observed!AC$2:AC$1601,Observed!$A$2:$A$1601,$A227,Observed!$C$2:$C$1601,$C227)),AVERAGEIFS(Observed!AC$2:AC$1601,Observed!$A$2:$A$1601,$A227,Observed!$C$2:$C$1601,$C227),"")</f>
        <v/>
      </c>
      <c r="AD227" s="24" t="str">
        <f>IF(ISNUMBER(AVERAGEIFS(Observed!AD$2:AD$1601,Observed!$A$2:$A$1601,$A227,Observed!$C$2:$C$1601,$C227)),AVERAGEIFS(Observed!AD$2:AD$1601,Observed!$A$2:$A$1601,$A227,Observed!$C$2:$C$1601,$C227),"")</f>
        <v/>
      </c>
      <c r="AE227" s="24" t="str">
        <f>IF(ISNUMBER(AVERAGEIFS(Observed!AE$2:AE$1601,Observed!$A$2:$A$1601,$A227,Observed!$C$2:$C$1601,$C227)),AVERAGEIFS(Observed!AE$2:AE$1601,Observed!$A$2:$A$1601,$A227,Observed!$C$2:$C$1601,$C227),"")</f>
        <v/>
      </c>
      <c r="AF227" s="25" t="str">
        <f>IF(ISNUMBER(AVERAGEIFS(Observed!AF$2:AF$1601,Observed!$A$2:$A$1601,$A227,Observed!$C$2:$C$1601,$C227)),AVERAGEIFS(Observed!AF$2:AF$1601,Observed!$A$2:$A$1601,$A227,Observed!$C$2:$C$1601,$C227),"")</f>
        <v/>
      </c>
      <c r="AG227" s="25" t="str">
        <f>IF(ISNUMBER(AVERAGEIFS(Observed!AG$2:AG$1601,Observed!$A$2:$A$1601,$A227,Observed!$C$2:$C$1601,$C227)),AVERAGEIFS(Observed!AG$2:AG$1601,Observed!$A$2:$A$1601,$A227,Observed!$C$2:$C$1601,$C227),"")</f>
        <v/>
      </c>
      <c r="AH227" s="25" t="str">
        <f>IF(ISNUMBER(AVERAGEIFS(Observed!AH$2:AH$1601,Observed!$A$2:$A$1601,$A227,Observed!$C$2:$C$1601,$C227)),AVERAGEIFS(Observed!AH$2:AH$1601,Observed!$A$2:$A$1601,$A227,Observed!$C$2:$C$1601,$C227),"")</f>
        <v/>
      </c>
      <c r="AI227" s="24" t="str">
        <f>IF(ISNUMBER(AVERAGEIFS(Observed!AI$2:AI$1601,Observed!$A$2:$A$1601,$A227,Observed!$C$2:$C$1601,$C227)),AVERAGEIFS(Observed!AI$2:AI$1601,Observed!$A$2:$A$1601,$A227,Observed!$C$2:$C$1601,$C227),"")</f>
        <v/>
      </c>
      <c r="AJ227" s="25" t="str">
        <f>IF(ISNUMBER(AVERAGEIFS(Observed!AJ$2:AJ$1601,Observed!$A$2:$A$1601,$A227,Observed!$C$2:$C$1601,$C227)),AVERAGEIFS(Observed!AJ$2:AJ$1601,Observed!$A$2:$A$1601,$A227,Observed!$C$2:$C$1601,$C227),"")</f>
        <v/>
      </c>
      <c r="AK227" s="25" t="str">
        <f>IF(ISNUMBER(AVERAGEIFS(Observed!AK$2:AK$1601,Observed!$A$2:$A$1601,$A227,Observed!$C$2:$C$1601,$C227)),AVERAGEIFS(Observed!AK$2:AK$1601,Observed!$A$2:$A$1601,$A227,Observed!$C$2:$C$1601,$C227),"")</f>
        <v/>
      </c>
      <c r="AL227" s="25" t="str">
        <f>IF(ISNUMBER(AVERAGEIFS(Observed!AL$2:AL$1601,Observed!$A$2:$A$1601,$A227,Observed!$C$2:$C$1601,$C227)),AVERAGEIFS(Observed!AL$2:AL$1601,Observed!$A$2:$A$1601,$A227,Observed!$C$2:$C$1601,$C227),"")</f>
        <v/>
      </c>
      <c r="AM227" s="25" t="str">
        <f>IF(ISNUMBER(AVERAGEIFS(Observed!AM$2:AM$1601,Observed!$A$2:$A$1601,$A227,Observed!$C$2:$C$1601,$C227)),AVERAGEIFS(Observed!AM$2:AM$1601,Observed!$A$2:$A$1601,$A227,Observed!$C$2:$C$1601,$C227),"")</f>
        <v/>
      </c>
      <c r="AN227" s="25" t="str">
        <f>IF(ISNUMBER(AVERAGEIFS(Observed!AN$2:AN$1601,Observed!$A$2:$A$1601,$A227,Observed!$C$2:$C$1601,$C227)),AVERAGEIFS(Observed!AN$2:AN$1601,Observed!$A$2:$A$1601,$A227,Observed!$C$2:$C$1601,$C227),"")</f>
        <v/>
      </c>
      <c r="AO227" s="25" t="str">
        <f>IF(ISNUMBER(AVERAGEIFS(Observed!AO$2:AO$1601,Observed!$A$2:$A$1601,$A227,Observed!$C$2:$C$1601,$C227)),AVERAGEIFS(Observed!AO$2:AO$1601,Observed!$A$2:$A$1601,$A227,Observed!$C$2:$C$1601,$C227),"")</f>
        <v/>
      </c>
      <c r="AP227" s="25" t="str">
        <f>IF(ISNUMBER(AVERAGEIFS(Observed!AP$2:AP$1601,Observed!$A$2:$A$1601,$A227,Observed!$C$2:$C$1601,$C227)),AVERAGEIFS(Observed!AP$2:AP$1601,Observed!$A$2:$A$1601,$A227,Observed!$C$2:$C$1601,$C227),"")</f>
        <v/>
      </c>
      <c r="AQ227" s="24" t="str">
        <f>IF(ISNUMBER(AVERAGEIFS(Observed!AQ$2:AQ$1601,Observed!$A$2:$A$1601,$A227,Observed!$C$2:$C$1601,$C227)),AVERAGEIFS(Observed!AQ$2:AQ$1601,Observed!$A$2:$A$1601,$A227,Observed!$C$2:$C$1601,$C227),"")</f>
        <v/>
      </c>
      <c r="AR227" s="25" t="str">
        <f>IF(ISNUMBER(AVERAGEIFS(Observed!AR$2:AR$1601,Observed!$A$2:$A$1601,$A227,Observed!$C$2:$C$1601,$C227)),AVERAGEIFS(Observed!AR$2:AR$1601,Observed!$A$2:$A$1601,$A227,Observed!$C$2:$C$1601,$C227),"")</f>
        <v/>
      </c>
      <c r="AS227" s="24" t="str">
        <f>IF(ISNUMBER(AVERAGEIFS(Observed!AS$2:AS$1601,Observed!$A$2:$A$1601,$A227,Observed!$C$2:$C$1601,$C227)),AVERAGEIFS(Observed!AS$2:AS$1601,Observed!$A$2:$A$1601,$A227,Observed!$C$2:$C$1601,$C227),"")</f>
        <v/>
      </c>
      <c r="AT227" s="24" t="str">
        <f>IF(ISNUMBER(AVERAGEIFS(Observed!AT$2:AT$1601,Observed!$A$2:$A$1601,$A227,Observed!$C$2:$C$1601,$C227)),AVERAGEIFS(Observed!AT$2:AT$1601,Observed!$A$2:$A$1601,$A227,Observed!$C$2:$C$1601,$C227),"")</f>
        <v/>
      </c>
      <c r="AU227" s="2">
        <f>COUNTIFS(Observed!$A$2:$A$1601,$A227,Observed!$C$2:$C$1601,$C227)</f>
        <v>3</v>
      </c>
      <c r="AV227" s="2">
        <f t="shared" si="3"/>
        <v>1</v>
      </c>
    </row>
    <row r="228" spans="1:48" x14ac:dyDescent="0.25">
      <c r="A228" s="4" t="s">
        <v>123</v>
      </c>
      <c r="B228" t="s">
        <v>24</v>
      </c>
      <c r="C228" s="3">
        <v>42333</v>
      </c>
      <c r="D228">
        <v>1</v>
      </c>
      <c r="E228">
        <v>350</v>
      </c>
      <c r="H228" s="2" t="s">
        <v>45</v>
      </c>
      <c r="I228" s="2" t="s">
        <v>22</v>
      </c>
      <c r="J228">
        <v>9</v>
      </c>
      <c r="K228" s="2" t="s">
        <v>118</v>
      </c>
      <c r="L228" s="23">
        <f>IF(ISNUMBER(AVERAGEIFS(Observed!L$2:L$1601,Observed!$A$2:$A$1601,$A228,Observed!$C$2:$C$1601,$C228)),AVERAGEIFS(Observed!L$2:L$1601,Observed!$A$2:$A$1601,$A228,Observed!$C$2:$C$1601,$C228),"")</f>
        <v>2360.3333333333335</v>
      </c>
      <c r="M228" s="24">
        <f>IF(ISNUMBER(AVERAGEIFS(Observed!M$2:M$1601,Observed!$A$2:$A$1601,$A228,Observed!$C$2:$C$1601,$C228)),AVERAGEIFS(Observed!M$2:M$1601,Observed!$A$2:$A$1601,$A228,Observed!$C$2:$C$1601,$C228),"")</f>
        <v>236.0333333333333</v>
      </c>
      <c r="N228" s="24" t="str">
        <f>IF(ISNUMBER(AVERAGEIFS(Observed!N$2:N$1601,Observed!$A$2:$A$1601,$A228,Observed!$C$2:$C$1601,$C228)),AVERAGEIFS(Observed!N$2:N$1601,Observed!$A$2:$A$1601,$A228,Observed!$C$2:$C$1601,$C228),"")</f>
        <v/>
      </c>
      <c r="O228" s="24" t="str">
        <f>IF(ISNUMBER(AVERAGEIFS(Observed!O$2:O$1601,Observed!$A$2:$A$1601,$A228,Observed!$C$2:$C$1601,$C228)),AVERAGEIFS(Observed!O$2:O$1601,Observed!$A$2:$A$1601,$A228,Observed!$C$2:$C$1601,$C228),"")</f>
        <v/>
      </c>
      <c r="P228" s="24" t="str">
        <f>IF(ISNUMBER(AVERAGEIFS(Observed!P$2:P$1601,Observed!$A$2:$A$1601,$A228,Observed!$C$2:$C$1601,$C228)),AVERAGEIFS(Observed!P$2:P$1601,Observed!$A$2:$A$1601,$A228,Observed!$C$2:$C$1601,$C228),"")</f>
        <v/>
      </c>
      <c r="Q228" s="25" t="str">
        <f>IF(ISNUMBER(AVERAGEIFS(Observed!Q$2:Q$1601,Observed!$A$2:$A$1601,$A228,Observed!$C$2:$C$1601,$C228)),AVERAGEIFS(Observed!Q$2:Q$1601,Observed!$A$2:$A$1601,$A228,Observed!$C$2:$C$1601,$C228),"")</f>
        <v/>
      </c>
      <c r="R228" s="25" t="str">
        <f>IF(ISNUMBER(AVERAGEIFS(Observed!R$2:R$1601,Observed!$A$2:$A$1601,$A228,Observed!$C$2:$C$1601,$C228)),AVERAGEIFS(Observed!R$2:R$1601,Observed!$A$2:$A$1601,$A228,Observed!$C$2:$C$1601,$C228),"")</f>
        <v/>
      </c>
      <c r="S228" s="25" t="str">
        <f>IF(ISNUMBER(AVERAGEIFS(Observed!S$2:S$1601,Observed!$A$2:$A$1601,$A228,Observed!$C$2:$C$1601,$C228)),AVERAGEIFS(Observed!S$2:S$1601,Observed!$A$2:$A$1601,$A228,Observed!$C$2:$C$1601,$C228),"")</f>
        <v/>
      </c>
      <c r="T228" s="24" t="str">
        <f>IF(ISNUMBER(AVERAGEIFS(Observed!T$2:T$1601,Observed!$A$2:$A$1601,$A228,Observed!$C$2:$C$1601,$C228)),AVERAGEIFS(Observed!T$2:T$1601,Observed!$A$2:$A$1601,$A228,Observed!$C$2:$C$1601,$C228),"")</f>
        <v/>
      </c>
      <c r="U228" s="26" t="str">
        <f>IF(ISNUMBER(AVERAGEIFS(Observed!U$2:U$1601,Observed!$A$2:$A$1601,$A228,Observed!$C$2:$C$1601,$C228)),AVERAGEIFS(Observed!U$2:U$1601,Observed!$A$2:$A$1601,$A228,Observed!$C$2:$C$1601,$C228),"")</f>
        <v/>
      </c>
      <c r="V228" s="26" t="str">
        <f>IF(ISNUMBER(AVERAGEIFS(Observed!V$2:V$1601,Observed!$A$2:$A$1601,$A228,Observed!$C$2:$C$1601,$C228)),AVERAGEIFS(Observed!V$2:V$1601,Observed!$A$2:$A$1601,$A228,Observed!$C$2:$C$1601,$C228),"")</f>
        <v/>
      </c>
      <c r="W228" s="24" t="str">
        <f>IF(ISNUMBER(AVERAGEIFS(Observed!W$2:W$1601,Observed!$A$2:$A$1601,$A228,Observed!$C$2:$C$1601,$C228)),AVERAGEIFS(Observed!W$2:W$1601,Observed!$A$2:$A$1601,$A228,Observed!$C$2:$C$1601,$C228),"")</f>
        <v/>
      </c>
      <c r="X228" s="24" t="str">
        <f>IF(ISNUMBER(AVERAGEIFS(Observed!X$2:X$1601,Observed!$A$2:$A$1601,$A228,Observed!$C$2:$C$1601,$C228)),AVERAGEIFS(Observed!X$2:X$1601,Observed!$A$2:$A$1601,$A228,Observed!$C$2:$C$1601,$C228),"")</f>
        <v/>
      </c>
      <c r="Y228" s="24" t="str">
        <f>IF(ISNUMBER(AVERAGEIFS(Observed!Y$2:Y$1601,Observed!$A$2:$A$1601,$A228,Observed!$C$2:$C$1601,$C228)),AVERAGEIFS(Observed!Y$2:Y$1601,Observed!$A$2:$A$1601,$A228,Observed!$C$2:$C$1601,$C228),"")</f>
        <v/>
      </c>
      <c r="Z228" s="24" t="str">
        <f>IF(ISNUMBER(AVERAGEIFS(Observed!Z$2:Z$1601,Observed!$A$2:$A$1601,$A228,Observed!$C$2:$C$1601,$C228)),AVERAGEIFS(Observed!Z$2:Z$1601,Observed!$A$2:$A$1601,$A228,Observed!$C$2:$C$1601,$C228),"")</f>
        <v/>
      </c>
      <c r="AA228" s="24" t="str">
        <f>IF(ISNUMBER(AVERAGEIFS(Observed!AA$2:AA$1601,Observed!$A$2:$A$1601,$A228,Observed!$C$2:$C$1601,$C228)),AVERAGEIFS(Observed!AA$2:AA$1601,Observed!$A$2:$A$1601,$A228,Observed!$C$2:$C$1601,$C228),"")</f>
        <v/>
      </c>
      <c r="AB228" s="24" t="str">
        <f>IF(ISNUMBER(AVERAGEIFS(Observed!AB$2:AB$1601,Observed!$A$2:$A$1601,$A228,Observed!$C$2:$C$1601,$C228)),AVERAGEIFS(Observed!AB$2:AB$1601,Observed!$A$2:$A$1601,$A228,Observed!$C$2:$C$1601,$C228),"")</f>
        <v/>
      </c>
      <c r="AC228" s="24" t="str">
        <f>IF(ISNUMBER(AVERAGEIFS(Observed!AC$2:AC$1601,Observed!$A$2:$A$1601,$A228,Observed!$C$2:$C$1601,$C228)),AVERAGEIFS(Observed!AC$2:AC$1601,Observed!$A$2:$A$1601,$A228,Observed!$C$2:$C$1601,$C228),"")</f>
        <v/>
      </c>
      <c r="AD228" s="24" t="str">
        <f>IF(ISNUMBER(AVERAGEIFS(Observed!AD$2:AD$1601,Observed!$A$2:$A$1601,$A228,Observed!$C$2:$C$1601,$C228)),AVERAGEIFS(Observed!AD$2:AD$1601,Observed!$A$2:$A$1601,$A228,Observed!$C$2:$C$1601,$C228),"")</f>
        <v/>
      </c>
      <c r="AE228" s="24" t="str">
        <f>IF(ISNUMBER(AVERAGEIFS(Observed!AE$2:AE$1601,Observed!$A$2:$A$1601,$A228,Observed!$C$2:$C$1601,$C228)),AVERAGEIFS(Observed!AE$2:AE$1601,Observed!$A$2:$A$1601,$A228,Observed!$C$2:$C$1601,$C228),"")</f>
        <v/>
      </c>
      <c r="AF228" s="25" t="str">
        <f>IF(ISNUMBER(AVERAGEIFS(Observed!AF$2:AF$1601,Observed!$A$2:$A$1601,$A228,Observed!$C$2:$C$1601,$C228)),AVERAGEIFS(Observed!AF$2:AF$1601,Observed!$A$2:$A$1601,$A228,Observed!$C$2:$C$1601,$C228),"")</f>
        <v/>
      </c>
      <c r="AG228" s="25" t="str">
        <f>IF(ISNUMBER(AVERAGEIFS(Observed!AG$2:AG$1601,Observed!$A$2:$A$1601,$A228,Observed!$C$2:$C$1601,$C228)),AVERAGEIFS(Observed!AG$2:AG$1601,Observed!$A$2:$A$1601,$A228,Observed!$C$2:$C$1601,$C228),"")</f>
        <v/>
      </c>
      <c r="AH228" s="25" t="str">
        <f>IF(ISNUMBER(AVERAGEIFS(Observed!AH$2:AH$1601,Observed!$A$2:$A$1601,$A228,Observed!$C$2:$C$1601,$C228)),AVERAGEIFS(Observed!AH$2:AH$1601,Observed!$A$2:$A$1601,$A228,Observed!$C$2:$C$1601,$C228),"")</f>
        <v/>
      </c>
      <c r="AI228" s="24" t="str">
        <f>IF(ISNUMBER(AVERAGEIFS(Observed!AI$2:AI$1601,Observed!$A$2:$A$1601,$A228,Observed!$C$2:$C$1601,$C228)),AVERAGEIFS(Observed!AI$2:AI$1601,Observed!$A$2:$A$1601,$A228,Observed!$C$2:$C$1601,$C228),"")</f>
        <v/>
      </c>
      <c r="AJ228" s="25" t="str">
        <f>IF(ISNUMBER(AVERAGEIFS(Observed!AJ$2:AJ$1601,Observed!$A$2:$A$1601,$A228,Observed!$C$2:$C$1601,$C228)),AVERAGEIFS(Observed!AJ$2:AJ$1601,Observed!$A$2:$A$1601,$A228,Observed!$C$2:$C$1601,$C228),"")</f>
        <v/>
      </c>
      <c r="AK228" s="25" t="str">
        <f>IF(ISNUMBER(AVERAGEIFS(Observed!AK$2:AK$1601,Observed!$A$2:$A$1601,$A228,Observed!$C$2:$C$1601,$C228)),AVERAGEIFS(Observed!AK$2:AK$1601,Observed!$A$2:$A$1601,$A228,Observed!$C$2:$C$1601,$C228),"")</f>
        <v/>
      </c>
      <c r="AL228" s="25" t="str">
        <f>IF(ISNUMBER(AVERAGEIFS(Observed!AL$2:AL$1601,Observed!$A$2:$A$1601,$A228,Observed!$C$2:$C$1601,$C228)),AVERAGEIFS(Observed!AL$2:AL$1601,Observed!$A$2:$A$1601,$A228,Observed!$C$2:$C$1601,$C228),"")</f>
        <v/>
      </c>
      <c r="AM228" s="25" t="str">
        <f>IF(ISNUMBER(AVERAGEIFS(Observed!AM$2:AM$1601,Observed!$A$2:$A$1601,$A228,Observed!$C$2:$C$1601,$C228)),AVERAGEIFS(Observed!AM$2:AM$1601,Observed!$A$2:$A$1601,$A228,Observed!$C$2:$C$1601,$C228),"")</f>
        <v/>
      </c>
      <c r="AN228" s="25" t="str">
        <f>IF(ISNUMBER(AVERAGEIFS(Observed!AN$2:AN$1601,Observed!$A$2:$A$1601,$A228,Observed!$C$2:$C$1601,$C228)),AVERAGEIFS(Observed!AN$2:AN$1601,Observed!$A$2:$A$1601,$A228,Observed!$C$2:$C$1601,$C228),"")</f>
        <v/>
      </c>
      <c r="AO228" s="25" t="str">
        <f>IF(ISNUMBER(AVERAGEIFS(Observed!AO$2:AO$1601,Observed!$A$2:$A$1601,$A228,Observed!$C$2:$C$1601,$C228)),AVERAGEIFS(Observed!AO$2:AO$1601,Observed!$A$2:$A$1601,$A228,Observed!$C$2:$C$1601,$C228),"")</f>
        <v/>
      </c>
      <c r="AP228" s="25" t="str">
        <f>IF(ISNUMBER(AVERAGEIFS(Observed!AP$2:AP$1601,Observed!$A$2:$A$1601,$A228,Observed!$C$2:$C$1601,$C228)),AVERAGEIFS(Observed!AP$2:AP$1601,Observed!$A$2:$A$1601,$A228,Observed!$C$2:$C$1601,$C228),"")</f>
        <v/>
      </c>
      <c r="AQ228" s="24" t="str">
        <f>IF(ISNUMBER(AVERAGEIFS(Observed!AQ$2:AQ$1601,Observed!$A$2:$A$1601,$A228,Observed!$C$2:$C$1601,$C228)),AVERAGEIFS(Observed!AQ$2:AQ$1601,Observed!$A$2:$A$1601,$A228,Observed!$C$2:$C$1601,$C228),"")</f>
        <v/>
      </c>
      <c r="AR228" s="25" t="str">
        <f>IF(ISNUMBER(AVERAGEIFS(Observed!AR$2:AR$1601,Observed!$A$2:$A$1601,$A228,Observed!$C$2:$C$1601,$C228)),AVERAGEIFS(Observed!AR$2:AR$1601,Observed!$A$2:$A$1601,$A228,Observed!$C$2:$C$1601,$C228),"")</f>
        <v/>
      </c>
      <c r="AS228" s="24" t="str">
        <f>IF(ISNUMBER(AVERAGEIFS(Observed!AS$2:AS$1601,Observed!$A$2:$A$1601,$A228,Observed!$C$2:$C$1601,$C228)),AVERAGEIFS(Observed!AS$2:AS$1601,Observed!$A$2:$A$1601,$A228,Observed!$C$2:$C$1601,$C228),"")</f>
        <v/>
      </c>
      <c r="AT228" s="24" t="str">
        <f>IF(ISNUMBER(AVERAGEIFS(Observed!AT$2:AT$1601,Observed!$A$2:$A$1601,$A228,Observed!$C$2:$C$1601,$C228)),AVERAGEIFS(Observed!AT$2:AT$1601,Observed!$A$2:$A$1601,$A228,Observed!$C$2:$C$1601,$C228),"")</f>
        <v/>
      </c>
      <c r="AU228" s="2">
        <f>COUNTIFS(Observed!$A$2:$A$1601,$A228,Observed!$C$2:$C$1601,$C228)</f>
        <v>3</v>
      </c>
      <c r="AV228" s="2">
        <f t="shared" si="3"/>
        <v>1</v>
      </c>
    </row>
    <row r="229" spans="1:48" x14ac:dyDescent="0.25">
      <c r="A229" s="4" t="s">
        <v>124</v>
      </c>
      <c r="B229" t="s">
        <v>24</v>
      </c>
      <c r="C229" s="3">
        <v>42333</v>
      </c>
      <c r="D229">
        <v>1</v>
      </c>
      <c r="E229">
        <v>500</v>
      </c>
      <c r="H229" s="2" t="s">
        <v>45</v>
      </c>
      <c r="I229" s="2" t="s">
        <v>22</v>
      </c>
      <c r="J229">
        <v>9</v>
      </c>
      <c r="K229" s="2" t="s">
        <v>118</v>
      </c>
      <c r="L229" s="23">
        <f>IF(ISNUMBER(AVERAGEIFS(Observed!L$2:L$1601,Observed!$A$2:$A$1601,$A229,Observed!$C$2:$C$1601,$C229)),AVERAGEIFS(Observed!L$2:L$1601,Observed!$A$2:$A$1601,$A229,Observed!$C$2:$C$1601,$C229),"")</f>
        <v>2306.6666666666665</v>
      </c>
      <c r="M229" s="24">
        <f>IF(ISNUMBER(AVERAGEIFS(Observed!M$2:M$1601,Observed!$A$2:$A$1601,$A229,Observed!$C$2:$C$1601,$C229)),AVERAGEIFS(Observed!M$2:M$1601,Observed!$A$2:$A$1601,$A229,Observed!$C$2:$C$1601,$C229),"")</f>
        <v>230.66666666666666</v>
      </c>
      <c r="N229" s="24" t="str">
        <f>IF(ISNUMBER(AVERAGEIFS(Observed!N$2:N$1601,Observed!$A$2:$A$1601,$A229,Observed!$C$2:$C$1601,$C229)),AVERAGEIFS(Observed!N$2:N$1601,Observed!$A$2:$A$1601,$A229,Observed!$C$2:$C$1601,$C229),"")</f>
        <v/>
      </c>
      <c r="O229" s="24" t="str">
        <f>IF(ISNUMBER(AVERAGEIFS(Observed!O$2:O$1601,Observed!$A$2:$A$1601,$A229,Observed!$C$2:$C$1601,$C229)),AVERAGEIFS(Observed!O$2:O$1601,Observed!$A$2:$A$1601,$A229,Observed!$C$2:$C$1601,$C229),"")</f>
        <v/>
      </c>
      <c r="P229" s="24" t="str">
        <f>IF(ISNUMBER(AVERAGEIFS(Observed!P$2:P$1601,Observed!$A$2:$A$1601,$A229,Observed!$C$2:$C$1601,$C229)),AVERAGEIFS(Observed!P$2:P$1601,Observed!$A$2:$A$1601,$A229,Observed!$C$2:$C$1601,$C229),"")</f>
        <v/>
      </c>
      <c r="Q229" s="25" t="str">
        <f>IF(ISNUMBER(AVERAGEIFS(Observed!Q$2:Q$1601,Observed!$A$2:$A$1601,$A229,Observed!$C$2:$C$1601,$C229)),AVERAGEIFS(Observed!Q$2:Q$1601,Observed!$A$2:$A$1601,$A229,Observed!$C$2:$C$1601,$C229),"")</f>
        <v/>
      </c>
      <c r="R229" s="25" t="str">
        <f>IF(ISNUMBER(AVERAGEIFS(Observed!R$2:R$1601,Observed!$A$2:$A$1601,$A229,Observed!$C$2:$C$1601,$C229)),AVERAGEIFS(Observed!R$2:R$1601,Observed!$A$2:$A$1601,$A229,Observed!$C$2:$C$1601,$C229),"")</f>
        <v/>
      </c>
      <c r="S229" s="25" t="str">
        <f>IF(ISNUMBER(AVERAGEIFS(Observed!S$2:S$1601,Observed!$A$2:$A$1601,$A229,Observed!$C$2:$C$1601,$C229)),AVERAGEIFS(Observed!S$2:S$1601,Observed!$A$2:$A$1601,$A229,Observed!$C$2:$C$1601,$C229),"")</f>
        <v/>
      </c>
      <c r="T229" s="24" t="str">
        <f>IF(ISNUMBER(AVERAGEIFS(Observed!T$2:T$1601,Observed!$A$2:$A$1601,$A229,Observed!$C$2:$C$1601,$C229)),AVERAGEIFS(Observed!T$2:T$1601,Observed!$A$2:$A$1601,$A229,Observed!$C$2:$C$1601,$C229),"")</f>
        <v/>
      </c>
      <c r="U229" s="26" t="str">
        <f>IF(ISNUMBER(AVERAGEIFS(Observed!U$2:U$1601,Observed!$A$2:$A$1601,$A229,Observed!$C$2:$C$1601,$C229)),AVERAGEIFS(Observed!U$2:U$1601,Observed!$A$2:$A$1601,$A229,Observed!$C$2:$C$1601,$C229),"")</f>
        <v/>
      </c>
      <c r="V229" s="26" t="str">
        <f>IF(ISNUMBER(AVERAGEIFS(Observed!V$2:V$1601,Observed!$A$2:$A$1601,$A229,Observed!$C$2:$C$1601,$C229)),AVERAGEIFS(Observed!V$2:V$1601,Observed!$A$2:$A$1601,$A229,Observed!$C$2:$C$1601,$C229),"")</f>
        <v/>
      </c>
      <c r="W229" s="24" t="str">
        <f>IF(ISNUMBER(AVERAGEIFS(Observed!W$2:W$1601,Observed!$A$2:$A$1601,$A229,Observed!$C$2:$C$1601,$C229)),AVERAGEIFS(Observed!W$2:W$1601,Observed!$A$2:$A$1601,$A229,Observed!$C$2:$C$1601,$C229),"")</f>
        <v/>
      </c>
      <c r="X229" s="24" t="str">
        <f>IF(ISNUMBER(AVERAGEIFS(Observed!X$2:X$1601,Observed!$A$2:$A$1601,$A229,Observed!$C$2:$C$1601,$C229)),AVERAGEIFS(Observed!X$2:X$1601,Observed!$A$2:$A$1601,$A229,Observed!$C$2:$C$1601,$C229),"")</f>
        <v/>
      </c>
      <c r="Y229" s="24" t="str">
        <f>IF(ISNUMBER(AVERAGEIFS(Observed!Y$2:Y$1601,Observed!$A$2:$A$1601,$A229,Observed!$C$2:$C$1601,$C229)),AVERAGEIFS(Observed!Y$2:Y$1601,Observed!$A$2:$A$1601,$A229,Observed!$C$2:$C$1601,$C229),"")</f>
        <v/>
      </c>
      <c r="Z229" s="24" t="str">
        <f>IF(ISNUMBER(AVERAGEIFS(Observed!Z$2:Z$1601,Observed!$A$2:$A$1601,$A229,Observed!$C$2:$C$1601,$C229)),AVERAGEIFS(Observed!Z$2:Z$1601,Observed!$A$2:$A$1601,$A229,Observed!$C$2:$C$1601,$C229),"")</f>
        <v/>
      </c>
      <c r="AA229" s="24" t="str">
        <f>IF(ISNUMBER(AVERAGEIFS(Observed!AA$2:AA$1601,Observed!$A$2:$A$1601,$A229,Observed!$C$2:$C$1601,$C229)),AVERAGEIFS(Observed!AA$2:AA$1601,Observed!$A$2:$A$1601,$A229,Observed!$C$2:$C$1601,$C229),"")</f>
        <v/>
      </c>
      <c r="AB229" s="24" t="str">
        <f>IF(ISNUMBER(AVERAGEIFS(Observed!AB$2:AB$1601,Observed!$A$2:$A$1601,$A229,Observed!$C$2:$C$1601,$C229)),AVERAGEIFS(Observed!AB$2:AB$1601,Observed!$A$2:$A$1601,$A229,Observed!$C$2:$C$1601,$C229),"")</f>
        <v/>
      </c>
      <c r="AC229" s="24" t="str">
        <f>IF(ISNUMBER(AVERAGEIFS(Observed!AC$2:AC$1601,Observed!$A$2:$A$1601,$A229,Observed!$C$2:$C$1601,$C229)),AVERAGEIFS(Observed!AC$2:AC$1601,Observed!$A$2:$A$1601,$A229,Observed!$C$2:$C$1601,$C229),"")</f>
        <v/>
      </c>
      <c r="AD229" s="24" t="str">
        <f>IF(ISNUMBER(AVERAGEIFS(Observed!AD$2:AD$1601,Observed!$A$2:$A$1601,$A229,Observed!$C$2:$C$1601,$C229)),AVERAGEIFS(Observed!AD$2:AD$1601,Observed!$A$2:$A$1601,$A229,Observed!$C$2:$C$1601,$C229),"")</f>
        <v/>
      </c>
      <c r="AE229" s="24" t="str">
        <f>IF(ISNUMBER(AVERAGEIFS(Observed!AE$2:AE$1601,Observed!$A$2:$A$1601,$A229,Observed!$C$2:$C$1601,$C229)),AVERAGEIFS(Observed!AE$2:AE$1601,Observed!$A$2:$A$1601,$A229,Observed!$C$2:$C$1601,$C229),"")</f>
        <v/>
      </c>
      <c r="AF229" s="25" t="str">
        <f>IF(ISNUMBER(AVERAGEIFS(Observed!AF$2:AF$1601,Observed!$A$2:$A$1601,$A229,Observed!$C$2:$C$1601,$C229)),AVERAGEIFS(Observed!AF$2:AF$1601,Observed!$A$2:$A$1601,$A229,Observed!$C$2:$C$1601,$C229),"")</f>
        <v/>
      </c>
      <c r="AG229" s="25" t="str">
        <f>IF(ISNUMBER(AVERAGEIFS(Observed!AG$2:AG$1601,Observed!$A$2:$A$1601,$A229,Observed!$C$2:$C$1601,$C229)),AVERAGEIFS(Observed!AG$2:AG$1601,Observed!$A$2:$A$1601,$A229,Observed!$C$2:$C$1601,$C229),"")</f>
        <v/>
      </c>
      <c r="AH229" s="25" t="str">
        <f>IF(ISNUMBER(AVERAGEIFS(Observed!AH$2:AH$1601,Observed!$A$2:$A$1601,$A229,Observed!$C$2:$C$1601,$C229)),AVERAGEIFS(Observed!AH$2:AH$1601,Observed!$A$2:$A$1601,$A229,Observed!$C$2:$C$1601,$C229),"")</f>
        <v/>
      </c>
      <c r="AI229" s="24" t="str">
        <f>IF(ISNUMBER(AVERAGEIFS(Observed!AI$2:AI$1601,Observed!$A$2:$A$1601,$A229,Observed!$C$2:$C$1601,$C229)),AVERAGEIFS(Observed!AI$2:AI$1601,Observed!$A$2:$A$1601,$A229,Observed!$C$2:$C$1601,$C229),"")</f>
        <v/>
      </c>
      <c r="AJ229" s="25" t="str">
        <f>IF(ISNUMBER(AVERAGEIFS(Observed!AJ$2:AJ$1601,Observed!$A$2:$A$1601,$A229,Observed!$C$2:$C$1601,$C229)),AVERAGEIFS(Observed!AJ$2:AJ$1601,Observed!$A$2:$A$1601,$A229,Observed!$C$2:$C$1601,$C229),"")</f>
        <v/>
      </c>
      <c r="AK229" s="25" t="str">
        <f>IF(ISNUMBER(AVERAGEIFS(Observed!AK$2:AK$1601,Observed!$A$2:$A$1601,$A229,Observed!$C$2:$C$1601,$C229)),AVERAGEIFS(Observed!AK$2:AK$1601,Observed!$A$2:$A$1601,$A229,Observed!$C$2:$C$1601,$C229),"")</f>
        <v/>
      </c>
      <c r="AL229" s="25" t="str">
        <f>IF(ISNUMBER(AVERAGEIFS(Observed!AL$2:AL$1601,Observed!$A$2:$A$1601,$A229,Observed!$C$2:$C$1601,$C229)),AVERAGEIFS(Observed!AL$2:AL$1601,Observed!$A$2:$A$1601,$A229,Observed!$C$2:$C$1601,$C229),"")</f>
        <v/>
      </c>
      <c r="AM229" s="25" t="str">
        <f>IF(ISNUMBER(AVERAGEIFS(Observed!AM$2:AM$1601,Observed!$A$2:$A$1601,$A229,Observed!$C$2:$C$1601,$C229)),AVERAGEIFS(Observed!AM$2:AM$1601,Observed!$A$2:$A$1601,$A229,Observed!$C$2:$C$1601,$C229),"")</f>
        <v/>
      </c>
      <c r="AN229" s="25" t="str">
        <f>IF(ISNUMBER(AVERAGEIFS(Observed!AN$2:AN$1601,Observed!$A$2:$A$1601,$A229,Observed!$C$2:$C$1601,$C229)),AVERAGEIFS(Observed!AN$2:AN$1601,Observed!$A$2:$A$1601,$A229,Observed!$C$2:$C$1601,$C229),"")</f>
        <v/>
      </c>
      <c r="AO229" s="25" t="str">
        <f>IF(ISNUMBER(AVERAGEIFS(Observed!AO$2:AO$1601,Observed!$A$2:$A$1601,$A229,Observed!$C$2:$C$1601,$C229)),AVERAGEIFS(Observed!AO$2:AO$1601,Observed!$A$2:$A$1601,$A229,Observed!$C$2:$C$1601,$C229),"")</f>
        <v/>
      </c>
      <c r="AP229" s="25" t="str">
        <f>IF(ISNUMBER(AVERAGEIFS(Observed!AP$2:AP$1601,Observed!$A$2:$A$1601,$A229,Observed!$C$2:$C$1601,$C229)),AVERAGEIFS(Observed!AP$2:AP$1601,Observed!$A$2:$A$1601,$A229,Observed!$C$2:$C$1601,$C229),"")</f>
        <v/>
      </c>
      <c r="AQ229" s="24" t="str">
        <f>IF(ISNUMBER(AVERAGEIFS(Observed!AQ$2:AQ$1601,Observed!$A$2:$A$1601,$A229,Observed!$C$2:$C$1601,$C229)),AVERAGEIFS(Observed!AQ$2:AQ$1601,Observed!$A$2:$A$1601,$A229,Observed!$C$2:$C$1601,$C229),"")</f>
        <v/>
      </c>
      <c r="AR229" s="25" t="str">
        <f>IF(ISNUMBER(AVERAGEIFS(Observed!AR$2:AR$1601,Observed!$A$2:$A$1601,$A229,Observed!$C$2:$C$1601,$C229)),AVERAGEIFS(Observed!AR$2:AR$1601,Observed!$A$2:$A$1601,$A229,Observed!$C$2:$C$1601,$C229),"")</f>
        <v/>
      </c>
      <c r="AS229" s="24" t="str">
        <f>IF(ISNUMBER(AVERAGEIFS(Observed!AS$2:AS$1601,Observed!$A$2:$A$1601,$A229,Observed!$C$2:$C$1601,$C229)),AVERAGEIFS(Observed!AS$2:AS$1601,Observed!$A$2:$A$1601,$A229,Observed!$C$2:$C$1601,$C229),"")</f>
        <v/>
      </c>
      <c r="AT229" s="24" t="str">
        <f>IF(ISNUMBER(AVERAGEIFS(Observed!AT$2:AT$1601,Observed!$A$2:$A$1601,$A229,Observed!$C$2:$C$1601,$C229)),AVERAGEIFS(Observed!AT$2:AT$1601,Observed!$A$2:$A$1601,$A229,Observed!$C$2:$C$1601,$C229),"")</f>
        <v/>
      </c>
      <c r="AU229" s="2">
        <f>COUNTIFS(Observed!$A$2:$A$1601,$A229,Observed!$C$2:$C$1601,$C229)</f>
        <v>3</v>
      </c>
      <c r="AV229" s="2">
        <f t="shared" si="3"/>
        <v>1</v>
      </c>
    </row>
    <row r="230" spans="1:48" x14ac:dyDescent="0.25">
      <c r="A230" s="4" t="s">
        <v>119</v>
      </c>
      <c r="B230" t="s">
        <v>24</v>
      </c>
      <c r="C230" s="3">
        <v>42339</v>
      </c>
      <c r="D230">
        <v>1</v>
      </c>
      <c r="E230">
        <v>0</v>
      </c>
      <c r="H230" s="2" t="s">
        <v>45</v>
      </c>
      <c r="I230" s="2" t="s">
        <v>22</v>
      </c>
      <c r="J230">
        <v>9</v>
      </c>
      <c r="K230" s="2" t="s">
        <v>118</v>
      </c>
      <c r="L230" s="23">
        <f>IF(ISNUMBER(AVERAGEIFS(Observed!L$2:L$1601,Observed!$A$2:$A$1601,$A230,Observed!$C$2:$C$1601,$C230)),AVERAGEIFS(Observed!L$2:L$1601,Observed!$A$2:$A$1601,$A230,Observed!$C$2:$C$1601,$C230),"")</f>
        <v>2257.3333333333335</v>
      </c>
      <c r="M230" s="24">
        <f>IF(ISNUMBER(AVERAGEIFS(Observed!M$2:M$1601,Observed!$A$2:$A$1601,$A230,Observed!$C$2:$C$1601,$C230)),AVERAGEIFS(Observed!M$2:M$1601,Observed!$A$2:$A$1601,$A230,Observed!$C$2:$C$1601,$C230),"")</f>
        <v>225.73333333333335</v>
      </c>
      <c r="N230" s="24" t="str">
        <f>IF(ISNUMBER(AVERAGEIFS(Observed!N$2:N$1601,Observed!$A$2:$A$1601,$A230,Observed!$C$2:$C$1601,$C230)),AVERAGEIFS(Observed!N$2:N$1601,Observed!$A$2:$A$1601,$A230,Observed!$C$2:$C$1601,$C230),"")</f>
        <v/>
      </c>
      <c r="O230" s="24" t="str">
        <f>IF(ISNUMBER(AVERAGEIFS(Observed!O$2:O$1601,Observed!$A$2:$A$1601,$A230,Observed!$C$2:$C$1601,$C230)),AVERAGEIFS(Observed!O$2:O$1601,Observed!$A$2:$A$1601,$A230,Observed!$C$2:$C$1601,$C230),"")</f>
        <v/>
      </c>
      <c r="P230" s="24" t="str">
        <f>IF(ISNUMBER(AVERAGEIFS(Observed!P$2:P$1601,Observed!$A$2:$A$1601,$A230,Observed!$C$2:$C$1601,$C230)),AVERAGEIFS(Observed!P$2:P$1601,Observed!$A$2:$A$1601,$A230,Observed!$C$2:$C$1601,$C230),"")</f>
        <v/>
      </c>
      <c r="Q230" s="25" t="str">
        <f>IF(ISNUMBER(AVERAGEIFS(Observed!Q$2:Q$1601,Observed!$A$2:$A$1601,$A230,Observed!$C$2:$C$1601,$C230)),AVERAGEIFS(Observed!Q$2:Q$1601,Observed!$A$2:$A$1601,$A230,Observed!$C$2:$C$1601,$C230),"")</f>
        <v/>
      </c>
      <c r="R230" s="25" t="str">
        <f>IF(ISNUMBER(AVERAGEIFS(Observed!R$2:R$1601,Observed!$A$2:$A$1601,$A230,Observed!$C$2:$C$1601,$C230)),AVERAGEIFS(Observed!R$2:R$1601,Observed!$A$2:$A$1601,$A230,Observed!$C$2:$C$1601,$C230),"")</f>
        <v/>
      </c>
      <c r="S230" s="25" t="str">
        <f>IF(ISNUMBER(AVERAGEIFS(Observed!S$2:S$1601,Observed!$A$2:$A$1601,$A230,Observed!$C$2:$C$1601,$C230)),AVERAGEIFS(Observed!S$2:S$1601,Observed!$A$2:$A$1601,$A230,Observed!$C$2:$C$1601,$C230),"")</f>
        <v/>
      </c>
      <c r="T230" s="24" t="str">
        <f>IF(ISNUMBER(AVERAGEIFS(Observed!T$2:T$1601,Observed!$A$2:$A$1601,$A230,Observed!$C$2:$C$1601,$C230)),AVERAGEIFS(Observed!T$2:T$1601,Observed!$A$2:$A$1601,$A230,Observed!$C$2:$C$1601,$C230),"")</f>
        <v/>
      </c>
      <c r="U230" s="26" t="str">
        <f>IF(ISNUMBER(AVERAGEIFS(Observed!U$2:U$1601,Observed!$A$2:$A$1601,$A230,Observed!$C$2:$C$1601,$C230)),AVERAGEIFS(Observed!U$2:U$1601,Observed!$A$2:$A$1601,$A230,Observed!$C$2:$C$1601,$C230),"")</f>
        <v/>
      </c>
      <c r="V230" s="26" t="str">
        <f>IF(ISNUMBER(AVERAGEIFS(Observed!V$2:V$1601,Observed!$A$2:$A$1601,$A230,Observed!$C$2:$C$1601,$C230)),AVERAGEIFS(Observed!V$2:V$1601,Observed!$A$2:$A$1601,$A230,Observed!$C$2:$C$1601,$C230),"")</f>
        <v/>
      </c>
      <c r="W230" s="24" t="str">
        <f>IF(ISNUMBER(AVERAGEIFS(Observed!W$2:W$1601,Observed!$A$2:$A$1601,$A230,Observed!$C$2:$C$1601,$C230)),AVERAGEIFS(Observed!W$2:W$1601,Observed!$A$2:$A$1601,$A230,Observed!$C$2:$C$1601,$C230),"")</f>
        <v/>
      </c>
      <c r="X230" s="24" t="str">
        <f>IF(ISNUMBER(AVERAGEIFS(Observed!X$2:X$1601,Observed!$A$2:$A$1601,$A230,Observed!$C$2:$C$1601,$C230)),AVERAGEIFS(Observed!X$2:X$1601,Observed!$A$2:$A$1601,$A230,Observed!$C$2:$C$1601,$C230),"")</f>
        <v/>
      </c>
      <c r="Y230" s="24" t="str">
        <f>IF(ISNUMBER(AVERAGEIFS(Observed!Y$2:Y$1601,Observed!$A$2:$A$1601,$A230,Observed!$C$2:$C$1601,$C230)),AVERAGEIFS(Observed!Y$2:Y$1601,Observed!$A$2:$A$1601,$A230,Observed!$C$2:$C$1601,$C230),"")</f>
        <v/>
      </c>
      <c r="Z230" s="24" t="str">
        <f>IF(ISNUMBER(AVERAGEIFS(Observed!Z$2:Z$1601,Observed!$A$2:$A$1601,$A230,Observed!$C$2:$C$1601,$C230)),AVERAGEIFS(Observed!Z$2:Z$1601,Observed!$A$2:$A$1601,$A230,Observed!$C$2:$C$1601,$C230),"")</f>
        <v/>
      </c>
      <c r="AA230" s="24" t="str">
        <f>IF(ISNUMBER(AVERAGEIFS(Observed!AA$2:AA$1601,Observed!$A$2:$A$1601,$A230,Observed!$C$2:$C$1601,$C230)),AVERAGEIFS(Observed!AA$2:AA$1601,Observed!$A$2:$A$1601,$A230,Observed!$C$2:$C$1601,$C230),"")</f>
        <v/>
      </c>
      <c r="AB230" s="24" t="str">
        <f>IF(ISNUMBER(AVERAGEIFS(Observed!AB$2:AB$1601,Observed!$A$2:$A$1601,$A230,Observed!$C$2:$C$1601,$C230)),AVERAGEIFS(Observed!AB$2:AB$1601,Observed!$A$2:$A$1601,$A230,Observed!$C$2:$C$1601,$C230),"")</f>
        <v/>
      </c>
      <c r="AC230" s="24" t="str">
        <f>IF(ISNUMBER(AVERAGEIFS(Observed!AC$2:AC$1601,Observed!$A$2:$A$1601,$A230,Observed!$C$2:$C$1601,$C230)),AVERAGEIFS(Observed!AC$2:AC$1601,Observed!$A$2:$A$1601,$A230,Observed!$C$2:$C$1601,$C230),"")</f>
        <v/>
      </c>
      <c r="AD230" s="24" t="str">
        <f>IF(ISNUMBER(AVERAGEIFS(Observed!AD$2:AD$1601,Observed!$A$2:$A$1601,$A230,Observed!$C$2:$C$1601,$C230)),AVERAGEIFS(Observed!AD$2:AD$1601,Observed!$A$2:$A$1601,$A230,Observed!$C$2:$C$1601,$C230),"")</f>
        <v/>
      </c>
      <c r="AE230" s="24" t="str">
        <f>IF(ISNUMBER(AVERAGEIFS(Observed!AE$2:AE$1601,Observed!$A$2:$A$1601,$A230,Observed!$C$2:$C$1601,$C230)),AVERAGEIFS(Observed!AE$2:AE$1601,Observed!$A$2:$A$1601,$A230,Observed!$C$2:$C$1601,$C230),"")</f>
        <v/>
      </c>
      <c r="AF230" s="25" t="str">
        <f>IF(ISNUMBER(AVERAGEIFS(Observed!AF$2:AF$1601,Observed!$A$2:$A$1601,$A230,Observed!$C$2:$C$1601,$C230)),AVERAGEIFS(Observed!AF$2:AF$1601,Observed!$A$2:$A$1601,$A230,Observed!$C$2:$C$1601,$C230),"")</f>
        <v/>
      </c>
      <c r="AG230" s="25" t="str">
        <f>IF(ISNUMBER(AVERAGEIFS(Observed!AG$2:AG$1601,Observed!$A$2:$A$1601,$A230,Observed!$C$2:$C$1601,$C230)),AVERAGEIFS(Observed!AG$2:AG$1601,Observed!$A$2:$A$1601,$A230,Observed!$C$2:$C$1601,$C230),"")</f>
        <v/>
      </c>
      <c r="AH230" s="25" t="str">
        <f>IF(ISNUMBER(AVERAGEIFS(Observed!AH$2:AH$1601,Observed!$A$2:$A$1601,$A230,Observed!$C$2:$C$1601,$C230)),AVERAGEIFS(Observed!AH$2:AH$1601,Observed!$A$2:$A$1601,$A230,Observed!$C$2:$C$1601,$C230),"")</f>
        <v/>
      </c>
      <c r="AI230" s="24" t="str">
        <f>IF(ISNUMBER(AVERAGEIFS(Observed!AI$2:AI$1601,Observed!$A$2:$A$1601,$A230,Observed!$C$2:$C$1601,$C230)),AVERAGEIFS(Observed!AI$2:AI$1601,Observed!$A$2:$A$1601,$A230,Observed!$C$2:$C$1601,$C230),"")</f>
        <v/>
      </c>
      <c r="AJ230" s="25" t="str">
        <f>IF(ISNUMBER(AVERAGEIFS(Observed!AJ$2:AJ$1601,Observed!$A$2:$A$1601,$A230,Observed!$C$2:$C$1601,$C230)),AVERAGEIFS(Observed!AJ$2:AJ$1601,Observed!$A$2:$A$1601,$A230,Observed!$C$2:$C$1601,$C230),"")</f>
        <v/>
      </c>
      <c r="AK230" s="25" t="str">
        <f>IF(ISNUMBER(AVERAGEIFS(Observed!AK$2:AK$1601,Observed!$A$2:$A$1601,$A230,Observed!$C$2:$C$1601,$C230)),AVERAGEIFS(Observed!AK$2:AK$1601,Observed!$A$2:$A$1601,$A230,Observed!$C$2:$C$1601,$C230),"")</f>
        <v/>
      </c>
      <c r="AL230" s="25" t="str">
        <f>IF(ISNUMBER(AVERAGEIFS(Observed!AL$2:AL$1601,Observed!$A$2:$A$1601,$A230,Observed!$C$2:$C$1601,$C230)),AVERAGEIFS(Observed!AL$2:AL$1601,Observed!$A$2:$A$1601,$A230,Observed!$C$2:$C$1601,$C230),"")</f>
        <v/>
      </c>
      <c r="AM230" s="25" t="str">
        <f>IF(ISNUMBER(AVERAGEIFS(Observed!AM$2:AM$1601,Observed!$A$2:$A$1601,$A230,Observed!$C$2:$C$1601,$C230)),AVERAGEIFS(Observed!AM$2:AM$1601,Observed!$A$2:$A$1601,$A230,Observed!$C$2:$C$1601,$C230),"")</f>
        <v/>
      </c>
      <c r="AN230" s="25" t="str">
        <f>IF(ISNUMBER(AVERAGEIFS(Observed!AN$2:AN$1601,Observed!$A$2:$A$1601,$A230,Observed!$C$2:$C$1601,$C230)),AVERAGEIFS(Observed!AN$2:AN$1601,Observed!$A$2:$A$1601,$A230,Observed!$C$2:$C$1601,$C230),"")</f>
        <v/>
      </c>
      <c r="AO230" s="25" t="str">
        <f>IF(ISNUMBER(AVERAGEIFS(Observed!AO$2:AO$1601,Observed!$A$2:$A$1601,$A230,Observed!$C$2:$C$1601,$C230)),AVERAGEIFS(Observed!AO$2:AO$1601,Observed!$A$2:$A$1601,$A230,Observed!$C$2:$C$1601,$C230),"")</f>
        <v/>
      </c>
      <c r="AP230" s="25" t="str">
        <f>IF(ISNUMBER(AVERAGEIFS(Observed!AP$2:AP$1601,Observed!$A$2:$A$1601,$A230,Observed!$C$2:$C$1601,$C230)),AVERAGEIFS(Observed!AP$2:AP$1601,Observed!$A$2:$A$1601,$A230,Observed!$C$2:$C$1601,$C230),"")</f>
        <v/>
      </c>
      <c r="AQ230" s="24" t="str">
        <f>IF(ISNUMBER(AVERAGEIFS(Observed!AQ$2:AQ$1601,Observed!$A$2:$A$1601,$A230,Observed!$C$2:$C$1601,$C230)),AVERAGEIFS(Observed!AQ$2:AQ$1601,Observed!$A$2:$A$1601,$A230,Observed!$C$2:$C$1601,$C230),"")</f>
        <v/>
      </c>
      <c r="AR230" s="25" t="str">
        <f>IF(ISNUMBER(AVERAGEIFS(Observed!AR$2:AR$1601,Observed!$A$2:$A$1601,$A230,Observed!$C$2:$C$1601,$C230)),AVERAGEIFS(Observed!AR$2:AR$1601,Observed!$A$2:$A$1601,$A230,Observed!$C$2:$C$1601,$C230),"")</f>
        <v/>
      </c>
      <c r="AS230" s="24" t="str">
        <f>IF(ISNUMBER(AVERAGEIFS(Observed!AS$2:AS$1601,Observed!$A$2:$A$1601,$A230,Observed!$C$2:$C$1601,$C230)),AVERAGEIFS(Observed!AS$2:AS$1601,Observed!$A$2:$A$1601,$A230,Observed!$C$2:$C$1601,$C230),"")</f>
        <v/>
      </c>
      <c r="AT230" s="24" t="str">
        <f>IF(ISNUMBER(AVERAGEIFS(Observed!AT$2:AT$1601,Observed!$A$2:$A$1601,$A230,Observed!$C$2:$C$1601,$C230)),AVERAGEIFS(Observed!AT$2:AT$1601,Observed!$A$2:$A$1601,$A230,Observed!$C$2:$C$1601,$C230),"")</f>
        <v/>
      </c>
      <c r="AU230" s="2">
        <f>COUNTIFS(Observed!$A$2:$A$1601,$A230,Observed!$C$2:$C$1601,$C230)</f>
        <v>3</v>
      </c>
      <c r="AV230" s="2">
        <f t="shared" si="3"/>
        <v>1</v>
      </c>
    </row>
    <row r="231" spans="1:48" x14ac:dyDescent="0.25">
      <c r="A231" s="4" t="s">
        <v>120</v>
      </c>
      <c r="B231" t="s">
        <v>24</v>
      </c>
      <c r="C231" s="3">
        <v>42339</v>
      </c>
      <c r="D231">
        <v>1</v>
      </c>
      <c r="E231">
        <v>50</v>
      </c>
      <c r="H231" s="2" t="s">
        <v>45</v>
      </c>
      <c r="I231" s="2" t="s">
        <v>22</v>
      </c>
      <c r="J231">
        <v>9</v>
      </c>
      <c r="K231" s="2" t="s">
        <v>118</v>
      </c>
      <c r="L231" s="23">
        <f>IF(ISNUMBER(AVERAGEIFS(Observed!L$2:L$1601,Observed!$A$2:$A$1601,$A231,Observed!$C$2:$C$1601,$C231)),AVERAGEIFS(Observed!L$2:L$1601,Observed!$A$2:$A$1601,$A231,Observed!$C$2:$C$1601,$C231),"")</f>
        <v>2335.3333333333335</v>
      </c>
      <c r="M231" s="24">
        <f>IF(ISNUMBER(AVERAGEIFS(Observed!M$2:M$1601,Observed!$A$2:$A$1601,$A231,Observed!$C$2:$C$1601,$C231)),AVERAGEIFS(Observed!M$2:M$1601,Observed!$A$2:$A$1601,$A231,Observed!$C$2:$C$1601,$C231),"")</f>
        <v>233.53333333333333</v>
      </c>
      <c r="N231" s="24" t="str">
        <f>IF(ISNUMBER(AVERAGEIFS(Observed!N$2:N$1601,Observed!$A$2:$A$1601,$A231,Observed!$C$2:$C$1601,$C231)),AVERAGEIFS(Observed!N$2:N$1601,Observed!$A$2:$A$1601,$A231,Observed!$C$2:$C$1601,$C231),"")</f>
        <v/>
      </c>
      <c r="O231" s="24" t="str">
        <f>IF(ISNUMBER(AVERAGEIFS(Observed!O$2:O$1601,Observed!$A$2:$A$1601,$A231,Observed!$C$2:$C$1601,$C231)),AVERAGEIFS(Observed!O$2:O$1601,Observed!$A$2:$A$1601,$A231,Observed!$C$2:$C$1601,$C231),"")</f>
        <v/>
      </c>
      <c r="P231" s="24" t="str">
        <f>IF(ISNUMBER(AVERAGEIFS(Observed!P$2:P$1601,Observed!$A$2:$A$1601,$A231,Observed!$C$2:$C$1601,$C231)),AVERAGEIFS(Observed!P$2:P$1601,Observed!$A$2:$A$1601,$A231,Observed!$C$2:$C$1601,$C231),"")</f>
        <v/>
      </c>
      <c r="Q231" s="25" t="str">
        <f>IF(ISNUMBER(AVERAGEIFS(Observed!Q$2:Q$1601,Observed!$A$2:$A$1601,$A231,Observed!$C$2:$C$1601,$C231)),AVERAGEIFS(Observed!Q$2:Q$1601,Observed!$A$2:$A$1601,$A231,Observed!$C$2:$C$1601,$C231),"")</f>
        <v/>
      </c>
      <c r="R231" s="25" t="str">
        <f>IF(ISNUMBER(AVERAGEIFS(Observed!R$2:R$1601,Observed!$A$2:$A$1601,$A231,Observed!$C$2:$C$1601,$C231)),AVERAGEIFS(Observed!R$2:R$1601,Observed!$A$2:$A$1601,$A231,Observed!$C$2:$C$1601,$C231),"")</f>
        <v/>
      </c>
      <c r="S231" s="25" t="str">
        <f>IF(ISNUMBER(AVERAGEIFS(Observed!S$2:S$1601,Observed!$A$2:$A$1601,$A231,Observed!$C$2:$C$1601,$C231)),AVERAGEIFS(Observed!S$2:S$1601,Observed!$A$2:$A$1601,$A231,Observed!$C$2:$C$1601,$C231),"")</f>
        <v/>
      </c>
      <c r="T231" s="24" t="str">
        <f>IF(ISNUMBER(AVERAGEIFS(Observed!T$2:T$1601,Observed!$A$2:$A$1601,$A231,Observed!$C$2:$C$1601,$C231)),AVERAGEIFS(Observed!T$2:T$1601,Observed!$A$2:$A$1601,$A231,Observed!$C$2:$C$1601,$C231),"")</f>
        <v/>
      </c>
      <c r="U231" s="26" t="str">
        <f>IF(ISNUMBER(AVERAGEIFS(Observed!U$2:U$1601,Observed!$A$2:$A$1601,$A231,Observed!$C$2:$C$1601,$C231)),AVERAGEIFS(Observed!U$2:U$1601,Observed!$A$2:$A$1601,$A231,Observed!$C$2:$C$1601,$C231),"")</f>
        <v/>
      </c>
      <c r="V231" s="26" t="str">
        <f>IF(ISNUMBER(AVERAGEIFS(Observed!V$2:V$1601,Observed!$A$2:$A$1601,$A231,Observed!$C$2:$C$1601,$C231)),AVERAGEIFS(Observed!V$2:V$1601,Observed!$A$2:$A$1601,$A231,Observed!$C$2:$C$1601,$C231),"")</f>
        <v/>
      </c>
      <c r="W231" s="24" t="str">
        <f>IF(ISNUMBER(AVERAGEIFS(Observed!W$2:W$1601,Observed!$A$2:$A$1601,$A231,Observed!$C$2:$C$1601,$C231)),AVERAGEIFS(Observed!W$2:W$1601,Observed!$A$2:$A$1601,$A231,Observed!$C$2:$C$1601,$C231),"")</f>
        <v/>
      </c>
      <c r="X231" s="24" t="str">
        <f>IF(ISNUMBER(AVERAGEIFS(Observed!X$2:X$1601,Observed!$A$2:$A$1601,$A231,Observed!$C$2:$C$1601,$C231)),AVERAGEIFS(Observed!X$2:X$1601,Observed!$A$2:$A$1601,$A231,Observed!$C$2:$C$1601,$C231),"")</f>
        <v/>
      </c>
      <c r="Y231" s="24" t="str">
        <f>IF(ISNUMBER(AVERAGEIFS(Observed!Y$2:Y$1601,Observed!$A$2:$A$1601,$A231,Observed!$C$2:$C$1601,$C231)),AVERAGEIFS(Observed!Y$2:Y$1601,Observed!$A$2:$A$1601,$A231,Observed!$C$2:$C$1601,$C231),"")</f>
        <v/>
      </c>
      <c r="Z231" s="24" t="str">
        <f>IF(ISNUMBER(AVERAGEIFS(Observed!Z$2:Z$1601,Observed!$A$2:$A$1601,$A231,Observed!$C$2:$C$1601,$C231)),AVERAGEIFS(Observed!Z$2:Z$1601,Observed!$A$2:$A$1601,$A231,Observed!$C$2:$C$1601,$C231),"")</f>
        <v/>
      </c>
      <c r="AA231" s="24" t="str">
        <f>IF(ISNUMBER(AVERAGEIFS(Observed!AA$2:AA$1601,Observed!$A$2:$A$1601,$A231,Observed!$C$2:$C$1601,$C231)),AVERAGEIFS(Observed!AA$2:AA$1601,Observed!$A$2:$A$1601,$A231,Observed!$C$2:$C$1601,$C231),"")</f>
        <v/>
      </c>
      <c r="AB231" s="24" t="str">
        <f>IF(ISNUMBER(AVERAGEIFS(Observed!AB$2:AB$1601,Observed!$A$2:$A$1601,$A231,Observed!$C$2:$C$1601,$C231)),AVERAGEIFS(Observed!AB$2:AB$1601,Observed!$A$2:$A$1601,$A231,Observed!$C$2:$C$1601,$C231),"")</f>
        <v/>
      </c>
      <c r="AC231" s="24" t="str">
        <f>IF(ISNUMBER(AVERAGEIFS(Observed!AC$2:AC$1601,Observed!$A$2:$A$1601,$A231,Observed!$C$2:$C$1601,$C231)),AVERAGEIFS(Observed!AC$2:AC$1601,Observed!$A$2:$A$1601,$A231,Observed!$C$2:$C$1601,$C231),"")</f>
        <v/>
      </c>
      <c r="AD231" s="24" t="str">
        <f>IF(ISNUMBER(AVERAGEIFS(Observed!AD$2:AD$1601,Observed!$A$2:$A$1601,$A231,Observed!$C$2:$C$1601,$C231)),AVERAGEIFS(Observed!AD$2:AD$1601,Observed!$A$2:$A$1601,$A231,Observed!$C$2:$C$1601,$C231),"")</f>
        <v/>
      </c>
      <c r="AE231" s="24" t="str">
        <f>IF(ISNUMBER(AVERAGEIFS(Observed!AE$2:AE$1601,Observed!$A$2:$A$1601,$A231,Observed!$C$2:$C$1601,$C231)),AVERAGEIFS(Observed!AE$2:AE$1601,Observed!$A$2:$A$1601,$A231,Observed!$C$2:$C$1601,$C231),"")</f>
        <v/>
      </c>
      <c r="AF231" s="25" t="str">
        <f>IF(ISNUMBER(AVERAGEIFS(Observed!AF$2:AF$1601,Observed!$A$2:$A$1601,$A231,Observed!$C$2:$C$1601,$C231)),AVERAGEIFS(Observed!AF$2:AF$1601,Observed!$A$2:$A$1601,$A231,Observed!$C$2:$C$1601,$C231),"")</f>
        <v/>
      </c>
      <c r="AG231" s="25" t="str">
        <f>IF(ISNUMBER(AVERAGEIFS(Observed!AG$2:AG$1601,Observed!$A$2:$A$1601,$A231,Observed!$C$2:$C$1601,$C231)),AVERAGEIFS(Observed!AG$2:AG$1601,Observed!$A$2:$A$1601,$A231,Observed!$C$2:$C$1601,$C231),"")</f>
        <v/>
      </c>
      <c r="AH231" s="25" t="str">
        <f>IF(ISNUMBER(AVERAGEIFS(Observed!AH$2:AH$1601,Observed!$A$2:$A$1601,$A231,Observed!$C$2:$C$1601,$C231)),AVERAGEIFS(Observed!AH$2:AH$1601,Observed!$A$2:$A$1601,$A231,Observed!$C$2:$C$1601,$C231),"")</f>
        <v/>
      </c>
      <c r="AI231" s="24" t="str">
        <f>IF(ISNUMBER(AVERAGEIFS(Observed!AI$2:AI$1601,Observed!$A$2:$A$1601,$A231,Observed!$C$2:$C$1601,$C231)),AVERAGEIFS(Observed!AI$2:AI$1601,Observed!$A$2:$A$1601,$A231,Observed!$C$2:$C$1601,$C231),"")</f>
        <v/>
      </c>
      <c r="AJ231" s="25" t="str">
        <f>IF(ISNUMBER(AVERAGEIFS(Observed!AJ$2:AJ$1601,Observed!$A$2:$A$1601,$A231,Observed!$C$2:$C$1601,$C231)),AVERAGEIFS(Observed!AJ$2:AJ$1601,Observed!$A$2:$A$1601,$A231,Observed!$C$2:$C$1601,$C231),"")</f>
        <v/>
      </c>
      <c r="AK231" s="25" t="str">
        <f>IF(ISNUMBER(AVERAGEIFS(Observed!AK$2:AK$1601,Observed!$A$2:$A$1601,$A231,Observed!$C$2:$C$1601,$C231)),AVERAGEIFS(Observed!AK$2:AK$1601,Observed!$A$2:$A$1601,$A231,Observed!$C$2:$C$1601,$C231),"")</f>
        <v/>
      </c>
      <c r="AL231" s="25" t="str">
        <f>IF(ISNUMBER(AVERAGEIFS(Observed!AL$2:AL$1601,Observed!$A$2:$A$1601,$A231,Observed!$C$2:$C$1601,$C231)),AVERAGEIFS(Observed!AL$2:AL$1601,Observed!$A$2:$A$1601,$A231,Observed!$C$2:$C$1601,$C231),"")</f>
        <v/>
      </c>
      <c r="AM231" s="25" t="str">
        <f>IF(ISNUMBER(AVERAGEIFS(Observed!AM$2:AM$1601,Observed!$A$2:$A$1601,$A231,Observed!$C$2:$C$1601,$C231)),AVERAGEIFS(Observed!AM$2:AM$1601,Observed!$A$2:$A$1601,$A231,Observed!$C$2:$C$1601,$C231),"")</f>
        <v/>
      </c>
      <c r="AN231" s="25" t="str">
        <f>IF(ISNUMBER(AVERAGEIFS(Observed!AN$2:AN$1601,Observed!$A$2:$A$1601,$A231,Observed!$C$2:$C$1601,$C231)),AVERAGEIFS(Observed!AN$2:AN$1601,Observed!$A$2:$A$1601,$A231,Observed!$C$2:$C$1601,$C231),"")</f>
        <v/>
      </c>
      <c r="AO231" s="25" t="str">
        <f>IF(ISNUMBER(AVERAGEIFS(Observed!AO$2:AO$1601,Observed!$A$2:$A$1601,$A231,Observed!$C$2:$C$1601,$C231)),AVERAGEIFS(Observed!AO$2:AO$1601,Observed!$A$2:$A$1601,$A231,Observed!$C$2:$C$1601,$C231),"")</f>
        <v/>
      </c>
      <c r="AP231" s="25" t="str">
        <f>IF(ISNUMBER(AVERAGEIFS(Observed!AP$2:AP$1601,Observed!$A$2:$A$1601,$A231,Observed!$C$2:$C$1601,$C231)),AVERAGEIFS(Observed!AP$2:AP$1601,Observed!$A$2:$A$1601,$A231,Observed!$C$2:$C$1601,$C231),"")</f>
        <v/>
      </c>
      <c r="AQ231" s="24" t="str">
        <f>IF(ISNUMBER(AVERAGEIFS(Observed!AQ$2:AQ$1601,Observed!$A$2:$A$1601,$A231,Observed!$C$2:$C$1601,$C231)),AVERAGEIFS(Observed!AQ$2:AQ$1601,Observed!$A$2:$A$1601,$A231,Observed!$C$2:$C$1601,$C231),"")</f>
        <v/>
      </c>
      <c r="AR231" s="25" t="str">
        <f>IF(ISNUMBER(AVERAGEIFS(Observed!AR$2:AR$1601,Observed!$A$2:$A$1601,$A231,Observed!$C$2:$C$1601,$C231)),AVERAGEIFS(Observed!AR$2:AR$1601,Observed!$A$2:$A$1601,$A231,Observed!$C$2:$C$1601,$C231),"")</f>
        <v/>
      </c>
      <c r="AS231" s="24" t="str">
        <f>IF(ISNUMBER(AVERAGEIFS(Observed!AS$2:AS$1601,Observed!$A$2:$A$1601,$A231,Observed!$C$2:$C$1601,$C231)),AVERAGEIFS(Observed!AS$2:AS$1601,Observed!$A$2:$A$1601,$A231,Observed!$C$2:$C$1601,$C231),"")</f>
        <v/>
      </c>
      <c r="AT231" s="24" t="str">
        <f>IF(ISNUMBER(AVERAGEIFS(Observed!AT$2:AT$1601,Observed!$A$2:$A$1601,$A231,Observed!$C$2:$C$1601,$C231)),AVERAGEIFS(Observed!AT$2:AT$1601,Observed!$A$2:$A$1601,$A231,Observed!$C$2:$C$1601,$C231),"")</f>
        <v/>
      </c>
      <c r="AU231" s="2">
        <f>COUNTIFS(Observed!$A$2:$A$1601,$A231,Observed!$C$2:$C$1601,$C231)</f>
        <v>3</v>
      </c>
      <c r="AV231" s="2">
        <f t="shared" si="3"/>
        <v>1</v>
      </c>
    </row>
    <row r="232" spans="1:48" x14ac:dyDescent="0.25">
      <c r="A232" s="4" t="s">
        <v>121</v>
      </c>
      <c r="B232" t="s">
        <v>24</v>
      </c>
      <c r="C232" s="3">
        <v>42339</v>
      </c>
      <c r="D232">
        <v>1</v>
      </c>
      <c r="E232">
        <v>100</v>
      </c>
      <c r="H232" s="2" t="s">
        <v>45</v>
      </c>
      <c r="I232" s="2" t="s">
        <v>22</v>
      </c>
      <c r="J232">
        <v>9</v>
      </c>
      <c r="K232" s="2" t="s">
        <v>118</v>
      </c>
      <c r="L232" s="23">
        <f>IF(ISNUMBER(AVERAGEIFS(Observed!L$2:L$1601,Observed!$A$2:$A$1601,$A232,Observed!$C$2:$C$1601,$C232)),AVERAGEIFS(Observed!L$2:L$1601,Observed!$A$2:$A$1601,$A232,Observed!$C$2:$C$1601,$C232),"")</f>
        <v>2497.6666666666665</v>
      </c>
      <c r="M232" s="24">
        <f>IF(ISNUMBER(AVERAGEIFS(Observed!M$2:M$1601,Observed!$A$2:$A$1601,$A232,Observed!$C$2:$C$1601,$C232)),AVERAGEIFS(Observed!M$2:M$1601,Observed!$A$2:$A$1601,$A232,Observed!$C$2:$C$1601,$C232),"")</f>
        <v>249.76666666666665</v>
      </c>
      <c r="N232" s="24" t="str">
        <f>IF(ISNUMBER(AVERAGEIFS(Observed!N$2:N$1601,Observed!$A$2:$A$1601,$A232,Observed!$C$2:$C$1601,$C232)),AVERAGEIFS(Observed!N$2:N$1601,Observed!$A$2:$A$1601,$A232,Observed!$C$2:$C$1601,$C232),"")</f>
        <v/>
      </c>
      <c r="O232" s="24" t="str">
        <f>IF(ISNUMBER(AVERAGEIFS(Observed!O$2:O$1601,Observed!$A$2:$A$1601,$A232,Observed!$C$2:$C$1601,$C232)),AVERAGEIFS(Observed!O$2:O$1601,Observed!$A$2:$A$1601,$A232,Observed!$C$2:$C$1601,$C232),"")</f>
        <v/>
      </c>
      <c r="P232" s="24" t="str">
        <f>IF(ISNUMBER(AVERAGEIFS(Observed!P$2:P$1601,Observed!$A$2:$A$1601,$A232,Observed!$C$2:$C$1601,$C232)),AVERAGEIFS(Observed!P$2:P$1601,Observed!$A$2:$A$1601,$A232,Observed!$C$2:$C$1601,$C232),"")</f>
        <v/>
      </c>
      <c r="Q232" s="25" t="str">
        <f>IF(ISNUMBER(AVERAGEIFS(Observed!Q$2:Q$1601,Observed!$A$2:$A$1601,$A232,Observed!$C$2:$C$1601,$C232)),AVERAGEIFS(Observed!Q$2:Q$1601,Observed!$A$2:$A$1601,$A232,Observed!$C$2:$C$1601,$C232),"")</f>
        <v/>
      </c>
      <c r="R232" s="25" t="str">
        <f>IF(ISNUMBER(AVERAGEIFS(Observed!R$2:R$1601,Observed!$A$2:$A$1601,$A232,Observed!$C$2:$C$1601,$C232)),AVERAGEIFS(Observed!R$2:R$1601,Observed!$A$2:$A$1601,$A232,Observed!$C$2:$C$1601,$C232),"")</f>
        <v/>
      </c>
      <c r="S232" s="25" t="str">
        <f>IF(ISNUMBER(AVERAGEIFS(Observed!S$2:S$1601,Observed!$A$2:$A$1601,$A232,Observed!$C$2:$C$1601,$C232)),AVERAGEIFS(Observed!S$2:S$1601,Observed!$A$2:$A$1601,$A232,Observed!$C$2:$C$1601,$C232),"")</f>
        <v/>
      </c>
      <c r="T232" s="24" t="str">
        <f>IF(ISNUMBER(AVERAGEIFS(Observed!T$2:T$1601,Observed!$A$2:$A$1601,$A232,Observed!$C$2:$C$1601,$C232)),AVERAGEIFS(Observed!T$2:T$1601,Observed!$A$2:$A$1601,$A232,Observed!$C$2:$C$1601,$C232),"")</f>
        <v/>
      </c>
      <c r="U232" s="26" t="str">
        <f>IF(ISNUMBER(AVERAGEIFS(Observed!U$2:U$1601,Observed!$A$2:$A$1601,$A232,Observed!$C$2:$C$1601,$C232)),AVERAGEIFS(Observed!U$2:U$1601,Observed!$A$2:$A$1601,$A232,Observed!$C$2:$C$1601,$C232),"")</f>
        <v/>
      </c>
      <c r="V232" s="26" t="str">
        <f>IF(ISNUMBER(AVERAGEIFS(Observed!V$2:V$1601,Observed!$A$2:$A$1601,$A232,Observed!$C$2:$C$1601,$C232)),AVERAGEIFS(Observed!V$2:V$1601,Observed!$A$2:$A$1601,$A232,Observed!$C$2:$C$1601,$C232),"")</f>
        <v/>
      </c>
      <c r="W232" s="24" t="str">
        <f>IF(ISNUMBER(AVERAGEIFS(Observed!W$2:W$1601,Observed!$A$2:$A$1601,$A232,Observed!$C$2:$C$1601,$C232)),AVERAGEIFS(Observed!W$2:W$1601,Observed!$A$2:$A$1601,$A232,Observed!$C$2:$C$1601,$C232),"")</f>
        <v/>
      </c>
      <c r="X232" s="24" t="str">
        <f>IF(ISNUMBER(AVERAGEIFS(Observed!X$2:X$1601,Observed!$A$2:$A$1601,$A232,Observed!$C$2:$C$1601,$C232)),AVERAGEIFS(Observed!X$2:X$1601,Observed!$A$2:$A$1601,$A232,Observed!$C$2:$C$1601,$C232),"")</f>
        <v/>
      </c>
      <c r="Y232" s="24" t="str">
        <f>IF(ISNUMBER(AVERAGEIFS(Observed!Y$2:Y$1601,Observed!$A$2:$A$1601,$A232,Observed!$C$2:$C$1601,$C232)),AVERAGEIFS(Observed!Y$2:Y$1601,Observed!$A$2:$A$1601,$A232,Observed!$C$2:$C$1601,$C232),"")</f>
        <v/>
      </c>
      <c r="Z232" s="24" t="str">
        <f>IF(ISNUMBER(AVERAGEIFS(Observed!Z$2:Z$1601,Observed!$A$2:$A$1601,$A232,Observed!$C$2:$C$1601,$C232)),AVERAGEIFS(Observed!Z$2:Z$1601,Observed!$A$2:$A$1601,$A232,Observed!$C$2:$C$1601,$C232),"")</f>
        <v/>
      </c>
      <c r="AA232" s="24" t="str">
        <f>IF(ISNUMBER(AVERAGEIFS(Observed!AA$2:AA$1601,Observed!$A$2:$A$1601,$A232,Observed!$C$2:$C$1601,$C232)),AVERAGEIFS(Observed!AA$2:AA$1601,Observed!$A$2:$A$1601,$A232,Observed!$C$2:$C$1601,$C232),"")</f>
        <v/>
      </c>
      <c r="AB232" s="24" t="str">
        <f>IF(ISNUMBER(AVERAGEIFS(Observed!AB$2:AB$1601,Observed!$A$2:$A$1601,$A232,Observed!$C$2:$C$1601,$C232)),AVERAGEIFS(Observed!AB$2:AB$1601,Observed!$A$2:$A$1601,$A232,Observed!$C$2:$C$1601,$C232),"")</f>
        <v/>
      </c>
      <c r="AC232" s="24" t="str">
        <f>IF(ISNUMBER(AVERAGEIFS(Observed!AC$2:AC$1601,Observed!$A$2:$A$1601,$A232,Observed!$C$2:$C$1601,$C232)),AVERAGEIFS(Observed!AC$2:AC$1601,Observed!$A$2:$A$1601,$A232,Observed!$C$2:$C$1601,$C232),"")</f>
        <v/>
      </c>
      <c r="AD232" s="24" t="str">
        <f>IF(ISNUMBER(AVERAGEIFS(Observed!AD$2:AD$1601,Observed!$A$2:$A$1601,$A232,Observed!$C$2:$C$1601,$C232)),AVERAGEIFS(Observed!AD$2:AD$1601,Observed!$A$2:$A$1601,$A232,Observed!$C$2:$C$1601,$C232),"")</f>
        <v/>
      </c>
      <c r="AE232" s="24" t="str">
        <f>IF(ISNUMBER(AVERAGEIFS(Observed!AE$2:AE$1601,Observed!$A$2:$A$1601,$A232,Observed!$C$2:$C$1601,$C232)),AVERAGEIFS(Observed!AE$2:AE$1601,Observed!$A$2:$A$1601,$A232,Observed!$C$2:$C$1601,$C232),"")</f>
        <v/>
      </c>
      <c r="AF232" s="25" t="str">
        <f>IF(ISNUMBER(AVERAGEIFS(Observed!AF$2:AF$1601,Observed!$A$2:$A$1601,$A232,Observed!$C$2:$C$1601,$C232)),AVERAGEIFS(Observed!AF$2:AF$1601,Observed!$A$2:$A$1601,$A232,Observed!$C$2:$C$1601,$C232),"")</f>
        <v/>
      </c>
      <c r="AG232" s="25" t="str">
        <f>IF(ISNUMBER(AVERAGEIFS(Observed!AG$2:AG$1601,Observed!$A$2:$A$1601,$A232,Observed!$C$2:$C$1601,$C232)),AVERAGEIFS(Observed!AG$2:AG$1601,Observed!$A$2:$A$1601,$A232,Observed!$C$2:$C$1601,$C232),"")</f>
        <v/>
      </c>
      <c r="AH232" s="25" t="str">
        <f>IF(ISNUMBER(AVERAGEIFS(Observed!AH$2:AH$1601,Observed!$A$2:$A$1601,$A232,Observed!$C$2:$C$1601,$C232)),AVERAGEIFS(Observed!AH$2:AH$1601,Observed!$A$2:$A$1601,$A232,Observed!$C$2:$C$1601,$C232),"")</f>
        <v/>
      </c>
      <c r="AI232" s="24" t="str">
        <f>IF(ISNUMBER(AVERAGEIFS(Observed!AI$2:AI$1601,Observed!$A$2:$A$1601,$A232,Observed!$C$2:$C$1601,$C232)),AVERAGEIFS(Observed!AI$2:AI$1601,Observed!$A$2:$A$1601,$A232,Observed!$C$2:$C$1601,$C232),"")</f>
        <v/>
      </c>
      <c r="AJ232" s="25" t="str">
        <f>IF(ISNUMBER(AVERAGEIFS(Observed!AJ$2:AJ$1601,Observed!$A$2:$A$1601,$A232,Observed!$C$2:$C$1601,$C232)),AVERAGEIFS(Observed!AJ$2:AJ$1601,Observed!$A$2:$A$1601,$A232,Observed!$C$2:$C$1601,$C232),"")</f>
        <v/>
      </c>
      <c r="AK232" s="25" t="str">
        <f>IF(ISNUMBER(AVERAGEIFS(Observed!AK$2:AK$1601,Observed!$A$2:$A$1601,$A232,Observed!$C$2:$C$1601,$C232)),AVERAGEIFS(Observed!AK$2:AK$1601,Observed!$A$2:$A$1601,$A232,Observed!$C$2:$C$1601,$C232),"")</f>
        <v/>
      </c>
      <c r="AL232" s="25" t="str">
        <f>IF(ISNUMBER(AVERAGEIFS(Observed!AL$2:AL$1601,Observed!$A$2:$A$1601,$A232,Observed!$C$2:$C$1601,$C232)),AVERAGEIFS(Observed!AL$2:AL$1601,Observed!$A$2:$A$1601,$A232,Observed!$C$2:$C$1601,$C232),"")</f>
        <v/>
      </c>
      <c r="AM232" s="25" t="str">
        <f>IF(ISNUMBER(AVERAGEIFS(Observed!AM$2:AM$1601,Observed!$A$2:$A$1601,$A232,Observed!$C$2:$C$1601,$C232)),AVERAGEIFS(Observed!AM$2:AM$1601,Observed!$A$2:$A$1601,$A232,Observed!$C$2:$C$1601,$C232),"")</f>
        <v/>
      </c>
      <c r="AN232" s="25" t="str">
        <f>IF(ISNUMBER(AVERAGEIFS(Observed!AN$2:AN$1601,Observed!$A$2:$A$1601,$A232,Observed!$C$2:$C$1601,$C232)),AVERAGEIFS(Observed!AN$2:AN$1601,Observed!$A$2:$A$1601,$A232,Observed!$C$2:$C$1601,$C232),"")</f>
        <v/>
      </c>
      <c r="AO232" s="25" t="str">
        <f>IF(ISNUMBER(AVERAGEIFS(Observed!AO$2:AO$1601,Observed!$A$2:$A$1601,$A232,Observed!$C$2:$C$1601,$C232)),AVERAGEIFS(Observed!AO$2:AO$1601,Observed!$A$2:$A$1601,$A232,Observed!$C$2:$C$1601,$C232),"")</f>
        <v/>
      </c>
      <c r="AP232" s="25" t="str">
        <f>IF(ISNUMBER(AVERAGEIFS(Observed!AP$2:AP$1601,Observed!$A$2:$A$1601,$A232,Observed!$C$2:$C$1601,$C232)),AVERAGEIFS(Observed!AP$2:AP$1601,Observed!$A$2:$A$1601,$A232,Observed!$C$2:$C$1601,$C232),"")</f>
        <v/>
      </c>
      <c r="AQ232" s="24" t="str">
        <f>IF(ISNUMBER(AVERAGEIFS(Observed!AQ$2:AQ$1601,Observed!$A$2:$A$1601,$A232,Observed!$C$2:$C$1601,$C232)),AVERAGEIFS(Observed!AQ$2:AQ$1601,Observed!$A$2:$A$1601,$A232,Observed!$C$2:$C$1601,$C232),"")</f>
        <v/>
      </c>
      <c r="AR232" s="25" t="str">
        <f>IF(ISNUMBER(AVERAGEIFS(Observed!AR$2:AR$1601,Observed!$A$2:$A$1601,$A232,Observed!$C$2:$C$1601,$C232)),AVERAGEIFS(Observed!AR$2:AR$1601,Observed!$A$2:$A$1601,$A232,Observed!$C$2:$C$1601,$C232),"")</f>
        <v/>
      </c>
      <c r="AS232" s="24" t="str">
        <f>IF(ISNUMBER(AVERAGEIFS(Observed!AS$2:AS$1601,Observed!$A$2:$A$1601,$A232,Observed!$C$2:$C$1601,$C232)),AVERAGEIFS(Observed!AS$2:AS$1601,Observed!$A$2:$A$1601,$A232,Observed!$C$2:$C$1601,$C232),"")</f>
        <v/>
      </c>
      <c r="AT232" s="24" t="str">
        <f>IF(ISNUMBER(AVERAGEIFS(Observed!AT$2:AT$1601,Observed!$A$2:$A$1601,$A232,Observed!$C$2:$C$1601,$C232)),AVERAGEIFS(Observed!AT$2:AT$1601,Observed!$A$2:$A$1601,$A232,Observed!$C$2:$C$1601,$C232),"")</f>
        <v/>
      </c>
      <c r="AU232" s="2">
        <f>COUNTIFS(Observed!$A$2:$A$1601,$A232,Observed!$C$2:$C$1601,$C232)</f>
        <v>3</v>
      </c>
      <c r="AV232" s="2">
        <f t="shared" si="3"/>
        <v>1</v>
      </c>
    </row>
    <row r="233" spans="1:48" x14ac:dyDescent="0.25">
      <c r="A233" s="4" t="s">
        <v>122</v>
      </c>
      <c r="B233" t="s">
        <v>24</v>
      </c>
      <c r="C233" s="3">
        <v>42339</v>
      </c>
      <c r="D233">
        <v>1</v>
      </c>
      <c r="E233">
        <v>200</v>
      </c>
      <c r="H233" s="2" t="s">
        <v>45</v>
      </c>
      <c r="I233" s="2" t="s">
        <v>22</v>
      </c>
      <c r="J233">
        <v>9</v>
      </c>
      <c r="K233" s="2" t="s">
        <v>118</v>
      </c>
      <c r="L233" s="23">
        <f>IF(ISNUMBER(AVERAGEIFS(Observed!L$2:L$1601,Observed!$A$2:$A$1601,$A233,Observed!$C$2:$C$1601,$C233)),AVERAGEIFS(Observed!L$2:L$1601,Observed!$A$2:$A$1601,$A233,Observed!$C$2:$C$1601,$C233),"")</f>
        <v>2577</v>
      </c>
      <c r="M233" s="24">
        <f>IF(ISNUMBER(AVERAGEIFS(Observed!M$2:M$1601,Observed!$A$2:$A$1601,$A233,Observed!$C$2:$C$1601,$C233)),AVERAGEIFS(Observed!M$2:M$1601,Observed!$A$2:$A$1601,$A233,Observed!$C$2:$C$1601,$C233),"")</f>
        <v>257.7</v>
      </c>
      <c r="N233" s="24" t="str">
        <f>IF(ISNUMBER(AVERAGEIFS(Observed!N$2:N$1601,Observed!$A$2:$A$1601,$A233,Observed!$C$2:$C$1601,$C233)),AVERAGEIFS(Observed!N$2:N$1601,Observed!$A$2:$A$1601,$A233,Observed!$C$2:$C$1601,$C233),"")</f>
        <v/>
      </c>
      <c r="O233" s="24" t="str">
        <f>IF(ISNUMBER(AVERAGEIFS(Observed!O$2:O$1601,Observed!$A$2:$A$1601,$A233,Observed!$C$2:$C$1601,$C233)),AVERAGEIFS(Observed!O$2:O$1601,Observed!$A$2:$A$1601,$A233,Observed!$C$2:$C$1601,$C233),"")</f>
        <v/>
      </c>
      <c r="P233" s="24" t="str">
        <f>IF(ISNUMBER(AVERAGEIFS(Observed!P$2:P$1601,Observed!$A$2:$A$1601,$A233,Observed!$C$2:$C$1601,$C233)),AVERAGEIFS(Observed!P$2:P$1601,Observed!$A$2:$A$1601,$A233,Observed!$C$2:$C$1601,$C233),"")</f>
        <v/>
      </c>
      <c r="Q233" s="25" t="str">
        <f>IF(ISNUMBER(AVERAGEIFS(Observed!Q$2:Q$1601,Observed!$A$2:$A$1601,$A233,Observed!$C$2:$C$1601,$C233)),AVERAGEIFS(Observed!Q$2:Q$1601,Observed!$A$2:$A$1601,$A233,Observed!$C$2:$C$1601,$C233),"")</f>
        <v/>
      </c>
      <c r="R233" s="25" t="str">
        <f>IF(ISNUMBER(AVERAGEIFS(Observed!R$2:R$1601,Observed!$A$2:$A$1601,$A233,Observed!$C$2:$C$1601,$C233)),AVERAGEIFS(Observed!R$2:R$1601,Observed!$A$2:$A$1601,$A233,Observed!$C$2:$C$1601,$C233),"")</f>
        <v/>
      </c>
      <c r="S233" s="25" t="str">
        <f>IF(ISNUMBER(AVERAGEIFS(Observed!S$2:S$1601,Observed!$A$2:$A$1601,$A233,Observed!$C$2:$C$1601,$C233)),AVERAGEIFS(Observed!S$2:S$1601,Observed!$A$2:$A$1601,$A233,Observed!$C$2:$C$1601,$C233),"")</f>
        <v/>
      </c>
      <c r="T233" s="24" t="str">
        <f>IF(ISNUMBER(AVERAGEIFS(Observed!T$2:T$1601,Observed!$A$2:$A$1601,$A233,Observed!$C$2:$C$1601,$C233)),AVERAGEIFS(Observed!T$2:T$1601,Observed!$A$2:$A$1601,$A233,Observed!$C$2:$C$1601,$C233),"")</f>
        <v/>
      </c>
      <c r="U233" s="26" t="str">
        <f>IF(ISNUMBER(AVERAGEIFS(Observed!U$2:U$1601,Observed!$A$2:$A$1601,$A233,Observed!$C$2:$C$1601,$C233)),AVERAGEIFS(Observed!U$2:U$1601,Observed!$A$2:$A$1601,$A233,Observed!$C$2:$C$1601,$C233),"")</f>
        <v/>
      </c>
      <c r="V233" s="26" t="str">
        <f>IF(ISNUMBER(AVERAGEIFS(Observed!V$2:V$1601,Observed!$A$2:$A$1601,$A233,Observed!$C$2:$C$1601,$C233)),AVERAGEIFS(Observed!V$2:V$1601,Observed!$A$2:$A$1601,$A233,Observed!$C$2:$C$1601,$C233),"")</f>
        <v/>
      </c>
      <c r="W233" s="24" t="str">
        <f>IF(ISNUMBER(AVERAGEIFS(Observed!W$2:W$1601,Observed!$A$2:$A$1601,$A233,Observed!$C$2:$C$1601,$C233)),AVERAGEIFS(Observed!W$2:W$1601,Observed!$A$2:$A$1601,$A233,Observed!$C$2:$C$1601,$C233),"")</f>
        <v/>
      </c>
      <c r="X233" s="24" t="str">
        <f>IF(ISNUMBER(AVERAGEIFS(Observed!X$2:X$1601,Observed!$A$2:$A$1601,$A233,Observed!$C$2:$C$1601,$C233)),AVERAGEIFS(Observed!X$2:X$1601,Observed!$A$2:$A$1601,$A233,Observed!$C$2:$C$1601,$C233),"")</f>
        <v/>
      </c>
      <c r="Y233" s="24" t="str">
        <f>IF(ISNUMBER(AVERAGEIFS(Observed!Y$2:Y$1601,Observed!$A$2:$A$1601,$A233,Observed!$C$2:$C$1601,$C233)),AVERAGEIFS(Observed!Y$2:Y$1601,Observed!$A$2:$A$1601,$A233,Observed!$C$2:$C$1601,$C233),"")</f>
        <v/>
      </c>
      <c r="Z233" s="24" t="str">
        <f>IF(ISNUMBER(AVERAGEIFS(Observed!Z$2:Z$1601,Observed!$A$2:$A$1601,$A233,Observed!$C$2:$C$1601,$C233)),AVERAGEIFS(Observed!Z$2:Z$1601,Observed!$A$2:$A$1601,$A233,Observed!$C$2:$C$1601,$C233),"")</f>
        <v/>
      </c>
      <c r="AA233" s="24" t="str">
        <f>IF(ISNUMBER(AVERAGEIFS(Observed!AA$2:AA$1601,Observed!$A$2:$A$1601,$A233,Observed!$C$2:$C$1601,$C233)),AVERAGEIFS(Observed!AA$2:AA$1601,Observed!$A$2:$A$1601,$A233,Observed!$C$2:$C$1601,$C233),"")</f>
        <v/>
      </c>
      <c r="AB233" s="24" t="str">
        <f>IF(ISNUMBER(AVERAGEIFS(Observed!AB$2:AB$1601,Observed!$A$2:$A$1601,$A233,Observed!$C$2:$C$1601,$C233)),AVERAGEIFS(Observed!AB$2:AB$1601,Observed!$A$2:$A$1601,$A233,Observed!$C$2:$C$1601,$C233),"")</f>
        <v/>
      </c>
      <c r="AC233" s="24" t="str">
        <f>IF(ISNUMBER(AVERAGEIFS(Observed!AC$2:AC$1601,Observed!$A$2:$A$1601,$A233,Observed!$C$2:$C$1601,$C233)),AVERAGEIFS(Observed!AC$2:AC$1601,Observed!$A$2:$A$1601,$A233,Observed!$C$2:$C$1601,$C233),"")</f>
        <v/>
      </c>
      <c r="AD233" s="24" t="str">
        <f>IF(ISNUMBER(AVERAGEIFS(Observed!AD$2:AD$1601,Observed!$A$2:$A$1601,$A233,Observed!$C$2:$C$1601,$C233)),AVERAGEIFS(Observed!AD$2:AD$1601,Observed!$A$2:$A$1601,$A233,Observed!$C$2:$C$1601,$C233),"")</f>
        <v/>
      </c>
      <c r="AE233" s="24" t="str">
        <f>IF(ISNUMBER(AVERAGEIFS(Observed!AE$2:AE$1601,Observed!$A$2:$A$1601,$A233,Observed!$C$2:$C$1601,$C233)),AVERAGEIFS(Observed!AE$2:AE$1601,Observed!$A$2:$A$1601,$A233,Observed!$C$2:$C$1601,$C233),"")</f>
        <v/>
      </c>
      <c r="AF233" s="25" t="str">
        <f>IF(ISNUMBER(AVERAGEIFS(Observed!AF$2:AF$1601,Observed!$A$2:$A$1601,$A233,Observed!$C$2:$C$1601,$C233)),AVERAGEIFS(Observed!AF$2:AF$1601,Observed!$A$2:$A$1601,$A233,Observed!$C$2:$C$1601,$C233),"")</f>
        <v/>
      </c>
      <c r="AG233" s="25" t="str">
        <f>IF(ISNUMBER(AVERAGEIFS(Observed!AG$2:AG$1601,Observed!$A$2:$A$1601,$A233,Observed!$C$2:$C$1601,$C233)),AVERAGEIFS(Observed!AG$2:AG$1601,Observed!$A$2:$A$1601,$A233,Observed!$C$2:$C$1601,$C233),"")</f>
        <v/>
      </c>
      <c r="AH233" s="25" t="str">
        <f>IF(ISNUMBER(AVERAGEIFS(Observed!AH$2:AH$1601,Observed!$A$2:$A$1601,$A233,Observed!$C$2:$C$1601,$C233)),AVERAGEIFS(Observed!AH$2:AH$1601,Observed!$A$2:$A$1601,$A233,Observed!$C$2:$C$1601,$C233),"")</f>
        <v/>
      </c>
      <c r="AI233" s="24" t="str">
        <f>IF(ISNUMBER(AVERAGEIFS(Observed!AI$2:AI$1601,Observed!$A$2:$A$1601,$A233,Observed!$C$2:$C$1601,$C233)),AVERAGEIFS(Observed!AI$2:AI$1601,Observed!$A$2:$A$1601,$A233,Observed!$C$2:$C$1601,$C233),"")</f>
        <v/>
      </c>
      <c r="AJ233" s="25" t="str">
        <f>IF(ISNUMBER(AVERAGEIFS(Observed!AJ$2:AJ$1601,Observed!$A$2:$A$1601,$A233,Observed!$C$2:$C$1601,$C233)),AVERAGEIFS(Observed!AJ$2:AJ$1601,Observed!$A$2:$A$1601,$A233,Observed!$C$2:$C$1601,$C233),"")</f>
        <v/>
      </c>
      <c r="AK233" s="25" t="str">
        <f>IF(ISNUMBER(AVERAGEIFS(Observed!AK$2:AK$1601,Observed!$A$2:$A$1601,$A233,Observed!$C$2:$C$1601,$C233)),AVERAGEIFS(Observed!AK$2:AK$1601,Observed!$A$2:$A$1601,$A233,Observed!$C$2:$C$1601,$C233),"")</f>
        <v/>
      </c>
      <c r="AL233" s="25" t="str">
        <f>IF(ISNUMBER(AVERAGEIFS(Observed!AL$2:AL$1601,Observed!$A$2:$A$1601,$A233,Observed!$C$2:$C$1601,$C233)),AVERAGEIFS(Observed!AL$2:AL$1601,Observed!$A$2:$A$1601,$A233,Observed!$C$2:$C$1601,$C233),"")</f>
        <v/>
      </c>
      <c r="AM233" s="25" t="str">
        <f>IF(ISNUMBER(AVERAGEIFS(Observed!AM$2:AM$1601,Observed!$A$2:$A$1601,$A233,Observed!$C$2:$C$1601,$C233)),AVERAGEIFS(Observed!AM$2:AM$1601,Observed!$A$2:$A$1601,$A233,Observed!$C$2:$C$1601,$C233),"")</f>
        <v/>
      </c>
      <c r="AN233" s="25" t="str">
        <f>IF(ISNUMBER(AVERAGEIFS(Observed!AN$2:AN$1601,Observed!$A$2:$A$1601,$A233,Observed!$C$2:$C$1601,$C233)),AVERAGEIFS(Observed!AN$2:AN$1601,Observed!$A$2:$A$1601,$A233,Observed!$C$2:$C$1601,$C233),"")</f>
        <v/>
      </c>
      <c r="AO233" s="25" t="str">
        <f>IF(ISNUMBER(AVERAGEIFS(Observed!AO$2:AO$1601,Observed!$A$2:$A$1601,$A233,Observed!$C$2:$C$1601,$C233)),AVERAGEIFS(Observed!AO$2:AO$1601,Observed!$A$2:$A$1601,$A233,Observed!$C$2:$C$1601,$C233),"")</f>
        <v/>
      </c>
      <c r="AP233" s="25" t="str">
        <f>IF(ISNUMBER(AVERAGEIFS(Observed!AP$2:AP$1601,Observed!$A$2:$A$1601,$A233,Observed!$C$2:$C$1601,$C233)),AVERAGEIFS(Observed!AP$2:AP$1601,Observed!$A$2:$A$1601,$A233,Observed!$C$2:$C$1601,$C233),"")</f>
        <v/>
      </c>
      <c r="AQ233" s="24" t="str">
        <f>IF(ISNUMBER(AVERAGEIFS(Observed!AQ$2:AQ$1601,Observed!$A$2:$A$1601,$A233,Observed!$C$2:$C$1601,$C233)),AVERAGEIFS(Observed!AQ$2:AQ$1601,Observed!$A$2:$A$1601,$A233,Observed!$C$2:$C$1601,$C233),"")</f>
        <v/>
      </c>
      <c r="AR233" s="25" t="str">
        <f>IF(ISNUMBER(AVERAGEIFS(Observed!AR$2:AR$1601,Observed!$A$2:$A$1601,$A233,Observed!$C$2:$C$1601,$C233)),AVERAGEIFS(Observed!AR$2:AR$1601,Observed!$A$2:$A$1601,$A233,Observed!$C$2:$C$1601,$C233),"")</f>
        <v/>
      </c>
      <c r="AS233" s="24" t="str">
        <f>IF(ISNUMBER(AVERAGEIFS(Observed!AS$2:AS$1601,Observed!$A$2:$A$1601,$A233,Observed!$C$2:$C$1601,$C233)),AVERAGEIFS(Observed!AS$2:AS$1601,Observed!$A$2:$A$1601,$A233,Observed!$C$2:$C$1601,$C233),"")</f>
        <v/>
      </c>
      <c r="AT233" s="24" t="str">
        <f>IF(ISNUMBER(AVERAGEIFS(Observed!AT$2:AT$1601,Observed!$A$2:$A$1601,$A233,Observed!$C$2:$C$1601,$C233)),AVERAGEIFS(Observed!AT$2:AT$1601,Observed!$A$2:$A$1601,$A233,Observed!$C$2:$C$1601,$C233),"")</f>
        <v/>
      </c>
      <c r="AU233" s="2">
        <f>COUNTIFS(Observed!$A$2:$A$1601,$A233,Observed!$C$2:$C$1601,$C233)</f>
        <v>3</v>
      </c>
      <c r="AV233" s="2">
        <f t="shared" si="3"/>
        <v>1</v>
      </c>
    </row>
    <row r="234" spans="1:48" x14ac:dyDescent="0.25">
      <c r="A234" s="4" t="s">
        <v>123</v>
      </c>
      <c r="B234" t="s">
        <v>24</v>
      </c>
      <c r="C234" s="3">
        <v>42339</v>
      </c>
      <c r="D234">
        <v>1</v>
      </c>
      <c r="E234">
        <v>350</v>
      </c>
      <c r="H234" s="2" t="s">
        <v>45</v>
      </c>
      <c r="I234" s="2" t="s">
        <v>22</v>
      </c>
      <c r="J234">
        <v>9</v>
      </c>
      <c r="K234" s="2" t="s">
        <v>118</v>
      </c>
      <c r="L234" s="23">
        <f>IF(ISNUMBER(AVERAGEIFS(Observed!L$2:L$1601,Observed!$A$2:$A$1601,$A234,Observed!$C$2:$C$1601,$C234)),AVERAGEIFS(Observed!L$2:L$1601,Observed!$A$2:$A$1601,$A234,Observed!$C$2:$C$1601,$C234),"")</f>
        <v>2509</v>
      </c>
      <c r="M234" s="24">
        <f>IF(ISNUMBER(AVERAGEIFS(Observed!M$2:M$1601,Observed!$A$2:$A$1601,$A234,Observed!$C$2:$C$1601,$C234)),AVERAGEIFS(Observed!M$2:M$1601,Observed!$A$2:$A$1601,$A234,Observed!$C$2:$C$1601,$C234),"")</f>
        <v>250.9</v>
      </c>
      <c r="N234" s="24" t="str">
        <f>IF(ISNUMBER(AVERAGEIFS(Observed!N$2:N$1601,Observed!$A$2:$A$1601,$A234,Observed!$C$2:$C$1601,$C234)),AVERAGEIFS(Observed!N$2:N$1601,Observed!$A$2:$A$1601,$A234,Observed!$C$2:$C$1601,$C234),"")</f>
        <v/>
      </c>
      <c r="O234" s="24" t="str">
        <f>IF(ISNUMBER(AVERAGEIFS(Observed!O$2:O$1601,Observed!$A$2:$A$1601,$A234,Observed!$C$2:$C$1601,$C234)),AVERAGEIFS(Observed!O$2:O$1601,Observed!$A$2:$A$1601,$A234,Observed!$C$2:$C$1601,$C234),"")</f>
        <v/>
      </c>
      <c r="P234" s="24" t="str">
        <f>IF(ISNUMBER(AVERAGEIFS(Observed!P$2:P$1601,Observed!$A$2:$A$1601,$A234,Observed!$C$2:$C$1601,$C234)),AVERAGEIFS(Observed!P$2:P$1601,Observed!$A$2:$A$1601,$A234,Observed!$C$2:$C$1601,$C234),"")</f>
        <v/>
      </c>
      <c r="Q234" s="25" t="str">
        <f>IF(ISNUMBER(AVERAGEIFS(Observed!Q$2:Q$1601,Observed!$A$2:$A$1601,$A234,Observed!$C$2:$C$1601,$C234)),AVERAGEIFS(Observed!Q$2:Q$1601,Observed!$A$2:$A$1601,$A234,Observed!$C$2:$C$1601,$C234),"")</f>
        <v/>
      </c>
      <c r="R234" s="25" t="str">
        <f>IF(ISNUMBER(AVERAGEIFS(Observed!R$2:R$1601,Observed!$A$2:$A$1601,$A234,Observed!$C$2:$C$1601,$C234)),AVERAGEIFS(Observed!R$2:R$1601,Observed!$A$2:$A$1601,$A234,Observed!$C$2:$C$1601,$C234),"")</f>
        <v/>
      </c>
      <c r="S234" s="25" t="str">
        <f>IF(ISNUMBER(AVERAGEIFS(Observed!S$2:S$1601,Observed!$A$2:$A$1601,$A234,Observed!$C$2:$C$1601,$C234)),AVERAGEIFS(Observed!S$2:S$1601,Observed!$A$2:$A$1601,$A234,Observed!$C$2:$C$1601,$C234),"")</f>
        <v/>
      </c>
      <c r="T234" s="24" t="str">
        <f>IF(ISNUMBER(AVERAGEIFS(Observed!T$2:T$1601,Observed!$A$2:$A$1601,$A234,Observed!$C$2:$C$1601,$C234)),AVERAGEIFS(Observed!T$2:T$1601,Observed!$A$2:$A$1601,$A234,Observed!$C$2:$C$1601,$C234),"")</f>
        <v/>
      </c>
      <c r="U234" s="26" t="str">
        <f>IF(ISNUMBER(AVERAGEIFS(Observed!U$2:U$1601,Observed!$A$2:$A$1601,$A234,Observed!$C$2:$C$1601,$C234)),AVERAGEIFS(Observed!U$2:U$1601,Observed!$A$2:$A$1601,$A234,Observed!$C$2:$C$1601,$C234),"")</f>
        <v/>
      </c>
      <c r="V234" s="26" t="str">
        <f>IF(ISNUMBER(AVERAGEIFS(Observed!V$2:V$1601,Observed!$A$2:$A$1601,$A234,Observed!$C$2:$C$1601,$C234)),AVERAGEIFS(Observed!V$2:V$1601,Observed!$A$2:$A$1601,$A234,Observed!$C$2:$C$1601,$C234),"")</f>
        <v/>
      </c>
      <c r="W234" s="24" t="str">
        <f>IF(ISNUMBER(AVERAGEIFS(Observed!W$2:W$1601,Observed!$A$2:$A$1601,$A234,Observed!$C$2:$C$1601,$C234)),AVERAGEIFS(Observed!W$2:W$1601,Observed!$A$2:$A$1601,$A234,Observed!$C$2:$C$1601,$C234),"")</f>
        <v/>
      </c>
      <c r="X234" s="24" t="str">
        <f>IF(ISNUMBER(AVERAGEIFS(Observed!X$2:X$1601,Observed!$A$2:$A$1601,$A234,Observed!$C$2:$C$1601,$C234)),AVERAGEIFS(Observed!X$2:X$1601,Observed!$A$2:$A$1601,$A234,Observed!$C$2:$C$1601,$C234),"")</f>
        <v/>
      </c>
      <c r="Y234" s="24" t="str">
        <f>IF(ISNUMBER(AVERAGEIFS(Observed!Y$2:Y$1601,Observed!$A$2:$A$1601,$A234,Observed!$C$2:$C$1601,$C234)),AVERAGEIFS(Observed!Y$2:Y$1601,Observed!$A$2:$A$1601,$A234,Observed!$C$2:$C$1601,$C234),"")</f>
        <v/>
      </c>
      <c r="Z234" s="24" t="str">
        <f>IF(ISNUMBER(AVERAGEIFS(Observed!Z$2:Z$1601,Observed!$A$2:$A$1601,$A234,Observed!$C$2:$C$1601,$C234)),AVERAGEIFS(Observed!Z$2:Z$1601,Observed!$A$2:$A$1601,$A234,Observed!$C$2:$C$1601,$C234),"")</f>
        <v/>
      </c>
      <c r="AA234" s="24" t="str">
        <f>IF(ISNUMBER(AVERAGEIFS(Observed!AA$2:AA$1601,Observed!$A$2:$A$1601,$A234,Observed!$C$2:$C$1601,$C234)),AVERAGEIFS(Observed!AA$2:AA$1601,Observed!$A$2:$A$1601,$A234,Observed!$C$2:$C$1601,$C234),"")</f>
        <v/>
      </c>
      <c r="AB234" s="24" t="str">
        <f>IF(ISNUMBER(AVERAGEIFS(Observed!AB$2:AB$1601,Observed!$A$2:$A$1601,$A234,Observed!$C$2:$C$1601,$C234)),AVERAGEIFS(Observed!AB$2:AB$1601,Observed!$A$2:$A$1601,$A234,Observed!$C$2:$C$1601,$C234),"")</f>
        <v/>
      </c>
      <c r="AC234" s="24" t="str">
        <f>IF(ISNUMBER(AVERAGEIFS(Observed!AC$2:AC$1601,Observed!$A$2:$A$1601,$A234,Observed!$C$2:$C$1601,$C234)),AVERAGEIFS(Observed!AC$2:AC$1601,Observed!$A$2:$A$1601,$A234,Observed!$C$2:$C$1601,$C234),"")</f>
        <v/>
      </c>
      <c r="AD234" s="24" t="str">
        <f>IF(ISNUMBER(AVERAGEIFS(Observed!AD$2:AD$1601,Observed!$A$2:$A$1601,$A234,Observed!$C$2:$C$1601,$C234)),AVERAGEIFS(Observed!AD$2:AD$1601,Observed!$A$2:$A$1601,$A234,Observed!$C$2:$C$1601,$C234),"")</f>
        <v/>
      </c>
      <c r="AE234" s="24" t="str">
        <f>IF(ISNUMBER(AVERAGEIFS(Observed!AE$2:AE$1601,Observed!$A$2:$A$1601,$A234,Observed!$C$2:$C$1601,$C234)),AVERAGEIFS(Observed!AE$2:AE$1601,Observed!$A$2:$A$1601,$A234,Observed!$C$2:$C$1601,$C234),"")</f>
        <v/>
      </c>
      <c r="AF234" s="25" t="str">
        <f>IF(ISNUMBER(AVERAGEIFS(Observed!AF$2:AF$1601,Observed!$A$2:$A$1601,$A234,Observed!$C$2:$C$1601,$C234)),AVERAGEIFS(Observed!AF$2:AF$1601,Observed!$A$2:$A$1601,$A234,Observed!$C$2:$C$1601,$C234),"")</f>
        <v/>
      </c>
      <c r="AG234" s="25" t="str">
        <f>IF(ISNUMBER(AVERAGEIFS(Observed!AG$2:AG$1601,Observed!$A$2:$A$1601,$A234,Observed!$C$2:$C$1601,$C234)),AVERAGEIFS(Observed!AG$2:AG$1601,Observed!$A$2:$A$1601,$A234,Observed!$C$2:$C$1601,$C234),"")</f>
        <v/>
      </c>
      <c r="AH234" s="25" t="str">
        <f>IF(ISNUMBER(AVERAGEIFS(Observed!AH$2:AH$1601,Observed!$A$2:$A$1601,$A234,Observed!$C$2:$C$1601,$C234)),AVERAGEIFS(Observed!AH$2:AH$1601,Observed!$A$2:$A$1601,$A234,Observed!$C$2:$C$1601,$C234),"")</f>
        <v/>
      </c>
      <c r="AI234" s="24" t="str">
        <f>IF(ISNUMBER(AVERAGEIFS(Observed!AI$2:AI$1601,Observed!$A$2:$A$1601,$A234,Observed!$C$2:$C$1601,$C234)),AVERAGEIFS(Observed!AI$2:AI$1601,Observed!$A$2:$A$1601,$A234,Observed!$C$2:$C$1601,$C234),"")</f>
        <v/>
      </c>
      <c r="AJ234" s="25" t="str">
        <f>IF(ISNUMBER(AVERAGEIFS(Observed!AJ$2:AJ$1601,Observed!$A$2:$A$1601,$A234,Observed!$C$2:$C$1601,$C234)),AVERAGEIFS(Observed!AJ$2:AJ$1601,Observed!$A$2:$A$1601,$A234,Observed!$C$2:$C$1601,$C234),"")</f>
        <v/>
      </c>
      <c r="AK234" s="25" t="str">
        <f>IF(ISNUMBER(AVERAGEIFS(Observed!AK$2:AK$1601,Observed!$A$2:$A$1601,$A234,Observed!$C$2:$C$1601,$C234)),AVERAGEIFS(Observed!AK$2:AK$1601,Observed!$A$2:$A$1601,$A234,Observed!$C$2:$C$1601,$C234),"")</f>
        <v/>
      </c>
      <c r="AL234" s="25" t="str">
        <f>IF(ISNUMBER(AVERAGEIFS(Observed!AL$2:AL$1601,Observed!$A$2:$A$1601,$A234,Observed!$C$2:$C$1601,$C234)),AVERAGEIFS(Observed!AL$2:AL$1601,Observed!$A$2:$A$1601,$A234,Observed!$C$2:$C$1601,$C234),"")</f>
        <v/>
      </c>
      <c r="AM234" s="25" t="str">
        <f>IF(ISNUMBER(AVERAGEIFS(Observed!AM$2:AM$1601,Observed!$A$2:$A$1601,$A234,Observed!$C$2:$C$1601,$C234)),AVERAGEIFS(Observed!AM$2:AM$1601,Observed!$A$2:$A$1601,$A234,Observed!$C$2:$C$1601,$C234),"")</f>
        <v/>
      </c>
      <c r="AN234" s="25" t="str">
        <f>IF(ISNUMBER(AVERAGEIFS(Observed!AN$2:AN$1601,Observed!$A$2:$A$1601,$A234,Observed!$C$2:$C$1601,$C234)),AVERAGEIFS(Observed!AN$2:AN$1601,Observed!$A$2:$A$1601,$A234,Observed!$C$2:$C$1601,$C234),"")</f>
        <v/>
      </c>
      <c r="AO234" s="25" t="str">
        <f>IF(ISNUMBER(AVERAGEIFS(Observed!AO$2:AO$1601,Observed!$A$2:$A$1601,$A234,Observed!$C$2:$C$1601,$C234)),AVERAGEIFS(Observed!AO$2:AO$1601,Observed!$A$2:$A$1601,$A234,Observed!$C$2:$C$1601,$C234),"")</f>
        <v/>
      </c>
      <c r="AP234" s="25" t="str">
        <f>IF(ISNUMBER(AVERAGEIFS(Observed!AP$2:AP$1601,Observed!$A$2:$A$1601,$A234,Observed!$C$2:$C$1601,$C234)),AVERAGEIFS(Observed!AP$2:AP$1601,Observed!$A$2:$A$1601,$A234,Observed!$C$2:$C$1601,$C234),"")</f>
        <v/>
      </c>
      <c r="AQ234" s="24" t="str">
        <f>IF(ISNUMBER(AVERAGEIFS(Observed!AQ$2:AQ$1601,Observed!$A$2:$A$1601,$A234,Observed!$C$2:$C$1601,$C234)),AVERAGEIFS(Observed!AQ$2:AQ$1601,Observed!$A$2:$A$1601,$A234,Observed!$C$2:$C$1601,$C234),"")</f>
        <v/>
      </c>
      <c r="AR234" s="25" t="str">
        <f>IF(ISNUMBER(AVERAGEIFS(Observed!AR$2:AR$1601,Observed!$A$2:$A$1601,$A234,Observed!$C$2:$C$1601,$C234)),AVERAGEIFS(Observed!AR$2:AR$1601,Observed!$A$2:$A$1601,$A234,Observed!$C$2:$C$1601,$C234),"")</f>
        <v/>
      </c>
      <c r="AS234" s="24" t="str">
        <f>IF(ISNUMBER(AVERAGEIFS(Observed!AS$2:AS$1601,Observed!$A$2:$A$1601,$A234,Observed!$C$2:$C$1601,$C234)),AVERAGEIFS(Observed!AS$2:AS$1601,Observed!$A$2:$A$1601,$A234,Observed!$C$2:$C$1601,$C234),"")</f>
        <v/>
      </c>
      <c r="AT234" s="24" t="str">
        <f>IF(ISNUMBER(AVERAGEIFS(Observed!AT$2:AT$1601,Observed!$A$2:$A$1601,$A234,Observed!$C$2:$C$1601,$C234)),AVERAGEIFS(Observed!AT$2:AT$1601,Observed!$A$2:$A$1601,$A234,Observed!$C$2:$C$1601,$C234),"")</f>
        <v/>
      </c>
      <c r="AU234" s="2">
        <f>COUNTIFS(Observed!$A$2:$A$1601,$A234,Observed!$C$2:$C$1601,$C234)</f>
        <v>3</v>
      </c>
      <c r="AV234" s="2">
        <f t="shared" si="3"/>
        <v>1</v>
      </c>
    </row>
    <row r="235" spans="1:48" x14ac:dyDescent="0.25">
      <c r="A235" s="4" t="s">
        <v>124</v>
      </c>
      <c r="B235" t="s">
        <v>24</v>
      </c>
      <c r="C235" s="3">
        <v>42339</v>
      </c>
      <c r="D235">
        <v>1</v>
      </c>
      <c r="E235">
        <v>500</v>
      </c>
      <c r="H235" s="2" t="s">
        <v>45</v>
      </c>
      <c r="I235" s="2" t="s">
        <v>22</v>
      </c>
      <c r="J235">
        <v>9</v>
      </c>
      <c r="K235" s="2" t="s">
        <v>118</v>
      </c>
      <c r="L235" s="23">
        <f>IF(ISNUMBER(AVERAGEIFS(Observed!L$2:L$1601,Observed!$A$2:$A$1601,$A235,Observed!$C$2:$C$1601,$C235)),AVERAGEIFS(Observed!L$2:L$1601,Observed!$A$2:$A$1601,$A235,Observed!$C$2:$C$1601,$C235),"")</f>
        <v>2514</v>
      </c>
      <c r="M235" s="24">
        <f>IF(ISNUMBER(AVERAGEIFS(Observed!M$2:M$1601,Observed!$A$2:$A$1601,$A235,Observed!$C$2:$C$1601,$C235)),AVERAGEIFS(Observed!M$2:M$1601,Observed!$A$2:$A$1601,$A235,Observed!$C$2:$C$1601,$C235),"")</f>
        <v>251.4</v>
      </c>
      <c r="N235" s="24" t="str">
        <f>IF(ISNUMBER(AVERAGEIFS(Observed!N$2:N$1601,Observed!$A$2:$A$1601,$A235,Observed!$C$2:$C$1601,$C235)),AVERAGEIFS(Observed!N$2:N$1601,Observed!$A$2:$A$1601,$A235,Observed!$C$2:$C$1601,$C235),"")</f>
        <v/>
      </c>
      <c r="O235" s="24" t="str">
        <f>IF(ISNUMBER(AVERAGEIFS(Observed!O$2:O$1601,Observed!$A$2:$A$1601,$A235,Observed!$C$2:$C$1601,$C235)),AVERAGEIFS(Observed!O$2:O$1601,Observed!$A$2:$A$1601,$A235,Observed!$C$2:$C$1601,$C235),"")</f>
        <v/>
      </c>
      <c r="P235" s="24" t="str">
        <f>IF(ISNUMBER(AVERAGEIFS(Observed!P$2:P$1601,Observed!$A$2:$A$1601,$A235,Observed!$C$2:$C$1601,$C235)),AVERAGEIFS(Observed!P$2:P$1601,Observed!$A$2:$A$1601,$A235,Observed!$C$2:$C$1601,$C235),"")</f>
        <v/>
      </c>
      <c r="Q235" s="25" t="str">
        <f>IF(ISNUMBER(AVERAGEIFS(Observed!Q$2:Q$1601,Observed!$A$2:$A$1601,$A235,Observed!$C$2:$C$1601,$C235)),AVERAGEIFS(Observed!Q$2:Q$1601,Observed!$A$2:$A$1601,$A235,Observed!$C$2:$C$1601,$C235),"")</f>
        <v/>
      </c>
      <c r="R235" s="25" t="str">
        <f>IF(ISNUMBER(AVERAGEIFS(Observed!R$2:R$1601,Observed!$A$2:$A$1601,$A235,Observed!$C$2:$C$1601,$C235)),AVERAGEIFS(Observed!R$2:R$1601,Observed!$A$2:$A$1601,$A235,Observed!$C$2:$C$1601,$C235),"")</f>
        <v/>
      </c>
      <c r="S235" s="25" t="str">
        <f>IF(ISNUMBER(AVERAGEIFS(Observed!S$2:S$1601,Observed!$A$2:$A$1601,$A235,Observed!$C$2:$C$1601,$C235)),AVERAGEIFS(Observed!S$2:S$1601,Observed!$A$2:$A$1601,$A235,Observed!$C$2:$C$1601,$C235),"")</f>
        <v/>
      </c>
      <c r="T235" s="24" t="str">
        <f>IF(ISNUMBER(AVERAGEIFS(Observed!T$2:T$1601,Observed!$A$2:$A$1601,$A235,Observed!$C$2:$C$1601,$C235)),AVERAGEIFS(Observed!T$2:T$1601,Observed!$A$2:$A$1601,$A235,Observed!$C$2:$C$1601,$C235),"")</f>
        <v/>
      </c>
      <c r="U235" s="26" t="str">
        <f>IF(ISNUMBER(AVERAGEIFS(Observed!U$2:U$1601,Observed!$A$2:$A$1601,$A235,Observed!$C$2:$C$1601,$C235)),AVERAGEIFS(Observed!U$2:U$1601,Observed!$A$2:$A$1601,$A235,Observed!$C$2:$C$1601,$C235),"")</f>
        <v/>
      </c>
      <c r="V235" s="26" t="str">
        <f>IF(ISNUMBER(AVERAGEIFS(Observed!V$2:V$1601,Observed!$A$2:$A$1601,$A235,Observed!$C$2:$C$1601,$C235)),AVERAGEIFS(Observed!V$2:V$1601,Observed!$A$2:$A$1601,$A235,Observed!$C$2:$C$1601,$C235),"")</f>
        <v/>
      </c>
      <c r="W235" s="24" t="str">
        <f>IF(ISNUMBER(AVERAGEIFS(Observed!W$2:W$1601,Observed!$A$2:$A$1601,$A235,Observed!$C$2:$C$1601,$C235)),AVERAGEIFS(Observed!W$2:W$1601,Observed!$A$2:$A$1601,$A235,Observed!$C$2:$C$1601,$C235),"")</f>
        <v/>
      </c>
      <c r="X235" s="24" t="str">
        <f>IF(ISNUMBER(AVERAGEIFS(Observed!X$2:X$1601,Observed!$A$2:$A$1601,$A235,Observed!$C$2:$C$1601,$C235)),AVERAGEIFS(Observed!X$2:X$1601,Observed!$A$2:$A$1601,$A235,Observed!$C$2:$C$1601,$C235),"")</f>
        <v/>
      </c>
      <c r="Y235" s="24" t="str">
        <f>IF(ISNUMBER(AVERAGEIFS(Observed!Y$2:Y$1601,Observed!$A$2:$A$1601,$A235,Observed!$C$2:$C$1601,$C235)),AVERAGEIFS(Observed!Y$2:Y$1601,Observed!$A$2:$A$1601,$A235,Observed!$C$2:$C$1601,$C235),"")</f>
        <v/>
      </c>
      <c r="Z235" s="24" t="str">
        <f>IF(ISNUMBER(AVERAGEIFS(Observed!Z$2:Z$1601,Observed!$A$2:$A$1601,$A235,Observed!$C$2:$C$1601,$C235)),AVERAGEIFS(Observed!Z$2:Z$1601,Observed!$A$2:$A$1601,$A235,Observed!$C$2:$C$1601,$C235),"")</f>
        <v/>
      </c>
      <c r="AA235" s="24" t="str">
        <f>IF(ISNUMBER(AVERAGEIFS(Observed!AA$2:AA$1601,Observed!$A$2:$A$1601,$A235,Observed!$C$2:$C$1601,$C235)),AVERAGEIFS(Observed!AA$2:AA$1601,Observed!$A$2:$A$1601,$A235,Observed!$C$2:$C$1601,$C235),"")</f>
        <v/>
      </c>
      <c r="AB235" s="24" t="str">
        <f>IF(ISNUMBER(AVERAGEIFS(Observed!AB$2:AB$1601,Observed!$A$2:$A$1601,$A235,Observed!$C$2:$C$1601,$C235)),AVERAGEIFS(Observed!AB$2:AB$1601,Observed!$A$2:$A$1601,$A235,Observed!$C$2:$C$1601,$C235),"")</f>
        <v/>
      </c>
      <c r="AC235" s="24" t="str">
        <f>IF(ISNUMBER(AVERAGEIFS(Observed!AC$2:AC$1601,Observed!$A$2:$A$1601,$A235,Observed!$C$2:$C$1601,$C235)),AVERAGEIFS(Observed!AC$2:AC$1601,Observed!$A$2:$A$1601,$A235,Observed!$C$2:$C$1601,$C235),"")</f>
        <v/>
      </c>
      <c r="AD235" s="24" t="str">
        <f>IF(ISNUMBER(AVERAGEIFS(Observed!AD$2:AD$1601,Observed!$A$2:$A$1601,$A235,Observed!$C$2:$C$1601,$C235)),AVERAGEIFS(Observed!AD$2:AD$1601,Observed!$A$2:$A$1601,$A235,Observed!$C$2:$C$1601,$C235),"")</f>
        <v/>
      </c>
      <c r="AE235" s="24" t="str">
        <f>IF(ISNUMBER(AVERAGEIFS(Observed!AE$2:AE$1601,Observed!$A$2:$A$1601,$A235,Observed!$C$2:$C$1601,$C235)),AVERAGEIFS(Observed!AE$2:AE$1601,Observed!$A$2:$A$1601,$A235,Observed!$C$2:$C$1601,$C235),"")</f>
        <v/>
      </c>
      <c r="AF235" s="25" t="str">
        <f>IF(ISNUMBER(AVERAGEIFS(Observed!AF$2:AF$1601,Observed!$A$2:$A$1601,$A235,Observed!$C$2:$C$1601,$C235)),AVERAGEIFS(Observed!AF$2:AF$1601,Observed!$A$2:$A$1601,$A235,Observed!$C$2:$C$1601,$C235),"")</f>
        <v/>
      </c>
      <c r="AG235" s="25" t="str">
        <f>IF(ISNUMBER(AVERAGEIFS(Observed!AG$2:AG$1601,Observed!$A$2:$A$1601,$A235,Observed!$C$2:$C$1601,$C235)),AVERAGEIFS(Observed!AG$2:AG$1601,Observed!$A$2:$A$1601,$A235,Observed!$C$2:$C$1601,$C235),"")</f>
        <v/>
      </c>
      <c r="AH235" s="25" t="str">
        <f>IF(ISNUMBER(AVERAGEIFS(Observed!AH$2:AH$1601,Observed!$A$2:$A$1601,$A235,Observed!$C$2:$C$1601,$C235)),AVERAGEIFS(Observed!AH$2:AH$1601,Observed!$A$2:$A$1601,$A235,Observed!$C$2:$C$1601,$C235),"")</f>
        <v/>
      </c>
      <c r="AI235" s="24" t="str">
        <f>IF(ISNUMBER(AVERAGEIFS(Observed!AI$2:AI$1601,Observed!$A$2:$A$1601,$A235,Observed!$C$2:$C$1601,$C235)),AVERAGEIFS(Observed!AI$2:AI$1601,Observed!$A$2:$A$1601,$A235,Observed!$C$2:$C$1601,$C235),"")</f>
        <v/>
      </c>
      <c r="AJ235" s="25" t="str">
        <f>IF(ISNUMBER(AVERAGEIFS(Observed!AJ$2:AJ$1601,Observed!$A$2:$A$1601,$A235,Observed!$C$2:$C$1601,$C235)),AVERAGEIFS(Observed!AJ$2:AJ$1601,Observed!$A$2:$A$1601,$A235,Observed!$C$2:$C$1601,$C235),"")</f>
        <v/>
      </c>
      <c r="AK235" s="25" t="str">
        <f>IF(ISNUMBER(AVERAGEIFS(Observed!AK$2:AK$1601,Observed!$A$2:$A$1601,$A235,Observed!$C$2:$C$1601,$C235)),AVERAGEIFS(Observed!AK$2:AK$1601,Observed!$A$2:$A$1601,$A235,Observed!$C$2:$C$1601,$C235),"")</f>
        <v/>
      </c>
      <c r="AL235" s="25" t="str">
        <f>IF(ISNUMBER(AVERAGEIFS(Observed!AL$2:AL$1601,Observed!$A$2:$A$1601,$A235,Observed!$C$2:$C$1601,$C235)),AVERAGEIFS(Observed!AL$2:AL$1601,Observed!$A$2:$A$1601,$A235,Observed!$C$2:$C$1601,$C235),"")</f>
        <v/>
      </c>
      <c r="AM235" s="25" t="str">
        <f>IF(ISNUMBER(AVERAGEIFS(Observed!AM$2:AM$1601,Observed!$A$2:$A$1601,$A235,Observed!$C$2:$C$1601,$C235)),AVERAGEIFS(Observed!AM$2:AM$1601,Observed!$A$2:$A$1601,$A235,Observed!$C$2:$C$1601,$C235),"")</f>
        <v/>
      </c>
      <c r="AN235" s="25" t="str">
        <f>IF(ISNUMBER(AVERAGEIFS(Observed!AN$2:AN$1601,Observed!$A$2:$A$1601,$A235,Observed!$C$2:$C$1601,$C235)),AVERAGEIFS(Observed!AN$2:AN$1601,Observed!$A$2:$A$1601,$A235,Observed!$C$2:$C$1601,$C235),"")</f>
        <v/>
      </c>
      <c r="AO235" s="25" t="str">
        <f>IF(ISNUMBER(AVERAGEIFS(Observed!AO$2:AO$1601,Observed!$A$2:$A$1601,$A235,Observed!$C$2:$C$1601,$C235)),AVERAGEIFS(Observed!AO$2:AO$1601,Observed!$A$2:$A$1601,$A235,Observed!$C$2:$C$1601,$C235),"")</f>
        <v/>
      </c>
      <c r="AP235" s="25" t="str">
        <f>IF(ISNUMBER(AVERAGEIFS(Observed!AP$2:AP$1601,Observed!$A$2:$A$1601,$A235,Observed!$C$2:$C$1601,$C235)),AVERAGEIFS(Observed!AP$2:AP$1601,Observed!$A$2:$A$1601,$A235,Observed!$C$2:$C$1601,$C235),"")</f>
        <v/>
      </c>
      <c r="AQ235" s="24" t="str">
        <f>IF(ISNUMBER(AVERAGEIFS(Observed!AQ$2:AQ$1601,Observed!$A$2:$A$1601,$A235,Observed!$C$2:$C$1601,$C235)),AVERAGEIFS(Observed!AQ$2:AQ$1601,Observed!$A$2:$A$1601,$A235,Observed!$C$2:$C$1601,$C235),"")</f>
        <v/>
      </c>
      <c r="AR235" s="25" t="str">
        <f>IF(ISNUMBER(AVERAGEIFS(Observed!AR$2:AR$1601,Observed!$A$2:$A$1601,$A235,Observed!$C$2:$C$1601,$C235)),AVERAGEIFS(Observed!AR$2:AR$1601,Observed!$A$2:$A$1601,$A235,Observed!$C$2:$C$1601,$C235),"")</f>
        <v/>
      </c>
      <c r="AS235" s="24" t="str">
        <f>IF(ISNUMBER(AVERAGEIFS(Observed!AS$2:AS$1601,Observed!$A$2:$A$1601,$A235,Observed!$C$2:$C$1601,$C235)),AVERAGEIFS(Observed!AS$2:AS$1601,Observed!$A$2:$A$1601,$A235,Observed!$C$2:$C$1601,$C235),"")</f>
        <v/>
      </c>
      <c r="AT235" s="24" t="str">
        <f>IF(ISNUMBER(AVERAGEIFS(Observed!AT$2:AT$1601,Observed!$A$2:$A$1601,$A235,Observed!$C$2:$C$1601,$C235)),AVERAGEIFS(Observed!AT$2:AT$1601,Observed!$A$2:$A$1601,$A235,Observed!$C$2:$C$1601,$C235),"")</f>
        <v/>
      </c>
      <c r="AU235" s="2">
        <f>COUNTIFS(Observed!$A$2:$A$1601,$A235,Observed!$C$2:$C$1601,$C235)</f>
        <v>3</v>
      </c>
      <c r="AV235" s="2">
        <f t="shared" si="3"/>
        <v>1</v>
      </c>
    </row>
    <row r="236" spans="1:48" x14ac:dyDescent="0.25">
      <c r="A236" s="4" t="s">
        <v>119</v>
      </c>
      <c r="B236" t="s">
        <v>24</v>
      </c>
      <c r="C236" s="3">
        <v>42346</v>
      </c>
      <c r="D236">
        <v>1</v>
      </c>
      <c r="E236">
        <v>0</v>
      </c>
      <c r="H236" s="2" t="s">
        <v>45</v>
      </c>
      <c r="I236" s="2" t="s">
        <v>22</v>
      </c>
      <c r="J236">
        <v>9</v>
      </c>
      <c r="K236" s="2" t="s">
        <v>118</v>
      </c>
      <c r="L236" s="23">
        <f>IF(ISNUMBER(AVERAGEIFS(Observed!L$2:L$1601,Observed!$A$2:$A$1601,$A236,Observed!$C$2:$C$1601,$C236)),AVERAGEIFS(Observed!L$2:L$1601,Observed!$A$2:$A$1601,$A236,Observed!$C$2:$C$1601,$C236),"")</f>
        <v>2208</v>
      </c>
      <c r="M236" s="24">
        <f>IF(ISNUMBER(AVERAGEIFS(Observed!M$2:M$1601,Observed!$A$2:$A$1601,$A236,Observed!$C$2:$C$1601,$C236)),AVERAGEIFS(Observed!M$2:M$1601,Observed!$A$2:$A$1601,$A236,Observed!$C$2:$C$1601,$C236),"")</f>
        <v>220.79999999999998</v>
      </c>
      <c r="N236" s="24" t="str">
        <f>IF(ISNUMBER(AVERAGEIFS(Observed!N$2:N$1601,Observed!$A$2:$A$1601,$A236,Observed!$C$2:$C$1601,$C236)),AVERAGEIFS(Observed!N$2:N$1601,Observed!$A$2:$A$1601,$A236,Observed!$C$2:$C$1601,$C236),"")</f>
        <v/>
      </c>
      <c r="O236" s="24" t="str">
        <f>IF(ISNUMBER(AVERAGEIFS(Observed!O$2:O$1601,Observed!$A$2:$A$1601,$A236,Observed!$C$2:$C$1601,$C236)),AVERAGEIFS(Observed!O$2:O$1601,Observed!$A$2:$A$1601,$A236,Observed!$C$2:$C$1601,$C236),"")</f>
        <v/>
      </c>
      <c r="P236" s="24" t="str">
        <f>IF(ISNUMBER(AVERAGEIFS(Observed!P$2:P$1601,Observed!$A$2:$A$1601,$A236,Observed!$C$2:$C$1601,$C236)),AVERAGEIFS(Observed!P$2:P$1601,Observed!$A$2:$A$1601,$A236,Observed!$C$2:$C$1601,$C236),"")</f>
        <v/>
      </c>
      <c r="Q236" s="25" t="str">
        <f>IF(ISNUMBER(AVERAGEIFS(Observed!Q$2:Q$1601,Observed!$A$2:$A$1601,$A236,Observed!$C$2:$C$1601,$C236)),AVERAGEIFS(Observed!Q$2:Q$1601,Observed!$A$2:$A$1601,$A236,Observed!$C$2:$C$1601,$C236),"")</f>
        <v/>
      </c>
      <c r="R236" s="25" t="str">
        <f>IF(ISNUMBER(AVERAGEIFS(Observed!R$2:R$1601,Observed!$A$2:$A$1601,$A236,Observed!$C$2:$C$1601,$C236)),AVERAGEIFS(Observed!R$2:R$1601,Observed!$A$2:$A$1601,$A236,Observed!$C$2:$C$1601,$C236),"")</f>
        <v/>
      </c>
      <c r="S236" s="25" t="str">
        <f>IF(ISNUMBER(AVERAGEIFS(Observed!S$2:S$1601,Observed!$A$2:$A$1601,$A236,Observed!$C$2:$C$1601,$C236)),AVERAGEIFS(Observed!S$2:S$1601,Observed!$A$2:$A$1601,$A236,Observed!$C$2:$C$1601,$C236),"")</f>
        <v/>
      </c>
      <c r="T236" s="24" t="str">
        <f>IF(ISNUMBER(AVERAGEIFS(Observed!T$2:T$1601,Observed!$A$2:$A$1601,$A236,Observed!$C$2:$C$1601,$C236)),AVERAGEIFS(Observed!T$2:T$1601,Observed!$A$2:$A$1601,$A236,Observed!$C$2:$C$1601,$C236),"")</f>
        <v/>
      </c>
      <c r="U236" s="26" t="str">
        <f>IF(ISNUMBER(AVERAGEIFS(Observed!U$2:U$1601,Observed!$A$2:$A$1601,$A236,Observed!$C$2:$C$1601,$C236)),AVERAGEIFS(Observed!U$2:U$1601,Observed!$A$2:$A$1601,$A236,Observed!$C$2:$C$1601,$C236),"")</f>
        <v/>
      </c>
      <c r="V236" s="26" t="str">
        <f>IF(ISNUMBER(AVERAGEIFS(Observed!V$2:V$1601,Observed!$A$2:$A$1601,$A236,Observed!$C$2:$C$1601,$C236)),AVERAGEIFS(Observed!V$2:V$1601,Observed!$A$2:$A$1601,$A236,Observed!$C$2:$C$1601,$C236),"")</f>
        <v/>
      </c>
      <c r="W236" s="24" t="str">
        <f>IF(ISNUMBER(AVERAGEIFS(Observed!W$2:W$1601,Observed!$A$2:$A$1601,$A236,Observed!$C$2:$C$1601,$C236)),AVERAGEIFS(Observed!W$2:W$1601,Observed!$A$2:$A$1601,$A236,Observed!$C$2:$C$1601,$C236),"")</f>
        <v/>
      </c>
      <c r="X236" s="24" t="str">
        <f>IF(ISNUMBER(AVERAGEIFS(Observed!X$2:X$1601,Observed!$A$2:$A$1601,$A236,Observed!$C$2:$C$1601,$C236)),AVERAGEIFS(Observed!X$2:X$1601,Observed!$A$2:$A$1601,$A236,Observed!$C$2:$C$1601,$C236),"")</f>
        <v/>
      </c>
      <c r="Y236" s="24" t="str">
        <f>IF(ISNUMBER(AVERAGEIFS(Observed!Y$2:Y$1601,Observed!$A$2:$A$1601,$A236,Observed!$C$2:$C$1601,$C236)),AVERAGEIFS(Observed!Y$2:Y$1601,Observed!$A$2:$A$1601,$A236,Observed!$C$2:$C$1601,$C236),"")</f>
        <v/>
      </c>
      <c r="Z236" s="24" t="str">
        <f>IF(ISNUMBER(AVERAGEIFS(Observed!Z$2:Z$1601,Observed!$A$2:$A$1601,$A236,Observed!$C$2:$C$1601,$C236)),AVERAGEIFS(Observed!Z$2:Z$1601,Observed!$A$2:$A$1601,$A236,Observed!$C$2:$C$1601,$C236),"")</f>
        <v/>
      </c>
      <c r="AA236" s="24" t="str">
        <f>IF(ISNUMBER(AVERAGEIFS(Observed!AA$2:AA$1601,Observed!$A$2:$A$1601,$A236,Observed!$C$2:$C$1601,$C236)),AVERAGEIFS(Observed!AA$2:AA$1601,Observed!$A$2:$A$1601,$A236,Observed!$C$2:$C$1601,$C236),"")</f>
        <v/>
      </c>
      <c r="AB236" s="24" t="str">
        <f>IF(ISNUMBER(AVERAGEIFS(Observed!AB$2:AB$1601,Observed!$A$2:$A$1601,$A236,Observed!$C$2:$C$1601,$C236)),AVERAGEIFS(Observed!AB$2:AB$1601,Observed!$A$2:$A$1601,$A236,Observed!$C$2:$C$1601,$C236),"")</f>
        <v/>
      </c>
      <c r="AC236" s="24" t="str">
        <f>IF(ISNUMBER(AVERAGEIFS(Observed!AC$2:AC$1601,Observed!$A$2:$A$1601,$A236,Observed!$C$2:$C$1601,$C236)),AVERAGEIFS(Observed!AC$2:AC$1601,Observed!$A$2:$A$1601,$A236,Observed!$C$2:$C$1601,$C236),"")</f>
        <v/>
      </c>
      <c r="AD236" s="24" t="str">
        <f>IF(ISNUMBER(AVERAGEIFS(Observed!AD$2:AD$1601,Observed!$A$2:$A$1601,$A236,Observed!$C$2:$C$1601,$C236)),AVERAGEIFS(Observed!AD$2:AD$1601,Observed!$A$2:$A$1601,$A236,Observed!$C$2:$C$1601,$C236),"")</f>
        <v/>
      </c>
      <c r="AE236" s="24" t="str">
        <f>IF(ISNUMBER(AVERAGEIFS(Observed!AE$2:AE$1601,Observed!$A$2:$A$1601,$A236,Observed!$C$2:$C$1601,$C236)),AVERAGEIFS(Observed!AE$2:AE$1601,Observed!$A$2:$A$1601,$A236,Observed!$C$2:$C$1601,$C236),"")</f>
        <v/>
      </c>
      <c r="AF236" s="25" t="str">
        <f>IF(ISNUMBER(AVERAGEIFS(Observed!AF$2:AF$1601,Observed!$A$2:$A$1601,$A236,Observed!$C$2:$C$1601,$C236)),AVERAGEIFS(Observed!AF$2:AF$1601,Observed!$A$2:$A$1601,$A236,Observed!$C$2:$C$1601,$C236),"")</f>
        <v/>
      </c>
      <c r="AG236" s="25" t="str">
        <f>IF(ISNUMBER(AVERAGEIFS(Observed!AG$2:AG$1601,Observed!$A$2:$A$1601,$A236,Observed!$C$2:$C$1601,$C236)),AVERAGEIFS(Observed!AG$2:AG$1601,Observed!$A$2:$A$1601,$A236,Observed!$C$2:$C$1601,$C236),"")</f>
        <v/>
      </c>
      <c r="AH236" s="25" t="str">
        <f>IF(ISNUMBER(AVERAGEIFS(Observed!AH$2:AH$1601,Observed!$A$2:$A$1601,$A236,Observed!$C$2:$C$1601,$C236)),AVERAGEIFS(Observed!AH$2:AH$1601,Observed!$A$2:$A$1601,$A236,Observed!$C$2:$C$1601,$C236),"")</f>
        <v/>
      </c>
      <c r="AI236" s="24" t="str">
        <f>IF(ISNUMBER(AVERAGEIFS(Observed!AI$2:AI$1601,Observed!$A$2:$A$1601,$A236,Observed!$C$2:$C$1601,$C236)),AVERAGEIFS(Observed!AI$2:AI$1601,Observed!$A$2:$A$1601,$A236,Observed!$C$2:$C$1601,$C236),"")</f>
        <v/>
      </c>
      <c r="AJ236" s="25" t="str">
        <f>IF(ISNUMBER(AVERAGEIFS(Observed!AJ$2:AJ$1601,Observed!$A$2:$A$1601,$A236,Observed!$C$2:$C$1601,$C236)),AVERAGEIFS(Observed!AJ$2:AJ$1601,Observed!$A$2:$A$1601,$A236,Observed!$C$2:$C$1601,$C236),"")</f>
        <v/>
      </c>
      <c r="AK236" s="25" t="str">
        <f>IF(ISNUMBER(AVERAGEIFS(Observed!AK$2:AK$1601,Observed!$A$2:$A$1601,$A236,Observed!$C$2:$C$1601,$C236)),AVERAGEIFS(Observed!AK$2:AK$1601,Observed!$A$2:$A$1601,$A236,Observed!$C$2:$C$1601,$C236),"")</f>
        <v/>
      </c>
      <c r="AL236" s="25" t="str">
        <f>IF(ISNUMBER(AVERAGEIFS(Observed!AL$2:AL$1601,Observed!$A$2:$A$1601,$A236,Observed!$C$2:$C$1601,$C236)),AVERAGEIFS(Observed!AL$2:AL$1601,Observed!$A$2:$A$1601,$A236,Observed!$C$2:$C$1601,$C236),"")</f>
        <v/>
      </c>
      <c r="AM236" s="25" t="str">
        <f>IF(ISNUMBER(AVERAGEIFS(Observed!AM$2:AM$1601,Observed!$A$2:$A$1601,$A236,Observed!$C$2:$C$1601,$C236)),AVERAGEIFS(Observed!AM$2:AM$1601,Observed!$A$2:$A$1601,$A236,Observed!$C$2:$C$1601,$C236),"")</f>
        <v/>
      </c>
      <c r="AN236" s="25" t="str">
        <f>IF(ISNUMBER(AVERAGEIFS(Observed!AN$2:AN$1601,Observed!$A$2:$A$1601,$A236,Observed!$C$2:$C$1601,$C236)),AVERAGEIFS(Observed!AN$2:AN$1601,Observed!$A$2:$A$1601,$A236,Observed!$C$2:$C$1601,$C236),"")</f>
        <v/>
      </c>
      <c r="AO236" s="25" t="str">
        <f>IF(ISNUMBER(AVERAGEIFS(Observed!AO$2:AO$1601,Observed!$A$2:$A$1601,$A236,Observed!$C$2:$C$1601,$C236)),AVERAGEIFS(Observed!AO$2:AO$1601,Observed!$A$2:$A$1601,$A236,Observed!$C$2:$C$1601,$C236),"")</f>
        <v/>
      </c>
      <c r="AP236" s="25" t="str">
        <f>IF(ISNUMBER(AVERAGEIFS(Observed!AP$2:AP$1601,Observed!$A$2:$A$1601,$A236,Observed!$C$2:$C$1601,$C236)),AVERAGEIFS(Observed!AP$2:AP$1601,Observed!$A$2:$A$1601,$A236,Observed!$C$2:$C$1601,$C236),"")</f>
        <v/>
      </c>
      <c r="AQ236" s="24" t="str">
        <f>IF(ISNUMBER(AVERAGEIFS(Observed!AQ$2:AQ$1601,Observed!$A$2:$A$1601,$A236,Observed!$C$2:$C$1601,$C236)),AVERAGEIFS(Observed!AQ$2:AQ$1601,Observed!$A$2:$A$1601,$A236,Observed!$C$2:$C$1601,$C236),"")</f>
        <v/>
      </c>
      <c r="AR236" s="25" t="str">
        <f>IF(ISNUMBER(AVERAGEIFS(Observed!AR$2:AR$1601,Observed!$A$2:$A$1601,$A236,Observed!$C$2:$C$1601,$C236)),AVERAGEIFS(Observed!AR$2:AR$1601,Observed!$A$2:$A$1601,$A236,Observed!$C$2:$C$1601,$C236),"")</f>
        <v/>
      </c>
      <c r="AS236" s="24" t="str">
        <f>IF(ISNUMBER(AVERAGEIFS(Observed!AS$2:AS$1601,Observed!$A$2:$A$1601,$A236,Observed!$C$2:$C$1601,$C236)),AVERAGEIFS(Observed!AS$2:AS$1601,Observed!$A$2:$A$1601,$A236,Observed!$C$2:$C$1601,$C236),"")</f>
        <v/>
      </c>
      <c r="AT236" s="24" t="str">
        <f>IF(ISNUMBER(AVERAGEIFS(Observed!AT$2:AT$1601,Observed!$A$2:$A$1601,$A236,Observed!$C$2:$C$1601,$C236)),AVERAGEIFS(Observed!AT$2:AT$1601,Observed!$A$2:$A$1601,$A236,Observed!$C$2:$C$1601,$C236),"")</f>
        <v/>
      </c>
      <c r="AU236" s="2">
        <f>COUNTIFS(Observed!$A$2:$A$1601,$A236,Observed!$C$2:$C$1601,$C236)</f>
        <v>3</v>
      </c>
      <c r="AV236" s="2">
        <f t="shared" si="3"/>
        <v>1</v>
      </c>
    </row>
    <row r="237" spans="1:48" x14ac:dyDescent="0.25">
      <c r="A237" s="4" t="s">
        <v>120</v>
      </c>
      <c r="B237" t="s">
        <v>24</v>
      </c>
      <c r="C237" s="3">
        <v>42346</v>
      </c>
      <c r="D237">
        <v>1</v>
      </c>
      <c r="E237">
        <v>50</v>
      </c>
      <c r="H237" s="2" t="s">
        <v>45</v>
      </c>
      <c r="I237" s="2" t="s">
        <v>22</v>
      </c>
      <c r="J237">
        <v>9</v>
      </c>
      <c r="K237" s="2" t="s">
        <v>118</v>
      </c>
      <c r="L237" s="23">
        <f>IF(ISNUMBER(AVERAGEIFS(Observed!L$2:L$1601,Observed!$A$2:$A$1601,$A237,Observed!$C$2:$C$1601,$C237)),AVERAGEIFS(Observed!L$2:L$1601,Observed!$A$2:$A$1601,$A237,Observed!$C$2:$C$1601,$C237),"")</f>
        <v>2232</v>
      </c>
      <c r="M237" s="24">
        <f>IF(ISNUMBER(AVERAGEIFS(Observed!M$2:M$1601,Observed!$A$2:$A$1601,$A237,Observed!$C$2:$C$1601,$C237)),AVERAGEIFS(Observed!M$2:M$1601,Observed!$A$2:$A$1601,$A237,Observed!$C$2:$C$1601,$C237),"")</f>
        <v>223.20000000000002</v>
      </c>
      <c r="N237" s="24" t="str">
        <f>IF(ISNUMBER(AVERAGEIFS(Observed!N$2:N$1601,Observed!$A$2:$A$1601,$A237,Observed!$C$2:$C$1601,$C237)),AVERAGEIFS(Observed!N$2:N$1601,Observed!$A$2:$A$1601,$A237,Observed!$C$2:$C$1601,$C237),"")</f>
        <v/>
      </c>
      <c r="O237" s="24" t="str">
        <f>IF(ISNUMBER(AVERAGEIFS(Observed!O$2:O$1601,Observed!$A$2:$A$1601,$A237,Observed!$C$2:$C$1601,$C237)),AVERAGEIFS(Observed!O$2:O$1601,Observed!$A$2:$A$1601,$A237,Observed!$C$2:$C$1601,$C237),"")</f>
        <v/>
      </c>
      <c r="P237" s="24" t="str">
        <f>IF(ISNUMBER(AVERAGEIFS(Observed!P$2:P$1601,Observed!$A$2:$A$1601,$A237,Observed!$C$2:$C$1601,$C237)),AVERAGEIFS(Observed!P$2:P$1601,Observed!$A$2:$A$1601,$A237,Observed!$C$2:$C$1601,$C237),"")</f>
        <v/>
      </c>
      <c r="Q237" s="25" t="str">
        <f>IF(ISNUMBER(AVERAGEIFS(Observed!Q$2:Q$1601,Observed!$A$2:$A$1601,$A237,Observed!$C$2:$C$1601,$C237)),AVERAGEIFS(Observed!Q$2:Q$1601,Observed!$A$2:$A$1601,$A237,Observed!$C$2:$C$1601,$C237),"")</f>
        <v/>
      </c>
      <c r="R237" s="25" t="str">
        <f>IF(ISNUMBER(AVERAGEIFS(Observed!R$2:R$1601,Observed!$A$2:$A$1601,$A237,Observed!$C$2:$C$1601,$C237)),AVERAGEIFS(Observed!R$2:R$1601,Observed!$A$2:$A$1601,$A237,Observed!$C$2:$C$1601,$C237),"")</f>
        <v/>
      </c>
      <c r="S237" s="25" t="str">
        <f>IF(ISNUMBER(AVERAGEIFS(Observed!S$2:S$1601,Observed!$A$2:$A$1601,$A237,Observed!$C$2:$C$1601,$C237)),AVERAGEIFS(Observed!S$2:S$1601,Observed!$A$2:$A$1601,$A237,Observed!$C$2:$C$1601,$C237),"")</f>
        <v/>
      </c>
      <c r="T237" s="24" t="str">
        <f>IF(ISNUMBER(AVERAGEIFS(Observed!T$2:T$1601,Observed!$A$2:$A$1601,$A237,Observed!$C$2:$C$1601,$C237)),AVERAGEIFS(Observed!T$2:T$1601,Observed!$A$2:$A$1601,$A237,Observed!$C$2:$C$1601,$C237),"")</f>
        <v/>
      </c>
      <c r="U237" s="26" t="str">
        <f>IF(ISNUMBER(AVERAGEIFS(Observed!U$2:U$1601,Observed!$A$2:$A$1601,$A237,Observed!$C$2:$C$1601,$C237)),AVERAGEIFS(Observed!U$2:U$1601,Observed!$A$2:$A$1601,$A237,Observed!$C$2:$C$1601,$C237),"")</f>
        <v/>
      </c>
      <c r="V237" s="26" t="str">
        <f>IF(ISNUMBER(AVERAGEIFS(Observed!V$2:V$1601,Observed!$A$2:$A$1601,$A237,Observed!$C$2:$C$1601,$C237)),AVERAGEIFS(Observed!V$2:V$1601,Observed!$A$2:$A$1601,$A237,Observed!$C$2:$C$1601,$C237),"")</f>
        <v/>
      </c>
      <c r="W237" s="24" t="str">
        <f>IF(ISNUMBER(AVERAGEIFS(Observed!W$2:W$1601,Observed!$A$2:$A$1601,$A237,Observed!$C$2:$C$1601,$C237)),AVERAGEIFS(Observed!W$2:W$1601,Observed!$A$2:$A$1601,$A237,Observed!$C$2:$C$1601,$C237),"")</f>
        <v/>
      </c>
      <c r="X237" s="24" t="str">
        <f>IF(ISNUMBER(AVERAGEIFS(Observed!X$2:X$1601,Observed!$A$2:$A$1601,$A237,Observed!$C$2:$C$1601,$C237)),AVERAGEIFS(Observed!X$2:X$1601,Observed!$A$2:$A$1601,$A237,Observed!$C$2:$C$1601,$C237),"")</f>
        <v/>
      </c>
      <c r="Y237" s="24" t="str">
        <f>IF(ISNUMBER(AVERAGEIFS(Observed!Y$2:Y$1601,Observed!$A$2:$A$1601,$A237,Observed!$C$2:$C$1601,$C237)),AVERAGEIFS(Observed!Y$2:Y$1601,Observed!$A$2:$A$1601,$A237,Observed!$C$2:$C$1601,$C237),"")</f>
        <v/>
      </c>
      <c r="Z237" s="24" t="str">
        <f>IF(ISNUMBER(AVERAGEIFS(Observed!Z$2:Z$1601,Observed!$A$2:$A$1601,$A237,Observed!$C$2:$C$1601,$C237)),AVERAGEIFS(Observed!Z$2:Z$1601,Observed!$A$2:$A$1601,$A237,Observed!$C$2:$C$1601,$C237),"")</f>
        <v/>
      </c>
      <c r="AA237" s="24" t="str">
        <f>IF(ISNUMBER(AVERAGEIFS(Observed!AA$2:AA$1601,Observed!$A$2:$A$1601,$A237,Observed!$C$2:$C$1601,$C237)),AVERAGEIFS(Observed!AA$2:AA$1601,Observed!$A$2:$A$1601,$A237,Observed!$C$2:$C$1601,$C237),"")</f>
        <v/>
      </c>
      <c r="AB237" s="24" t="str">
        <f>IF(ISNUMBER(AVERAGEIFS(Observed!AB$2:AB$1601,Observed!$A$2:$A$1601,$A237,Observed!$C$2:$C$1601,$C237)),AVERAGEIFS(Observed!AB$2:AB$1601,Observed!$A$2:$A$1601,$A237,Observed!$C$2:$C$1601,$C237),"")</f>
        <v/>
      </c>
      <c r="AC237" s="24" t="str">
        <f>IF(ISNUMBER(AVERAGEIFS(Observed!AC$2:AC$1601,Observed!$A$2:$A$1601,$A237,Observed!$C$2:$C$1601,$C237)),AVERAGEIFS(Observed!AC$2:AC$1601,Observed!$A$2:$A$1601,$A237,Observed!$C$2:$C$1601,$C237),"")</f>
        <v/>
      </c>
      <c r="AD237" s="24" t="str">
        <f>IF(ISNUMBER(AVERAGEIFS(Observed!AD$2:AD$1601,Observed!$A$2:$A$1601,$A237,Observed!$C$2:$C$1601,$C237)),AVERAGEIFS(Observed!AD$2:AD$1601,Observed!$A$2:$A$1601,$A237,Observed!$C$2:$C$1601,$C237),"")</f>
        <v/>
      </c>
      <c r="AE237" s="24" t="str">
        <f>IF(ISNUMBER(AVERAGEIFS(Observed!AE$2:AE$1601,Observed!$A$2:$A$1601,$A237,Observed!$C$2:$C$1601,$C237)),AVERAGEIFS(Observed!AE$2:AE$1601,Observed!$A$2:$A$1601,$A237,Observed!$C$2:$C$1601,$C237),"")</f>
        <v/>
      </c>
      <c r="AF237" s="25" t="str">
        <f>IF(ISNUMBER(AVERAGEIFS(Observed!AF$2:AF$1601,Observed!$A$2:$A$1601,$A237,Observed!$C$2:$C$1601,$C237)),AVERAGEIFS(Observed!AF$2:AF$1601,Observed!$A$2:$A$1601,$A237,Observed!$C$2:$C$1601,$C237),"")</f>
        <v/>
      </c>
      <c r="AG237" s="25" t="str">
        <f>IF(ISNUMBER(AVERAGEIFS(Observed!AG$2:AG$1601,Observed!$A$2:$A$1601,$A237,Observed!$C$2:$C$1601,$C237)),AVERAGEIFS(Observed!AG$2:AG$1601,Observed!$A$2:$A$1601,$A237,Observed!$C$2:$C$1601,$C237),"")</f>
        <v/>
      </c>
      <c r="AH237" s="25" t="str">
        <f>IF(ISNUMBER(AVERAGEIFS(Observed!AH$2:AH$1601,Observed!$A$2:$A$1601,$A237,Observed!$C$2:$C$1601,$C237)),AVERAGEIFS(Observed!AH$2:AH$1601,Observed!$A$2:$A$1601,$A237,Observed!$C$2:$C$1601,$C237),"")</f>
        <v/>
      </c>
      <c r="AI237" s="24" t="str">
        <f>IF(ISNUMBER(AVERAGEIFS(Observed!AI$2:AI$1601,Observed!$A$2:$A$1601,$A237,Observed!$C$2:$C$1601,$C237)),AVERAGEIFS(Observed!AI$2:AI$1601,Observed!$A$2:$A$1601,$A237,Observed!$C$2:$C$1601,$C237),"")</f>
        <v/>
      </c>
      <c r="AJ237" s="25" t="str">
        <f>IF(ISNUMBER(AVERAGEIFS(Observed!AJ$2:AJ$1601,Observed!$A$2:$A$1601,$A237,Observed!$C$2:$C$1601,$C237)),AVERAGEIFS(Observed!AJ$2:AJ$1601,Observed!$A$2:$A$1601,$A237,Observed!$C$2:$C$1601,$C237),"")</f>
        <v/>
      </c>
      <c r="AK237" s="25" t="str">
        <f>IF(ISNUMBER(AVERAGEIFS(Observed!AK$2:AK$1601,Observed!$A$2:$A$1601,$A237,Observed!$C$2:$C$1601,$C237)),AVERAGEIFS(Observed!AK$2:AK$1601,Observed!$A$2:$A$1601,$A237,Observed!$C$2:$C$1601,$C237),"")</f>
        <v/>
      </c>
      <c r="AL237" s="25" t="str">
        <f>IF(ISNUMBER(AVERAGEIFS(Observed!AL$2:AL$1601,Observed!$A$2:$A$1601,$A237,Observed!$C$2:$C$1601,$C237)),AVERAGEIFS(Observed!AL$2:AL$1601,Observed!$A$2:$A$1601,$A237,Observed!$C$2:$C$1601,$C237),"")</f>
        <v/>
      </c>
      <c r="AM237" s="25" t="str">
        <f>IF(ISNUMBER(AVERAGEIFS(Observed!AM$2:AM$1601,Observed!$A$2:$A$1601,$A237,Observed!$C$2:$C$1601,$C237)),AVERAGEIFS(Observed!AM$2:AM$1601,Observed!$A$2:$A$1601,$A237,Observed!$C$2:$C$1601,$C237),"")</f>
        <v/>
      </c>
      <c r="AN237" s="25" t="str">
        <f>IF(ISNUMBER(AVERAGEIFS(Observed!AN$2:AN$1601,Observed!$A$2:$A$1601,$A237,Observed!$C$2:$C$1601,$C237)),AVERAGEIFS(Observed!AN$2:AN$1601,Observed!$A$2:$A$1601,$A237,Observed!$C$2:$C$1601,$C237),"")</f>
        <v/>
      </c>
      <c r="AO237" s="25" t="str">
        <f>IF(ISNUMBER(AVERAGEIFS(Observed!AO$2:AO$1601,Observed!$A$2:$A$1601,$A237,Observed!$C$2:$C$1601,$C237)),AVERAGEIFS(Observed!AO$2:AO$1601,Observed!$A$2:$A$1601,$A237,Observed!$C$2:$C$1601,$C237),"")</f>
        <v/>
      </c>
      <c r="AP237" s="25" t="str">
        <f>IF(ISNUMBER(AVERAGEIFS(Observed!AP$2:AP$1601,Observed!$A$2:$A$1601,$A237,Observed!$C$2:$C$1601,$C237)),AVERAGEIFS(Observed!AP$2:AP$1601,Observed!$A$2:$A$1601,$A237,Observed!$C$2:$C$1601,$C237),"")</f>
        <v/>
      </c>
      <c r="AQ237" s="24" t="str">
        <f>IF(ISNUMBER(AVERAGEIFS(Observed!AQ$2:AQ$1601,Observed!$A$2:$A$1601,$A237,Observed!$C$2:$C$1601,$C237)),AVERAGEIFS(Observed!AQ$2:AQ$1601,Observed!$A$2:$A$1601,$A237,Observed!$C$2:$C$1601,$C237),"")</f>
        <v/>
      </c>
      <c r="AR237" s="25" t="str">
        <f>IF(ISNUMBER(AVERAGEIFS(Observed!AR$2:AR$1601,Observed!$A$2:$A$1601,$A237,Observed!$C$2:$C$1601,$C237)),AVERAGEIFS(Observed!AR$2:AR$1601,Observed!$A$2:$A$1601,$A237,Observed!$C$2:$C$1601,$C237),"")</f>
        <v/>
      </c>
      <c r="AS237" s="24" t="str">
        <f>IF(ISNUMBER(AVERAGEIFS(Observed!AS$2:AS$1601,Observed!$A$2:$A$1601,$A237,Observed!$C$2:$C$1601,$C237)),AVERAGEIFS(Observed!AS$2:AS$1601,Observed!$A$2:$A$1601,$A237,Observed!$C$2:$C$1601,$C237),"")</f>
        <v/>
      </c>
      <c r="AT237" s="24" t="str">
        <f>IF(ISNUMBER(AVERAGEIFS(Observed!AT$2:AT$1601,Observed!$A$2:$A$1601,$A237,Observed!$C$2:$C$1601,$C237)),AVERAGEIFS(Observed!AT$2:AT$1601,Observed!$A$2:$A$1601,$A237,Observed!$C$2:$C$1601,$C237),"")</f>
        <v/>
      </c>
      <c r="AU237" s="2">
        <f>COUNTIFS(Observed!$A$2:$A$1601,$A237,Observed!$C$2:$C$1601,$C237)</f>
        <v>3</v>
      </c>
      <c r="AV237" s="2">
        <f t="shared" si="3"/>
        <v>1</v>
      </c>
    </row>
    <row r="238" spans="1:48" x14ac:dyDescent="0.25">
      <c r="A238" s="4" t="s">
        <v>121</v>
      </c>
      <c r="B238" t="s">
        <v>24</v>
      </c>
      <c r="C238" s="3">
        <v>42346</v>
      </c>
      <c r="D238">
        <v>1</v>
      </c>
      <c r="E238">
        <v>100</v>
      </c>
      <c r="H238" s="2" t="s">
        <v>45</v>
      </c>
      <c r="I238" s="2" t="s">
        <v>22</v>
      </c>
      <c r="J238">
        <v>9</v>
      </c>
      <c r="K238" s="2" t="s">
        <v>118</v>
      </c>
      <c r="L238" s="23">
        <f>IF(ISNUMBER(AVERAGEIFS(Observed!L$2:L$1601,Observed!$A$2:$A$1601,$A238,Observed!$C$2:$C$1601,$C238)),AVERAGEIFS(Observed!L$2:L$1601,Observed!$A$2:$A$1601,$A238,Observed!$C$2:$C$1601,$C238),"")</f>
        <v>2440</v>
      </c>
      <c r="M238" s="24">
        <f>IF(ISNUMBER(AVERAGEIFS(Observed!M$2:M$1601,Observed!$A$2:$A$1601,$A238,Observed!$C$2:$C$1601,$C238)),AVERAGEIFS(Observed!M$2:M$1601,Observed!$A$2:$A$1601,$A238,Observed!$C$2:$C$1601,$C238),"")</f>
        <v>244</v>
      </c>
      <c r="N238" s="24" t="str">
        <f>IF(ISNUMBER(AVERAGEIFS(Observed!N$2:N$1601,Observed!$A$2:$A$1601,$A238,Observed!$C$2:$C$1601,$C238)),AVERAGEIFS(Observed!N$2:N$1601,Observed!$A$2:$A$1601,$A238,Observed!$C$2:$C$1601,$C238),"")</f>
        <v/>
      </c>
      <c r="O238" s="24" t="str">
        <f>IF(ISNUMBER(AVERAGEIFS(Observed!O$2:O$1601,Observed!$A$2:$A$1601,$A238,Observed!$C$2:$C$1601,$C238)),AVERAGEIFS(Observed!O$2:O$1601,Observed!$A$2:$A$1601,$A238,Observed!$C$2:$C$1601,$C238),"")</f>
        <v/>
      </c>
      <c r="P238" s="24" t="str">
        <f>IF(ISNUMBER(AVERAGEIFS(Observed!P$2:P$1601,Observed!$A$2:$A$1601,$A238,Observed!$C$2:$C$1601,$C238)),AVERAGEIFS(Observed!P$2:P$1601,Observed!$A$2:$A$1601,$A238,Observed!$C$2:$C$1601,$C238),"")</f>
        <v/>
      </c>
      <c r="Q238" s="25" t="str">
        <f>IF(ISNUMBER(AVERAGEIFS(Observed!Q$2:Q$1601,Observed!$A$2:$A$1601,$A238,Observed!$C$2:$C$1601,$C238)),AVERAGEIFS(Observed!Q$2:Q$1601,Observed!$A$2:$A$1601,$A238,Observed!$C$2:$C$1601,$C238),"")</f>
        <v/>
      </c>
      <c r="R238" s="25" t="str">
        <f>IF(ISNUMBER(AVERAGEIFS(Observed!R$2:R$1601,Observed!$A$2:$A$1601,$A238,Observed!$C$2:$C$1601,$C238)),AVERAGEIFS(Observed!R$2:R$1601,Observed!$A$2:$A$1601,$A238,Observed!$C$2:$C$1601,$C238),"")</f>
        <v/>
      </c>
      <c r="S238" s="25" t="str">
        <f>IF(ISNUMBER(AVERAGEIFS(Observed!S$2:S$1601,Observed!$A$2:$A$1601,$A238,Observed!$C$2:$C$1601,$C238)),AVERAGEIFS(Observed!S$2:S$1601,Observed!$A$2:$A$1601,$A238,Observed!$C$2:$C$1601,$C238),"")</f>
        <v/>
      </c>
      <c r="T238" s="24" t="str">
        <f>IF(ISNUMBER(AVERAGEIFS(Observed!T$2:T$1601,Observed!$A$2:$A$1601,$A238,Observed!$C$2:$C$1601,$C238)),AVERAGEIFS(Observed!T$2:T$1601,Observed!$A$2:$A$1601,$A238,Observed!$C$2:$C$1601,$C238),"")</f>
        <v/>
      </c>
      <c r="U238" s="26" t="str">
        <f>IF(ISNUMBER(AVERAGEIFS(Observed!U$2:U$1601,Observed!$A$2:$A$1601,$A238,Observed!$C$2:$C$1601,$C238)),AVERAGEIFS(Observed!U$2:U$1601,Observed!$A$2:$A$1601,$A238,Observed!$C$2:$C$1601,$C238),"")</f>
        <v/>
      </c>
      <c r="V238" s="26" t="str">
        <f>IF(ISNUMBER(AVERAGEIFS(Observed!V$2:V$1601,Observed!$A$2:$A$1601,$A238,Observed!$C$2:$C$1601,$C238)),AVERAGEIFS(Observed!V$2:V$1601,Observed!$A$2:$A$1601,$A238,Observed!$C$2:$C$1601,$C238),"")</f>
        <v/>
      </c>
      <c r="W238" s="24" t="str">
        <f>IF(ISNUMBER(AVERAGEIFS(Observed!W$2:W$1601,Observed!$A$2:$A$1601,$A238,Observed!$C$2:$C$1601,$C238)),AVERAGEIFS(Observed!W$2:W$1601,Observed!$A$2:$A$1601,$A238,Observed!$C$2:$C$1601,$C238),"")</f>
        <v/>
      </c>
      <c r="X238" s="24" t="str">
        <f>IF(ISNUMBER(AVERAGEIFS(Observed!X$2:X$1601,Observed!$A$2:$A$1601,$A238,Observed!$C$2:$C$1601,$C238)),AVERAGEIFS(Observed!X$2:X$1601,Observed!$A$2:$A$1601,$A238,Observed!$C$2:$C$1601,$C238),"")</f>
        <v/>
      </c>
      <c r="Y238" s="24" t="str">
        <f>IF(ISNUMBER(AVERAGEIFS(Observed!Y$2:Y$1601,Observed!$A$2:$A$1601,$A238,Observed!$C$2:$C$1601,$C238)),AVERAGEIFS(Observed!Y$2:Y$1601,Observed!$A$2:$A$1601,$A238,Observed!$C$2:$C$1601,$C238),"")</f>
        <v/>
      </c>
      <c r="Z238" s="24" t="str">
        <f>IF(ISNUMBER(AVERAGEIFS(Observed!Z$2:Z$1601,Observed!$A$2:$A$1601,$A238,Observed!$C$2:$C$1601,$C238)),AVERAGEIFS(Observed!Z$2:Z$1601,Observed!$A$2:$A$1601,$A238,Observed!$C$2:$C$1601,$C238),"")</f>
        <v/>
      </c>
      <c r="AA238" s="24" t="str">
        <f>IF(ISNUMBER(AVERAGEIFS(Observed!AA$2:AA$1601,Observed!$A$2:$A$1601,$A238,Observed!$C$2:$C$1601,$C238)),AVERAGEIFS(Observed!AA$2:AA$1601,Observed!$A$2:$A$1601,$A238,Observed!$C$2:$C$1601,$C238),"")</f>
        <v/>
      </c>
      <c r="AB238" s="24" t="str">
        <f>IF(ISNUMBER(AVERAGEIFS(Observed!AB$2:AB$1601,Observed!$A$2:$A$1601,$A238,Observed!$C$2:$C$1601,$C238)),AVERAGEIFS(Observed!AB$2:AB$1601,Observed!$A$2:$A$1601,$A238,Observed!$C$2:$C$1601,$C238),"")</f>
        <v/>
      </c>
      <c r="AC238" s="24" t="str">
        <f>IF(ISNUMBER(AVERAGEIFS(Observed!AC$2:AC$1601,Observed!$A$2:$A$1601,$A238,Observed!$C$2:$C$1601,$C238)),AVERAGEIFS(Observed!AC$2:AC$1601,Observed!$A$2:$A$1601,$A238,Observed!$C$2:$C$1601,$C238),"")</f>
        <v/>
      </c>
      <c r="AD238" s="24" t="str">
        <f>IF(ISNUMBER(AVERAGEIFS(Observed!AD$2:AD$1601,Observed!$A$2:$A$1601,$A238,Observed!$C$2:$C$1601,$C238)),AVERAGEIFS(Observed!AD$2:AD$1601,Observed!$A$2:$A$1601,$A238,Observed!$C$2:$C$1601,$C238),"")</f>
        <v/>
      </c>
      <c r="AE238" s="24" t="str">
        <f>IF(ISNUMBER(AVERAGEIFS(Observed!AE$2:AE$1601,Observed!$A$2:$A$1601,$A238,Observed!$C$2:$C$1601,$C238)),AVERAGEIFS(Observed!AE$2:AE$1601,Observed!$A$2:$A$1601,$A238,Observed!$C$2:$C$1601,$C238),"")</f>
        <v/>
      </c>
      <c r="AF238" s="25" t="str">
        <f>IF(ISNUMBER(AVERAGEIFS(Observed!AF$2:AF$1601,Observed!$A$2:$A$1601,$A238,Observed!$C$2:$C$1601,$C238)),AVERAGEIFS(Observed!AF$2:AF$1601,Observed!$A$2:$A$1601,$A238,Observed!$C$2:$C$1601,$C238),"")</f>
        <v/>
      </c>
      <c r="AG238" s="25" t="str">
        <f>IF(ISNUMBER(AVERAGEIFS(Observed!AG$2:AG$1601,Observed!$A$2:$A$1601,$A238,Observed!$C$2:$C$1601,$C238)),AVERAGEIFS(Observed!AG$2:AG$1601,Observed!$A$2:$A$1601,$A238,Observed!$C$2:$C$1601,$C238),"")</f>
        <v/>
      </c>
      <c r="AH238" s="25" t="str">
        <f>IF(ISNUMBER(AVERAGEIFS(Observed!AH$2:AH$1601,Observed!$A$2:$A$1601,$A238,Observed!$C$2:$C$1601,$C238)),AVERAGEIFS(Observed!AH$2:AH$1601,Observed!$A$2:$A$1601,$A238,Observed!$C$2:$C$1601,$C238),"")</f>
        <v/>
      </c>
      <c r="AI238" s="24" t="str">
        <f>IF(ISNUMBER(AVERAGEIFS(Observed!AI$2:AI$1601,Observed!$A$2:$A$1601,$A238,Observed!$C$2:$C$1601,$C238)),AVERAGEIFS(Observed!AI$2:AI$1601,Observed!$A$2:$A$1601,$A238,Observed!$C$2:$C$1601,$C238),"")</f>
        <v/>
      </c>
      <c r="AJ238" s="25" t="str">
        <f>IF(ISNUMBER(AVERAGEIFS(Observed!AJ$2:AJ$1601,Observed!$A$2:$A$1601,$A238,Observed!$C$2:$C$1601,$C238)),AVERAGEIFS(Observed!AJ$2:AJ$1601,Observed!$A$2:$A$1601,$A238,Observed!$C$2:$C$1601,$C238),"")</f>
        <v/>
      </c>
      <c r="AK238" s="25" t="str">
        <f>IF(ISNUMBER(AVERAGEIFS(Observed!AK$2:AK$1601,Observed!$A$2:$A$1601,$A238,Observed!$C$2:$C$1601,$C238)),AVERAGEIFS(Observed!AK$2:AK$1601,Observed!$A$2:$A$1601,$A238,Observed!$C$2:$C$1601,$C238),"")</f>
        <v/>
      </c>
      <c r="AL238" s="25" t="str">
        <f>IF(ISNUMBER(AVERAGEIFS(Observed!AL$2:AL$1601,Observed!$A$2:$A$1601,$A238,Observed!$C$2:$C$1601,$C238)),AVERAGEIFS(Observed!AL$2:AL$1601,Observed!$A$2:$A$1601,$A238,Observed!$C$2:$C$1601,$C238),"")</f>
        <v/>
      </c>
      <c r="AM238" s="25" t="str">
        <f>IF(ISNUMBER(AVERAGEIFS(Observed!AM$2:AM$1601,Observed!$A$2:$A$1601,$A238,Observed!$C$2:$C$1601,$C238)),AVERAGEIFS(Observed!AM$2:AM$1601,Observed!$A$2:$A$1601,$A238,Observed!$C$2:$C$1601,$C238),"")</f>
        <v/>
      </c>
      <c r="AN238" s="25" t="str">
        <f>IF(ISNUMBER(AVERAGEIFS(Observed!AN$2:AN$1601,Observed!$A$2:$A$1601,$A238,Observed!$C$2:$C$1601,$C238)),AVERAGEIFS(Observed!AN$2:AN$1601,Observed!$A$2:$A$1601,$A238,Observed!$C$2:$C$1601,$C238),"")</f>
        <v/>
      </c>
      <c r="AO238" s="25" t="str">
        <f>IF(ISNUMBER(AVERAGEIFS(Observed!AO$2:AO$1601,Observed!$A$2:$A$1601,$A238,Observed!$C$2:$C$1601,$C238)),AVERAGEIFS(Observed!AO$2:AO$1601,Observed!$A$2:$A$1601,$A238,Observed!$C$2:$C$1601,$C238),"")</f>
        <v/>
      </c>
      <c r="AP238" s="25" t="str">
        <f>IF(ISNUMBER(AVERAGEIFS(Observed!AP$2:AP$1601,Observed!$A$2:$A$1601,$A238,Observed!$C$2:$C$1601,$C238)),AVERAGEIFS(Observed!AP$2:AP$1601,Observed!$A$2:$A$1601,$A238,Observed!$C$2:$C$1601,$C238),"")</f>
        <v/>
      </c>
      <c r="AQ238" s="24" t="str">
        <f>IF(ISNUMBER(AVERAGEIFS(Observed!AQ$2:AQ$1601,Observed!$A$2:$A$1601,$A238,Observed!$C$2:$C$1601,$C238)),AVERAGEIFS(Observed!AQ$2:AQ$1601,Observed!$A$2:$A$1601,$A238,Observed!$C$2:$C$1601,$C238),"")</f>
        <v/>
      </c>
      <c r="AR238" s="25" t="str">
        <f>IF(ISNUMBER(AVERAGEIFS(Observed!AR$2:AR$1601,Observed!$A$2:$A$1601,$A238,Observed!$C$2:$C$1601,$C238)),AVERAGEIFS(Observed!AR$2:AR$1601,Observed!$A$2:$A$1601,$A238,Observed!$C$2:$C$1601,$C238),"")</f>
        <v/>
      </c>
      <c r="AS238" s="24" t="str">
        <f>IF(ISNUMBER(AVERAGEIFS(Observed!AS$2:AS$1601,Observed!$A$2:$A$1601,$A238,Observed!$C$2:$C$1601,$C238)),AVERAGEIFS(Observed!AS$2:AS$1601,Observed!$A$2:$A$1601,$A238,Observed!$C$2:$C$1601,$C238),"")</f>
        <v/>
      </c>
      <c r="AT238" s="24" t="str">
        <f>IF(ISNUMBER(AVERAGEIFS(Observed!AT$2:AT$1601,Observed!$A$2:$A$1601,$A238,Observed!$C$2:$C$1601,$C238)),AVERAGEIFS(Observed!AT$2:AT$1601,Observed!$A$2:$A$1601,$A238,Observed!$C$2:$C$1601,$C238),"")</f>
        <v/>
      </c>
      <c r="AU238" s="2">
        <f>COUNTIFS(Observed!$A$2:$A$1601,$A238,Observed!$C$2:$C$1601,$C238)</f>
        <v>3</v>
      </c>
      <c r="AV238" s="2">
        <f t="shared" si="3"/>
        <v>1</v>
      </c>
    </row>
    <row r="239" spans="1:48" x14ac:dyDescent="0.25">
      <c r="A239" s="4" t="s">
        <v>122</v>
      </c>
      <c r="B239" t="s">
        <v>24</v>
      </c>
      <c r="C239" s="3">
        <v>42346</v>
      </c>
      <c r="D239">
        <v>1</v>
      </c>
      <c r="E239">
        <v>200</v>
      </c>
      <c r="H239" s="2" t="s">
        <v>45</v>
      </c>
      <c r="I239" s="2" t="s">
        <v>22</v>
      </c>
      <c r="J239">
        <v>9</v>
      </c>
      <c r="K239" s="2" t="s">
        <v>118</v>
      </c>
      <c r="L239" s="23">
        <f>IF(ISNUMBER(AVERAGEIFS(Observed!L$2:L$1601,Observed!$A$2:$A$1601,$A239,Observed!$C$2:$C$1601,$C239)),AVERAGEIFS(Observed!L$2:L$1601,Observed!$A$2:$A$1601,$A239,Observed!$C$2:$C$1601,$C239),"")</f>
        <v>2408</v>
      </c>
      <c r="M239" s="24">
        <f>IF(ISNUMBER(AVERAGEIFS(Observed!M$2:M$1601,Observed!$A$2:$A$1601,$A239,Observed!$C$2:$C$1601,$C239)),AVERAGEIFS(Observed!M$2:M$1601,Observed!$A$2:$A$1601,$A239,Observed!$C$2:$C$1601,$C239),"")</f>
        <v>240.79999999999998</v>
      </c>
      <c r="N239" s="24" t="str">
        <f>IF(ISNUMBER(AVERAGEIFS(Observed!N$2:N$1601,Observed!$A$2:$A$1601,$A239,Observed!$C$2:$C$1601,$C239)),AVERAGEIFS(Observed!N$2:N$1601,Observed!$A$2:$A$1601,$A239,Observed!$C$2:$C$1601,$C239),"")</f>
        <v/>
      </c>
      <c r="O239" s="24" t="str">
        <f>IF(ISNUMBER(AVERAGEIFS(Observed!O$2:O$1601,Observed!$A$2:$A$1601,$A239,Observed!$C$2:$C$1601,$C239)),AVERAGEIFS(Observed!O$2:O$1601,Observed!$A$2:$A$1601,$A239,Observed!$C$2:$C$1601,$C239),"")</f>
        <v/>
      </c>
      <c r="P239" s="24" t="str">
        <f>IF(ISNUMBER(AVERAGEIFS(Observed!P$2:P$1601,Observed!$A$2:$A$1601,$A239,Observed!$C$2:$C$1601,$C239)),AVERAGEIFS(Observed!P$2:P$1601,Observed!$A$2:$A$1601,$A239,Observed!$C$2:$C$1601,$C239),"")</f>
        <v/>
      </c>
      <c r="Q239" s="25" t="str">
        <f>IF(ISNUMBER(AVERAGEIFS(Observed!Q$2:Q$1601,Observed!$A$2:$A$1601,$A239,Observed!$C$2:$C$1601,$C239)),AVERAGEIFS(Observed!Q$2:Q$1601,Observed!$A$2:$A$1601,$A239,Observed!$C$2:$C$1601,$C239),"")</f>
        <v/>
      </c>
      <c r="R239" s="25" t="str">
        <f>IF(ISNUMBER(AVERAGEIFS(Observed!R$2:R$1601,Observed!$A$2:$A$1601,$A239,Observed!$C$2:$C$1601,$C239)),AVERAGEIFS(Observed!R$2:R$1601,Observed!$A$2:$A$1601,$A239,Observed!$C$2:$C$1601,$C239),"")</f>
        <v/>
      </c>
      <c r="S239" s="25" t="str">
        <f>IF(ISNUMBER(AVERAGEIFS(Observed!S$2:S$1601,Observed!$A$2:$A$1601,$A239,Observed!$C$2:$C$1601,$C239)),AVERAGEIFS(Observed!S$2:S$1601,Observed!$A$2:$A$1601,$A239,Observed!$C$2:$C$1601,$C239),"")</f>
        <v/>
      </c>
      <c r="T239" s="24" t="str">
        <f>IF(ISNUMBER(AVERAGEIFS(Observed!T$2:T$1601,Observed!$A$2:$A$1601,$A239,Observed!$C$2:$C$1601,$C239)),AVERAGEIFS(Observed!T$2:T$1601,Observed!$A$2:$A$1601,$A239,Observed!$C$2:$C$1601,$C239),"")</f>
        <v/>
      </c>
      <c r="U239" s="26" t="str">
        <f>IF(ISNUMBER(AVERAGEIFS(Observed!U$2:U$1601,Observed!$A$2:$A$1601,$A239,Observed!$C$2:$C$1601,$C239)),AVERAGEIFS(Observed!U$2:U$1601,Observed!$A$2:$A$1601,$A239,Observed!$C$2:$C$1601,$C239),"")</f>
        <v/>
      </c>
      <c r="V239" s="26" t="str">
        <f>IF(ISNUMBER(AVERAGEIFS(Observed!V$2:V$1601,Observed!$A$2:$A$1601,$A239,Observed!$C$2:$C$1601,$C239)),AVERAGEIFS(Observed!V$2:V$1601,Observed!$A$2:$A$1601,$A239,Observed!$C$2:$C$1601,$C239),"")</f>
        <v/>
      </c>
      <c r="W239" s="24" t="str">
        <f>IF(ISNUMBER(AVERAGEIFS(Observed!W$2:W$1601,Observed!$A$2:$A$1601,$A239,Observed!$C$2:$C$1601,$C239)),AVERAGEIFS(Observed!W$2:W$1601,Observed!$A$2:$A$1601,$A239,Observed!$C$2:$C$1601,$C239),"")</f>
        <v/>
      </c>
      <c r="X239" s="24" t="str">
        <f>IF(ISNUMBER(AVERAGEIFS(Observed!X$2:X$1601,Observed!$A$2:$A$1601,$A239,Observed!$C$2:$C$1601,$C239)),AVERAGEIFS(Observed!X$2:X$1601,Observed!$A$2:$A$1601,$A239,Observed!$C$2:$C$1601,$C239),"")</f>
        <v/>
      </c>
      <c r="Y239" s="24" t="str">
        <f>IF(ISNUMBER(AVERAGEIFS(Observed!Y$2:Y$1601,Observed!$A$2:$A$1601,$A239,Observed!$C$2:$C$1601,$C239)),AVERAGEIFS(Observed!Y$2:Y$1601,Observed!$A$2:$A$1601,$A239,Observed!$C$2:$C$1601,$C239),"")</f>
        <v/>
      </c>
      <c r="Z239" s="24" t="str">
        <f>IF(ISNUMBER(AVERAGEIFS(Observed!Z$2:Z$1601,Observed!$A$2:$A$1601,$A239,Observed!$C$2:$C$1601,$C239)),AVERAGEIFS(Observed!Z$2:Z$1601,Observed!$A$2:$A$1601,$A239,Observed!$C$2:$C$1601,$C239),"")</f>
        <v/>
      </c>
      <c r="AA239" s="24" t="str">
        <f>IF(ISNUMBER(AVERAGEIFS(Observed!AA$2:AA$1601,Observed!$A$2:$A$1601,$A239,Observed!$C$2:$C$1601,$C239)),AVERAGEIFS(Observed!AA$2:AA$1601,Observed!$A$2:$A$1601,$A239,Observed!$C$2:$C$1601,$C239),"")</f>
        <v/>
      </c>
      <c r="AB239" s="24" t="str">
        <f>IF(ISNUMBER(AVERAGEIFS(Observed!AB$2:AB$1601,Observed!$A$2:$A$1601,$A239,Observed!$C$2:$C$1601,$C239)),AVERAGEIFS(Observed!AB$2:AB$1601,Observed!$A$2:$A$1601,$A239,Observed!$C$2:$C$1601,$C239),"")</f>
        <v/>
      </c>
      <c r="AC239" s="24" t="str">
        <f>IF(ISNUMBER(AVERAGEIFS(Observed!AC$2:AC$1601,Observed!$A$2:$A$1601,$A239,Observed!$C$2:$C$1601,$C239)),AVERAGEIFS(Observed!AC$2:AC$1601,Observed!$A$2:$A$1601,$A239,Observed!$C$2:$C$1601,$C239),"")</f>
        <v/>
      </c>
      <c r="AD239" s="24" t="str">
        <f>IF(ISNUMBER(AVERAGEIFS(Observed!AD$2:AD$1601,Observed!$A$2:$A$1601,$A239,Observed!$C$2:$C$1601,$C239)),AVERAGEIFS(Observed!AD$2:AD$1601,Observed!$A$2:$A$1601,$A239,Observed!$C$2:$C$1601,$C239),"")</f>
        <v/>
      </c>
      <c r="AE239" s="24" t="str">
        <f>IF(ISNUMBER(AVERAGEIFS(Observed!AE$2:AE$1601,Observed!$A$2:$A$1601,$A239,Observed!$C$2:$C$1601,$C239)),AVERAGEIFS(Observed!AE$2:AE$1601,Observed!$A$2:$A$1601,$A239,Observed!$C$2:$C$1601,$C239),"")</f>
        <v/>
      </c>
      <c r="AF239" s="25" t="str">
        <f>IF(ISNUMBER(AVERAGEIFS(Observed!AF$2:AF$1601,Observed!$A$2:$A$1601,$A239,Observed!$C$2:$C$1601,$C239)),AVERAGEIFS(Observed!AF$2:AF$1601,Observed!$A$2:$A$1601,$A239,Observed!$C$2:$C$1601,$C239),"")</f>
        <v/>
      </c>
      <c r="AG239" s="25" t="str">
        <f>IF(ISNUMBER(AVERAGEIFS(Observed!AG$2:AG$1601,Observed!$A$2:$A$1601,$A239,Observed!$C$2:$C$1601,$C239)),AVERAGEIFS(Observed!AG$2:AG$1601,Observed!$A$2:$A$1601,$A239,Observed!$C$2:$C$1601,$C239),"")</f>
        <v/>
      </c>
      <c r="AH239" s="25" t="str">
        <f>IF(ISNUMBER(AVERAGEIFS(Observed!AH$2:AH$1601,Observed!$A$2:$A$1601,$A239,Observed!$C$2:$C$1601,$C239)),AVERAGEIFS(Observed!AH$2:AH$1601,Observed!$A$2:$A$1601,$A239,Observed!$C$2:$C$1601,$C239),"")</f>
        <v/>
      </c>
      <c r="AI239" s="24" t="str">
        <f>IF(ISNUMBER(AVERAGEIFS(Observed!AI$2:AI$1601,Observed!$A$2:$A$1601,$A239,Observed!$C$2:$C$1601,$C239)),AVERAGEIFS(Observed!AI$2:AI$1601,Observed!$A$2:$A$1601,$A239,Observed!$C$2:$C$1601,$C239),"")</f>
        <v/>
      </c>
      <c r="AJ239" s="25" t="str">
        <f>IF(ISNUMBER(AVERAGEIFS(Observed!AJ$2:AJ$1601,Observed!$A$2:$A$1601,$A239,Observed!$C$2:$C$1601,$C239)),AVERAGEIFS(Observed!AJ$2:AJ$1601,Observed!$A$2:$A$1601,$A239,Observed!$C$2:$C$1601,$C239),"")</f>
        <v/>
      </c>
      <c r="AK239" s="25" t="str">
        <f>IF(ISNUMBER(AVERAGEIFS(Observed!AK$2:AK$1601,Observed!$A$2:$A$1601,$A239,Observed!$C$2:$C$1601,$C239)),AVERAGEIFS(Observed!AK$2:AK$1601,Observed!$A$2:$A$1601,$A239,Observed!$C$2:$C$1601,$C239),"")</f>
        <v/>
      </c>
      <c r="AL239" s="25" t="str">
        <f>IF(ISNUMBER(AVERAGEIFS(Observed!AL$2:AL$1601,Observed!$A$2:$A$1601,$A239,Observed!$C$2:$C$1601,$C239)),AVERAGEIFS(Observed!AL$2:AL$1601,Observed!$A$2:$A$1601,$A239,Observed!$C$2:$C$1601,$C239),"")</f>
        <v/>
      </c>
      <c r="AM239" s="25" t="str">
        <f>IF(ISNUMBER(AVERAGEIFS(Observed!AM$2:AM$1601,Observed!$A$2:$A$1601,$A239,Observed!$C$2:$C$1601,$C239)),AVERAGEIFS(Observed!AM$2:AM$1601,Observed!$A$2:$A$1601,$A239,Observed!$C$2:$C$1601,$C239),"")</f>
        <v/>
      </c>
      <c r="AN239" s="25" t="str">
        <f>IF(ISNUMBER(AVERAGEIFS(Observed!AN$2:AN$1601,Observed!$A$2:$A$1601,$A239,Observed!$C$2:$C$1601,$C239)),AVERAGEIFS(Observed!AN$2:AN$1601,Observed!$A$2:$A$1601,$A239,Observed!$C$2:$C$1601,$C239),"")</f>
        <v/>
      </c>
      <c r="AO239" s="25" t="str">
        <f>IF(ISNUMBER(AVERAGEIFS(Observed!AO$2:AO$1601,Observed!$A$2:$A$1601,$A239,Observed!$C$2:$C$1601,$C239)),AVERAGEIFS(Observed!AO$2:AO$1601,Observed!$A$2:$A$1601,$A239,Observed!$C$2:$C$1601,$C239),"")</f>
        <v/>
      </c>
      <c r="AP239" s="25" t="str">
        <f>IF(ISNUMBER(AVERAGEIFS(Observed!AP$2:AP$1601,Observed!$A$2:$A$1601,$A239,Observed!$C$2:$C$1601,$C239)),AVERAGEIFS(Observed!AP$2:AP$1601,Observed!$A$2:$A$1601,$A239,Observed!$C$2:$C$1601,$C239),"")</f>
        <v/>
      </c>
      <c r="AQ239" s="24" t="str">
        <f>IF(ISNUMBER(AVERAGEIFS(Observed!AQ$2:AQ$1601,Observed!$A$2:$A$1601,$A239,Observed!$C$2:$C$1601,$C239)),AVERAGEIFS(Observed!AQ$2:AQ$1601,Observed!$A$2:$A$1601,$A239,Observed!$C$2:$C$1601,$C239),"")</f>
        <v/>
      </c>
      <c r="AR239" s="25" t="str">
        <f>IF(ISNUMBER(AVERAGEIFS(Observed!AR$2:AR$1601,Observed!$A$2:$A$1601,$A239,Observed!$C$2:$C$1601,$C239)),AVERAGEIFS(Observed!AR$2:AR$1601,Observed!$A$2:$A$1601,$A239,Observed!$C$2:$C$1601,$C239),"")</f>
        <v/>
      </c>
      <c r="AS239" s="24" t="str">
        <f>IF(ISNUMBER(AVERAGEIFS(Observed!AS$2:AS$1601,Observed!$A$2:$A$1601,$A239,Observed!$C$2:$C$1601,$C239)),AVERAGEIFS(Observed!AS$2:AS$1601,Observed!$A$2:$A$1601,$A239,Observed!$C$2:$C$1601,$C239),"")</f>
        <v/>
      </c>
      <c r="AT239" s="24" t="str">
        <f>IF(ISNUMBER(AVERAGEIFS(Observed!AT$2:AT$1601,Observed!$A$2:$A$1601,$A239,Observed!$C$2:$C$1601,$C239)),AVERAGEIFS(Observed!AT$2:AT$1601,Observed!$A$2:$A$1601,$A239,Observed!$C$2:$C$1601,$C239),"")</f>
        <v/>
      </c>
      <c r="AU239" s="2">
        <f>COUNTIFS(Observed!$A$2:$A$1601,$A239,Observed!$C$2:$C$1601,$C239)</f>
        <v>3</v>
      </c>
      <c r="AV239" s="2">
        <f t="shared" si="3"/>
        <v>1</v>
      </c>
    </row>
    <row r="240" spans="1:48" x14ac:dyDescent="0.25">
      <c r="A240" s="4" t="s">
        <v>123</v>
      </c>
      <c r="B240" t="s">
        <v>24</v>
      </c>
      <c r="C240" s="3">
        <v>42346</v>
      </c>
      <c r="D240">
        <v>1</v>
      </c>
      <c r="E240">
        <v>350</v>
      </c>
      <c r="H240" s="2" t="s">
        <v>45</v>
      </c>
      <c r="I240" s="2" t="s">
        <v>22</v>
      </c>
      <c r="J240">
        <v>9</v>
      </c>
      <c r="K240" s="2" t="s">
        <v>118</v>
      </c>
      <c r="L240" s="23">
        <f>IF(ISNUMBER(AVERAGEIFS(Observed!L$2:L$1601,Observed!$A$2:$A$1601,$A240,Observed!$C$2:$C$1601,$C240)),AVERAGEIFS(Observed!L$2:L$1601,Observed!$A$2:$A$1601,$A240,Observed!$C$2:$C$1601,$C240),"")</f>
        <v>2592</v>
      </c>
      <c r="M240" s="24">
        <f>IF(ISNUMBER(AVERAGEIFS(Observed!M$2:M$1601,Observed!$A$2:$A$1601,$A240,Observed!$C$2:$C$1601,$C240)),AVERAGEIFS(Observed!M$2:M$1601,Observed!$A$2:$A$1601,$A240,Observed!$C$2:$C$1601,$C240),"")</f>
        <v>259.20000000000005</v>
      </c>
      <c r="N240" s="24" t="str">
        <f>IF(ISNUMBER(AVERAGEIFS(Observed!N$2:N$1601,Observed!$A$2:$A$1601,$A240,Observed!$C$2:$C$1601,$C240)),AVERAGEIFS(Observed!N$2:N$1601,Observed!$A$2:$A$1601,$A240,Observed!$C$2:$C$1601,$C240),"")</f>
        <v/>
      </c>
      <c r="O240" s="24" t="str">
        <f>IF(ISNUMBER(AVERAGEIFS(Observed!O$2:O$1601,Observed!$A$2:$A$1601,$A240,Observed!$C$2:$C$1601,$C240)),AVERAGEIFS(Observed!O$2:O$1601,Observed!$A$2:$A$1601,$A240,Observed!$C$2:$C$1601,$C240),"")</f>
        <v/>
      </c>
      <c r="P240" s="24" t="str">
        <f>IF(ISNUMBER(AVERAGEIFS(Observed!P$2:P$1601,Observed!$A$2:$A$1601,$A240,Observed!$C$2:$C$1601,$C240)),AVERAGEIFS(Observed!P$2:P$1601,Observed!$A$2:$A$1601,$A240,Observed!$C$2:$C$1601,$C240),"")</f>
        <v/>
      </c>
      <c r="Q240" s="25" t="str">
        <f>IF(ISNUMBER(AVERAGEIFS(Observed!Q$2:Q$1601,Observed!$A$2:$A$1601,$A240,Observed!$C$2:$C$1601,$C240)),AVERAGEIFS(Observed!Q$2:Q$1601,Observed!$A$2:$A$1601,$A240,Observed!$C$2:$C$1601,$C240),"")</f>
        <v/>
      </c>
      <c r="R240" s="25" t="str">
        <f>IF(ISNUMBER(AVERAGEIFS(Observed!R$2:R$1601,Observed!$A$2:$A$1601,$A240,Observed!$C$2:$C$1601,$C240)),AVERAGEIFS(Observed!R$2:R$1601,Observed!$A$2:$A$1601,$A240,Observed!$C$2:$C$1601,$C240),"")</f>
        <v/>
      </c>
      <c r="S240" s="25" t="str">
        <f>IF(ISNUMBER(AVERAGEIFS(Observed!S$2:S$1601,Observed!$A$2:$A$1601,$A240,Observed!$C$2:$C$1601,$C240)),AVERAGEIFS(Observed!S$2:S$1601,Observed!$A$2:$A$1601,$A240,Observed!$C$2:$C$1601,$C240),"")</f>
        <v/>
      </c>
      <c r="T240" s="24" t="str">
        <f>IF(ISNUMBER(AVERAGEIFS(Observed!T$2:T$1601,Observed!$A$2:$A$1601,$A240,Observed!$C$2:$C$1601,$C240)),AVERAGEIFS(Observed!T$2:T$1601,Observed!$A$2:$A$1601,$A240,Observed!$C$2:$C$1601,$C240),"")</f>
        <v/>
      </c>
      <c r="U240" s="26" t="str">
        <f>IF(ISNUMBER(AVERAGEIFS(Observed!U$2:U$1601,Observed!$A$2:$A$1601,$A240,Observed!$C$2:$C$1601,$C240)),AVERAGEIFS(Observed!U$2:U$1601,Observed!$A$2:$A$1601,$A240,Observed!$C$2:$C$1601,$C240),"")</f>
        <v/>
      </c>
      <c r="V240" s="26" t="str">
        <f>IF(ISNUMBER(AVERAGEIFS(Observed!V$2:V$1601,Observed!$A$2:$A$1601,$A240,Observed!$C$2:$C$1601,$C240)),AVERAGEIFS(Observed!V$2:V$1601,Observed!$A$2:$A$1601,$A240,Observed!$C$2:$C$1601,$C240),"")</f>
        <v/>
      </c>
      <c r="W240" s="24" t="str">
        <f>IF(ISNUMBER(AVERAGEIFS(Observed!W$2:W$1601,Observed!$A$2:$A$1601,$A240,Observed!$C$2:$C$1601,$C240)),AVERAGEIFS(Observed!W$2:W$1601,Observed!$A$2:$A$1601,$A240,Observed!$C$2:$C$1601,$C240),"")</f>
        <v/>
      </c>
      <c r="X240" s="24" t="str">
        <f>IF(ISNUMBER(AVERAGEIFS(Observed!X$2:X$1601,Observed!$A$2:$A$1601,$A240,Observed!$C$2:$C$1601,$C240)),AVERAGEIFS(Observed!X$2:X$1601,Observed!$A$2:$A$1601,$A240,Observed!$C$2:$C$1601,$C240),"")</f>
        <v/>
      </c>
      <c r="Y240" s="24" t="str">
        <f>IF(ISNUMBER(AVERAGEIFS(Observed!Y$2:Y$1601,Observed!$A$2:$A$1601,$A240,Observed!$C$2:$C$1601,$C240)),AVERAGEIFS(Observed!Y$2:Y$1601,Observed!$A$2:$A$1601,$A240,Observed!$C$2:$C$1601,$C240),"")</f>
        <v/>
      </c>
      <c r="Z240" s="24" t="str">
        <f>IF(ISNUMBER(AVERAGEIFS(Observed!Z$2:Z$1601,Observed!$A$2:$A$1601,$A240,Observed!$C$2:$C$1601,$C240)),AVERAGEIFS(Observed!Z$2:Z$1601,Observed!$A$2:$A$1601,$A240,Observed!$C$2:$C$1601,$C240),"")</f>
        <v/>
      </c>
      <c r="AA240" s="24" t="str">
        <f>IF(ISNUMBER(AVERAGEIFS(Observed!AA$2:AA$1601,Observed!$A$2:$A$1601,$A240,Observed!$C$2:$C$1601,$C240)),AVERAGEIFS(Observed!AA$2:AA$1601,Observed!$A$2:$A$1601,$A240,Observed!$C$2:$C$1601,$C240),"")</f>
        <v/>
      </c>
      <c r="AB240" s="24" t="str">
        <f>IF(ISNUMBER(AVERAGEIFS(Observed!AB$2:AB$1601,Observed!$A$2:$A$1601,$A240,Observed!$C$2:$C$1601,$C240)),AVERAGEIFS(Observed!AB$2:AB$1601,Observed!$A$2:$A$1601,$A240,Observed!$C$2:$C$1601,$C240),"")</f>
        <v/>
      </c>
      <c r="AC240" s="24" t="str">
        <f>IF(ISNUMBER(AVERAGEIFS(Observed!AC$2:AC$1601,Observed!$A$2:$A$1601,$A240,Observed!$C$2:$C$1601,$C240)),AVERAGEIFS(Observed!AC$2:AC$1601,Observed!$A$2:$A$1601,$A240,Observed!$C$2:$C$1601,$C240),"")</f>
        <v/>
      </c>
      <c r="AD240" s="24" t="str">
        <f>IF(ISNUMBER(AVERAGEIFS(Observed!AD$2:AD$1601,Observed!$A$2:$A$1601,$A240,Observed!$C$2:$C$1601,$C240)),AVERAGEIFS(Observed!AD$2:AD$1601,Observed!$A$2:$A$1601,$A240,Observed!$C$2:$C$1601,$C240),"")</f>
        <v/>
      </c>
      <c r="AE240" s="24" t="str">
        <f>IF(ISNUMBER(AVERAGEIFS(Observed!AE$2:AE$1601,Observed!$A$2:$A$1601,$A240,Observed!$C$2:$C$1601,$C240)),AVERAGEIFS(Observed!AE$2:AE$1601,Observed!$A$2:$A$1601,$A240,Observed!$C$2:$C$1601,$C240),"")</f>
        <v/>
      </c>
      <c r="AF240" s="25" t="str">
        <f>IF(ISNUMBER(AVERAGEIFS(Observed!AF$2:AF$1601,Observed!$A$2:$A$1601,$A240,Observed!$C$2:$C$1601,$C240)),AVERAGEIFS(Observed!AF$2:AF$1601,Observed!$A$2:$A$1601,$A240,Observed!$C$2:$C$1601,$C240),"")</f>
        <v/>
      </c>
      <c r="AG240" s="25" t="str">
        <f>IF(ISNUMBER(AVERAGEIFS(Observed!AG$2:AG$1601,Observed!$A$2:$A$1601,$A240,Observed!$C$2:$C$1601,$C240)),AVERAGEIFS(Observed!AG$2:AG$1601,Observed!$A$2:$A$1601,$A240,Observed!$C$2:$C$1601,$C240),"")</f>
        <v/>
      </c>
      <c r="AH240" s="25" t="str">
        <f>IF(ISNUMBER(AVERAGEIFS(Observed!AH$2:AH$1601,Observed!$A$2:$A$1601,$A240,Observed!$C$2:$C$1601,$C240)),AVERAGEIFS(Observed!AH$2:AH$1601,Observed!$A$2:$A$1601,$A240,Observed!$C$2:$C$1601,$C240),"")</f>
        <v/>
      </c>
      <c r="AI240" s="24" t="str">
        <f>IF(ISNUMBER(AVERAGEIFS(Observed!AI$2:AI$1601,Observed!$A$2:$A$1601,$A240,Observed!$C$2:$C$1601,$C240)),AVERAGEIFS(Observed!AI$2:AI$1601,Observed!$A$2:$A$1601,$A240,Observed!$C$2:$C$1601,$C240),"")</f>
        <v/>
      </c>
      <c r="AJ240" s="25" t="str">
        <f>IF(ISNUMBER(AVERAGEIFS(Observed!AJ$2:AJ$1601,Observed!$A$2:$A$1601,$A240,Observed!$C$2:$C$1601,$C240)),AVERAGEIFS(Observed!AJ$2:AJ$1601,Observed!$A$2:$A$1601,$A240,Observed!$C$2:$C$1601,$C240),"")</f>
        <v/>
      </c>
      <c r="AK240" s="25" t="str">
        <f>IF(ISNUMBER(AVERAGEIFS(Observed!AK$2:AK$1601,Observed!$A$2:$A$1601,$A240,Observed!$C$2:$C$1601,$C240)),AVERAGEIFS(Observed!AK$2:AK$1601,Observed!$A$2:$A$1601,$A240,Observed!$C$2:$C$1601,$C240),"")</f>
        <v/>
      </c>
      <c r="AL240" s="25" t="str">
        <f>IF(ISNUMBER(AVERAGEIFS(Observed!AL$2:AL$1601,Observed!$A$2:$A$1601,$A240,Observed!$C$2:$C$1601,$C240)),AVERAGEIFS(Observed!AL$2:AL$1601,Observed!$A$2:$A$1601,$A240,Observed!$C$2:$C$1601,$C240),"")</f>
        <v/>
      </c>
      <c r="AM240" s="25" t="str">
        <f>IF(ISNUMBER(AVERAGEIFS(Observed!AM$2:AM$1601,Observed!$A$2:$A$1601,$A240,Observed!$C$2:$C$1601,$C240)),AVERAGEIFS(Observed!AM$2:AM$1601,Observed!$A$2:$A$1601,$A240,Observed!$C$2:$C$1601,$C240),"")</f>
        <v/>
      </c>
      <c r="AN240" s="25" t="str">
        <f>IF(ISNUMBER(AVERAGEIFS(Observed!AN$2:AN$1601,Observed!$A$2:$A$1601,$A240,Observed!$C$2:$C$1601,$C240)),AVERAGEIFS(Observed!AN$2:AN$1601,Observed!$A$2:$A$1601,$A240,Observed!$C$2:$C$1601,$C240),"")</f>
        <v/>
      </c>
      <c r="AO240" s="25" t="str">
        <f>IF(ISNUMBER(AVERAGEIFS(Observed!AO$2:AO$1601,Observed!$A$2:$A$1601,$A240,Observed!$C$2:$C$1601,$C240)),AVERAGEIFS(Observed!AO$2:AO$1601,Observed!$A$2:$A$1601,$A240,Observed!$C$2:$C$1601,$C240),"")</f>
        <v/>
      </c>
      <c r="AP240" s="25" t="str">
        <f>IF(ISNUMBER(AVERAGEIFS(Observed!AP$2:AP$1601,Observed!$A$2:$A$1601,$A240,Observed!$C$2:$C$1601,$C240)),AVERAGEIFS(Observed!AP$2:AP$1601,Observed!$A$2:$A$1601,$A240,Observed!$C$2:$C$1601,$C240),"")</f>
        <v/>
      </c>
      <c r="AQ240" s="24" t="str">
        <f>IF(ISNUMBER(AVERAGEIFS(Observed!AQ$2:AQ$1601,Observed!$A$2:$A$1601,$A240,Observed!$C$2:$C$1601,$C240)),AVERAGEIFS(Observed!AQ$2:AQ$1601,Observed!$A$2:$A$1601,$A240,Observed!$C$2:$C$1601,$C240),"")</f>
        <v/>
      </c>
      <c r="AR240" s="25" t="str">
        <f>IF(ISNUMBER(AVERAGEIFS(Observed!AR$2:AR$1601,Observed!$A$2:$A$1601,$A240,Observed!$C$2:$C$1601,$C240)),AVERAGEIFS(Observed!AR$2:AR$1601,Observed!$A$2:$A$1601,$A240,Observed!$C$2:$C$1601,$C240),"")</f>
        <v/>
      </c>
      <c r="AS240" s="24" t="str">
        <f>IF(ISNUMBER(AVERAGEIFS(Observed!AS$2:AS$1601,Observed!$A$2:$A$1601,$A240,Observed!$C$2:$C$1601,$C240)),AVERAGEIFS(Observed!AS$2:AS$1601,Observed!$A$2:$A$1601,$A240,Observed!$C$2:$C$1601,$C240),"")</f>
        <v/>
      </c>
      <c r="AT240" s="24" t="str">
        <f>IF(ISNUMBER(AVERAGEIFS(Observed!AT$2:AT$1601,Observed!$A$2:$A$1601,$A240,Observed!$C$2:$C$1601,$C240)),AVERAGEIFS(Observed!AT$2:AT$1601,Observed!$A$2:$A$1601,$A240,Observed!$C$2:$C$1601,$C240),"")</f>
        <v/>
      </c>
      <c r="AU240" s="2">
        <f>COUNTIFS(Observed!$A$2:$A$1601,$A240,Observed!$C$2:$C$1601,$C240)</f>
        <v>3</v>
      </c>
      <c r="AV240" s="2">
        <f t="shared" si="3"/>
        <v>1</v>
      </c>
    </row>
    <row r="241" spans="1:48" x14ac:dyDescent="0.25">
      <c r="A241" s="4" t="s">
        <v>124</v>
      </c>
      <c r="B241" t="s">
        <v>24</v>
      </c>
      <c r="C241" s="3">
        <v>42346</v>
      </c>
      <c r="D241">
        <v>1</v>
      </c>
      <c r="E241">
        <v>500</v>
      </c>
      <c r="H241" s="2" t="s">
        <v>45</v>
      </c>
      <c r="I241" s="2" t="s">
        <v>22</v>
      </c>
      <c r="J241">
        <v>9</v>
      </c>
      <c r="K241" s="2" t="s">
        <v>118</v>
      </c>
      <c r="L241" s="23">
        <f>IF(ISNUMBER(AVERAGEIFS(Observed!L$2:L$1601,Observed!$A$2:$A$1601,$A241,Observed!$C$2:$C$1601,$C241)),AVERAGEIFS(Observed!L$2:L$1601,Observed!$A$2:$A$1601,$A241,Observed!$C$2:$C$1601,$C241),"")</f>
        <v>2592</v>
      </c>
      <c r="M241" s="24">
        <f>IF(ISNUMBER(AVERAGEIFS(Observed!M$2:M$1601,Observed!$A$2:$A$1601,$A241,Observed!$C$2:$C$1601,$C241)),AVERAGEIFS(Observed!M$2:M$1601,Observed!$A$2:$A$1601,$A241,Observed!$C$2:$C$1601,$C241),"")</f>
        <v>259.2</v>
      </c>
      <c r="N241" s="24" t="str">
        <f>IF(ISNUMBER(AVERAGEIFS(Observed!N$2:N$1601,Observed!$A$2:$A$1601,$A241,Observed!$C$2:$C$1601,$C241)),AVERAGEIFS(Observed!N$2:N$1601,Observed!$A$2:$A$1601,$A241,Observed!$C$2:$C$1601,$C241),"")</f>
        <v/>
      </c>
      <c r="O241" s="24" t="str">
        <f>IF(ISNUMBER(AVERAGEIFS(Observed!O$2:O$1601,Observed!$A$2:$A$1601,$A241,Observed!$C$2:$C$1601,$C241)),AVERAGEIFS(Observed!O$2:O$1601,Observed!$A$2:$A$1601,$A241,Observed!$C$2:$C$1601,$C241),"")</f>
        <v/>
      </c>
      <c r="P241" s="24" t="str">
        <f>IF(ISNUMBER(AVERAGEIFS(Observed!P$2:P$1601,Observed!$A$2:$A$1601,$A241,Observed!$C$2:$C$1601,$C241)),AVERAGEIFS(Observed!P$2:P$1601,Observed!$A$2:$A$1601,$A241,Observed!$C$2:$C$1601,$C241),"")</f>
        <v/>
      </c>
      <c r="Q241" s="25" t="str">
        <f>IF(ISNUMBER(AVERAGEIFS(Observed!Q$2:Q$1601,Observed!$A$2:$A$1601,$A241,Observed!$C$2:$C$1601,$C241)),AVERAGEIFS(Observed!Q$2:Q$1601,Observed!$A$2:$A$1601,$A241,Observed!$C$2:$C$1601,$C241),"")</f>
        <v/>
      </c>
      <c r="R241" s="25" t="str">
        <f>IF(ISNUMBER(AVERAGEIFS(Observed!R$2:R$1601,Observed!$A$2:$A$1601,$A241,Observed!$C$2:$C$1601,$C241)),AVERAGEIFS(Observed!R$2:R$1601,Observed!$A$2:$A$1601,$A241,Observed!$C$2:$C$1601,$C241),"")</f>
        <v/>
      </c>
      <c r="S241" s="25" t="str">
        <f>IF(ISNUMBER(AVERAGEIFS(Observed!S$2:S$1601,Observed!$A$2:$A$1601,$A241,Observed!$C$2:$C$1601,$C241)),AVERAGEIFS(Observed!S$2:S$1601,Observed!$A$2:$A$1601,$A241,Observed!$C$2:$C$1601,$C241),"")</f>
        <v/>
      </c>
      <c r="T241" s="24" t="str">
        <f>IF(ISNUMBER(AVERAGEIFS(Observed!T$2:T$1601,Observed!$A$2:$A$1601,$A241,Observed!$C$2:$C$1601,$C241)),AVERAGEIFS(Observed!T$2:T$1601,Observed!$A$2:$A$1601,$A241,Observed!$C$2:$C$1601,$C241),"")</f>
        <v/>
      </c>
      <c r="U241" s="26" t="str">
        <f>IF(ISNUMBER(AVERAGEIFS(Observed!U$2:U$1601,Observed!$A$2:$A$1601,$A241,Observed!$C$2:$C$1601,$C241)),AVERAGEIFS(Observed!U$2:U$1601,Observed!$A$2:$A$1601,$A241,Observed!$C$2:$C$1601,$C241),"")</f>
        <v/>
      </c>
      <c r="V241" s="26" t="str">
        <f>IF(ISNUMBER(AVERAGEIFS(Observed!V$2:V$1601,Observed!$A$2:$A$1601,$A241,Observed!$C$2:$C$1601,$C241)),AVERAGEIFS(Observed!V$2:V$1601,Observed!$A$2:$A$1601,$A241,Observed!$C$2:$C$1601,$C241),"")</f>
        <v/>
      </c>
      <c r="W241" s="24" t="str">
        <f>IF(ISNUMBER(AVERAGEIFS(Observed!W$2:W$1601,Observed!$A$2:$A$1601,$A241,Observed!$C$2:$C$1601,$C241)),AVERAGEIFS(Observed!W$2:W$1601,Observed!$A$2:$A$1601,$A241,Observed!$C$2:$C$1601,$C241),"")</f>
        <v/>
      </c>
      <c r="X241" s="24" t="str">
        <f>IF(ISNUMBER(AVERAGEIFS(Observed!X$2:X$1601,Observed!$A$2:$A$1601,$A241,Observed!$C$2:$C$1601,$C241)),AVERAGEIFS(Observed!X$2:X$1601,Observed!$A$2:$A$1601,$A241,Observed!$C$2:$C$1601,$C241),"")</f>
        <v/>
      </c>
      <c r="Y241" s="24" t="str">
        <f>IF(ISNUMBER(AVERAGEIFS(Observed!Y$2:Y$1601,Observed!$A$2:$A$1601,$A241,Observed!$C$2:$C$1601,$C241)),AVERAGEIFS(Observed!Y$2:Y$1601,Observed!$A$2:$A$1601,$A241,Observed!$C$2:$C$1601,$C241),"")</f>
        <v/>
      </c>
      <c r="Z241" s="24" t="str">
        <f>IF(ISNUMBER(AVERAGEIFS(Observed!Z$2:Z$1601,Observed!$A$2:$A$1601,$A241,Observed!$C$2:$C$1601,$C241)),AVERAGEIFS(Observed!Z$2:Z$1601,Observed!$A$2:$A$1601,$A241,Observed!$C$2:$C$1601,$C241),"")</f>
        <v/>
      </c>
      <c r="AA241" s="24" t="str">
        <f>IF(ISNUMBER(AVERAGEIFS(Observed!AA$2:AA$1601,Observed!$A$2:$A$1601,$A241,Observed!$C$2:$C$1601,$C241)),AVERAGEIFS(Observed!AA$2:AA$1601,Observed!$A$2:$A$1601,$A241,Observed!$C$2:$C$1601,$C241),"")</f>
        <v/>
      </c>
      <c r="AB241" s="24" t="str">
        <f>IF(ISNUMBER(AVERAGEIFS(Observed!AB$2:AB$1601,Observed!$A$2:$A$1601,$A241,Observed!$C$2:$C$1601,$C241)),AVERAGEIFS(Observed!AB$2:AB$1601,Observed!$A$2:$A$1601,$A241,Observed!$C$2:$C$1601,$C241),"")</f>
        <v/>
      </c>
      <c r="AC241" s="24" t="str">
        <f>IF(ISNUMBER(AVERAGEIFS(Observed!AC$2:AC$1601,Observed!$A$2:$A$1601,$A241,Observed!$C$2:$C$1601,$C241)),AVERAGEIFS(Observed!AC$2:AC$1601,Observed!$A$2:$A$1601,$A241,Observed!$C$2:$C$1601,$C241),"")</f>
        <v/>
      </c>
      <c r="AD241" s="24" t="str">
        <f>IF(ISNUMBER(AVERAGEIFS(Observed!AD$2:AD$1601,Observed!$A$2:$A$1601,$A241,Observed!$C$2:$C$1601,$C241)),AVERAGEIFS(Observed!AD$2:AD$1601,Observed!$A$2:$A$1601,$A241,Observed!$C$2:$C$1601,$C241),"")</f>
        <v/>
      </c>
      <c r="AE241" s="24" t="str">
        <f>IF(ISNUMBER(AVERAGEIFS(Observed!AE$2:AE$1601,Observed!$A$2:$A$1601,$A241,Observed!$C$2:$C$1601,$C241)),AVERAGEIFS(Observed!AE$2:AE$1601,Observed!$A$2:$A$1601,$A241,Observed!$C$2:$C$1601,$C241),"")</f>
        <v/>
      </c>
      <c r="AF241" s="25" t="str">
        <f>IF(ISNUMBER(AVERAGEIFS(Observed!AF$2:AF$1601,Observed!$A$2:$A$1601,$A241,Observed!$C$2:$C$1601,$C241)),AVERAGEIFS(Observed!AF$2:AF$1601,Observed!$A$2:$A$1601,$A241,Observed!$C$2:$C$1601,$C241),"")</f>
        <v/>
      </c>
      <c r="AG241" s="25" t="str">
        <f>IF(ISNUMBER(AVERAGEIFS(Observed!AG$2:AG$1601,Observed!$A$2:$A$1601,$A241,Observed!$C$2:$C$1601,$C241)),AVERAGEIFS(Observed!AG$2:AG$1601,Observed!$A$2:$A$1601,$A241,Observed!$C$2:$C$1601,$C241),"")</f>
        <v/>
      </c>
      <c r="AH241" s="25" t="str">
        <f>IF(ISNUMBER(AVERAGEIFS(Observed!AH$2:AH$1601,Observed!$A$2:$A$1601,$A241,Observed!$C$2:$C$1601,$C241)),AVERAGEIFS(Observed!AH$2:AH$1601,Observed!$A$2:$A$1601,$A241,Observed!$C$2:$C$1601,$C241),"")</f>
        <v/>
      </c>
      <c r="AI241" s="24" t="str">
        <f>IF(ISNUMBER(AVERAGEIFS(Observed!AI$2:AI$1601,Observed!$A$2:$A$1601,$A241,Observed!$C$2:$C$1601,$C241)),AVERAGEIFS(Observed!AI$2:AI$1601,Observed!$A$2:$A$1601,$A241,Observed!$C$2:$C$1601,$C241),"")</f>
        <v/>
      </c>
      <c r="AJ241" s="25" t="str">
        <f>IF(ISNUMBER(AVERAGEIFS(Observed!AJ$2:AJ$1601,Observed!$A$2:$A$1601,$A241,Observed!$C$2:$C$1601,$C241)),AVERAGEIFS(Observed!AJ$2:AJ$1601,Observed!$A$2:$A$1601,$A241,Observed!$C$2:$C$1601,$C241),"")</f>
        <v/>
      </c>
      <c r="AK241" s="25" t="str">
        <f>IF(ISNUMBER(AVERAGEIFS(Observed!AK$2:AK$1601,Observed!$A$2:$A$1601,$A241,Observed!$C$2:$C$1601,$C241)),AVERAGEIFS(Observed!AK$2:AK$1601,Observed!$A$2:$A$1601,$A241,Observed!$C$2:$C$1601,$C241),"")</f>
        <v/>
      </c>
      <c r="AL241" s="25" t="str">
        <f>IF(ISNUMBER(AVERAGEIFS(Observed!AL$2:AL$1601,Observed!$A$2:$A$1601,$A241,Observed!$C$2:$C$1601,$C241)),AVERAGEIFS(Observed!AL$2:AL$1601,Observed!$A$2:$A$1601,$A241,Observed!$C$2:$C$1601,$C241),"")</f>
        <v/>
      </c>
      <c r="AM241" s="25" t="str">
        <f>IF(ISNUMBER(AVERAGEIFS(Observed!AM$2:AM$1601,Observed!$A$2:$A$1601,$A241,Observed!$C$2:$C$1601,$C241)),AVERAGEIFS(Observed!AM$2:AM$1601,Observed!$A$2:$A$1601,$A241,Observed!$C$2:$C$1601,$C241),"")</f>
        <v/>
      </c>
      <c r="AN241" s="25" t="str">
        <f>IF(ISNUMBER(AVERAGEIFS(Observed!AN$2:AN$1601,Observed!$A$2:$A$1601,$A241,Observed!$C$2:$C$1601,$C241)),AVERAGEIFS(Observed!AN$2:AN$1601,Observed!$A$2:$A$1601,$A241,Observed!$C$2:$C$1601,$C241),"")</f>
        <v/>
      </c>
      <c r="AO241" s="25" t="str">
        <f>IF(ISNUMBER(AVERAGEIFS(Observed!AO$2:AO$1601,Observed!$A$2:$A$1601,$A241,Observed!$C$2:$C$1601,$C241)),AVERAGEIFS(Observed!AO$2:AO$1601,Observed!$A$2:$A$1601,$A241,Observed!$C$2:$C$1601,$C241),"")</f>
        <v/>
      </c>
      <c r="AP241" s="25" t="str">
        <f>IF(ISNUMBER(AVERAGEIFS(Observed!AP$2:AP$1601,Observed!$A$2:$A$1601,$A241,Observed!$C$2:$C$1601,$C241)),AVERAGEIFS(Observed!AP$2:AP$1601,Observed!$A$2:$A$1601,$A241,Observed!$C$2:$C$1601,$C241),"")</f>
        <v/>
      </c>
      <c r="AQ241" s="24" t="str">
        <f>IF(ISNUMBER(AVERAGEIFS(Observed!AQ$2:AQ$1601,Observed!$A$2:$A$1601,$A241,Observed!$C$2:$C$1601,$C241)),AVERAGEIFS(Observed!AQ$2:AQ$1601,Observed!$A$2:$A$1601,$A241,Observed!$C$2:$C$1601,$C241),"")</f>
        <v/>
      </c>
      <c r="AR241" s="25" t="str">
        <f>IF(ISNUMBER(AVERAGEIFS(Observed!AR$2:AR$1601,Observed!$A$2:$A$1601,$A241,Observed!$C$2:$C$1601,$C241)),AVERAGEIFS(Observed!AR$2:AR$1601,Observed!$A$2:$A$1601,$A241,Observed!$C$2:$C$1601,$C241),"")</f>
        <v/>
      </c>
      <c r="AS241" s="24" t="str">
        <f>IF(ISNUMBER(AVERAGEIFS(Observed!AS$2:AS$1601,Observed!$A$2:$A$1601,$A241,Observed!$C$2:$C$1601,$C241)),AVERAGEIFS(Observed!AS$2:AS$1601,Observed!$A$2:$A$1601,$A241,Observed!$C$2:$C$1601,$C241),"")</f>
        <v/>
      </c>
      <c r="AT241" s="24" t="str">
        <f>IF(ISNUMBER(AVERAGEIFS(Observed!AT$2:AT$1601,Observed!$A$2:$A$1601,$A241,Observed!$C$2:$C$1601,$C241)),AVERAGEIFS(Observed!AT$2:AT$1601,Observed!$A$2:$A$1601,$A241,Observed!$C$2:$C$1601,$C241),"")</f>
        <v/>
      </c>
      <c r="AU241" s="2">
        <f>COUNTIFS(Observed!$A$2:$A$1601,$A241,Observed!$C$2:$C$1601,$C241)</f>
        <v>3</v>
      </c>
      <c r="AV241" s="2">
        <f t="shared" si="3"/>
        <v>1</v>
      </c>
    </row>
    <row r="242" spans="1:48" x14ac:dyDescent="0.25">
      <c r="A242" s="4" t="s">
        <v>119</v>
      </c>
      <c r="B242" t="s">
        <v>24</v>
      </c>
      <c r="C242" s="3">
        <v>42353</v>
      </c>
      <c r="D242">
        <v>1</v>
      </c>
      <c r="E242">
        <v>0</v>
      </c>
      <c r="H242" s="2" t="s">
        <v>45</v>
      </c>
      <c r="I242" s="2" t="s">
        <v>22</v>
      </c>
      <c r="J242">
        <v>9</v>
      </c>
      <c r="K242" s="2" t="s">
        <v>118</v>
      </c>
      <c r="L242" s="23">
        <f>IF(ISNUMBER(AVERAGEIFS(Observed!L$2:L$1601,Observed!$A$2:$A$1601,$A242,Observed!$C$2:$C$1601,$C242)),AVERAGEIFS(Observed!L$2:L$1601,Observed!$A$2:$A$1601,$A242,Observed!$C$2:$C$1601,$C242),"")</f>
        <v>2473.3333333333335</v>
      </c>
      <c r="M242" s="24">
        <f>IF(ISNUMBER(AVERAGEIFS(Observed!M$2:M$1601,Observed!$A$2:$A$1601,$A242,Observed!$C$2:$C$1601,$C242)),AVERAGEIFS(Observed!M$2:M$1601,Observed!$A$2:$A$1601,$A242,Observed!$C$2:$C$1601,$C242),"")</f>
        <v>247.33333333333334</v>
      </c>
      <c r="N242" s="24" t="str">
        <f>IF(ISNUMBER(AVERAGEIFS(Observed!N$2:N$1601,Observed!$A$2:$A$1601,$A242,Observed!$C$2:$C$1601,$C242)),AVERAGEIFS(Observed!N$2:N$1601,Observed!$A$2:$A$1601,$A242,Observed!$C$2:$C$1601,$C242),"")</f>
        <v/>
      </c>
      <c r="O242" s="24" t="str">
        <f>IF(ISNUMBER(AVERAGEIFS(Observed!O$2:O$1601,Observed!$A$2:$A$1601,$A242,Observed!$C$2:$C$1601,$C242)),AVERAGEIFS(Observed!O$2:O$1601,Observed!$A$2:$A$1601,$A242,Observed!$C$2:$C$1601,$C242),"")</f>
        <v/>
      </c>
      <c r="P242" s="24" t="str">
        <f>IF(ISNUMBER(AVERAGEIFS(Observed!P$2:P$1601,Observed!$A$2:$A$1601,$A242,Observed!$C$2:$C$1601,$C242)),AVERAGEIFS(Observed!P$2:P$1601,Observed!$A$2:$A$1601,$A242,Observed!$C$2:$C$1601,$C242),"")</f>
        <v/>
      </c>
      <c r="Q242" s="25" t="str">
        <f>IF(ISNUMBER(AVERAGEIFS(Observed!Q$2:Q$1601,Observed!$A$2:$A$1601,$A242,Observed!$C$2:$C$1601,$C242)),AVERAGEIFS(Observed!Q$2:Q$1601,Observed!$A$2:$A$1601,$A242,Observed!$C$2:$C$1601,$C242),"")</f>
        <v/>
      </c>
      <c r="R242" s="25" t="str">
        <f>IF(ISNUMBER(AVERAGEIFS(Observed!R$2:R$1601,Observed!$A$2:$A$1601,$A242,Observed!$C$2:$C$1601,$C242)),AVERAGEIFS(Observed!R$2:R$1601,Observed!$A$2:$A$1601,$A242,Observed!$C$2:$C$1601,$C242),"")</f>
        <v/>
      </c>
      <c r="S242" s="25" t="str">
        <f>IF(ISNUMBER(AVERAGEIFS(Observed!S$2:S$1601,Observed!$A$2:$A$1601,$A242,Observed!$C$2:$C$1601,$C242)),AVERAGEIFS(Observed!S$2:S$1601,Observed!$A$2:$A$1601,$A242,Observed!$C$2:$C$1601,$C242),"")</f>
        <v/>
      </c>
      <c r="T242" s="24" t="str">
        <f>IF(ISNUMBER(AVERAGEIFS(Observed!T$2:T$1601,Observed!$A$2:$A$1601,$A242,Observed!$C$2:$C$1601,$C242)),AVERAGEIFS(Observed!T$2:T$1601,Observed!$A$2:$A$1601,$A242,Observed!$C$2:$C$1601,$C242),"")</f>
        <v/>
      </c>
      <c r="U242" s="26" t="str">
        <f>IF(ISNUMBER(AVERAGEIFS(Observed!U$2:U$1601,Observed!$A$2:$A$1601,$A242,Observed!$C$2:$C$1601,$C242)),AVERAGEIFS(Observed!U$2:U$1601,Observed!$A$2:$A$1601,$A242,Observed!$C$2:$C$1601,$C242),"")</f>
        <v/>
      </c>
      <c r="V242" s="26" t="str">
        <f>IF(ISNUMBER(AVERAGEIFS(Observed!V$2:V$1601,Observed!$A$2:$A$1601,$A242,Observed!$C$2:$C$1601,$C242)),AVERAGEIFS(Observed!V$2:V$1601,Observed!$A$2:$A$1601,$A242,Observed!$C$2:$C$1601,$C242),"")</f>
        <v/>
      </c>
      <c r="W242" s="24" t="str">
        <f>IF(ISNUMBER(AVERAGEIFS(Observed!W$2:W$1601,Observed!$A$2:$A$1601,$A242,Observed!$C$2:$C$1601,$C242)),AVERAGEIFS(Observed!W$2:W$1601,Observed!$A$2:$A$1601,$A242,Observed!$C$2:$C$1601,$C242),"")</f>
        <v/>
      </c>
      <c r="X242" s="24" t="str">
        <f>IF(ISNUMBER(AVERAGEIFS(Observed!X$2:X$1601,Observed!$A$2:$A$1601,$A242,Observed!$C$2:$C$1601,$C242)),AVERAGEIFS(Observed!X$2:X$1601,Observed!$A$2:$A$1601,$A242,Observed!$C$2:$C$1601,$C242),"")</f>
        <v/>
      </c>
      <c r="Y242" s="24" t="str">
        <f>IF(ISNUMBER(AVERAGEIFS(Observed!Y$2:Y$1601,Observed!$A$2:$A$1601,$A242,Observed!$C$2:$C$1601,$C242)),AVERAGEIFS(Observed!Y$2:Y$1601,Observed!$A$2:$A$1601,$A242,Observed!$C$2:$C$1601,$C242),"")</f>
        <v/>
      </c>
      <c r="Z242" s="24" t="str">
        <f>IF(ISNUMBER(AVERAGEIFS(Observed!Z$2:Z$1601,Observed!$A$2:$A$1601,$A242,Observed!$C$2:$C$1601,$C242)),AVERAGEIFS(Observed!Z$2:Z$1601,Observed!$A$2:$A$1601,$A242,Observed!$C$2:$C$1601,$C242),"")</f>
        <v/>
      </c>
      <c r="AA242" s="24" t="str">
        <f>IF(ISNUMBER(AVERAGEIFS(Observed!AA$2:AA$1601,Observed!$A$2:$A$1601,$A242,Observed!$C$2:$C$1601,$C242)),AVERAGEIFS(Observed!AA$2:AA$1601,Observed!$A$2:$A$1601,$A242,Observed!$C$2:$C$1601,$C242),"")</f>
        <v/>
      </c>
      <c r="AB242" s="24" t="str">
        <f>IF(ISNUMBER(AVERAGEIFS(Observed!AB$2:AB$1601,Observed!$A$2:$A$1601,$A242,Observed!$C$2:$C$1601,$C242)),AVERAGEIFS(Observed!AB$2:AB$1601,Observed!$A$2:$A$1601,$A242,Observed!$C$2:$C$1601,$C242),"")</f>
        <v/>
      </c>
      <c r="AC242" s="24" t="str">
        <f>IF(ISNUMBER(AVERAGEIFS(Observed!AC$2:AC$1601,Observed!$A$2:$A$1601,$A242,Observed!$C$2:$C$1601,$C242)),AVERAGEIFS(Observed!AC$2:AC$1601,Observed!$A$2:$A$1601,$A242,Observed!$C$2:$C$1601,$C242),"")</f>
        <v/>
      </c>
      <c r="AD242" s="24" t="str">
        <f>IF(ISNUMBER(AVERAGEIFS(Observed!AD$2:AD$1601,Observed!$A$2:$A$1601,$A242,Observed!$C$2:$C$1601,$C242)),AVERAGEIFS(Observed!AD$2:AD$1601,Observed!$A$2:$A$1601,$A242,Observed!$C$2:$C$1601,$C242),"")</f>
        <v/>
      </c>
      <c r="AE242" s="24" t="str">
        <f>IF(ISNUMBER(AVERAGEIFS(Observed!AE$2:AE$1601,Observed!$A$2:$A$1601,$A242,Observed!$C$2:$C$1601,$C242)),AVERAGEIFS(Observed!AE$2:AE$1601,Observed!$A$2:$A$1601,$A242,Observed!$C$2:$C$1601,$C242),"")</f>
        <v/>
      </c>
      <c r="AF242" s="25" t="str">
        <f>IF(ISNUMBER(AVERAGEIFS(Observed!AF$2:AF$1601,Observed!$A$2:$A$1601,$A242,Observed!$C$2:$C$1601,$C242)),AVERAGEIFS(Observed!AF$2:AF$1601,Observed!$A$2:$A$1601,$A242,Observed!$C$2:$C$1601,$C242),"")</f>
        <v/>
      </c>
      <c r="AG242" s="25" t="str">
        <f>IF(ISNUMBER(AVERAGEIFS(Observed!AG$2:AG$1601,Observed!$A$2:$A$1601,$A242,Observed!$C$2:$C$1601,$C242)),AVERAGEIFS(Observed!AG$2:AG$1601,Observed!$A$2:$A$1601,$A242,Observed!$C$2:$C$1601,$C242),"")</f>
        <v/>
      </c>
      <c r="AH242" s="25" t="str">
        <f>IF(ISNUMBER(AVERAGEIFS(Observed!AH$2:AH$1601,Observed!$A$2:$A$1601,$A242,Observed!$C$2:$C$1601,$C242)),AVERAGEIFS(Observed!AH$2:AH$1601,Observed!$A$2:$A$1601,$A242,Observed!$C$2:$C$1601,$C242),"")</f>
        <v/>
      </c>
      <c r="AI242" s="24" t="str">
        <f>IF(ISNUMBER(AVERAGEIFS(Observed!AI$2:AI$1601,Observed!$A$2:$A$1601,$A242,Observed!$C$2:$C$1601,$C242)),AVERAGEIFS(Observed!AI$2:AI$1601,Observed!$A$2:$A$1601,$A242,Observed!$C$2:$C$1601,$C242),"")</f>
        <v/>
      </c>
      <c r="AJ242" s="25" t="str">
        <f>IF(ISNUMBER(AVERAGEIFS(Observed!AJ$2:AJ$1601,Observed!$A$2:$A$1601,$A242,Observed!$C$2:$C$1601,$C242)),AVERAGEIFS(Observed!AJ$2:AJ$1601,Observed!$A$2:$A$1601,$A242,Observed!$C$2:$C$1601,$C242),"")</f>
        <v/>
      </c>
      <c r="AK242" s="25" t="str">
        <f>IF(ISNUMBER(AVERAGEIFS(Observed!AK$2:AK$1601,Observed!$A$2:$A$1601,$A242,Observed!$C$2:$C$1601,$C242)),AVERAGEIFS(Observed!AK$2:AK$1601,Observed!$A$2:$A$1601,$A242,Observed!$C$2:$C$1601,$C242),"")</f>
        <v/>
      </c>
      <c r="AL242" s="25" t="str">
        <f>IF(ISNUMBER(AVERAGEIFS(Observed!AL$2:AL$1601,Observed!$A$2:$A$1601,$A242,Observed!$C$2:$C$1601,$C242)),AVERAGEIFS(Observed!AL$2:AL$1601,Observed!$A$2:$A$1601,$A242,Observed!$C$2:$C$1601,$C242),"")</f>
        <v/>
      </c>
      <c r="AM242" s="25" t="str">
        <f>IF(ISNUMBER(AVERAGEIFS(Observed!AM$2:AM$1601,Observed!$A$2:$A$1601,$A242,Observed!$C$2:$C$1601,$C242)),AVERAGEIFS(Observed!AM$2:AM$1601,Observed!$A$2:$A$1601,$A242,Observed!$C$2:$C$1601,$C242),"")</f>
        <v/>
      </c>
      <c r="AN242" s="25" t="str">
        <f>IF(ISNUMBER(AVERAGEIFS(Observed!AN$2:AN$1601,Observed!$A$2:$A$1601,$A242,Observed!$C$2:$C$1601,$C242)),AVERAGEIFS(Observed!AN$2:AN$1601,Observed!$A$2:$A$1601,$A242,Observed!$C$2:$C$1601,$C242),"")</f>
        <v/>
      </c>
      <c r="AO242" s="25" t="str">
        <f>IF(ISNUMBER(AVERAGEIFS(Observed!AO$2:AO$1601,Observed!$A$2:$A$1601,$A242,Observed!$C$2:$C$1601,$C242)),AVERAGEIFS(Observed!AO$2:AO$1601,Observed!$A$2:$A$1601,$A242,Observed!$C$2:$C$1601,$C242),"")</f>
        <v/>
      </c>
      <c r="AP242" s="25" t="str">
        <f>IF(ISNUMBER(AVERAGEIFS(Observed!AP$2:AP$1601,Observed!$A$2:$A$1601,$A242,Observed!$C$2:$C$1601,$C242)),AVERAGEIFS(Observed!AP$2:AP$1601,Observed!$A$2:$A$1601,$A242,Observed!$C$2:$C$1601,$C242),"")</f>
        <v/>
      </c>
      <c r="AQ242" s="24" t="str">
        <f>IF(ISNUMBER(AVERAGEIFS(Observed!AQ$2:AQ$1601,Observed!$A$2:$A$1601,$A242,Observed!$C$2:$C$1601,$C242)),AVERAGEIFS(Observed!AQ$2:AQ$1601,Observed!$A$2:$A$1601,$A242,Observed!$C$2:$C$1601,$C242),"")</f>
        <v/>
      </c>
      <c r="AR242" s="25" t="str">
        <f>IF(ISNUMBER(AVERAGEIFS(Observed!AR$2:AR$1601,Observed!$A$2:$A$1601,$A242,Observed!$C$2:$C$1601,$C242)),AVERAGEIFS(Observed!AR$2:AR$1601,Observed!$A$2:$A$1601,$A242,Observed!$C$2:$C$1601,$C242),"")</f>
        <v/>
      </c>
      <c r="AS242" s="24" t="str">
        <f>IF(ISNUMBER(AVERAGEIFS(Observed!AS$2:AS$1601,Observed!$A$2:$A$1601,$A242,Observed!$C$2:$C$1601,$C242)),AVERAGEIFS(Observed!AS$2:AS$1601,Observed!$A$2:$A$1601,$A242,Observed!$C$2:$C$1601,$C242),"")</f>
        <v/>
      </c>
      <c r="AT242" s="24" t="str">
        <f>IF(ISNUMBER(AVERAGEIFS(Observed!AT$2:AT$1601,Observed!$A$2:$A$1601,$A242,Observed!$C$2:$C$1601,$C242)),AVERAGEIFS(Observed!AT$2:AT$1601,Observed!$A$2:$A$1601,$A242,Observed!$C$2:$C$1601,$C242),"")</f>
        <v/>
      </c>
      <c r="AU242" s="2">
        <f>COUNTIFS(Observed!$A$2:$A$1601,$A242,Observed!$C$2:$C$1601,$C242)</f>
        <v>3</v>
      </c>
      <c r="AV242" s="2">
        <f t="shared" si="3"/>
        <v>1</v>
      </c>
    </row>
    <row r="243" spans="1:48" x14ac:dyDescent="0.25">
      <c r="A243" s="4" t="s">
        <v>120</v>
      </c>
      <c r="B243" t="s">
        <v>24</v>
      </c>
      <c r="C243" s="3">
        <v>42353</v>
      </c>
      <c r="D243">
        <v>1</v>
      </c>
      <c r="E243">
        <v>50</v>
      </c>
      <c r="H243" s="2" t="s">
        <v>45</v>
      </c>
      <c r="I243" s="2" t="s">
        <v>22</v>
      </c>
      <c r="J243">
        <v>9</v>
      </c>
      <c r="K243" s="2" t="s">
        <v>118</v>
      </c>
      <c r="L243" s="23">
        <f>IF(ISNUMBER(AVERAGEIFS(Observed!L$2:L$1601,Observed!$A$2:$A$1601,$A243,Observed!$C$2:$C$1601,$C243)),AVERAGEIFS(Observed!L$2:L$1601,Observed!$A$2:$A$1601,$A243,Observed!$C$2:$C$1601,$C243),"")</f>
        <v>2514.6666666666665</v>
      </c>
      <c r="M243" s="24">
        <f>IF(ISNUMBER(AVERAGEIFS(Observed!M$2:M$1601,Observed!$A$2:$A$1601,$A243,Observed!$C$2:$C$1601,$C243)),AVERAGEIFS(Observed!M$2:M$1601,Observed!$A$2:$A$1601,$A243,Observed!$C$2:$C$1601,$C243),"")</f>
        <v>251.46666666666667</v>
      </c>
      <c r="N243" s="24" t="str">
        <f>IF(ISNUMBER(AVERAGEIFS(Observed!N$2:N$1601,Observed!$A$2:$A$1601,$A243,Observed!$C$2:$C$1601,$C243)),AVERAGEIFS(Observed!N$2:N$1601,Observed!$A$2:$A$1601,$A243,Observed!$C$2:$C$1601,$C243),"")</f>
        <v/>
      </c>
      <c r="O243" s="24" t="str">
        <f>IF(ISNUMBER(AVERAGEIFS(Observed!O$2:O$1601,Observed!$A$2:$A$1601,$A243,Observed!$C$2:$C$1601,$C243)),AVERAGEIFS(Observed!O$2:O$1601,Observed!$A$2:$A$1601,$A243,Observed!$C$2:$C$1601,$C243),"")</f>
        <v/>
      </c>
      <c r="P243" s="24" t="str">
        <f>IF(ISNUMBER(AVERAGEIFS(Observed!P$2:P$1601,Observed!$A$2:$A$1601,$A243,Observed!$C$2:$C$1601,$C243)),AVERAGEIFS(Observed!P$2:P$1601,Observed!$A$2:$A$1601,$A243,Observed!$C$2:$C$1601,$C243),"")</f>
        <v/>
      </c>
      <c r="Q243" s="25" t="str">
        <f>IF(ISNUMBER(AVERAGEIFS(Observed!Q$2:Q$1601,Observed!$A$2:$A$1601,$A243,Observed!$C$2:$C$1601,$C243)),AVERAGEIFS(Observed!Q$2:Q$1601,Observed!$A$2:$A$1601,$A243,Observed!$C$2:$C$1601,$C243),"")</f>
        <v/>
      </c>
      <c r="R243" s="25" t="str">
        <f>IF(ISNUMBER(AVERAGEIFS(Observed!R$2:R$1601,Observed!$A$2:$A$1601,$A243,Observed!$C$2:$C$1601,$C243)),AVERAGEIFS(Observed!R$2:R$1601,Observed!$A$2:$A$1601,$A243,Observed!$C$2:$C$1601,$C243),"")</f>
        <v/>
      </c>
      <c r="S243" s="25" t="str">
        <f>IF(ISNUMBER(AVERAGEIFS(Observed!S$2:S$1601,Observed!$A$2:$A$1601,$A243,Observed!$C$2:$C$1601,$C243)),AVERAGEIFS(Observed!S$2:S$1601,Observed!$A$2:$A$1601,$A243,Observed!$C$2:$C$1601,$C243),"")</f>
        <v/>
      </c>
      <c r="T243" s="24" t="str">
        <f>IF(ISNUMBER(AVERAGEIFS(Observed!T$2:T$1601,Observed!$A$2:$A$1601,$A243,Observed!$C$2:$C$1601,$C243)),AVERAGEIFS(Observed!T$2:T$1601,Observed!$A$2:$A$1601,$A243,Observed!$C$2:$C$1601,$C243),"")</f>
        <v/>
      </c>
      <c r="U243" s="26" t="str">
        <f>IF(ISNUMBER(AVERAGEIFS(Observed!U$2:U$1601,Observed!$A$2:$A$1601,$A243,Observed!$C$2:$C$1601,$C243)),AVERAGEIFS(Observed!U$2:U$1601,Observed!$A$2:$A$1601,$A243,Observed!$C$2:$C$1601,$C243),"")</f>
        <v/>
      </c>
      <c r="V243" s="26" t="str">
        <f>IF(ISNUMBER(AVERAGEIFS(Observed!V$2:V$1601,Observed!$A$2:$A$1601,$A243,Observed!$C$2:$C$1601,$C243)),AVERAGEIFS(Observed!V$2:V$1601,Observed!$A$2:$A$1601,$A243,Observed!$C$2:$C$1601,$C243),"")</f>
        <v/>
      </c>
      <c r="W243" s="24" t="str">
        <f>IF(ISNUMBER(AVERAGEIFS(Observed!W$2:W$1601,Observed!$A$2:$A$1601,$A243,Observed!$C$2:$C$1601,$C243)),AVERAGEIFS(Observed!W$2:W$1601,Observed!$A$2:$A$1601,$A243,Observed!$C$2:$C$1601,$C243),"")</f>
        <v/>
      </c>
      <c r="X243" s="24" t="str">
        <f>IF(ISNUMBER(AVERAGEIFS(Observed!X$2:X$1601,Observed!$A$2:$A$1601,$A243,Observed!$C$2:$C$1601,$C243)),AVERAGEIFS(Observed!X$2:X$1601,Observed!$A$2:$A$1601,$A243,Observed!$C$2:$C$1601,$C243),"")</f>
        <v/>
      </c>
      <c r="Y243" s="24" t="str">
        <f>IF(ISNUMBER(AVERAGEIFS(Observed!Y$2:Y$1601,Observed!$A$2:$A$1601,$A243,Observed!$C$2:$C$1601,$C243)),AVERAGEIFS(Observed!Y$2:Y$1601,Observed!$A$2:$A$1601,$A243,Observed!$C$2:$C$1601,$C243),"")</f>
        <v/>
      </c>
      <c r="Z243" s="24" t="str">
        <f>IF(ISNUMBER(AVERAGEIFS(Observed!Z$2:Z$1601,Observed!$A$2:$A$1601,$A243,Observed!$C$2:$C$1601,$C243)),AVERAGEIFS(Observed!Z$2:Z$1601,Observed!$A$2:$A$1601,$A243,Observed!$C$2:$C$1601,$C243),"")</f>
        <v/>
      </c>
      <c r="AA243" s="24" t="str">
        <f>IF(ISNUMBER(AVERAGEIFS(Observed!AA$2:AA$1601,Observed!$A$2:$A$1601,$A243,Observed!$C$2:$C$1601,$C243)),AVERAGEIFS(Observed!AA$2:AA$1601,Observed!$A$2:$A$1601,$A243,Observed!$C$2:$C$1601,$C243),"")</f>
        <v/>
      </c>
      <c r="AB243" s="24" t="str">
        <f>IF(ISNUMBER(AVERAGEIFS(Observed!AB$2:AB$1601,Observed!$A$2:$A$1601,$A243,Observed!$C$2:$C$1601,$C243)),AVERAGEIFS(Observed!AB$2:AB$1601,Observed!$A$2:$A$1601,$A243,Observed!$C$2:$C$1601,$C243),"")</f>
        <v/>
      </c>
      <c r="AC243" s="24" t="str">
        <f>IF(ISNUMBER(AVERAGEIFS(Observed!AC$2:AC$1601,Observed!$A$2:$A$1601,$A243,Observed!$C$2:$C$1601,$C243)),AVERAGEIFS(Observed!AC$2:AC$1601,Observed!$A$2:$A$1601,$A243,Observed!$C$2:$C$1601,$C243),"")</f>
        <v/>
      </c>
      <c r="AD243" s="24" t="str">
        <f>IF(ISNUMBER(AVERAGEIFS(Observed!AD$2:AD$1601,Observed!$A$2:$A$1601,$A243,Observed!$C$2:$C$1601,$C243)),AVERAGEIFS(Observed!AD$2:AD$1601,Observed!$A$2:$A$1601,$A243,Observed!$C$2:$C$1601,$C243),"")</f>
        <v/>
      </c>
      <c r="AE243" s="24" t="str">
        <f>IF(ISNUMBER(AVERAGEIFS(Observed!AE$2:AE$1601,Observed!$A$2:$A$1601,$A243,Observed!$C$2:$C$1601,$C243)),AVERAGEIFS(Observed!AE$2:AE$1601,Observed!$A$2:$A$1601,$A243,Observed!$C$2:$C$1601,$C243),"")</f>
        <v/>
      </c>
      <c r="AF243" s="25" t="str">
        <f>IF(ISNUMBER(AVERAGEIFS(Observed!AF$2:AF$1601,Observed!$A$2:$A$1601,$A243,Observed!$C$2:$C$1601,$C243)),AVERAGEIFS(Observed!AF$2:AF$1601,Observed!$A$2:$A$1601,$A243,Observed!$C$2:$C$1601,$C243),"")</f>
        <v/>
      </c>
      <c r="AG243" s="25" t="str">
        <f>IF(ISNUMBER(AVERAGEIFS(Observed!AG$2:AG$1601,Observed!$A$2:$A$1601,$A243,Observed!$C$2:$C$1601,$C243)),AVERAGEIFS(Observed!AG$2:AG$1601,Observed!$A$2:$A$1601,$A243,Observed!$C$2:$C$1601,$C243),"")</f>
        <v/>
      </c>
      <c r="AH243" s="25" t="str">
        <f>IF(ISNUMBER(AVERAGEIFS(Observed!AH$2:AH$1601,Observed!$A$2:$A$1601,$A243,Observed!$C$2:$C$1601,$C243)),AVERAGEIFS(Observed!AH$2:AH$1601,Observed!$A$2:$A$1601,$A243,Observed!$C$2:$C$1601,$C243),"")</f>
        <v/>
      </c>
      <c r="AI243" s="24" t="str">
        <f>IF(ISNUMBER(AVERAGEIFS(Observed!AI$2:AI$1601,Observed!$A$2:$A$1601,$A243,Observed!$C$2:$C$1601,$C243)),AVERAGEIFS(Observed!AI$2:AI$1601,Observed!$A$2:$A$1601,$A243,Observed!$C$2:$C$1601,$C243),"")</f>
        <v/>
      </c>
      <c r="AJ243" s="25" t="str">
        <f>IF(ISNUMBER(AVERAGEIFS(Observed!AJ$2:AJ$1601,Observed!$A$2:$A$1601,$A243,Observed!$C$2:$C$1601,$C243)),AVERAGEIFS(Observed!AJ$2:AJ$1601,Observed!$A$2:$A$1601,$A243,Observed!$C$2:$C$1601,$C243),"")</f>
        <v/>
      </c>
      <c r="AK243" s="25" t="str">
        <f>IF(ISNUMBER(AVERAGEIFS(Observed!AK$2:AK$1601,Observed!$A$2:$A$1601,$A243,Observed!$C$2:$C$1601,$C243)),AVERAGEIFS(Observed!AK$2:AK$1601,Observed!$A$2:$A$1601,$A243,Observed!$C$2:$C$1601,$C243),"")</f>
        <v/>
      </c>
      <c r="AL243" s="25" t="str">
        <f>IF(ISNUMBER(AVERAGEIFS(Observed!AL$2:AL$1601,Observed!$A$2:$A$1601,$A243,Observed!$C$2:$C$1601,$C243)),AVERAGEIFS(Observed!AL$2:AL$1601,Observed!$A$2:$A$1601,$A243,Observed!$C$2:$C$1601,$C243),"")</f>
        <v/>
      </c>
      <c r="AM243" s="25" t="str">
        <f>IF(ISNUMBER(AVERAGEIFS(Observed!AM$2:AM$1601,Observed!$A$2:$A$1601,$A243,Observed!$C$2:$C$1601,$C243)),AVERAGEIFS(Observed!AM$2:AM$1601,Observed!$A$2:$A$1601,$A243,Observed!$C$2:$C$1601,$C243),"")</f>
        <v/>
      </c>
      <c r="AN243" s="25" t="str">
        <f>IF(ISNUMBER(AVERAGEIFS(Observed!AN$2:AN$1601,Observed!$A$2:$A$1601,$A243,Observed!$C$2:$C$1601,$C243)),AVERAGEIFS(Observed!AN$2:AN$1601,Observed!$A$2:$A$1601,$A243,Observed!$C$2:$C$1601,$C243),"")</f>
        <v/>
      </c>
      <c r="AO243" s="25" t="str">
        <f>IF(ISNUMBER(AVERAGEIFS(Observed!AO$2:AO$1601,Observed!$A$2:$A$1601,$A243,Observed!$C$2:$C$1601,$C243)),AVERAGEIFS(Observed!AO$2:AO$1601,Observed!$A$2:$A$1601,$A243,Observed!$C$2:$C$1601,$C243),"")</f>
        <v/>
      </c>
      <c r="AP243" s="25" t="str">
        <f>IF(ISNUMBER(AVERAGEIFS(Observed!AP$2:AP$1601,Observed!$A$2:$A$1601,$A243,Observed!$C$2:$C$1601,$C243)),AVERAGEIFS(Observed!AP$2:AP$1601,Observed!$A$2:$A$1601,$A243,Observed!$C$2:$C$1601,$C243),"")</f>
        <v/>
      </c>
      <c r="AQ243" s="24" t="str">
        <f>IF(ISNUMBER(AVERAGEIFS(Observed!AQ$2:AQ$1601,Observed!$A$2:$A$1601,$A243,Observed!$C$2:$C$1601,$C243)),AVERAGEIFS(Observed!AQ$2:AQ$1601,Observed!$A$2:$A$1601,$A243,Observed!$C$2:$C$1601,$C243),"")</f>
        <v/>
      </c>
      <c r="AR243" s="25" t="str">
        <f>IF(ISNUMBER(AVERAGEIFS(Observed!AR$2:AR$1601,Observed!$A$2:$A$1601,$A243,Observed!$C$2:$C$1601,$C243)),AVERAGEIFS(Observed!AR$2:AR$1601,Observed!$A$2:$A$1601,$A243,Observed!$C$2:$C$1601,$C243),"")</f>
        <v/>
      </c>
      <c r="AS243" s="24" t="str">
        <f>IF(ISNUMBER(AVERAGEIFS(Observed!AS$2:AS$1601,Observed!$A$2:$A$1601,$A243,Observed!$C$2:$C$1601,$C243)),AVERAGEIFS(Observed!AS$2:AS$1601,Observed!$A$2:$A$1601,$A243,Observed!$C$2:$C$1601,$C243),"")</f>
        <v/>
      </c>
      <c r="AT243" s="24" t="str">
        <f>IF(ISNUMBER(AVERAGEIFS(Observed!AT$2:AT$1601,Observed!$A$2:$A$1601,$A243,Observed!$C$2:$C$1601,$C243)),AVERAGEIFS(Observed!AT$2:AT$1601,Observed!$A$2:$A$1601,$A243,Observed!$C$2:$C$1601,$C243),"")</f>
        <v/>
      </c>
      <c r="AU243" s="2">
        <f>COUNTIFS(Observed!$A$2:$A$1601,$A243,Observed!$C$2:$C$1601,$C243)</f>
        <v>3</v>
      </c>
      <c r="AV243" s="2">
        <f t="shared" si="3"/>
        <v>1</v>
      </c>
    </row>
    <row r="244" spans="1:48" x14ac:dyDescent="0.25">
      <c r="A244" s="4" t="s">
        <v>121</v>
      </c>
      <c r="B244" t="s">
        <v>24</v>
      </c>
      <c r="C244" s="3">
        <v>42353</v>
      </c>
      <c r="D244">
        <v>1</v>
      </c>
      <c r="E244">
        <v>100</v>
      </c>
      <c r="H244" s="2" t="s">
        <v>45</v>
      </c>
      <c r="I244" s="2" t="s">
        <v>22</v>
      </c>
      <c r="J244">
        <v>9</v>
      </c>
      <c r="K244" s="2" t="s">
        <v>118</v>
      </c>
      <c r="L244" s="23">
        <f>IF(ISNUMBER(AVERAGEIFS(Observed!L$2:L$1601,Observed!$A$2:$A$1601,$A244,Observed!$C$2:$C$1601,$C244)),AVERAGEIFS(Observed!L$2:L$1601,Observed!$A$2:$A$1601,$A244,Observed!$C$2:$C$1601,$C244),"")</f>
        <v>2696</v>
      </c>
      <c r="M244" s="24">
        <f>IF(ISNUMBER(AVERAGEIFS(Observed!M$2:M$1601,Observed!$A$2:$A$1601,$A244,Observed!$C$2:$C$1601,$C244)),AVERAGEIFS(Observed!M$2:M$1601,Observed!$A$2:$A$1601,$A244,Observed!$C$2:$C$1601,$C244),"")</f>
        <v>269.59999999999997</v>
      </c>
      <c r="N244" s="24" t="str">
        <f>IF(ISNUMBER(AVERAGEIFS(Observed!N$2:N$1601,Observed!$A$2:$A$1601,$A244,Observed!$C$2:$C$1601,$C244)),AVERAGEIFS(Observed!N$2:N$1601,Observed!$A$2:$A$1601,$A244,Observed!$C$2:$C$1601,$C244),"")</f>
        <v/>
      </c>
      <c r="O244" s="24" t="str">
        <f>IF(ISNUMBER(AVERAGEIFS(Observed!O$2:O$1601,Observed!$A$2:$A$1601,$A244,Observed!$C$2:$C$1601,$C244)),AVERAGEIFS(Observed!O$2:O$1601,Observed!$A$2:$A$1601,$A244,Observed!$C$2:$C$1601,$C244),"")</f>
        <v/>
      </c>
      <c r="P244" s="24" t="str">
        <f>IF(ISNUMBER(AVERAGEIFS(Observed!P$2:P$1601,Observed!$A$2:$A$1601,$A244,Observed!$C$2:$C$1601,$C244)),AVERAGEIFS(Observed!P$2:P$1601,Observed!$A$2:$A$1601,$A244,Observed!$C$2:$C$1601,$C244),"")</f>
        <v/>
      </c>
      <c r="Q244" s="25" t="str">
        <f>IF(ISNUMBER(AVERAGEIFS(Observed!Q$2:Q$1601,Observed!$A$2:$A$1601,$A244,Observed!$C$2:$C$1601,$C244)),AVERAGEIFS(Observed!Q$2:Q$1601,Observed!$A$2:$A$1601,$A244,Observed!$C$2:$C$1601,$C244),"")</f>
        <v/>
      </c>
      <c r="R244" s="25" t="str">
        <f>IF(ISNUMBER(AVERAGEIFS(Observed!R$2:R$1601,Observed!$A$2:$A$1601,$A244,Observed!$C$2:$C$1601,$C244)),AVERAGEIFS(Observed!R$2:R$1601,Observed!$A$2:$A$1601,$A244,Observed!$C$2:$C$1601,$C244),"")</f>
        <v/>
      </c>
      <c r="S244" s="25" t="str">
        <f>IF(ISNUMBER(AVERAGEIFS(Observed!S$2:S$1601,Observed!$A$2:$A$1601,$A244,Observed!$C$2:$C$1601,$C244)),AVERAGEIFS(Observed!S$2:S$1601,Observed!$A$2:$A$1601,$A244,Observed!$C$2:$C$1601,$C244),"")</f>
        <v/>
      </c>
      <c r="T244" s="24" t="str">
        <f>IF(ISNUMBER(AVERAGEIFS(Observed!T$2:T$1601,Observed!$A$2:$A$1601,$A244,Observed!$C$2:$C$1601,$C244)),AVERAGEIFS(Observed!T$2:T$1601,Observed!$A$2:$A$1601,$A244,Observed!$C$2:$C$1601,$C244),"")</f>
        <v/>
      </c>
      <c r="U244" s="26" t="str">
        <f>IF(ISNUMBER(AVERAGEIFS(Observed!U$2:U$1601,Observed!$A$2:$A$1601,$A244,Observed!$C$2:$C$1601,$C244)),AVERAGEIFS(Observed!U$2:U$1601,Observed!$A$2:$A$1601,$A244,Observed!$C$2:$C$1601,$C244),"")</f>
        <v/>
      </c>
      <c r="V244" s="26" t="str">
        <f>IF(ISNUMBER(AVERAGEIFS(Observed!V$2:V$1601,Observed!$A$2:$A$1601,$A244,Observed!$C$2:$C$1601,$C244)),AVERAGEIFS(Observed!V$2:V$1601,Observed!$A$2:$A$1601,$A244,Observed!$C$2:$C$1601,$C244),"")</f>
        <v/>
      </c>
      <c r="W244" s="24" t="str">
        <f>IF(ISNUMBER(AVERAGEIFS(Observed!W$2:W$1601,Observed!$A$2:$A$1601,$A244,Observed!$C$2:$C$1601,$C244)),AVERAGEIFS(Observed!W$2:W$1601,Observed!$A$2:$A$1601,$A244,Observed!$C$2:$C$1601,$C244),"")</f>
        <v/>
      </c>
      <c r="X244" s="24" t="str">
        <f>IF(ISNUMBER(AVERAGEIFS(Observed!X$2:X$1601,Observed!$A$2:$A$1601,$A244,Observed!$C$2:$C$1601,$C244)),AVERAGEIFS(Observed!X$2:X$1601,Observed!$A$2:$A$1601,$A244,Observed!$C$2:$C$1601,$C244),"")</f>
        <v/>
      </c>
      <c r="Y244" s="24" t="str">
        <f>IF(ISNUMBER(AVERAGEIFS(Observed!Y$2:Y$1601,Observed!$A$2:$A$1601,$A244,Observed!$C$2:$C$1601,$C244)),AVERAGEIFS(Observed!Y$2:Y$1601,Observed!$A$2:$A$1601,$A244,Observed!$C$2:$C$1601,$C244),"")</f>
        <v/>
      </c>
      <c r="Z244" s="24" t="str">
        <f>IF(ISNUMBER(AVERAGEIFS(Observed!Z$2:Z$1601,Observed!$A$2:$A$1601,$A244,Observed!$C$2:$C$1601,$C244)),AVERAGEIFS(Observed!Z$2:Z$1601,Observed!$A$2:$A$1601,$A244,Observed!$C$2:$C$1601,$C244),"")</f>
        <v/>
      </c>
      <c r="AA244" s="24" t="str">
        <f>IF(ISNUMBER(AVERAGEIFS(Observed!AA$2:AA$1601,Observed!$A$2:$A$1601,$A244,Observed!$C$2:$C$1601,$C244)),AVERAGEIFS(Observed!AA$2:AA$1601,Observed!$A$2:$A$1601,$A244,Observed!$C$2:$C$1601,$C244),"")</f>
        <v/>
      </c>
      <c r="AB244" s="24" t="str">
        <f>IF(ISNUMBER(AVERAGEIFS(Observed!AB$2:AB$1601,Observed!$A$2:$A$1601,$A244,Observed!$C$2:$C$1601,$C244)),AVERAGEIFS(Observed!AB$2:AB$1601,Observed!$A$2:$A$1601,$A244,Observed!$C$2:$C$1601,$C244),"")</f>
        <v/>
      </c>
      <c r="AC244" s="24" t="str">
        <f>IF(ISNUMBER(AVERAGEIFS(Observed!AC$2:AC$1601,Observed!$A$2:$A$1601,$A244,Observed!$C$2:$C$1601,$C244)),AVERAGEIFS(Observed!AC$2:AC$1601,Observed!$A$2:$A$1601,$A244,Observed!$C$2:$C$1601,$C244),"")</f>
        <v/>
      </c>
      <c r="AD244" s="24" t="str">
        <f>IF(ISNUMBER(AVERAGEIFS(Observed!AD$2:AD$1601,Observed!$A$2:$A$1601,$A244,Observed!$C$2:$C$1601,$C244)),AVERAGEIFS(Observed!AD$2:AD$1601,Observed!$A$2:$A$1601,$A244,Observed!$C$2:$C$1601,$C244),"")</f>
        <v/>
      </c>
      <c r="AE244" s="24" t="str">
        <f>IF(ISNUMBER(AVERAGEIFS(Observed!AE$2:AE$1601,Observed!$A$2:$A$1601,$A244,Observed!$C$2:$C$1601,$C244)),AVERAGEIFS(Observed!AE$2:AE$1601,Observed!$A$2:$A$1601,$A244,Observed!$C$2:$C$1601,$C244),"")</f>
        <v/>
      </c>
      <c r="AF244" s="25" t="str">
        <f>IF(ISNUMBER(AVERAGEIFS(Observed!AF$2:AF$1601,Observed!$A$2:$A$1601,$A244,Observed!$C$2:$C$1601,$C244)),AVERAGEIFS(Observed!AF$2:AF$1601,Observed!$A$2:$A$1601,$A244,Observed!$C$2:$C$1601,$C244),"")</f>
        <v/>
      </c>
      <c r="AG244" s="25" t="str">
        <f>IF(ISNUMBER(AVERAGEIFS(Observed!AG$2:AG$1601,Observed!$A$2:$A$1601,$A244,Observed!$C$2:$C$1601,$C244)),AVERAGEIFS(Observed!AG$2:AG$1601,Observed!$A$2:$A$1601,$A244,Observed!$C$2:$C$1601,$C244),"")</f>
        <v/>
      </c>
      <c r="AH244" s="25" t="str">
        <f>IF(ISNUMBER(AVERAGEIFS(Observed!AH$2:AH$1601,Observed!$A$2:$A$1601,$A244,Observed!$C$2:$C$1601,$C244)),AVERAGEIFS(Observed!AH$2:AH$1601,Observed!$A$2:$A$1601,$A244,Observed!$C$2:$C$1601,$C244),"")</f>
        <v/>
      </c>
      <c r="AI244" s="24" t="str">
        <f>IF(ISNUMBER(AVERAGEIFS(Observed!AI$2:AI$1601,Observed!$A$2:$A$1601,$A244,Observed!$C$2:$C$1601,$C244)),AVERAGEIFS(Observed!AI$2:AI$1601,Observed!$A$2:$A$1601,$A244,Observed!$C$2:$C$1601,$C244),"")</f>
        <v/>
      </c>
      <c r="AJ244" s="25" t="str">
        <f>IF(ISNUMBER(AVERAGEIFS(Observed!AJ$2:AJ$1601,Observed!$A$2:$A$1601,$A244,Observed!$C$2:$C$1601,$C244)),AVERAGEIFS(Observed!AJ$2:AJ$1601,Observed!$A$2:$A$1601,$A244,Observed!$C$2:$C$1601,$C244),"")</f>
        <v/>
      </c>
      <c r="AK244" s="25" t="str">
        <f>IF(ISNUMBER(AVERAGEIFS(Observed!AK$2:AK$1601,Observed!$A$2:$A$1601,$A244,Observed!$C$2:$C$1601,$C244)),AVERAGEIFS(Observed!AK$2:AK$1601,Observed!$A$2:$A$1601,$A244,Observed!$C$2:$C$1601,$C244),"")</f>
        <v/>
      </c>
      <c r="AL244" s="25" t="str">
        <f>IF(ISNUMBER(AVERAGEIFS(Observed!AL$2:AL$1601,Observed!$A$2:$A$1601,$A244,Observed!$C$2:$C$1601,$C244)),AVERAGEIFS(Observed!AL$2:AL$1601,Observed!$A$2:$A$1601,$A244,Observed!$C$2:$C$1601,$C244),"")</f>
        <v/>
      </c>
      <c r="AM244" s="25" t="str">
        <f>IF(ISNUMBER(AVERAGEIFS(Observed!AM$2:AM$1601,Observed!$A$2:$A$1601,$A244,Observed!$C$2:$C$1601,$C244)),AVERAGEIFS(Observed!AM$2:AM$1601,Observed!$A$2:$A$1601,$A244,Observed!$C$2:$C$1601,$C244),"")</f>
        <v/>
      </c>
      <c r="AN244" s="25" t="str">
        <f>IF(ISNUMBER(AVERAGEIFS(Observed!AN$2:AN$1601,Observed!$A$2:$A$1601,$A244,Observed!$C$2:$C$1601,$C244)),AVERAGEIFS(Observed!AN$2:AN$1601,Observed!$A$2:$A$1601,$A244,Observed!$C$2:$C$1601,$C244),"")</f>
        <v/>
      </c>
      <c r="AO244" s="25" t="str">
        <f>IF(ISNUMBER(AVERAGEIFS(Observed!AO$2:AO$1601,Observed!$A$2:$A$1601,$A244,Observed!$C$2:$C$1601,$C244)),AVERAGEIFS(Observed!AO$2:AO$1601,Observed!$A$2:$A$1601,$A244,Observed!$C$2:$C$1601,$C244),"")</f>
        <v/>
      </c>
      <c r="AP244" s="25" t="str">
        <f>IF(ISNUMBER(AVERAGEIFS(Observed!AP$2:AP$1601,Observed!$A$2:$A$1601,$A244,Observed!$C$2:$C$1601,$C244)),AVERAGEIFS(Observed!AP$2:AP$1601,Observed!$A$2:$A$1601,$A244,Observed!$C$2:$C$1601,$C244),"")</f>
        <v/>
      </c>
      <c r="AQ244" s="24" t="str">
        <f>IF(ISNUMBER(AVERAGEIFS(Observed!AQ$2:AQ$1601,Observed!$A$2:$A$1601,$A244,Observed!$C$2:$C$1601,$C244)),AVERAGEIFS(Observed!AQ$2:AQ$1601,Observed!$A$2:$A$1601,$A244,Observed!$C$2:$C$1601,$C244),"")</f>
        <v/>
      </c>
      <c r="AR244" s="25" t="str">
        <f>IF(ISNUMBER(AVERAGEIFS(Observed!AR$2:AR$1601,Observed!$A$2:$A$1601,$A244,Observed!$C$2:$C$1601,$C244)),AVERAGEIFS(Observed!AR$2:AR$1601,Observed!$A$2:$A$1601,$A244,Observed!$C$2:$C$1601,$C244),"")</f>
        <v/>
      </c>
      <c r="AS244" s="24" t="str">
        <f>IF(ISNUMBER(AVERAGEIFS(Observed!AS$2:AS$1601,Observed!$A$2:$A$1601,$A244,Observed!$C$2:$C$1601,$C244)),AVERAGEIFS(Observed!AS$2:AS$1601,Observed!$A$2:$A$1601,$A244,Observed!$C$2:$C$1601,$C244),"")</f>
        <v/>
      </c>
      <c r="AT244" s="24" t="str">
        <f>IF(ISNUMBER(AVERAGEIFS(Observed!AT$2:AT$1601,Observed!$A$2:$A$1601,$A244,Observed!$C$2:$C$1601,$C244)),AVERAGEIFS(Observed!AT$2:AT$1601,Observed!$A$2:$A$1601,$A244,Observed!$C$2:$C$1601,$C244),"")</f>
        <v/>
      </c>
      <c r="AU244" s="2">
        <f>COUNTIFS(Observed!$A$2:$A$1601,$A244,Observed!$C$2:$C$1601,$C244)</f>
        <v>3</v>
      </c>
      <c r="AV244" s="2">
        <f t="shared" si="3"/>
        <v>1</v>
      </c>
    </row>
    <row r="245" spans="1:48" x14ac:dyDescent="0.25">
      <c r="A245" s="4" t="s">
        <v>122</v>
      </c>
      <c r="B245" t="s">
        <v>24</v>
      </c>
      <c r="C245" s="3">
        <v>42353</v>
      </c>
      <c r="D245">
        <v>1</v>
      </c>
      <c r="E245">
        <v>200</v>
      </c>
      <c r="H245" s="2" t="s">
        <v>45</v>
      </c>
      <c r="I245" s="2" t="s">
        <v>22</v>
      </c>
      <c r="J245">
        <v>9</v>
      </c>
      <c r="K245" s="2" t="s">
        <v>118</v>
      </c>
      <c r="L245" s="23">
        <f>IF(ISNUMBER(AVERAGEIFS(Observed!L$2:L$1601,Observed!$A$2:$A$1601,$A245,Observed!$C$2:$C$1601,$C245)),AVERAGEIFS(Observed!L$2:L$1601,Observed!$A$2:$A$1601,$A245,Observed!$C$2:$C$1601,$C245),"")</f>
        <v>2666.6666666666665</v>
      </c>
      <c r="M245" s="24">
        <f>IF(ISNUMBER(AVERAGEIFS(Observed!M$2:M$1601,Observed!$A$2:$A$1601,$A245,Observed!$C$2:$C$1601,$C245)),AVERAGEIFS(Observed!M$2:M$1601,Observed!$A$2:$A$1601,$A245,Observed!$C$2:$C$1601,$C245),"")</f>
        <v>266.66666666666669</v>
      </c>
      <c r="N245" s="24" t="str">
        <f>IF(ISNUMBER(AVERAGEIFS(Observed!N$2:N$1601,Observed!$A$2:$A$1601,$A245,Observed!$C$2:$C$1601,$C245)),AVERAGEIFS(Observed!N$2:N$1601,Observed!$A$2:$A$1601,$A245,Observed!$C$2:$C$1601,$C245),"")</f>
        <v/>
      </c>
      <c r="O245" s="24" t="str">
        <f>IF(ISNUMBER(AVERAGEIFS(Observed!O$2:O$1601,Observed!$A$2:$A$1601,$A245,Observed!$C$2:$C$1601,$C245)),AVERAGEIFS(Observed!O$2:O$1601,Observed!$A$2:$A$1601,$A245,Observed!$C$2:$C$1601,$C245),"")</f>
        <v/>
      </c>
      <c r="P245" s="24" t="str">
        <f>IF(ISNUMBER(AVERAGEIFS(Observed!P$2:P$1601,Observed!$A$2:$A$1601,$A245,Observed!$C$2:$C$1601,$C245)),AVERAGEIFS(Observed!P$2:P$1601,Observed!$A$2:$A$1601,$A245,Observed!$C$2:$C$1601,$C245),"")</f>
        <v/>
      </c>
      <c r="Q245" s="25" t="str">
        <f>IF(ISNUMBER(AVERAGEIFS(Observed!Q$2:Q$1601,Observed!$A$2:$A$1601,$A245,Observed!$C$2:$C$1601,$C245)),AVERAGEIFS(Observed!Q$2:Q$1601,Observed!$A$2:$A$1601,$A245,Observed!$C$2:$C$1601,$C245),"")</f>
        <v/>
      </c>
      <c r="R245" s="25" t="str">
        <f>IF(ISNUMBER(AVERAGEIFS(Observed!R$2:R$1601,Observed!$A$2:$A$1601,$A245,Observed!$C$2:$C$1601,$C245)),AVERAGEIFS(Observed!R$2:R$1601,Observed!$A$2:$A$1601,$A245,Observed!$C$2:$C$1601,$C245),"")</f>
        <v/>
      </c>
      <c r="S245" s="25" t="str">
        <f>IF(ISNUMBER(AVERAGEIFS(Observed!S$2:S$1601,Observed!$A$2:$A$1601,$A245,Observed!$C$2:$C$1601,$C245)),AVERAGEIFS(Observed!S$2:S$1601,Observed!$A$2:$A$1601,$A245,Observed!$C$2:$C$1601,$C245),"")</f>
        <v/>
      </c>
      <c r="T245" s="24" t="str">
        <f>IF(ISNUMBER(AVERAGEIFS(Observed!T$2:T$1601,Observed!$A$2:$A$1601,$A245,Observed!$C$2:$C$1601,$C245)),AVERAGEIFS(Observed!T$2:T$1601,Observed!$A$2:$A$1601,$A245,Observed!$C$2:$C$1601,$C245),"")</f>
        <v/>
      </c>
      <c r="U245" s="26" t="str">
        <f>IF(ISNUMBER(AVERAGEIFS(Observed!U$2:U$1601,Observed!$A$2:$A$1601,$A245,Observed!$C$2:$C$1601,$C245)),AVERAGEIFS(Observed!U$2:U$1601,Observed!$A$2:$A$1601,$A245,Observed!$C$2:$C$1601,$C245),"")</f>
        <v/>
      </c>
      <c r="V245" s="26" t="str">
        <f>IF(ISNUMBER(AVERAGEIFS(Observed!V$2:V$1601,Observed!$A$2:$A$1601,$A245,Observed!$C$2:$C$1601,$C245)),AVERAGEIFS(Observed!V$2:V$1601,Observed!$A$2:$A$1601,$A245,Observed!$C$2:$C$1601,$C245),"")</f>
        <v/>
      </c>
      <c r="W245" s="24" t="str">
        <f>IF(ISNUMBER(AVERAGEIFS(Observed!W$2:W$1601,Observed!$A$2:$A$1601,$A245,Observed!$C$2:$C$1601,$C245)),AVERAGEIFS(Observed!W$2:W$1601,Observed!$A$2:$A$1601,$A245,Observed!$C$2:$C$1601,$C245),"")</f>
        <v/>
      </c>
      <c r="X245" s="24" t="str">
        <f>IF(ISNUMBER(AVERAGEIFS(Observed!X$2:X$1601,Observed!$A$2:$A$1601,$A245,Observed!$C$2:$C$1601,$C245)),AVERAGEIFS(Observed!X$2:X$1601,Observed!$A$2:$A$1601,$A245,Observed!$C$2:$C$1601,$C245),"")</f>
        <v/>
      </c>
      <c r="Y245" s="24" t="str">
        <f>IF(ISNUMBER(AVERAGEIFS(Observed!Y$2:Y$1601,Observed!$A$2:$A$1601,$A245,Observed!$C$2:$C$1601,$C245)),AVERAGEIFS(Observed!Y$2:Y$1601,Observed!$A$2:$A$1601,$A245,Observed!$C$2:$C$1601,$C245),"")</f>
        <v/>
      </c>
      <c r="Z245" s="24" t="str">
        <f>IF(ISNUMBER(AVERAGEIFS(Observed!Z$2:Z$1601,Observed!$A$2:$A$1601,$A245,Observed!$C$2:$C$1601,$C245)),AVERAGEIFS(Observed!Z$2:Z$1601,Observed!$A$2:$A$1601,$A245,Observed!$C$2:$C$1601,$C245),"")</f>
        <v/>
      </c>
      <c r="AA245" s="24" t="str">
        <f>IF(ISNUMBER(AVERAGEIFS(Observed!AA$2:AA$1601,Observed!$A$2:$A$1601,$A245,Observed!$C$2:$C$1601,$C245)),AVERAGEIFS(Observed!AA$2:AA$1601,Observed!$A$2:$A$1601,$A245,Observed!$C$2:$C$1601,$C245),"")</f>
        <v/>
      </c>
      <c r="AB245" s="24" t="str">
        <f>IF(ISNUMBER(AVERAGEIFS(Observed!AB$2:AB$1601,Observed!$A$2:$A$1601,$A245,Observed!$C$2:$C$1601,$C245)),AVERAGEIFS(Observed!AB$2:AB$1601,Observed!$A$2:$A$1601,$A245,Observed!$C$2:$C$1601,$C245),"")</f>
        <v/>
      </c>
      <c r="AC245" s="24" t="str">
        <f>IF(ISNUMBER(AVERAGEIFS(Observed!AC$2:AC$1601,Observed!$A$2:$A$1601,$A245,Observed!$C$2:$C$1601,$C245)),AVERAGEIFS(Observed!AC$2:AC$1601,Observed!$A$2:$A$1601,$A245,Observed!$C$2:$C$1601,$C245),"")</f>
        <v/>
      </c>
      <c r="AD245" s="24" t="str">
        <f>IF(ISNUMBER(AVERAGEIFS(Observed!AD$2:AD$1601,Observed!$A$2:$A$1601,$A245,Observed!$C$2:$C$1601,$C245)),AVERAGEIFS(Observed!AD$2:AD$1601,Observed!$A$2:$A$1601,$A245,Observed!$C$2:$C$1601,$C245),"")</f>
        <v/>
      </c>
      <c r="AE245" s="24" t="str">
        <f>IF(ISNUMBER(AVERAGEIFS(Observed!AE$2:AE$1601,Observed!$A$2:$A$1601,$A245,Observed!$C$2:$C$1601,$C245)),AVERAGEIFS(Observed!AE$2:AE$1601,Observed!$A$2:$A$1601,$A245,Observed!$C$2:$C$1601,$C245),"")</f>
        <v/>
      </c>
      <c r="AF245" s="25" t="str">
        <f>IF(ISNUMBER(AVERAGEIFS(Observed!AF$2:AF$1601,Observed!$A$2:$A$1601,$A245,Observed!$C$2:$C$1601,$C245)),AVERAGEIFS(Observed!AF$2:AF$1601,Observed!$A$2:$A$1601,$A245,Observed!$C$2:$C$1601,$C245),"")</f>
        <v/>
      </c>
      <c r="AG245" s="25" t="str">
        <f>IF(ISNUMBER(AVERAGEIFS(Observed!AG$2:AG$1601,Observed!$A$2:$A$1601,$A245,Observed!$C$2:$C$1601,$C245)),AVERAGEIFS(Observed!AG$2:AG$1601,Observed!$A$2:$A$1601,$A245,Observed!$C$2:$C$1601,$C245),"")</f>
        <v/>
      </c>
      <c r="AH245" s="25" t="str">
        <f>IF(ISNUMBER(AVERAGEIFS(Observed!AH$2:AH$1601,Observed!$A$2:$A$1601,$A245,Observed!$C$2:$C$1601,$C245)),AVERAGEIFS(Observed!AH$2:AH$1601,Observed!$A$2:$A$1601,$A245,Observed!$C$2:$C$1601,$C245),"")</f>
        <v/>
      </c>
      <c r="AI245" s="24" t="str">
        <f>IF(ISNUMBER(AVERAGEIFS(Observed!AI$2:AI$1601,Observed!$A$2:$A$1601,$A245,Observed!$C$2:$C$1601,$C245)),AVERAGEIFS(Observed!AI$2:AI$1601,Observed!$A$2:$A$1601,$A245,Observed!$C$2:$C$1601,$C245),"")</f>
        <v/>
      </c>
      <c r="AJ245" s="25" t="str">
        <f>IF(ISNUMBER(AVERAGEIFS(Observed!AJ$2:AJ$1601,Observed!$A$2:$A$1601,$A245,Observed!$C$2:$C$1601,$C245)),AVERAGEIFS(Observed!AJ$2:AJ$1601,Observed!$A$2:$A$1601,$A245,Observed!$C$2:$C$1601,$C245),"")</f>
        <v/>
      </c>
      <c r="AK245" s="25" t="str">
        <f>IF(ISNUMBER(AVERAGEIFS(Observed!AK$2:AK$1601,Observed!$A$2:$A$1601,$A245,Observed!$C$2:$C$1601,$C245)),AVERAGEIFS(Observed!AK$2:AK$1601,Observed!$A$2:$A$1601,$A245,Observed!$C$2:$C$1601,$C245),"")</f>
        <v/>
      </c>
      <c r="AL245" s="25" t="str">
        <f>IF(ISNUMBER(AVERAGEIFS(Observed!AL$2:AL$1601,Observed!$A$2:$A$1601,$A245,Observed!$C$2:$C$1601,$C245)),AVERAGEIFS(Observed!AL$2:AL$1601,Observed!$A$2:$A$1601,$A245,Observed!$C$2:$C$1601,$C245),"")</f>
        <v/>
      </c>
      <c r="AM245" s="25" t="str">
        <f>IF(ISNUMBER(AVERAGEIFS(Observed!AM$2:AM$1601,Observed!$A$2:$A$1601,$A245,Observed!$C$2:$C$1601,$C245)),AVERAGEIFS(Observed!AM$2:AM$1601,Observed!$A$2:$A$1601,$A245,Observed!$C$2:$C$1601,$C245),"")</f>
        <v/>
      </c>
      <c r="AN245" s="25" t="str">
        <f>IF(ISNUMBER(AVERAGEIFS(Observed!AN$2:AN$1601,Observed!$A$2:$A$1601,$A245,Observed!$C$2:$C$1601,$C245)),AVERAGEIFS(Observed!AN$2:AN$1601,Observed!$A$2:$A$1601,$A245,Observed!$C$2:$C$1601,$C245),"")</f>
        <v/>
      </c>
      <c r="AO245" s="25" t="str">
        <f>IF(ISNUMBER(AVERAGEIFS(Observed!AO$2:AO$1601,Observed!$A$2:$A$1601,$A245,Observed!$C$2:$C$1601,$C245)),AVERAGEIFS(Observed!AO$2:AO$1601,Observed!$A$2:$A$1601,$A245,Observed!$C$2:$C$1601,$C245),"")</f>
        <v/>
      </c>
      <c r="AP245" s="25" t="str">
        <f>IF(ISNUMBER(AVERAGEIFS(Observed!AP$2:AP$1601,Observed!$A$2:$A$1601,$A245,Observed!$C$2:$C$1601,$C245)),AVERAGEIFS(Observed!AP$2:AP$1601,Observed!$A$2:$A$1601,$A245,Observed!$C$2:$C$1601,$C245),"")</f>
        <v/>
      </c>
      <c r="AQ245" s="24" t="str">
        <f>IF(ISNUMBER(AVERAGEIFS(Observed!AQ$2:AQ$1601,Observed!$A$2:$A$1601,$A245,Observed!$C$2:$C$1601,$C245)),AVERAGEIFS(Observed!AQ$2:AQ$1601,Observed!$A$2:$A$1601,$A245,Observed!$C$2:$C$1601,$C245),"")</f>
        <v/>
      </c>
      <c r="AR245" s="25" t="str">
        <f>IF(ISNUMBER(AVERAGEIFS(Observed!AR$2:AR$1601,Observed!$A$2:$A$1601,$A245,Observed!$C$2:$C$1601,$C245)),AVERAGEIFS(Observed!AR$2:AR$1601,Observed!$A$2:$A$1601,$A245,Observed!$C$2:$C$1601,$C245),"")</f>
        <v/>
      </c>
      <c r="AS245" s="24" t="str">
        <f>IF(ISNUMBER(AVERAGEIFS(Observed!AS$2:AS$1601,Observed!$A$2:$A$1601,$A245,Observed!$C$2:$C$1601,$C245)),AVERAGEIFS(Observed!AS$2:AS$1601,Observed!$A$2:$A$1601,$A245,Observed!$C$2:$C$1601,$C245),"")</f>
        <v/>
      </c>
      <c r="AT245" s="24" t="str">
        <f>IF(ISNUMBER(AVERAGEIFS(Observed!AT$2:AT$1601,Observed!$A$2:$A$1601,$A245,Observed!$C$2:$C$1601,$C245)),AVERAGEIFS(Observed!AT$2:AT$1601,Observed!$A$2:$A$1601,$A245,Observed!$C$2:$C$1601,$C245),"")</f>
        <v/>
      </c>
      <c r="AU245" s="2">
        <f>COUNTIFS(Observed!$A$2:$A$1601,$A245,Observed!$C$2:$C$1601,$C245)</f>
        <v>3</v>
      </c>
      <c r="AV245" s="2">
        <f t="shared" si="3"/>
        <v>1</v>
      </c>
    </row>
    <row r="246" spans="1:48" x14ac:dyDescent="0.25">
      <c r="A246" s="4" t="s">
        <v>123</v>
      </c>
      <c r="B246" t="s">
        <v>24</v>
      </c>
      <c r="C246" s="3">
        <v>42353</v>
      </c>
      <c r="D246">
        <v>1</v>
      </c>
      <c r="E246">
        <v>350</v>
      </c>
      <c r="H246" s="2" t="s">
        <v>45</v>
      </c>
      <c r="I246" s="2" t="s">
        <v>22</v>
      </c>
      <c r="J246">
        <v>9</v>
      </c>
      <c r="K246" s="2" t="s">
        <v>118</v>
      </c>
      <c r="L246" s="23">
        <f>IF(ISNUMBER(AVERAGEIFS(Observed!L$2:L$1601,Observed!$A$2:$A$1601,$A246,Observed!$C$2:$C$1601,$C246)),AVERAGEIFS(Observed!L$2:L$1601,Observed!$A$2:$A$1601,$A246,Observed!$C$2:$C$1601,$C246),"")</f>
        <v>2949.3333333333335</v>
      </c>
      <c r="M246" s="24">
        <f>IF(ISNUMBER(AVERAGEIFS(Observed!M$2:M$1601,Observed!$A$2:$A$1601,$A246,Observed!$C$2:$C$1601,$C246)),AVERAGEIFS(Observed!M$2:M$1601,Observed!$A$2:$A$1601,$A246,Observed!$C$2:$C$1601,$C246),"")</f>
        <v>294.93333333333334</v>
      </c>
      <c r="N246" s="24" t="str">
        <f>IF(ISNUMBER(AVERAGEIFS(Observed!N$2:N$1601,Observed!$A$2:$A$1601,$A246,Observed!$C$2:$C$1601,$C246)),AVERAGEIFS(Observed!N$2:N$1601,Observed!$A$2:$A$1601,$A246,Observed!$C$2:$C$1601,$C246),"")</f>
        <v/>
      </c>
      <c r="O246" s="24" t="str">
        <f>IF(ISNUMBER(AVERAGEIFS(Observed!O$2:O$1601,Observed!$A$2:$A$1601,$A246,Observed!$C$2:$C$1601,$C246)),AVERAGEIFS(Observed!O$2:O$1601,Observed!$A$2:$A$1601,$A246,Observed!$C$2:$C$1601,$C246),"")</f>
        <v/>
      </c>
      <c r="P246" s="24" t="str">
        <f>IF(ISNUMBER(AVERAGEIFS(Observed!P$2:P$1601,Observed!$A$2:$A$1601,$A246,Observed!$C$2:$C$1601,$C246)),AVERAGEIFS(Observed!P$2:P$1601,Observed!$A$2:$A$1601,$A246,Observed!$C$2:$C$1601,$C246),"")</f>
        <v/>
      </c>
      <c r="Q246" s="25" t="str">
        <f>IF(ISNUMBER(AVERAGEIFS(Observed!Q$2:Q$1601,Observed!$A$2:$A$1601,$A246,Observed!$C$2:$C$1601,$C246)),AVERAGEIFS(Observed!Q$2:Q$1601,Observed!$A$2:$A$1601,$A246,Observed!$C$2:$C$1601,$C246),"")</f>
        <v/>
      </c>
      <c r="R246" s="25" t="str">
        <f>IF(ISNUMBER(AVERAGEIFS(Observed!R$2:R$1601,Observed!$A$2:$A$1601,$A246,Observed!$C$2:$C$1601,$C246)),AVERAGEIFS(Observed!R$2:R$1601,Observed!$A$2:$A$1601,$A246,Observed!$C$2:$C$1601,$C246),"")</f>
        <v/>
      </c>
      <c r="S246" s="25" t="str">
        <f>IF(ISNUMBER(AVERAGEIFS(Observed!S$2:S$1601,Observed!$A$2:$A$1601,$A246,Observed!$C$2:$C$1601,$C246)),AVERAGEIFS(Observed!S$2:S$1601,Observed!$A$2:$A$1601,$A246,Observed!$C$2:$C$1601,$C246),"")</f>
        <v/>
      </c>
      <c r="T246" s="24" t="str">
        <f>IF(ISNUMBER(AVERAGEIFS(Observed!T$2:T$1601,Observed!$A$2:$A$1601,$A246,Observed!$C$2:$C$1601,$C246)),AVERAGEIFS(Observed!T$2:T$1601,Observed!$A$2:$A$1601,$A246,Observed!$C$2:$C$1601,$C246),"")</f>
        <v/>
      </c>
      <c r="U246" s="26" t="str">
        <f>IF(ISNUMBER(AVERAGEIFS(Observed!U$2:U$1601,Observed!$A$2:$A$1601,$A246,Observed!$C$2:$C$1601,$C246)),AVERAGEIFS(Observed!U$2:U$1601,Observed!$A$2:$A$1601,$A246,Observed!$C$2:$C$1601,$C246),"")</f>
        <v/>
      </c>
      <c r="V246" s="26" t="str">
        <f>IF(ISNUMBER(AVERAGEIFS(Observed!V$2:V$1601,Observed!$A$2:$A$1601,$A246,Observed!$C$2:$C$1601,$C246)),AVERAGEIFS(Observed!V$2:V$1601,Observed!$A$2:$A$1601,$A246,Observed!$C$2:$C$1601,$C246),"")</f>
        <v/>
      </c>
      <c r="W246" s="24" t="str">
        <f>IF(ISNUMBER(AVERAGEIFS(Observed!W$2:W$1601,Observed!$A$2:$A$1601,$A246,Observed!$C$2:$C$1601,$C246)),AVERAGEIFS(Observed!W$2:W$1601,Observed!$A$2:$A$1601,$A246,Observed!$C$2:$C$1601,$C246),"")</f>
        <v/>
      </c>
      <c r="X246" s="24" t="str">
        <f>IF(ISNUMBER(AVERAGEIFS(Observed!X$2:X$1601,Observed!$A$2:$A$1601,$A246,Observed!$C$2:$C$1601,$C246)),AVERAGEIFS(Observed!X$2:X$1601,Observed!$A$2:$A$1601,$A246,Observed!$C$2:$C$1601,$C246),"")</f>
        <v/>
      </c>
      <c r="Y246" s="24" t="str">
        <f>IF(ISNUMBER(AVERAGEIFS(Observed!Y$2:Y$1601,Observed!$A$2:$A$1601,$A246,Observed!$C$2:$C$1601,$C246)),AVERAGEIFS(Observed!Y$2:Y$1601,Observed!$A$2:$A$1601,$A246,Observed!$C$2:$C$1601,$C246),"")</f>
        <v/>
      </c>
      <c r="Z246" s="24" t="str">
        <f>IF(ISNUMBER(AVERAGEIFS(Observed!Z$2:Z$1601,Observed!$A$2:$A$1601,$A246,Observed!$C$2:$C$1601,$C246)),AVERAGEIFS(Observed!Z$2:Z$1601,Observed!$A$2:$A$1601,$A246,Observed!$C$2:$C$1601,$C246),"")</f>
        <v/>
      </c>
      <c r="AA246" s="24" t="str">
        <f>IF(ISNUMBER(AVERAGEIFS(Observed!AA$2:AA$1601,Observed!$A$2:$A$1601,$A246,Observed!$C$2:$C$1601,$C246)),AVERAGEIFS(Observed!AA$2:AA$1601,Observed!$A$2:$A$1601,$A246,Observed!$C$2:$C$1601,$C246),"")</f>
        <v/>
      </c>
      <c r="AB246" s="24" t="str">
        <f>IF(ISNUMBER(AVERAGEIFS(Observed!AB$2:AB$1601,Observed!$A$2:$A$1601,$A246,Observed!$C$2:$C$1601,$C246)),AVERAGEIFS(Observed!AB$2:AB$1601,Observed!$A$2:$A$1601,$A246,Observed!$C$2:$C$1601,$C246),"")</f>
        <v/>
      </c>
      <c r="AC246" s="24" t="str">
        <f>IF(ISNUMBER(AVERAGEIFS(Observed!AC$2:AC$1601,Observed!$A$2:$A$1601,$A246,Observed!$C$2:$C$1601,$C246)),AVERAGEIFS(Observed!AC$2:AC$1601,Observed!$A$2:$A$1601,$A246,Observed!$C$2:$C$1601,$C246),"")</f>
        <v/>
      </c>
      <c r="AD246" s="24" t="str">
        <f>IF(ISNUMBER(AVERAGEIFS(Observed!AD$2:AD$1601,Observed!$A$2:$A$1601,$A246,Observed!$C$2:$C$1601,$C246)),AVERAGEIFS(Observed!AD$2:AD$1601,Observed!$A$2:$A$1601,$A246,Observed!$C$2:$C$1601,$C246),"")</f>
        <v/>
      </c>
      <c r="AE246" s="24" t="str">
        <f>IF(ISNUMBER(AVERAGEIFS(Observed!AE$2:AE$1601,Observed!$A$2:$A$1601,$A246,Observed!$C$2:$C$1601,$C246)),AVERAGEIFS(Observed!AE$2:AE$1601,Observed!$A$2:$A$1601,$A246,Observed!$C$2:$C$1601,$C246),"")</f>
        <v/>
      </c>
      <c r="AF246" s="25" t="str">
        <f>IF(ISNUMBER(AVERAGEIFS(Observed!AF$2:AF$1601,Observed!$A$2:$A$1601,$A246,Observed!$C$2:$C$1601,$C246)),AVERAGEIFS(Observed!AF$2:AF$1601,Observed!$A$2:$A$1601,$A246,Observed!$C$2:$C$1601,$C246),"")</f>
        <v/>
      </c>
      <c r="AG246" s="25" t="str">
        <f>IF(ISNUMBER(AVERAGEIFS(Observed!AG$2:AG$1601,Observed!$A$2:$A$1601,$A246,Observed!$C$2:$C$1601,$C246)),AVERAGEIFS(Observed!AG$2:AG$1601,Observed!$A$2:$A$1601,$A246,Observed!$C$2:$C$1601,$C246),"")</f>
        <v/>
      </c>
      <c r="AH246" s="25" t="str">
        <f>IF(ISNUMBER(AVERAGEIFS(Observed!AH$2:AH$1601,Observed!$A$2:$A$1601,$A246,Observed!$C$2:$C$1601,$C246)),AVERAGEIFS(Observed!AH$2:AH$1601,Observed!$A$2:$A$1601,$A246,Observed!$C$2:$C$1601,$C246),"")</f>
        <v/>
      </c>
      <c r="AI246" s="24" t="str">
        <f>IF(ISNUMBER(AVERAGEIFS(Observed!AI$2:AI$1601,Observed!$A$2:$A$1601,$A246,Observed!$C$2:$C$1601,$C246)),AVERAGEIFS(Observed!AI$2:AI$1601,Observed!$A$2:$A$1601,$A246,Observed!$C$2:$C$1601,$C246),"")</f>
        <v/>
      </c>
      <c r="AJ246" s="25" t="str">
        <f>IF(ISNUMBER(AVERAGEIFS(Observed!AJ$2:AJ$1601,Observed!$A$2:$A$1601,$A246,Observed!$C$2:$C$1601,$C246)),AVERAGEIFS(Observed!AJ$2:AJ$1601,Observed!$A$2:$A$1601,$A246,Observed!$C$2:$C$1601,$C246),"")</f>
        <v/>
      </c>
      <c r="AK246" s="25" t="str">
        <f>IF(ISNUMBER(AVERAGEIFS(Observed!AK$2:AK$1601,Observed!$A$2:$A$1601,$A246,Observed!$C$2:$C$1601,$C246)),AVERAGEIFS(Observed!AK$2:AK$1601,Observed!$A$2:$A$1601,$A246,Observed!$C$2:$C$1601,$C246),"")</f>
        <v/>
      </c>
      <c r="AL246" s="25" t="str">
        <f>IF(ISNUMBER(AVERAGEIFS(Observed!AL$2:AL$1601,Observed!$A$2:$A$1601,$A246,Observed!$C$2:$C$1601,$C246)),AVERAGEIFS(Observed!AL$2:AL$1601,Observed!$A$2:$A$1601,$A246,Observed!$C$2:$C$1601,$C246),"")</f>
        <v/>
      </c>
      <c r="AM246" s="25" t="str">
        <f>IF(ISNUMBER(AVERAGEIFS(Observed!AM$2:AM$1601,Observed!$A$2:$A$1601,$A246,Observed!$C$2:$C$1601,$C246)),AVERAGEIFS(Observed!AM$2:AM$1601,Observed!$A$2:$A$1601,$A246,Observed!$C$2:$C$1601,$C246),"")</f>
        <v/>
      </c>
      <c r="AN246" s="25" t="str">
        <f>IF(ISNUMBER(AVERAGEIFS(Observed!AN$2:AN$1601,Observed!$A$2:$A$1601,$A246,Observed!$C$2:$C$1601,$C246)),AVERAGEIFS(Observed!AN$2:AN$1601,Observed!$A$2:$A$1601,$A246,Observed!$C$2:$C$1601,$C246),"")</f>
        <v/>
      </c>
      <c r="AO246" s="25" t="str">
        <f>IF(ISNUMBER(AVERAGEIFS(Observed!AO$2:AO$1601,Observed!$A$2:$A$1601,$A246,Observed!$C$2:$C$1601,$C246)),AVERAGEIFS(Observed!AO$2:AO$1601,Observed!$A$2:$A$1601,$A246,Observed!$C$2:$C$1601,$C246),"")</f>
        <v/>
      </c>
      <c r="AP246" s="25" t="str">
        <f>IF(ISNUMBER(AVERAGEIFS(Observed!AP$2:AP$1601,Observed!$A$2:$A$1601,$A246,Observed!$C$2:$C$1601,$C246)),AVERAGEIFS(Observed!AP$2:AP$1601,Observed!$A$2:$A$1601,$A246,Observed!$C$2:$C$1601,$C246),"")</f>
        <v/>
      </c>
      <c r="AQ246" s="24" t="str">
        <f>IF(ISNUMBER(AVERAGEIFS(Observed!AQ$2:AQ$1601,Observed!$A$2:$A$1601,$A246,Observed!$C$2:$C$1601,$C246)),AVERAGEIFS(Observed!AQ$2:AQ$1601,Observed!$A$2:$A$1601,$A246,Observed!$C$2:$C$1601,$C246),"")</f>
        <v/>
      </c>
      <c r="AR246" s="25" t="str">
        <f>IF(ISNUMBER(AVERAGEIFS(Observed!AR$2:AR$1601,Observed!$A$2:$A$1601,$A246,Observed!$C$2:$C$1601,$C246)),AVERAGEIFS(Observed!AR$2:AR$1601,Observed!$A$2:$A$1601,$A246,Observed!$C$2:$C$1601,$C246),"")</f>
        <v/>
      </c>
      <c r="AS246" s="24" t="str">
        <f>IF(ISNUMBER(AVERAGEIFS(Observed!AS$2:AS$1601,Observed!$A$2:$A$1601,$A246,Observed!$C$2:$C$1601,$C246)),AVERAGEIFS(Observed!AS$2:AS$1601,Observed!$A$2:$A$1601,$A246,Observed!$C$2:$C$1601,$C246),"")</f>
        <v/>
      </c>
      <c r="AT246" s="24" t="str">
        <f>IF(ISNUMBER(AVERAGEIFS(Observed!AT$2:AT$1601,Observed!$A$2:$A$1601,$A246,Observed!$C$2:$C$1601,$C246)),AVERAGEIFS(Observed!AT$2:AT$1601,Observed!$A$2:$A$1601,$A246,Observed!$C$2:$C$1601,$C246),"")</f>
        <v/>
      </c>
      <c r="AU246" s="2">
        <f>COUNTIFS(Observed!$A$2:$A$1601,$A246,Observed!$C$2:$C$1601,$C246)</f>
        <v>3</v>
      </c>
      <c r="AV246" s="2">
        <f t="shared" si="3"/>
        <v>1</v>
      </c>
    </row>
    <row r="247" spans="1:48" x14ac:dyDescent="0.25">
      <c r="A247" s="4" t="s">
        <v>124</v>
      </c>
      <c r="B247" t="s">
        <v>24</v>
      </c>
      <c r="C247" s="3">
        <v>42353</v>
      </c>
      <c r="D247">
        <v>1</v>
      </c>
      <c r="E247">
        <v>500</v>
      </c>
      <c r="H247" s="2" t="s">
        <v>45</v>
      </c>
      <c r="I247" s="2" t="s">
        <v>22</v>
      </c>
      <c r="J247">
        <v>9</v>
      </c>
      <c r="K247" s="2" t="s">
        <v>118</v>
      </c>
      <c r="L247" s="23">
        <f>IF(ISNUMBER(AVERAGEIFS(Observed!L$2:L$1601,Observed!$A$2:$A$1601,$A247,Observed!$C$2:$C$1601,$C247)),AVERAGEIFS(Observed!L$2:L$1601,Observed!$A$2:$A$1601,$A247,Observed!$C$2:$C$1601,$C247),"")</f>
        <v>2960.6666666666665</v>
      </c>
      <c r="M247" s="24">
        <f>IF(ISNUMBER(AVERAGEIFS(Observed!M$2:M$1601,Observed!$A$2:$A$1601,$A247,Observed!$C$2:$C$1601,$C247)),AVERAGEIFS(Observed!M$2:M$1601,Observed!$A$2:$A$1601,$A247,Observed!$C$2:$C$1601,$C247),"")</f>
        <v>296.06666666666666</v>
      </c>
      <c r="N247" s="24" t="str">
        <f>IF(ISNUMBER(AVERAGEIFS(Observed!N$2:N$1601,Observed!$A$2:$A$1601,$A247,Observed!$C$2:$C$1601,$C247)),AVERAGEIFS(Observed!N$2:N$1601,Observed!$A$2:$A$1601,$A247,Observed!$C$2:$C$1601,$C247),"")</f>
        <v/>
      </c>
      <c r="O247" s="24" t="str">
        <f>IF(ISNUMBER(AVERAGEIFS(Observed!O$2:O$1601,Observed!$A$2:$A$1601,$A247,Observed!$C$2:$C$1601,$C247)),AVERAGEIFS(Observed!O$2:O$1601,Observed!$A$2:$A$1601,$A247,Observed!$C$2:$C$1601,$C247),"")</f>
        <v/>
      </c>
      <c r="P247" s="24" t="str">
        <f>IF(ISNUMBER(AVERAGEIFS(Observed!P$2:P$1601,Observed!$A$2:$A$1601,$A247,Observed!$C$2:$C$1601,$C247)),AVERAGEIFS(Observed!P$2:P$1601,Observed!$A$2:$A$1601,$A247,Observed!$C$2:$C$1601,$C247),"")</f>
        <v/>
      </c>
      <c r="Q247" s="25" t="str">
        <f>IF(ISNUMBER(AVERAGEIFS(Observed!Q$2:Q$1601,Observed!$A$2:$A$1601,$A247,Observed!$C$2:$C$1601,$C247)),AVERAGEIFS(Observed!Q$2:Q$1601,Observed!$A$2:$A$1601,$A247,Observed!$C$2:$C$1601,$C247),"")</f>
        <v/>
      </c>
      <c r="R247" s="25" t="str">
        <f>IF(ISNUMBER(AVERAGEIFS(Observed!R$2:R$1601,Observed!$A$2:$A$1601,$A247,Observed!$C$2:$C$1601,$C247)),AVERAGEIFS(Observed!R$2:R$1601,Observed!$A$2:$A$1601,$A247,Observed!$C$2:$C$1601,$C247),"")</f>
        <v/>
      </c>
      <c r="S247" s="25" t="str">
        <f>IF(ISNUMBER(AVERAGEIFS(Observed!S$2:S$1601,Observed!$A$2:$A$1601,$A247,Observed!$C$2:$C$1601,$C247)),AVERAGEIFS(Observed!S$2:S$1601,Observed!$A$2:$A$1601,$A247,Observed!$C$2:$C$1601,$C247),"")</f>
        <v/>
      </c>
      <c r="T247" s="24" t="str">
        <f>IF(ISNUMBER(AVERAGEIFS(Observed!T$2:T$1601,Observed!$A$2:$A$1601,$A247,Observed!$C$2:$C$1601,$C247)),AVERAGEIFS(Observed!T$2:T$1601,Observed!$A$2:$A$1601,$A247,Observed!$C$2:$C$1601,$C247),"")</f>
        <v/>
      </c>
      <c r="U247" s="26" t="str">
        <f>IF(ISNUMBER(AVERAGEIFS(Observed!U$2:U$1601,Observed!$A$2:$A$1601,$A247,Observed!$C$2:$C$1601,$C247)),AVERAGEIFS(Observed!U$2:U$1601,Observed!$A$2:$A$1601,$A247,Observed!$C$2:$C$1601,$C247),"")</f>
        <v/>
      </c>
      <c r="V247" s="26" t="str">
        <f>IF(ISNUMBER(AVERAGEIFS(Observed!V$2:V$1601,Observed!$A$2:$A$1601,$A247,Observed!$C$2:$C$1601,$C247)),AVERAGEIFS(Observed!V$2:V$1601,Observed!$A$2:$A$1601,$A247,Observed!$C$2:$C$1601,$C247),"")</f>
        <v/>
      </c>
      <c r="W247" s="24" t="str">
        <f>IF(ISNUMBER(AVERAGEIFS(Observed!W$2:W$1601,Observed!$A$2:$A$1601,$A247,Observed!$C$2:$C$1601,$C247)),AVERAGEIFS(Observed!W$2:W$1601,Observed!$A$2:$A$1601,$A247,Observed!$C$2:$C$1601,$C247),"")</f>
        <v/>
      </c>
      <c r="X247" s="24" t="str">
        <f>IF(ISNUMBER(AVERAGEIFS(Observed!X$2:X$1601,Observed!$A$2:$A$1601,$A247,Observed!$C$2:$C$1601,$C247)),AVERAGEIFS(Observed!X$2:X$1601,Observed!$A$2:$A$1601,$A247,Observed!$C$2:$C$1601,$C247),"")</f>
        <v/>
      </c>
      <c r="Y247" s="24" t="str">
        <f>IF(ISNUMBER(AVERAGEIFS(Observed!Y$2:Y$1601,Observed!$A$2:$A$1601,$A247,Observed!$C$2:$C$1601,$C247)),AVERAGEIFS(Observed!Y$2:Y$1601,Observed!$A$2:$A$1601,$A247,Observed!$C$2:$C$1601,$C247),"")</f>
        <v/>
      </c>
      <c r="Z247" s="24" t="str">
        <f>IF(ISNUMBER(AVERAGEIFS(Observed!Z$2:Z$1601,Observed!$A$2:$A$1601,$A247,Observed!$C$2:$C$1601,$C247)),AVERAGEIFS(Observed!Z$2:Z$1601,Observed!$A$2:$A$1601,$A247,Observed!$C$2:$C$1601,$C247),"")</f>
        <v/>
      </c>
      <c r="AA247" s="24" t="str">
        <f>IF(ISNUMBER(AVERAGEIFS(Observed!AA$2:AA$1601,Observed!$A$2:$A$1601,$A247,Observed!$C$2:$C$1601,$C247)),AVERAGEIFS(Observed!AA$2:AA$1601,Observed!$A$2:$A$1601,$A247,Observed!$C$2:$C$1601,$C247),"")</f>
        <v/>
      </c>
      <c r="AB247" s="24" t="str">
        <f>IF(ISNUMBER(AVERAGEIFS(Observed!AB$2:AB$1601,Observed!$A$2:$A$1601,$A247,Observed!$C$2:$C$1601,$C247)),AVERAGEIFS(Observed!AB$2:AB$1601,Observed!$A$2:$A$1601,$A247,Observed!$C$2:$C$1601,$C247),"")</f>
        <v/>
      </c>
      <c r="AC247" s="24" t="str">
        <f>IF(ISNUMBER(AVERAGEIFS(Observed!AC$2:AC$1601,Observed!$A$2:$A$1601,$A247,Observed!$C$2:$C$1601,$C247)),AVERAGEIFS(Observed!AC$2:AC$1601,Observed!$A$2:$A$1601,$A247,Observed!$C$2:$C$1601,$C247),"")</f>
        <v/>
      </c>
      <c r="AD247" s="24" t="str">
        <f>IF(ISNUMBER(AVERAGEIFS(Observed!AD$2:AD$1601,Observed!$A$2:$A$1601,$A247,Observed!$C$2:$C$1601,$C247)),AVERAGEIFS(Observed!AD$2:AD$1601,Observed!$A$2:$A$1601,$A247,Observed!$C$2:$C$1601,$C247),"")</f>
        <v/>
      </c>
      <c r="AE247" s="24" t="str">
        <f>IF(ISNUMBER(AVERAGEIFS(Observed!AE$2:AE$1601,Observed!$A$2:$A$1601,$A247,Observed!$C$2:$C$1601,$C247)),AVERAGEIFS(Observed!AE$2:AE$1601,Observed!$A$2:$A$1601,$A247,Observed!$C$2:$C$1601,$C247),"")</f>
        <v/>
      </c>
      <c r="AF247" s="25" t="str">
        <f>IF(ISNUMBER(AVERAGEIFS(Observed!AF$2:AF$1601,Observed!$A$2:$A$1601,$A247,Observed!$C$2:$C$1601,$C247)),AVERAGEIFS(Observed!AF$2:AF$1601,Observed!$A$2:$A$1601,$A247,Observed!$C$2:$C$1601,$C247),"")</f>
        <v/>
      </c>
      <c r="AG247" s="25" t="str">
        <f>IF(ISNUMBER(AVERAGEIFS(Observed!AG$2:AG$1601,Observed!$A$2:$A$1601,$A247,Observed!$C$2:$C$1601,$C247)),AVERAGEIFS(Observed!AG$2:AG$1601,Observed!$A$2:$A$1601,$A247,Observed!$C$2:$C$1601,$C247),"")</f>
        <v/>
      </c>
      <c r="AH247" s="25" t="str">
        <f>IF(ISNUMBER(AVERAGEIFS(Observed!AH$2:AH$1601,Observed!$A$2:$A$1601,$A247,Observed!$C$2:$C$1601,$C247)),AVERAGEIFS(Observed!AH$2:AH$1601,Observed!$A$2:$A$1601,$A247,Observed!$C$2:$C$1601,$C247),"")</f>
        <v/>
      </c>
      <c r="AI247" s="24" t="str">
        <f>IF(ISNUMBER(AVERAGEIFS(Observed!AI$2:AI$1601,Observed!$A$2:$A$1601,$A247,Observed!$C$2:$C$1601,$C247)),AVERAGEIFS(Observed!AI$2:AI$1601,Observed!$A$2:$A$1601,$A247,Observed!$C$2:$C$1601,$C247),"")</f>
        <v/>
      </c>
      <c r="AJ247" s="25" t="str">
        <f>IF(ISNUMBER(AVERAGEIFS(Observed!AJ$2:AJ$1601,Observed!$A$2:$A$1601,$A247,Observed!$C$2:$C$1601,$C247)),AVERAGEIFS(Observed!AJ$2:AJ$1601,Observed!$A$2:$A$1601,$A247,Observed!$C$2:$C$1601,$C247),"")</f>
        <v/>
      </c>
      <c r="AK247" s="25" t="str">
        <f>IF(ISNUMBER(AVERAGEIFS(Observed!AK$2:AK$1601,Observed!$A$2:$A$1601,$A247,Observed!$C$2:$C$1601,$C247)),AVERAGEIFS(Observed!AK$2:AK$1601,Observed!$A$2:$A$1601,$A247,Observed!$C$2:$C$1601,$C247),"")</f>
        <v/>
      </c>
      <c r="AL247" s="25" t="str">
        <f>IF(ISNUMBER(AVERAGEIFS(Observed!AL$2:AL$1601,Observed!$A$2:$A$1601,$A247,Observed!$C$2:$C$1601,$C247)),AVERAGEIFS(Observed!AL$2:AL$1601,Observed!$A$2:$A$1601,$A247,Observed!$C$2:$C$1601,$C247),"")</f>
        <v/>
      </c>
      <c r="AM247" s="25" t="str">
        <f>IF(ISNUMBER(AVERAGEIFS(Observed!AM$2:AM$1601,Observed!$A$2:$A$1601,$A247,Observed!$C$2:$C$1601,$C247)),AVERAGEIFS(Observed!AM$2:AM$1601,Observed!$A$2:$A$1601,$A247,Observed!$C$2:$C$1601,$C247),"")</f>
        <v/>
      </c>
      <c r="AN247" s="25" t="str">
        <f>IF(ISNUMBER(AVERAGEIFS(Observed!AN$2:AN$1601,Observed!$A$2:$A$1601,$A247,Observed!$C$2:$C$1601,$C247)),AVERAGEIFS(Observed!AN$2:AN$1601,Observed!$A$2:$A$1601,$A247,Observed!$C$2:$C$1601,$C247),"")</f>
        <v/>
      </c>
      <c r="AO247" s="25" t="str">
        <f>IF(ISNUMBER(AVERAGEIFS(Observed!AO$2:AO$1601,Observed!$A$2:$A$1601,$A247,Observed!$C$2:$C$1601,$C247)),AVERAGEIFS(Observed!AO$2:AO$1601,Observed!$A$2:$A$1601,$A247,Observed!$C$2:$C$1601,$C247),"")</f>
        <v/>
      </c>
      <c r="AP247" s="25" t="str">
        <f>IF(ISNUMBER(AVERAGEIFS(Observed!AP$2:AP$1601,Observed!$A$2:$A$1601,$A247,Observed!$C$2:$C$1601,$C247)),AVERAGEIFS(Observed!AP$2:AP$1601,Observed!$A$2:$A$1601,$A247,Observed!$C$2:$C$1601,$C247),"")</f>
        <v/>
      </c>
      <c r="AQ247" s="24" t="str">
        <f>IF(ISNUMBER(AVERAGEIFS(Observed!AQ$2:AQ$1601,Observed!$A$2:$A$1601,$A247,Observed!$C$2:$C$1601,$C247)),AVERAGEIFS(Observed!AQ$2:AQ$1601,Observed!$A$2:$A$1601,$A247,Observed!$C$2:$C$1601,$C247),"")</f>
        <v/>
      </c>
      <c r="AR247" s="25" t="str">
        <f>IF(ISNUMBER(AVERAGEIFS(Observed!AR$2:AR$1601,Observed!$A$2:$A$1601,$A247,Observed!$C$2:$C$1601,$C247)),AVERAGEIFS(Observed!AR$2:AR$1601,Observed!$A$2:$A$1601,$A247,Observed!$C$2:$C$1601,$C247),"")</f>
        <v/>
      </c>
      <c r="AS247" s="24" t="str">
        <f>IF(ISNUMBER(AVERAGEIFS(Observed!AS$2:AS$1601,Observed!$A$2:$A$1601,$A247,Observed!$C$2:$C$1601,$C247)),AVERAGEIFS(Observed!AS$2:AS$1601,Observed!$A$2:$A$1601,$A247,Observed!$C$2:$C$1601,$C247),"")</f>
        <v/>
      </c>
      <c r="AT247" s="24" t="str">
        <f>IF(ISNUMBER(AVERAGEIFS(Observed!AT$2:AT$1601,Observed!$A$2:$A$1601,$A247,Observed!$C$2:$C$1601,$C247)),AVERAGEIFS(Observed!AT$2:AT$1601,Observed!$A$2:$A$1601,$A247,Observed!$C$2:$C$1601,$C247),"")</f>
        <v/>
      </c>
      <c r="AU247" s="2">
        <f>COUNTIFS(Observed!$A$2:$A$1601,$A247,Observed!$C$2:$C$1601,$C247)</f>
        <v>3</v>
      </c>
      <c r="AV247" s="2">
        <f t="shared" si="3"/>
        <v>1</v>
      </c>
    </row>
    <row r="248" spans="1:48" x14ac:dyDescent="0.25">
      <c r="A248" s="4" t="s">
        <v>119</v>
      </c>
      <c r="B248" t="s">
        <v>24</v>
      </c>
      <c r="C248" s="3">
        <v>42354</v>
      </c>
      <c r="D248">
        <v>1</v>
      </c>
      <c r="E248">
        <v>0</v>
      </c>
      <c r="H248" s="2" t="s">
        <v>45</v>
      </c>
      <c r="I248" s="2" t="s">
        <v>22</v>
      </c>
      <c r="J248">
        <v>10</v>
      </c>
      <c r="K248" s="2" t="s">
        <v>21</v>
      </c>
      <c r="L248" s="23" t="str">
        <f>IF(ISNUMBER(AVERAGEIFS(Observed!L$2:L$1601,Observed!$A$2:$A$1601,$A248,Observed!$C$2:$C$1601,$C248)),AVERAGEIFS(Observed!L$2:L$1601,Observed!$A$2:$A$1601,$A248,Observed!$C$2:$C$1601,$C248),"")</f>
        <v/>
      </c>
      <c r="M248" s="24" t="str">
        <f>IF(ISNUMBER(AVERAGEIFS(Observed!M$2:M$1601,Observed!$A$2:$A$1601,$A248,Observed!$C$2:$C$1601,$C248)),AVERAGEIFS(Observed!M$2:M$1601,Observed!$A$2:$A$1601,$A248,Observed!$C$2:$C$1601,$C248),"")</f>
        <v/>
      </c>
      <c r="N248" s="24">
        <f>IF(ISNUMBER(AVERAGEIFS(Observed!N$2:N$1601,Observed!$A$2:$A$1601,$A248,Observed!$C$2:$C$1601,$C248)),AVERAGEIFS(Observed!N$2:N$1601,Observed!$A$2:$A$1601,$A248,Observed!$C$2:$C$1601,$C248),"")</f>
        <v>135.74</v>
      </c>
      <c r="O248" s="24">
        <f>IF(ISNUMBER(AVERAGEIFS(Observed!O$2:O$1601,Observed!$A$2:$A$1601,$A248,Observed!$C$2:$C$1601,$C248)),AVERAGEIFS(Observed!O$2:O$1601,Observed!$A$2:$A$1601,$A248,Observed!$C$2:$C$1601,$C248),"")</f>
        <v>135.74</v>
      </c>
      <c r="P248" s="24">
        <f>IF(ISNUMBER(AVERAGEIFS(Observed!P$2:P$1601,Observed!$A$2:$A$1601,$A248,Observed!$C$2:$C$1601,$C248)),AVERAGEIFS(Observed!P$2:P$1601,Observed!$A$2:$A$1601,$A248,Observed!$C$2:$C$1601,$C248),"")</f>
        <v>316.51666666666665</v>
      </c>
      <c r="Q248" s="25" t="str">
        <f>IF(ISNUMBER(AVERAGEIFS(Observed!Q$2:Q$1601,Observed!$A$2:$A$1601,$A248,Observed!$C$2:$C$1601,$C248)),AVERAGEIFS(Observed!Q$2:Q$1601,Observed!$A$2:$A$1601,$A248,Observed!$C$2:$C$1601,$C248),"")</f>
        <v/>
      </c>
      <c r="R248" s="25" t="str">
        <f>IF(ISNUMBER(AVERAGEIFS(Observed!R$2:R$1601,Observed!$A$2:$A$1601,$A248,Observed!$C$2:$C$1601,$C248)),AVERAGEIFS(Observed!R$2:R$1601,Observed!$A$2:$A$1601,$A248,Observed!$C$2:$C$1601,$C248),"")</f>
        <v/>
      </c>
      <c r="S248" s="25" t="str">
        <f>IF(ISNUMBER(AVERAGEIFS(Observed!S$2:S$1601,Observed!$A$2:$A$1601,$A248,Observed!$C$2:$C$1601,$C248)),AVERAGEIFS(Observed!S$2:S$1601,Observed!$A$2:$A$1601,$A248,Observed!$C$2:$C$1601,$C248),"")</f>
        <v/>
      </c>
      <c r="T248" s="24" t="str">
        <f>IF(ISNUMBER(AVERAGEIFS(Observed!T$2:T$1601,Observed!$A$2:$A$1601,$A248,Observed!$C$2:$C$1601,$C248)),AVERAGEIFS(Observed!T$2:T$1601,Observed!$A$2:$A$1601,$A248,Observed!$C$2:$C$1601,$C248),"")</f>
        <v/>
      </c>
      <c r="U248" s="26" t="str">
        <f>IF(ISNUMBER(AVERAGEIFS(Observed!U$2:U$1601,Observed!$A$2:$A$1601,$A248,Observed!$C$2:$C$1601,$C248)),AVERAGEIFS(Observed!U$2:U$1601,Observed!$A$2:$A$1601,$A248,Observed!$C$2:$C$1601,$C248),"")</f>
        <v/>
      </c>
      <c r="V248" s="26" t="str">
        <f>IF(ISNUMBER(AVERAGEIFS(Observed!V$2:V$1601,Observed!$A$2:$A$1601,$A248,Observed!$C$2:$C$1601,$C248)),AVERAGEIFS(Observed!V$2:V$1601,Observed!$A$2:$A$1601,$A248,Observed!$C$2:$C$1601,$C248),"")</f>
        <v/>
      </c>
      <c r="W248" s="24" t="str">
        <f>IF(ISNUMBER(AVERAGEIFS(Observed!W$2:W$1601,Observed!$A$2:$A$1601,$A248,Observed!$C$2:$C$1601,$C248)),AVERAGEIFS(Observed!W$2:W$1601,Observed!$A$2:$A$1601,$A248,Observed!$C$2:$C$1601,$C248),"")</f>
        <v/>
      </c>
      <c r="X248" s="24" t="str">
        <f>IF(ISNUMBER(AVERAGEIFS(Observed!X$2:X$1601,Observed!$A$2:$A$1601,$A248,Observed!$C$2:$C$1601,$C248)),AVERAGEIFS(Observed!X$2:X$1601,Observed!$A$2:$A$1601,$A248,Observed!$C$2:$C$1601,$C248),"")</f>
        <v/>
      </c>
      <c r="Y248" s="24" t="str">
        <f>IF(ISNUMBER(AVERAGEIFS(Observed!Y$2:Y$1601,Observed!$A$2:$A$1601,$A248,Observed!$C$2:$C$1601,$C248)),AVERAGEIFS(Observed!Y$2:Y$1601,Observed!$A$2:$A$1601,$A248,Observed!$C$2:$C$1601,$C248),"")</f>
        <v/>
      </c>
      <c r="Z248" s="24" t="str">
        <f>IF(ISNUMBER(AVERAGEIFS(Observed!Z$2:Z$1601,Observed!$A$2:$A$1601,$A248,Observed!$C$2:$C$1601,$C248)),AVERAGEIFS(Observed!Z$2:Z$1601,Observed!$A$2:$A$1601,$A248,Observed!$C$2:$C$1601,$C248),"")</f>
        <v/>
      </c>
      <c r="AA248" s="24" t="str">
        <f>IF(ISNUMBER(AVERAGEIFS(Observed!AA$2:AA$1601,Observed!$A$2:$A$1601,$A248,Observed!$C$2:$C$1601,$C248)),AVERAGEIFS(Observed!AA$2:AA$1601,Observed!$A$2:$A$1601,$A248,Observed!$C$2:$C$1601,$C248),"")</f>
        <v/>
      </c>
      <c r="AB248" s="24" t="str">
        <f>IF(ISNUMBER(AVERAGEIFS(Observed!AB$2:AB$1601,Observed!$A$2:$A$1601,$A248,Observed!$C$2:$C$1601,$C248)),AVERAGEIFS(Observed!AB$2:AB$1601,Observed!$A$2:$A$1601,$A248,Observed!$C$2:$C$1601,$C248),"")</f>
        <v/>
      </c>
      <c r="AC248" s="24" t="str">
        <f>IF(ISNUMBER(AVERAGEIFS(Observed!AC$2:AC$1601,Observed!$A$2:$A$1601,$A248,Observed!$C$2:$C$1601,$C248)),AVERAGEIFS(Observed!AC$2:AC$1601,Observed!$A$2:$A$1601,$A248,Observed!$C$2:$C$1601,$C248),"")</f>
        <v/>
      </c>
      <c r="AD248" s="24" t="str">
        <f>IF(ISNUMBER(AVERAGEIFS(Observed!AD$2:AD$1601,Observed!$A$2:$A$1601,$A248,Observed!$C$2:$C$1601,$C248)),AVERAGEIFS(Observed!AD$2:AD$1601,Observed!$A$2:$A$1601,$A248,Observed!$C$2:$C$1601,$C248),"")</f>
        <v/>
      </c>
      <c r="AE248" s="24" t="str">
        <f>IF(ISNUMBER(AVERAGEIFS(Observed!AE$2:AE$1601,Observed!$A$2:$A$1601,$A248,Observed!$C$2:$C$1601,$C248)),AVERAGEIFS(Observed!AE$2:AE$1601,Observed!$A$2:$A$1601,$A248,Observed!$C$2:$C$1601,$C248),"")</f>
        <v/>
      </c>
      <c r="AF248" s="25" t="str">
        <f>IF(ISNUMBER(AVERAGEIFS(Observed!AF$2:AF$1601,Observed!$A$2:$A$1601,$A248,Observed!$C$2:$C$1601,$C248)),AVERAGEIFS(Observed!AF$2:AF$1601,Observed!$A$2:$A$1601,$A248,Observed!$C$2:$C$1601,$C248),"")</f>
        <v/>
      </c>
      <c r="AG248" s="25" t="str">
        <f>IF(ISNUMBER(AVERAGEIFS(Observed!AG$2:AG$1601,Observed!$A$2:$A$1601,$A248,Observed!$C$2:$C$1601,$C248)),AVERAGEIFS(Observed!AG$2:AG$1601,Observed!$A$2:$A$1601,$A248,Observed!$C$2:$C$1601,$C248),"")</f>
        <v/>
      </c>
      <c r="AH248" s="25" t="str">
        <f>IF(ISNUMBER(AVERAGEIFS(Observed!AH$2:AH$1601,Observed!$A$2:$A$1601,$A248,Observed!$C$2:$C$1601,$C248)),AVERAGEIFS(Observed!AH$2:AH$1601,Observed!$A$2:$A$1601,$A248,Observed!$C$2:$C$1601,$C248),"")</f>
        <v/>
      </c>
      <c r="AI248" s="24" t="str">
        <f>IF(ISNUMBER(AVERAGEIFS(Observed!AI$2:AI$1601,Observed!$A$2:$A$1601,$A248,Observed!$C$2:$C$1601,$C248)),AVERAGEIFS(Observed!AI$2:AI$1601,Observed!$A$2:$A$1601,$A248,Observed!$C$2:$C$1601,$C248),"")</f>
        <v/>
      </c>
      <c r="AJ248" s="25" t="str">
        <f>IF(ISNUMBER(AVERAGEIFS(Observed!AJ$2:AJ$1601,Observed!$A$2:$A$1601,$A248,Observed!$C$2:$C$1601,$C248)),AVERAGEIFS(Observed!AJ$2:AJ$1601,Observed!$A$2:$A$1601,$A248,Observed!$C$2:$C$1601,$C248),"")</f>
        <v/>
      </c>
      <c r="AK248" s="25" t="str">
        <f>IF(ISNUMBER(AVERAGEIFS(Observed!AK$2:AK$1601,Observed!$A$2:$A$1601,$A248,Observed!$C$2:$C$1601,$C248)),AVERAGEIFS(Observed!AK$2:AK$1601,Observed!$A$2:$A$1601,$A248,Observed!$C$2:$C$1601,$C248),"")</f>
        <v/>
      </c>
      <c r="AL248" s="25" t="str">
        <f>IF(ISNUMBER(AVERAGEIFS(Observed!AL$2:AL$1601,Observed!$A$2:$A$1601,$A248,Observed!$C$2:$C$1601,$C248)),AVERAGEIFS(Observed!AL$2:AL$1601,Observed!$A$2:$A$1601,$A248,Observed!$C$2:$C$1601,$C248),"")</f>
        <v/>
      </c>
      <c r="AM248" s="25" t="str">
        <f>IF(ISNUMBER(AVERAGEIFS(Observed!AM$2:AM$1601,Observed!$A$2:$A$1601,$A248,Observed!$C$2:$C$1601,$C248)),AVERAGEIFS(Observed!AM$2:AM$1601,Observed!$A$2:$A$1601,$A248,Observed!$C$2:$C$1601,$C248),"")</f>
        <v/>
      </c>
      <c r="AN248" s="25" t="str">
        <f>IF(ISNUMBER(AVERAGEIFS(Observed!AN$2:AN$1601,Observed!$A$2:$A$1601,$A248,Observed!$C$2:$C$1601,$C248)),AVERAGEIFS(Observed!AN$2:AN$1601,Observed!$A$2:$A$1601,$A248,Observed!$C$2:$C$1601,$C248),"")</f>
        <v/>
      </c>
      <c r="AO248" s="25" t="str">
        <f>IF(ISNUMBER(AVERAGEIFS(Observed!AO$2:AO$1601,Observed!$A$2:$A$1601,$A248,Observed!$C$2:$C$1601,$C248)),AVERAGEIFS(Observed!AO$2:AO$1601,Observed!$A$2:$A$1601,$A248,Observed!$C$2:$C$1601,$C248),"")</f>
        <v/>
      </c>
      <c r="AP248" s="25" t="str">
        <f>IF(ISNUMBER(AVERAGEIFS(Observed!AP$2:AP$1601,Observed!$A$2:$A$1601,$A248,Observed!$C$2:$C$1601,$C248)),AVERAGEIFS(Observed!AP$2:AP$1601,Observed!$A$2:$A$1601,$A248,Observed!$C$2:$C$1601,$C248),"")</f>
        <v/>
      </c>
      <c r="AQ248" s="24" t="str">
        <f>IF(ISNUMBER(AVERAGEIFS(Observed!AQ$2:AQ$1601,Observed!$A$2:$A$1601,$A248,Observed!$C$2:$C$1601,$C248)),AVERAGEIFS(Observed!AQ$2:AQ$1601,Observed!$A$2:$A$1601,$A248,Observed!$C$2:$C$1601,$C248),"")</f>
        <v/>
      </c>
      <c r="AR248" s="25" t="str">
        <f>IF(ISNUMBER(AVERAGEIFS(Observed!AR$2:AR$1601,Observed!$A$2:$A$1601,$A248,Observed!$C$2:$C$1601,$C248)),AVERAGEIFS(Observed!AR$2:AR$1601,Observed!$A$2:$A$1601,$A248,Observed!$C$2:$C$1601,$C248),"")</f>
        <v/>
      </c>
      <c r="AS248" s="24" t="str">
        <f>IF(ISNUMBER(AVERAGEIFS(Observed!AS$2:AS$1601,Observed!$A$2:$A$1601,$A248,Observed!$C$2:$C$1601,$C248)),AVERAGEIFS(Observed!AS$2:AS$1601,Observed!$A$2:$A$1601,$A248,Observed!$C$2:$C$1601,$C248),"")</f>
        <v/>
      </c>
      <c r="AT248" s="24" t="str">
        <f>IF(ISNUMBER(AVERAGEIFS(Observed!AT$2:AT$1601,Observed!$A$2:$A$1601,$A248,Observed!$C$2:$C$1601,$C248)),AVERAGEIFS(Observed!AT$2:AT$1601,Observed!$A$2:$A$1601,$A248,Observed!$C$2:$C$1601,$C248),"")</f>
        <v/>
      </c>
      <c r="AU248" s="2">
        <f>COUNTIFS(Observed!$A$2:$A$1601,$A248,Observed!$C$2:$C$1601,$C248)</f>
        <v>3</v>
      </c>
      <c r="AV248" s="2">
        <f t="shared" si="3"/>
        <v>3</v>
      </c>
    </row>
    <row r="249" spans="1:48" x14ac:dyDescent="0.25">
      <c r="A249" s="4" t="s">
        <v>120</v>
      </c>
      <c r="B249" t="s">
        <v>24</v>
      </c>
      <c r="C249" s="3">
        <v>42354</v>
      </c>
      <c r="D249">
        <v>1</v>
      </c>
      <c r="E249">
        <v>50</v>
      </c>
      <c r="H249" s="2" t="s">
        <v>45</v>
      </c>
      <c r="I249" s="2" t="s">
        <v>22</v>
      </c>
      <c r="J249">
        <v>10</v>
      </c>
      <c r="K249" s="2" t="s">
        <v>21</v>
      </c>
      <c r="L249" s="23" t="str">
        <f>IF(ISNUMBER(AVERAGEIFS(Observed!L$2:L$1601,Observed!$A$2:$A$1601,$A249,Observed!$C$2:$C$1601,$C249)),AVERAGEIFS(Observed!L$2:L$1601,Observed!$A$2:$A$1601,$A249,Observed!$C$2:$C$1601,$C249),"")</f>
        <v/>
      </c>
      <c r="M249" s="24" t="str">
        <f>IF(ISNUMBER(AVERAGEIFS(Observed!M$2:M$1601,Observed!$A$2:$A$1601,$A249,Observed!$C$2:$C$1601,$C249)),AVERAGEIFS(Observed!M$2:M$1601,Observed!$A$2:$A$1601,$A249,Observed!$C$2:$C$1601,$C249),"")</f>
        <v/>
      </c>
      <c r="N249" s="24">
        <f>IF(ISNUMBER(AVERAGEIFS(Observed!N$2:N$1601,Observed!$A$2:$A$1601,$A249,Observed!$C$2:$C$1601,$C249)),AVERAGEIFS(Observed!N$2:N$1601,Observed!$A$2:$A$1601,$A249,Observed!$C$2:$C$1601,$C249),"")</f>
        <v>103.08666666666666</v>
      </c>
      <c r="O249" s="24">
        <f>IF(ISNUMBER(AVERAGEIFS(Observed!O$2:O$1601,Observed!$A$2:$A$1601,$A249,Observed!$C$2:$C$1601,$C249)),AVERAGEIFS(Observed!O$2:O$1601,Observed!$A$2:$A$1601,$A249,Observed!$C$2:$C$1601,$C249),"")</f>
        <v>103.08666666666666</v>
      </c>
      <c r="P249" s="24">
        <f>IF(ISNUMBER(AVERAGEIFS(Observed!P$2:P$1601,Observed!$A$2:$A$1601,$A249,Observed!$C$2:$C$1601,$C249)),AVERAGEIFS(Observed!P$2:P$1601,Observed!$A$2:$A$1601,$A249,Observed!$C$2:$C$1601,$C249),"")</f>
        <v>277.74333333333334</v>
      </c>
      <c r="Q249" s="25" t="str">
        <f>IF(ISNUMBER(AVERAGEIFS(Observed!Q$2:Q$1601,Observed!$A$2:$A$1601,$A249,Observed!$C$2:$C$1601,$C249)),AVERAGEIFS(Observed!Q$2:Q$1601,Observed!$A$2:$A$1601,$A249,Observed!$C$2:$C$1601,$C249),"")</f>
        <v/>
      </c>
      <c r="R249" s="25" t="str">
        <f>IF(ISNUMBER(AVERAGEIFS(Observed!R$2:R$1601,Observed!$A$2:$A$1601,$A249,Observed!$C$2:$C$1601,$C249)),AVERAGEIFS(Observed!R$2:R$1601,Observed!$A$2:$A$1601,$A249,Observed!$C$2:$C$1601,$C249),"")</f>
        <v/>
      </c>
      <c r="S249" s="25" t="str">
        <f>IF(ISNUMBER(AVERAGEIFS(Observed!S$2:S$1601,Observed!$A$2:$A$1601,$A249,Observed!$C$2:$C$1601,$C249)),AVERAGEIFS(Observed!S$2:S$1601,Observed!$A$2:$A$1601,$A249,Observed!$C$2:$C$1601,$C249),"")</f>
        <v/>
      </c>
      <c r="T249" s="24" t="str">
        <f>IF(ISNUMBER(AVERAGEIFS(Observed!T$2:T$1601,Observed!$A$2:$A$1601,$A249,Observed!$C$2:$C$1601,$C249)),AVERAGEIFS(Observed!T$2:T$1601,Observed!$A$2:$A$1601,$A249,Observed!$C$2:$C$1601,$C249),"")</f>
        <v/>
      </c>
      <c r="U249" s="26" t="str">
        <f>IF(ISNUMBER(AVERAGEIFS(Observed!U$2:U$1601,Observed!$A$2:$A$1601,$A249,Observed!$C$2:$C$1601,$C249)),AVERAGEIFS(Observed!U$2:U$1601,Observed!$A$2:$A$1601,$A249,Observed!$C$2:$C$1601,$C249),"")</f>
        <v/>
      </c>
      <c r="V249" s="26" t="str">
        <f>IF(ISNUMBER(AVERAGEIFS(Observed!V$2:V$1601,Observed!$A$2:$A$1601,$A249,Observed!$C$2:$C$1601,$C249)),AVERAGEIFS(Observed!V$2:V$1601,Observed!$A$2:$A$1601,$A249,Observed!$C$2:$C$1601,$C249),"")</f>
        <v/>
      </c>
      <c r="W249" s="24" t="str">
        <f>IF(ISNUMBER(AVERAGEIFS(Observed!W$2:W$1601,Observed!$A$2:$A$1601,$A249,Observed!$C$2:$C$1601,$C249)),AVERAGEIFS(Observed!W$2:W$1601,Observed!$A$2:$A$1601,$A249,Observed!$C$2:$C$1601,$C249),"")</f>
        <v/>
      </c>
      <c r="X249" s="24" t="str">
        <f>IF(ISNUMBER(AVERAGEIFS(Observed!X$2:X$1601,Observed!$A$2:$A$1601,$A249,Observed!$C$2:$C$1601,$C249)),AVERAGEIFS(Observed!X$2:X$1601,Observed!$A$2:$A$1601,$A249,Observed!$C$2:$C$1601,$C249),"")</f>
        <v/>
      </c>
      <c r="Y249" s="24" t="str">
        <f>IF(ISNUMBER(AVERAGEIFS(Observed!Y$2:Y$1601,Observed!$A$2:$A$1601,$A249,Observed!$C$2:$C$1601,$C249)),AVERAGEIFS(Observed!Y$2:Y$1601,Observed!$A$2:$A$1601,$A249,Observed!$C$2:$C$1601,$C249),"")</f>
        <v/>
      </c>
      <c r="Z249" s="24" t="str">
        <f>IF(ISNUMBER(AVERAGEIFS(Observed!Z$2:Z$1601,Observed!$A$2:$A$1601,$A249,Observed!$C$2:$C$1601,$C249)),AVERAGEIFS(Observed!Z$2:Z$1601,Observed!$A$2:$A$1601,$A249,Observed!$C$2:$C$1601,$C249),"")</f>
        <v/>
      </c>
      <c r="AA249" s="24" t="str">
        <f>IF(ISNUMBER(AVERAGEIFS(Observed!AA$2:AA$1601,Observed!$A$2:$A$1601,$A249,Observed!$C$2:$C$1601,$C249)),AVERAGEIFS(Observed!AA$2:AA$1601,Observed!$A$2:$A$1601,$A249,Observed!$C$2:$C$1601,$C249),"")</f>
        <v/>
      </c>
      <c r="AB249" s="24" t="str">
        <f>IF(ISNUMBER(AVERAGEIFS(Observed!AB$2:AB$1601,Observed!$A$2:$A$1601,$A249,Observed!$C$2:$C$1601,$C249)),AVERAGEIFS(Observed!AB$2:AB$1601,Observed!$A$2:$A$1601,$A249,Observed!$C$2:$C$1601,$C249),"")</f>
        <v/>
      </c>
      <c r="AC249" s="24" t="str">
        <f>IF(ISNUMBER(AVERAGEIFS(Observed!AC$2:AC$1601,Observed!$A$2:$A$1601,$A249,Observed!$C$2:$C$1601,$C249)),AVERAGEIFS(Observed!AC$2:AC$1601,Observed!$A$2:$A$1601,$A249,Observed!$C$2:$C$1601,$C249),"")</f>
        <v/>
      </c>
      <c r="AD249" s="24" t="str">
        <f>IF(ISNUMBER(AVERAGEIFS(Observed!AD$2:AD$1601,Observed!$A$2:$A$1601,$A249,Observed!$C$2:$C$1601,$C249)),AVERAGEIFS(Observed!AD$2:AD$1601,Observed!$A$2:$A$1601,$A249,Observed!$C$2:$C$1601,$C249),"")</f>
        <v/>
      </c>
      <c r="AE249" s="24" t="str">
        <f>IF(ISNUMBER(AVERAGEIFS(Observed!AE$2:AE$1601,Observed!$A$2:$A$1601,$A249,Observed!$C$2:$C$1601,$C249)),AVERAGEIFS(Observed!AE$2:AE$1601,Observed!$A$2:$A$1601,$A249,Observed!$C$2:$C$1601,$C249),"")</f>
        <v/>
      </c>
      <c r="AF249" s="25" t="str">
        <f>IF(ISNUMBER(AVERAGEIFS(Observed!AF$2:AF$1601,Observed!$A$2:$A$1601,$A249,Observed!$C$2:$C$1601,$C249)),AVERAGEIFS(Observed!AF$2:AF$1601,Observed!$A$2:$A$1601,$A249,Observed!$C$2:$C$1601,$C249),"")</f>
        <v/>
      </c>
      <c r="AG249" s="25" t="str">
        <f>IF(ISNUMBER(AVERAGEIFS(Observed!AG$2:AG$1601,Observed!$A$2:$A$1601,$A249,Observed!$C$2:$C$1601,$C249)),AVERAGEIFS(Observed!AG$2:AG$1601,Observed!$A$2:$A$1601,$A249,Observed!$C$2:$C$1601,$C249),"")</f>
        <v/>
      </c>
      <c r="AH249" s="25" t="str">
        <f>IF(ISNUMBER(AVERAGEIFS(Observed!AH$2:AH$1601,Observed!$A$2:$A$1601,$A249,Observed!$C$2:$C$1601,$C249)),AVERAGEIFS(Observed!AH$2:AH$1601,Observed!$A$2:$A$1601,$A249,Observed!$C$2:$C$1601,$C249),"")</f>
        <v/>
      </c>
      <c r="AI249" s="24" t="str">
        <f>IF(ISNUMBER(AVERAGEIFS(Observed!AI$2:AI$1601,Observed!$A$2:$A$1601,$A249,Observed!$C$2:$C$1601,$C249)),AVERAGEIFS(Observed!AI$2:AI$1601,Observed!$A$2:$A$1601,$A249,Observed!$C$2:$C$1601,$C249),"")</f>
        <v/>
      </c>
      <c r="AJ249" s="25" t="str">
        <f>IF(ISNUMBER(AVERAGEIFS(Observed!AJ$2:AJ$1601,Observed!$A$2:$A$1601,$A249,Observed!$C$2:$C$1601,$C249)),AVERAGEIFS(Observed!AJ$2:AJ$1601,Observed!$A$2:$A$1601,$A249,Observed!$C$2:$C$1601,$C249),"")</f>
        <v/>
      </c>
      <c r="AK249" s="25" t="str">
        <f>IF(ISNUMBER(AVERAGEIFS(Observed!AK$2:AK$1601,Observed!$A$2:$A$1601,$A249,Observed!$C$2:$C$1601,$C249)),AVERAGEIFS(Observed!AK$2:AK$1601,Observed!$A$2:$A$1601,$A249,Observed!$C$2:$C$1601,$C249),"")</f>
        <v/>
      </c>
      <c r="AL249" s="25" t="str">
        <f>IF(ISNUMBER(AVERAGEIFS(Observed!AL$2:AL$1601,Observed!$A$2:$A$1601,$A249,Observed!$C$2:$C$1601,$C249)),AVERAGEIFS(Observed!AL$2:AL$1601,Observed!$A$2:$A$1601,$A249,Observed!$C$2:$C$1601,$C249),"")</f>
        <v/>
      </c>
      <c r="AM249" s="25" t="str">
        <f>IF(ISNUMBER(AVERAGEIFS(Observed!AM$2:AM$1601,Observed!$A$2:$A$1601,$A249,Observed!$C$2:$C$1601,$C249)),AVERAGEIFS(Observed!AM$2:AM$1601,Observed!$A$2:$A$1601,$A249,Observed!$C$2:$C$1601,$C249),"")</f>
        <v/>
      </c>
      <c r="AN249" s="25" t="str">
        <f>IF(ISNUMBER(AVERAGEIFS(Observed!AN$2:AN$1601,Observed!$A$2:$A$1601,$A249,Observed!$C$2:$C$1601,$C249)),AVERAGEIFS(Observed!AN$2:AN$1601,Observed!$A$2:$A$1601,$A249,Observed!$C$2:$C$1601,$C249),"")</f>
        <v/>
      </c>
      <c r="AO249" s="25" t="str">
        <f>IF(ISNUMBER(AVERAGEIFS(Observed!AO$2:AO$1601,Observed!$A$2:$A$1601,$A249,Observed!$C$2:$C$1601,$C249)),AVERAGEIFS(Observed!AO$2:AO$1601,Observed!$A$2:$A$1601,$A249,Observed!$C$2:$C$1601,$C249),"")</f>
        <v/>
      </c>
      <c r="AP249" s="25" t="str">
        <f>IF(ISNUMBER(AVERAGEIFS(Observed!AP$2:AP$1601,Observed!$A$2:$A$1601,$A249,Observed!$C$2:$C$1601,$C249)),AVERAGEIFS(Observed!AP$2:AP$1601,Observed!$A$2:$A$1601,$A249,Observed!$C$2:$C$1601,$C249),"")</f>
        <v/>
      </c>
      <c r="AQ249" s="24" t="str">
        <f>IF(ISNUMBER(AVERAGEIFS(Observed!AQ$2:AQ$1601,Observed!$A$2:$A$1601,$A249,Observed!$C$2:$C$1601,$C249)),AVERAGEIFS(Observed!AQ$2:AQ$1601,Observed!$A$2:$A$1601,$A249,Observed!$C$2:$C$1601,$C249),"")</f>
        <v/>
      </c>
      <c r="AR249" s="25" t="str">
        <f>IF(ISNUMBER(AVERAGEIFS(Observed!AR$2:AR$1601,Observed!$A$2:$A$1601,$A249,Observed!$C$2:$C$1601,$C249)),AVERAGEIFS(Observed!AR$2:AR$1601,Observed!$A$2:$A$1601,$A249,Observed!$C$2:$C$1601,$C249),"")</f>
        <v/>
      </c>
      <c r="AS249" s="24" t="str">
        <f>IF(ISNUMBER(AVERAGEIFS(Observed!AS$2:AS$1601,Observed!$A$2:$A$1601,$A249,Observed!$C$2:$C$1601,$C249)),AVERAGEIFS(Observed!AS$2:AS$1601,Observed!$A$2:$A$1601,$A249,Observed!$C$2:$C$1601,$C249),"")</f>
        <v/>
      </c>
      <c r="AT249" s="24" t="str">
        <f>IF(ISNUMBER(AVERAGEIFS(Observed!AT$2:AT$1601,Observed!$A$2:$A$1601,$A249,Observed!$C$2:$C$1601,$C249)),AVERAGEIFS(Observed!AT$2:AT$1601,Observed!$A$2:$A$1601,$A249,Observed!$C$2:$C$1601,$C249),"")</f>
        <v/>
      </c>
      <c r="AU249" s="2">
        <f>COUNTIFS(Observed!$A$2:$A$1601,$A249,Observed!$C$2:$C$1601,$C249)</f>
        <v>3</v>
      </c>
      <c r="AV249" s="2">
        <f t="shared" si="3"/>
        <v>3</v>
      </c>
    </row>
    <row r="250" spans="1:48" x14ac:dyDescent="0.25">
      <c r="A250" s="4" t="s">
        <v>121</v>
      </c>
      <c r="B250" t="s">
        <v>24</v>
      </c>
      <c r="C250" s="3">
        <v>42354</v>
      </c>
      <c r="D250">
        <v>1</v>
      </c>
      <c r="E250">
        <v>100</v>
      </c>
      <c r="H250" s="2" t="s">
        <v>45</v>
      </c>
      <c r="I250" s="2" t="s">
        <v>22</v>
      </c>
      <c r="J250">
        <v>10</v>
      </c>
      <c r="K250" s="2" t="s">
        <v>21</v>
      </c>
      <c r="L250" s="23" t="str">
        <f>IF(ISNUMBER(AVERAGEIFS(Observed!L$2:L$1601,Observed!$A$2:$A$1601,$A250,Observed!$C$2:$C$1601,$C250)),AVERAGEIFS(Observed!L$2:L$1601,Observed!$A$2:$A$1601,$A250,Observed!$C$2:$C$1601,$C250),"")</f>
        <v/>
      </c>
      <c r="M250" s="24" t="str">
        <f>IF(ISNUMBER(AVERAGEIFS(Observed!M$2:M$1601,Observed!$A$2:$A$1601,$A250,Observed!$C$2:$C$1601,$C250)),AVERAGEIFS(Observed!M$2:M$1601,Observed!$A$2:$A$1601,$A250,Observed!$C$2:$C$1601,$C250),"")</f>
        <v/>
      </c>
      <c r="N250" s="24">
        <f>IF(ISNUMBER(AVERAGEIFS(Observed!N$2:N$1601,Observed!$A$2:$A$1601,$A250,Observed!$C$2:$C$1601,$C250)),AVERAGEIFS(Observed!N$2:N$1601,Observed!$A$2:$A$1601,$A250,Observed!$C$2:$C$1601,$C250),"")</f>
        <v>136.76333333333335</v>
      </c>
      <c r="O250" s="24">
        <f>IF(ISNUMBER(AVERAGEIFS(Observed!O$2:O$1601,Observed!$A$2:$A$1601,$A250,Observed!$C$2:$C$1601,$C250)),AVERAGEIFS(Observed!O$2:O$1601,Observed!$A$2:$A$1601,$A250,Observed!$C$2:$C$1601,$C250),"")</f>
        <v>136.76333333333335</v>
      </c>
      <c r="P250" s="24">
        <f>IF(ISNUMBER(AVERAGEIFS(Observed!P$2:P$1601,Observed!$A$2:$A$1601,$A250,Observed!$C$2:$C$1601,$C250)),AVERAGEIFS(Observed!P$2:P$1601,Observed!$A$2:$A$1601,$A250,Observed!$C$2:$C$1601,$C250),"")</f>
        <v>442.4666666666667</v>
      </c>
      <c r="Q250" s="25" t="str">
        <f>IF(ISNUMBER(AVERAGEIFS(Observed!Q$2:Q$1601,Observed!$A$2:$A$1601,$A250,Observed!$C$2:$C$1601,$C250)),AVERAGEIFS(Observed!Q$2:Q$1601,Observed!$A$2:$A$1601,$A250,Observed!$C$2:$C$1601,$C250),"")</f>
        <v/>
      </c>
      <c r="R250" s="25" t="str">
        <f>IF(ISNUMBER(AVERAGEIFS(Observed!R$2:R$1601,Observed!$A$2:$A$1601,$A250,Observed!$C$2:$C$1601,$C250)),AVERAGEIFS(Observed!R$2:R$1601,Observed!$A$2:$A$1601,$A250,Observed!$C$2:$C$1601,$C250),"")</f>
        <v/>
      </c>
      <c r="S250" s="25" t="str">
        <f>IF(ISNUMBER(AVERAGEIFS(Observed!S$2:S$1601,Observed!$A$2:$A$1601,$A250,Observed!$C$2:$C$1601,$C250)),AVERAGEIFS(Observed!S$2:S$1601,Observed!$A$2:$A$1601,$A250,Observed!$C$2:$C$1601,$C250),"")</f>
        <v/>
      </c>
      <c r="T250" s="24" t="str">
        <f>IF(ISNUMBER(AVERAGEIFS(Observed!T$2:T$1601,Observed!$A$2:$A$1601,$A250,Observed!$C$2:$C$1601,$C250)),AVERAGEIFS(Observed!T$2:T$1601,Observed!$A$2:$A$1601,$A250,Observed!$C$2:$C$1601,$C250),"")</f>
        <v/>
      </c>
      <c r="U250" s="26" t="str">
        <f>IF(ISNUMBER(AVERAGEIFS(Observed!U$2:U$1601,Observed!$A$2:$A$1601,$A250,Observed!$C$2:$C$1601,$C250)),AVERAGEIFS(Observed!U$2:U$1601,Observed!$A$2:$A$1601,$A250,Observed!$C$2:$C$1601,$C250),"")</f>
        <v/>
      </c>
      <c r="V250" s="26" t="str">
        <f>IF(ISNUMBER(AVERAGEIFS(Observed!V$2:V$1601,Observed!$A$2:$A$1601,$A250,Observed!$C$2:$C$1601,$C250)),AVERAGEIFS(Observed!V$2:V$1601,Observed!$A$2:$A$1601,$A250,Observed!$C$2:$C$1601,$C250),"")</f>
        <v/>
      </c>
      <c r="W250" s="24" t="str">
        <f>IF(ISNUMBER(AVERAGEIFS(Observed!W$2:W$1601,Observed!$A$2:$A$1601,$A250,Observed!$C$2:$C$1601,$C250)),AVERAGEIFS(Observed!W$2:W$1601,Observed!$A$2:$A$1601,$A250,Observed!$C$2:$C$1601,$C250),"")</f>
        <v/>
      </c>
      <c r="X250" s="24" t="str">
        <f>IF(ISNUMBER(AVERAGEIFS(Observed!X$2:X$1601,Observed!$A$2:$A$1601,$A250,Observed!$C$2:$C$1601,$C250)),AVERAGEIFS(Observed!X$2:X$1601,Observed!$A$2:$A$1601,$A250,Observed!$C$2:$C$1601,$C250),"")</f>
        <v/>
      </c>
      <c r="Y250" s="24" t="str">
        <f>IF(ISNUMBER(AVERAGEIFS(Observed!Y$2:Y$1601,Observed!$A$2:$A$1601,$A250,Observed!$C$2:$C$1601,$C250)),AVERAGEIFS(Observed!Y$2:Y$1601,Observed!$A$2:$A$1601,$A250,Observed!$C$2:$C$1601,$C250),"")</f>
        <v/>
      </c>
      <c r="Z250" s="24" t="str">
        <f>IF(ISNUMBER(AVERAGEIFS(Observed!Z$2:Z$1601,Observed!$A$2:$A$1601,$A250,Observed!$C$2:$C$1601,$C250)),AVERAGEIFS(Observed!Z$2:Z$1601,Observed!$A$2:$A$1601,$A250,Observed!$C$2:$C$1601,$C250),"")</f>
        <v/>
      </c>
      <c r="AA250" s="24" t="str">
        <f>IF(ISNUMBER(AVERAGEIFS(Observed!AA$2:AA$1601,Observed!$A$2:$A$1601,$A250,Observed!$C$2:$C$1601,$C250)),AVERAGEIFS(Observed!AA$2:AA$1601,Observed!$A$2:$A$1601,$A250,Observed!$C$2:$C$1601,$C250),"")</f>
        <v/>
      </c>
      <c r="AB250" s="24" t="str">
        <f>IF(ISNUMBER(AVERAGEIFS(Observed!AB$2:AB$1601,Observed!$A$2:$A$1601,$A250,Observed!$C$2:$C$1601,$C250)),AVERAGEIFS(Observed!AB$2:AB$1601,Observed!$A$2:$A$1601,$A250,Observed!$C$2:$C$1601,$C250),"")</f>
        <v/>
      </c>
      <c r="AC250" s="24" t="str">
        <f>IF(ISNUMBER(AVERAGEIFS(Observed!AC$2:AC$1601,Observed!$A$2:$A$1601,$A250,Observed!$C$2:$C$1601,$C250)),AVERAGEIFS(Observed!AC$2:AC$1601,Observed!$A$2:$A$1601,$A250,Observed!$C$2:$C$1601,$C250),"")</f>
        <v/>
      </c>
      <c r="AD250" s="24" t="str">
        <f>IF(ISNUMBER(AVERAGEIFS(Observed!AD$2:AD$1601,Observed!$A$2:$A$1601,$A250,Observed!$C$2:$C$1601,$C250)),AVERAGEIFS(Observed!AD$2:AD$1601,Observed!$A$2:$A$1601,$A250,Observed!$C$2:$C$1601,$C250),"")</f>
        <v/>
      </c>
      <c r="AE250" s="24" t="str">
        <f>IF(ISNUMBER(AVERAGEIFS(Observed!AE$2:AE$1601,Observed!$A$2:$A$1601,$A250,Observed!$C$2:$C$1601,$C250)),AVERAGEIFS(Observed!AE$2:AE$1601,Observed!$A$2:$A$1601,$A250,Observed!$C$2:$C$1601,$C250),"")</f>
        <v/>
      </c>
      <c r="AF250" s="25" t="str">
        <f>IF(ISNUMBER(AVERAGEIFS(Observed!AF$2:AF$1601,Observed!$A$2:$A$1601,$A250,Observed!$C$2:$C$1601,$C250)),AVERAGEIFS(Observed!AF$2:AF$1601,Observed!$A$2:$A$1601,$A250,Observed!$C$2:$C$1601,$C250),"")</f>
        <v/>
      </c>
      <c r="AG250" s="25" t="str">
        <f>IF(ISNUMBER(AVERAGEIFS(Observed!AG$2:AG$1601,Observed!$A$2:$A$1601,$A250,Observed!$C$2:$C$1601,$C250)),AVERAGEIFS(Observed!AG$2:AG$1601,Observed!$A$2:$A$1601,$A250,Observed!$C$2:$C$1601,$C250),"")</f>
        <v/>
      </c>
      <c r="AH250" s="25" t="str">
        <f>IF(ISNUMBER(AVERAGEIFS(Observed!AH$2:AH$1601,Observed!$A$2:$A$1601,$A250,Observed!$C$2:$C$1601,$C250)),AVERAGEIFS(Observed!AH$2:AH$1601,Observed!$A$2:$A$1601,$A250,Observed!$C$2:$C$1601,$C250),"")</f>
        <v/>
      </c>
      <c r="AI250" s="24" t="str">
        <f>IF(ISNUMBER(AVERAGEIFS(Observed!AI$2:AI$1601,Observed!$A$2:$A$1601,$A250,Observed!$C$2:$C$1601,$C250)),AVERAGEIFS(Observed!AI$2:AI$1601,Observed!$A$2:$A$1601,$A250,Observed!$C$2:$C$1601,$C250),"")</f>
        <v/>
      </c>
      <c r="AJ250" s="25" t="str">
        <f>IF(ISNUMBER(AVERAGEIFS(Observed!AJ$2:AJ$1601,Observed!$A$2:$A$1601,$A250,Observed!$C$2:$C$1601,$C250)),AVERAGEIFS(Observed!AJ$2:AJ$1601,Observed!$A$2:$A$1601,$A250,Observed!$C$2:$C$1601,$C250),"")</f>
        <v/>
      </c>
      <c r="AK250" s="25" t="str">
        <f>IF(ISNUMBER(AVERAGEIFS(Observed!AK$2:AK$1601,Observed!$A$2:$A$1601,$A250,Observed!$C$2:$C$1601,$C250)),AVERAGEIFS(Observed!AK$2:AK$1601,Observed!$A$2:$A$1601,$A250,Observed!$C$2:$C$1601,$C250),"")</f>
        <v/>
      </c>
      <c r="AL250" s="25" t="str">
        <f>IF(ISNUMBER(AVERAGEIFS(Observed!AL$2:AL$1601,Observed!$A$2:$A$1601,$A250,Observed!$C$2:$C$1601,$C250)),AVERAGEIFS(Observed!AL$2:AL$1601,Observed!$A$2:$A$1601,$A250,Observed!$C$2:$C$1601,$C250),"")</f>
        <v/>
      </c>
      <c r="AM250" s="25" t="str">
        <f>IF(ISNUMBER(AVERAGEIFS(Observed!AM$2:AM$1601,Observed!$A$2:$A$1601,$A250,Observed!$C$2:$C$1601,$C250)),AVERAGEIFS(Observed!AM$2:AM$1601,Observed!$A$2:$A$1601,$A250,Observed!$C$2:$C$1601,$C250),"")</f>
        <v/>
      </c>
      <c r="AN250" s="25" t="str">
        <f>IF(ISNUMBER(AVERAGEIFS(Observed!AN$2:AN$1601,Observed!$A$2:$A$1601,$A250,Observed!$C$2:$C$1601,$C250)),AVERAGEIFS(Observed!AN$2:AN$1601,Observed!$A$2:$A$1601,$A250,Observed!$C$2:$C$1601,$C250),"")</f>
        <v/>
      </c>
      <c r="AO250" s="25" t="str">
        <f>IF(ISNUMBER(AVERAGEIFS(Observed!AO$2:AO$1601,Observed!$A$2:$A$1601,$A250,Observed!$C$2:$C$1601,$C250)),AVERAGEIFS(Observed!AO$2:AO$1601,Observed!$A$2:$A$1601,$A250,Observed!$C$2:$C$1601,$C250),"")</f>
        <v/>
      </c>
      <c r="AP250" s="25" t="str">
        <f>IF(ISNUMBER(AVERAGEIFS(Observed!AP$2:AP$1601,Observed!$A$2:$A$1601,$A250,Observed!$C$2:$C$1601,$C250)),AVERAGEIFS(Observed!AP$2:AP$1601,Observed!$A$2:$A$1601,$A250,Observed!$C$2:$C$1601,$C250),"")</f>
        <v/>
      </c>
      <c r="AQ250" s="24" t="str">
        <f>IF(ISNUMBER(AVERAGEIFS(Observed!AQ$2:AQ$1601,Observed!$A$2:$A$1601,$A250,Observed!$C$2:$C$1601,$C250)),AVERAGEIFS(Observed!AQ$2:AQ$1601,Observed!$A$2:$A$1601,$A250,Observed!$C$2:$C$1601,$C250),"")</f>
        <v/>
      </c>
      <c r="AR250" s="25" t="str">
        <f>IF(ISNUMBER(AVERAGEIFS(Observed!AR$2:AR$1601,Observed!$A$2:$A$1601,$A250,Observed!$C$2:$C$1601,$C250)),AVERAGEIFS(Observed!AR$2:AR$1601,Observed!$A$2:$A$1601,$A250,Observed!$C$2:$C$1601,$C250),"")</f>
        <v/>
      </c>
      <c r="AS250" s="24" t="str">
        <f>IF(ISNUMBER(AVERAGEIFS(Observed!AS$2:AS$1601,Observed!$A$2:$A$1601,$A250,Observed!$C$2:$C$1601,$C250)),AVERAGEIFS(Observed!AS$2:AS$1601,Observed!$A$2:$A$1601,$A250,Observed!$C$2:$C$1601,$C250),"")</f>
        <v/>
      </c>
      <c r="AT250" s="24" t="str">
        <f>IF(ISNUMBER(AVERAGEIFS(Observed!AT$2:AT$1601,Observed!$A$2:$A$1601,$A250,Observed!$C$2:$C$1601,$C250)),AVERAGEIFS(Observed!AT$2:AT$1601,Observed!$A$2:$A$1601,$A250,Observed!$C$2:$C$1601,$C250),"")</f>
        <v/>
      </c>
      <c r="AU250" s="2">
        <f>COUNTIFS(Observed!$A$2:$A$1601,$A250,Observed!$C$2:$C$1601,$C250)</f>
        <v>3</v>
      </c>
      <c r="AV250" s="2">
        <f t="shared" si="3"/>
        <v>3</v>
      </c>
    </row>
    <row r="251" spans="1:48" x14ac:dyDescent="0.25">
      <c r="A251" s="4" t="s">
        <v>122</v>
      </c>
      <c r="B251" t="s">
        <v>24</v>
      </c>
      <c r="C251" s="3">
        <v>42354</v>
      </c>
      <c r="D251">
        <v>1</v>
      </c>
      <c r="E251">
        <v>200</v>
      </c>
      <c r="H251" s="2" t="s">
        <v>45</v>
      </c>
      <c r="I251" s="2" t="s">
        <v>22</v>
      </c>
      <c r="J251">
        <v>10</v>
      </c>
      <c r="K251" s="2" t="s">
        <v>21</v>
      </c>
      <c r="L251" s="23" t="str">
        <f>IF(ISNUMBER(AVERAGEIFS(Observed!L$2:L$1601,Observed!$A$2:$A$1601,$A251,Observed!$C$2:$C$1601,$C251)),AVERAGEIFS(Observed!L$2:L$1601,Observed!$A$2:$A$1601,$A251,Observed!$C$2:$C$1601,$C251),"")</f>
        <v/>
      </c>
      <c r="M251" s="24" t="str">
        <f>IF(ISNUMBER(AVERAGEIFS(Observed!M$2:M$1601,Observed!$A$2:$A$1601,$A251,Observed!$C$2:$C$1601,$C251)),AVERAGEIFS(Observed!M$2:M$1601,Observed!$A$2:$A$1601,$A251,Observed!$C$2:$C$1601,$C251),"")</f>
        <v/>
      </c>
      <c r="N251" s="24">
        <f>IF(ISNUMBER(AVERAGEIFS(Observed!N$2:N$1601,Observed!$A$2:$A$1601,$A251,Observed!$C$2:$C$1601,$C251)),AVERAGEIFS(Observed!N$2:N$1601,Observed!$A$2:$A$1601,$A251,Observed!$C$2:$C$1601,$C251),"")</f>
        <v>115.34666666666665</v>
      </c>
      <c r="O251" s="24">
        <f>IF(ISNUMBER(AVERAGEIFS(Observed!O$2:O$1601,Observed!$A$2:$A$1601,$A251,Observed!$C$2:$C$1601,$C251)),AVERAGEIFS(Observed!O$2:O$1601,Observed!$A$2:$A$1601,$A251,Observed!$C$2:$C$1601,$C251),"")</f>
        <v>115.34666666666665</v>
      </c>
      <c r="P251" s="24">
        <f>IF(ISNUMBER(AVERAGEIFS(Observed!P$2:P$1601,Observed!$A$2:$A$1601,$A251,Observed!$C$2:$C$1601,$C251)),AVERAGEIFS(Observed!P$2:P$1601,Observed!$A$2:$A$1601,$A251,Observed!$C$2:$C$1601,$C251),"")</f>
        <v>534.72333333333336</v>
      </c>
      <c r="Q251" s="25" t="str">
        <f>IF(ISNUMBER(AVERAGEIFS(Observed!Q$2:Q$1601,Observed!$A$2:$A$1601,$A251,Observed!$C$2:$C$1601,$C251)),AVERAGEIFS(Observed!Q$2:Q$1601,Observed!$A$2:$A$1601,$A251,Observed!$C$2:$C$1601,$C251),"")</f>
        <v/>
      </c>
      <c r="R251" s="25" t="str">
        <f>IF(ISNUMBER(AVERAGEIFS(Observed!R$2:R$1601,Observed!$A$2:$A$1601,$A251,Observed!$C$2:$C$1601,$C251)),AVERAGEIFS(Observed!R$2:R$1601,Observed!$A$2:$A$1601,$A251,Observed!$C$2:$C$1601,$C251),"")</f>
        <v/>
      </c>
      <c r="S251" s="25" t="str">
        <f>IF(ISNUMBER(AVERAGEIFS(Observed!S$2:S$1601,Observed!$A$2:$A$1601,$A251,Observed!$C$2:$C$1601,$C251)),AVERAGEIFS(Observed!S$2:S$1601,Observed!$A$2:$A$1601,$A251,Observed!$C$2:$C$1601,$C251),"")</f>
        <v/>
      </c>
      <c r="T251" s="24" t="str">
        <f>IF(ISNUMBER(AVERAGEIFS(Observed!T$2:T$1601,Observed!$A$2:$A$1601,$A251,Observed!$C$2:$C$1601,$C251)),AVERAGEIFS(Observed!T$2:T$1601,Observed!$A$2:$A$1601,$A251,Observed!$C$2:$C$1601,$C251),"")</f>
        <v/>
      </c>
      <c r="U251" s="26" t="str">
        <f>IF(ISNUMBER(AVERAGEIFS(Observed!U$2:U$1601,Observed!$A$2:$A$1601,$A251,Observed!$C$2:$C$1601,$C251)),AVERAGEIFS(Observed!U$2:U$1601,Observed!$A$2:$A$1601,$A251,Observed!$C$2:$C$1601,$C251),"")</f>
        <v/>
      </c>
      <c r="V251" s="26" t="str">
        <f>IF(ISNUMBER(AVERAGEIFS(Observed!V$2:V$1601,Observed!$A$2:$A$1601,$A251,Observed!$C$2:$C$1601,$C251)),AVERAGEIFS(Observed!V$2:V$1601,Observed!$A$2:$A$1601,$A251,Observed!$C$2:$C$1601,$C251),"")</f>
        <v/>
      </c>
      <c r="W251" s="24" t="str">
        <f>IF(ISNUMBER(AVERAGEIFS(Observed!W$2:W$1601,Observed!$A$2:$A$1601,$A251,Observed!$C$2:$C$1601,$C251)),AVERAGEIFS(Observed!W$2:W$1601,Observed!$A$2:$A$1601,$A251,Observed!$C$2:$C$1601,$C251),"")</f>
        <v/>
      </c>
      <c r="X251" s="24" t="str">
        <f>IF(ISNUMBER(AVERAGEIFS(Observed!X$2:X$1601,Observed!$A$2:$A$1601,$A251,Observed!$C$2:$C$1601,$C251)),AVERAGEIFS(Observed!X$2:X$1601,Observed!$A$2:$A$1601,$A251,Observed!$C$2:$C$1601,$C251),"")</f>
        <v/>
      </c>
      <c r="Y251" s="24" t="str">
        <f>IF(ISNUMBER(AVERAGEIFS(Observed!Y$2:Y$1601,Observed!$A$2:$A$1601,$A251,Observed!$C$2:$C$1601,$C251)),AVERAGEIFS(Observed!Y$2:Y$1601,Observed!$A$2:$A$1601,$A251,Observed!$C$2:$C$1601,$C251),"")</f>
        <v/>
      </c>
      <c r="Z251" s="24" t="str">
        <f>IF(ISNUMBER(AVERAGEIFS(Observed!Z$2:Z$1601,Observed!$A$2:$A$1601,$A251,Observed!$C$2:$C$1601,$C251)),AVERAGEIFS(Observed!Z$2:Z$1601,Observed!$A$2:$A$1601,$A251,Observed!$C$2:$C$1601,$C251),"")</f>
        <v/>
      </c>
      <c r="AA251" s="24" t="str">
        <f>IF(ISNUMBER(AVERAGEIFS(Observed!AA$2:AA$1601,Observed!$A$2:$A$1601,$A251,Observed!$C$2:$C$1601,$C251)),AVERAGEIFS(Observed!AA$2:AA$1601,Observed!$A$2:$A$1601,$A251,Observed!$C$2:$C$1601,$C251),"")</f>
        <v/>
      </c>
      <c r="AB251" s="24" t="str">
        <f>IF(ISNUMBER(AVERAGEIFS(Observed!AB$2:AB$1601,Observed!$A$2:$A$1601,$A251,Observed!$C$2:$C$1601,$C251)),AVERAGEIFS(Observed!AB$2:AB$1601,Observed!$A$2:$A$1601,$A251,Observed!$C$2:$C$1601,$C251),"")</f>
        <v/>
      </c>
      <c r="AC251" s="24" t="str">
        <f>IF(ISNUMBER(AVERAGEIFS(Observed!AC$2:AC$1601,Observed!$A$2:$A$1601,$A251,Observed!$C$2:$C$1601,$C251)),AVERAGEIFS(Observed!AC$2:AC$1601,Observed!$A$2:$A$1601,$A251,Observed!$C$2:$C$1601,$C251),"")</f>
        <v/>
      </c>
      <c r="AD251" s="24" t="str">
        <f>IF(ISNUMBER(AVERAGEIFS(Observed!AD$2:AD$1601,Observed!$A$2:$A$1601,$A251,Observed!$C$2:$C$1601,$C251)),AVERAGEIFS(Observed!AD$2:AD$1601,Observed!$A$2:$A$1601,$A251,Observed!$C$2:$C$1601,$C251),"")</f>
        <v/>
      </c>
      <c r="AE251" s="24" t="str">
        <f>IF(ISNUMBER(AVERAGEIFS(Observed!AE$2:AE$1601,Observed!$A$2:$A$1601,$A251,Observed!$C$2:$C$1601,$C251)),AVERAGEIFS(Observed!AE$2:AE$1601,Observed!$A$2:$A$1601,$A251,Observed!$C$2:$C$1601,$C251),"")</f>
        <v/>
      </c>
      <c r="AF251" s="25" t="str">
        <f>IF(ISNUMBER(AVERAGEIFS(Observed!AF$2:AF$1601,Observed!$A$2:$A$1601,$A251,Observed!$C$2:$C$1601,$C251)),AVERAGEIFS(Observed!AF$2:AF$1601,Observed!$A$2:$A$1601,$A251,Observed!$C$2:$C$1601,$C251),"")</f>
        <v/>
      </c>
      <c r="AG251" s="25" t="str">
        <f>IF(ISNUMBER(AVERAGEIFS(Observed!AG$2:AG$1601,Observed!$A$2:$A$1601,$A251,Observed!$C$2:$C$1601,$C251)),AVERAGEIFS(Observed!AG$2:AG$1601,Observed!$A$2:$A$1601,$A251,Observed!$C$2:$C$1601,$C251),"")</f>
        <v/>
      </c>
      <c r="AH251" s="25" t="str">
        <f>IF(ISNUMBER(AVERAGEIFS(Observed!AH$2:AH$1601,Observed!$A$2:$A$1601,$A251,Observed!$C$2:$C$1601,$C251)),AVERAGEIFS(Observed!AH$2:AH$1601,Observed!$A$2:$A$1601,$A251,Observed!$C$2:$C$1601,$C251),"")</f>
        <v/>
      </c>
      <c r="AI251" s="24" t="str">
        <f>IF(ISNUMBER(AVERAGEIFS(Observed!AI$2:AI$1601,Observed!$A$2:$A$1601,$A251,Observed!$C$2:$C$1601,$C251)),AVERAGEIFS(Observed!AI$2:AI$1601,Observed!$A$2:$A$1601,$A251,Observed!$C$2:$C$1601,$C251),"")</f>
        <v/>
      </c>
      <c r="AJ251" s="25" t="str">
        <f>IF(ISNUMBER(AVERAGEIFS(Observed!AJ$2:AJ$1601,Observed!$A$2:$A$1601,$A251,Observed!$C$2:$C$1601,$C251)),AVERAGEIFS(Observed!AJ$2:AJ$1601,Observed!$A$2:$A$1601,$A251,Observed!$C$2:$C$1601,$C251),"")</f>
        <v/>
      </c>
      <c r="AK251" s="25" t="str">
        <f>IF(ISNUMBER(AVERAGEIFS(Observed!AK$2:AK$1601,Observed!$A$2:$A$1601,$A251,Observed!$C$2:$C$1601,$C251)),AVERAGEIFS(Observed!AK$2:AK$1601,Observed!$A$2:$A$1601,$A251,Observed!$C$2:$C$1601,$C251),"")</f>
        <v/>
      </c>
      <c r="AL251" s="25" t="str">
        <f>IF(ISNUMBER(AVERAGEIFS(Observed!AL$2:AL$1601,Observed!$A$2:$A$1601,$A251,Observed!$C$2:$C$1601,$C251)),AVERAGEIFS(Observed!AL$2:AL$1601,Observed!$A$2:$A$1601,$A251,Observed!$C$2:$C$1601,$C251),"")</f>
        <v/>
      </c>
      <c r="AM251" s="25" t="str">
        <f>IF(ISNUMBER(AVERAGEIFS(Observed!AM$2:AM$1601,Observed!$A$2:$A$1601,$A251,Observed!$C$2:$C$1601,$C251)),AVERAGEIFS(Observed!AM$2:AM$1601,Observed!$A$2:$A$1601,$A251,Observed!$C$2:$C$1601,$C251),"")</f>
        <v/>
      </c>
      <c r="AN251" s="25" t="str">
        <f>IF(ISNUMBER(AVERAGEIFS(Observed!AN$2:AN$1601,Observed!$A$2:$A$1601,$A251,Observed!$C$2:$C$1601,$C251)),AVERAGEIFS(Observed!AN$2:AN$1601,Observed!$A$2:$A$1601,$A251,Observed!$C$2:$C$1601,$C251),"")</f>
        <v/>
      </c>
      <c r="AO251" s="25" t="str">
        <f>IF(ISNUMBER(AVERAGEIFS(Observed!AO$2:AO$1601,Observed!$A$2:$A$1601,$A251,Observed!$C$2:$C$1601,$C251)),AVERAGEIFS(Observed!AO$2:AO$1601,Observed!$A$2:$A$1601,$A251,Observed!$C$2:$C$1601,$C251),"")</f>
        <v/>
      </c>
      <c r="AP251" s="25" t="str">
        <f>IF(ISNUMBER(AVERAGEIFS(Observed!AP$2:AP$1601,Observed!$A$2:$A$1601,$A251,Observed!$C$2:$C$1601,$C251)),AVERAGEIFS(Observed!AP$2:AP$1601,Observed!$A$2:$A$1601,$A251,Observed!$C$2:$C$1601,$C251),"")</f>
        <v/>
      </c>
      <c r="AQ251" s="24" t="str">
        <f>IF(ISNUMBER(AVERAGEIFS(Observed!AQ$2:AQ$1601,Observed!$A$2:$A$1601,$A251,Observed!$C$2:$C$1601,$C251)),AVERAGEIFS(Observed!AQ$2:AQ$1601,Observed!$A$2:$A$1601,$A251,Observed!$C$2:$C$1601,$C251),"")</f>
        <v/>
      </c>
      <c r="AR251" s="25" t="str">
        <f>IF(ISNUMBER(AVERAGEIFS(Observed!AR$2:AR$1601,Observed!$A$2:$A$1601,$A251,Observed!$C$2:$C$1601,$C251)),AVERAGEIFS(Observed!AR$2:AR$1601,Observed!$A$2:$A$1601,$A251,Observed!$C$2:$C$1601,$C251),"")</f>
        <v/>
      </c>
      <c r="AS251" s="24" t="str">
        <f>IF(ISNUMBER(AVERAGEIFS(Observed!AS$2:AS$1601,Observed!$A$2:$A$1601,$A251,Observed!$C$2:$C$1601,$C251)),AVERAGEIFS(Observed!AS$2:AS$1601,Observed!$A$2:$A$1601,$A251,Observed!$C$2:$C$1601,$C251),"")</f>
        <v/>
      </c>
      <c r="AT251" s="24" t="str">
        <f>IF(ISNUMBER(AVERAGEIFS(Observed!AT$2:AT$1601,Observed!$A$2:$A$1601,$A251,Observed!$C$2:$C$1601,$C251)),AVERAGEIFS(Observed!AT$2:AT$1601,Observed!$A$2:$A$1601,$A251,Observed!$C$2:$C$1601,$C251),"")</f>
        <v/>
      </c>
      <c r="AU251" s="2">
        <f>COUNTIFS(Observed!$A$2:$A$1601,$A251,Observed!$C$2:$C$1601,$C251)</f>
        <v>3</v>
      </c>
      <c r="AV251" s="2">
        <f t="shared" si="3"/>
        <v>3</v>
      </c>
    </row>
    <row r="252" spans="1:48" x14ac:dyDescent="0.25">
      <c r="A252" s="4" t="s">
        <v>123</v>
      </c>
      <c r="B252" t="s">
        <v>24</v>
      </c>
      <c r="C252" s="3">
        <v>42354</v>
      </c>
      <c r="D252">
        <v>1</v>
      </c>
      <c r="E252">
        <v>350</v>
      </c>
      <c r="H252" s="2" t="s">
        <v>45</v>
      </c>
      <c r="I252" s="2" t="s">
        <v>22</v>
      </c>
      <c r="J252">
        <v>10</v>
      </c>
      <c r="K252" s="2" t="s">
        <v>21</v>
      </c>
      <c r="L252" s="23" t="str">
        <f>IF(ISNUMBER(AVERAGEIFS(Observed!L$2:L$1601,Observed!$A$2:$A$1601,$A252,Observed!$C$2:$C$1601,$C252)),AVERAGEIFS(Observed!L$2:L$1601,Observed!$A$2:$A$1601,$A252,Observed!$C$2:$C$1601,$C252),"")</f>
        <v/>
      </c>
      <c r="M252" s="24" t="str">
        <f>IF(ISNUMBER(AVERAGEIFS(Observed!M$2:M$1601,Observed!$A$2:$A$1601,$A252,Observed!$C$2:$C$1601,$C252)),AVERAGEIFS(Observed!M$2:M$1601,Observed!$A$2:$A$1601,$A252,Observed!$C$2:$C$1601,$C252),"")</f>
        <v/>
      </c>
      <c r="N252" s="24">
        <f>IF(ISNUMBER(AVERAGEIFS(Observed!N$2:N$1601,Observed!$A$2:$A$1601,$A252,Observed!$C$2:$C$1601,$C252)),AVERAGEIFS(Observed!N$2:N$1601,Observed!$A$2:$A$1601,$A252,Observed!$C$2:$C$1601,$C252),"")</f>
        <v>236.88666666666668</v>
      </c>
      <c r="O252" s="24">
        <f>IF(ISNUMBER(AVERAGEIFS(Observed!O$2:O$1601,Observed!$A$2:$A$1601,$A252,Observed!$C$2:$C$1601,$C252)),AVERAGEIFS(Observed!O$2:O$1601,Observed!$A$2:$A$1601,$A252,Observed!$C$2:$C$1601,$C252),"")</f>
        <v>236.88666666666668</v>
      </c>
      <c r="P252" s="24">
        <f>IF(ISNUMBER(AVERAGEIFS(Observed!P$2:P$1601,Observed!$A$2:$A$1601,$A252,Observed!$C$2:$C$1601,$C252)),AVERAGEIFS(Observed!P$2:P$1601,Observed!$A$2:$A$1601,$A252,Observed!$C$2:$C$1601,$C252),"")</f>
        <v>988.1600000000002</v>
      </c>
      <c r="Q252" s="25" t="str">
        <f>IF(ISNUMBER(AVERAGEIFS(Observed!Q$2:Q$1601,Observed!$A$2:$A$1601,$A252,Observed!$C$2:$C$1601,$C252)),AVERAGEIFS(Observed!Q$2:Q$1601,Observed!$A$2:$A$1601,$A252,Observed!$C$2:$C$1601,$C252),"")</f>
        <v/>
      </c>
      <c r="R252" s="25" t="str">
        <f>IF(ISNUMBER(AVERAGEIFS(Observed!R$2:R$1601,Observed!$A$2:$A$1601,$A252,Observed!$C$2:$C$1601,$C252)),AVERAGEIFS(Observed!R$2:R$1601,Observed!$A$2:$A$1601,$A252,Observed!$C$2:$C$1601,$C252),"")</f>
        <v/>
      </c>
      <c r="S252" s="25" t="str">
        <f>IF(ISNUMBER(AVERAGEIFS(Observed!S$2:S$1601,Observed!$A$2:$A$1601,$A252,Observed!$C$2:$C$1601,$C252)),AVERAGEIFS(Observed!S$2:S$1601,Observed!$A$2:$A$1601,$A252,Observed!$C$2:$C$1601,$C252),"")</f>
        <v/>
      </c>
      <c r="T252" s="24" t="str">
        <f>IF(ISNUMBER(AVERAGEIFS(Observed!T$2:T$1601,Observed!$A$2:$A$1601,$A252,Observed!$C$2:$C$1601,$C252)),AVERAGEIFS(Observed!T$2:T$1601,Observed!$A$2:$A$1601,$A252,Observed!$C$2:$C$1601,$C252),"")</f>
        <v/>
      </c>
      <c r="U252" s="26" t="str">
        <f>IF(ISNUMBER(AVERAGEIFS(Observed!U$2:U$1601,Observed!$A$2:$A$1601,$A252,Observed!$C$2:$C$1601,$C252)),AVERAGEIFS(Observed!U$2:U$1601,Observed!$A$2:$A$1601,$A252,Observed!$C$2:$C$1601,$C252),"")</f>
        <v/>
      </c>
      <c r="V252" s="26" t="str">
        <f>IF(ISNUMBER(AVERAGEIFS(Observed!V$2:V$1601,Observed!$A$2:$A$1601,$A252,Observed!$C$2:$C$1601,$C252)),AVERAGEIFS(Observed!V$2:V$1601,Observed!$A$2:$A$1601,$A252,Observed!$C$2:$C$1601,$C252),"")</f>
        <v/>
      </c>
      <c r="W252" s="24" t="str">
        <f>IF(ISNUMBER(AVERAGEIFS(Observed!W$2:W$1601,Observed!$A$2:$A$1601,$A252,Observed!$C$2:$C$1601,$C252)),AVERAGEIFS(Observed!W$2:W$1601,Observed!$A$2:$A$1601,$A252,Observed!$C$2:$C$1601,$C252),"")</f>
        <v/>
      </c>
      <c r="X252" s="24" t="str">
        <f>IF(ISNUMBER(AVERAGEIFS(Observed!X$2:X$1601,Observed!$A$2:$A$1601,$A252,Observed!$C$2:$C$1601,$C252)),AVERAGEIFS(Observed!X$2:X$1601,Observed!$A$2:$A$1601,$A252,Observed!$C$2:$C$1601,$C252),"")</f>
        <v/>
      </c>
      <c r="Y252" s="24" t="str">
        <f>IF(ISNUMBER(AVERAGEIFS(Observed!Y$2:Y$1601,Observed!$A$2:$A$1601,$A252,Observed!$C$2:$C$1601,$C252)),AVERAGEIFS(Observed!Y$2:Y$1601,Observed!$A$2:$A$1601,$A252,Observed!$C$2:$C$1601,$C252),"")</f>
        <v/>
      </c>
      <c r="Z252" s="24" t="str">
        <f>IF(ISNUMBER(AVERAGEIFS(Observed!Z$2:Z$1601,Observed!$A$2:$A$1601,$A252,Observed!$C$2:$C$1601,$C252)),AVERAGEIFS(Observed!Z$2:Z$1601,Observed!$A$2:$A$1601,$A252,Observed!$C$2:$C$1601,$C252),"")</f>
        <v/>
      </c>
      <c r="AA252" s="24" t="str">
        <f>IF(ISNUMBER(AVERAGEIFS(Observed!AA$2:AA$1601,Observed!$A$2:$A$1601,$A252,Observed!$C$2:$C$1601,$C252)),AVERAGEIFS(Observed!AA$2:AA$1601,Observed!$A$2:$A$1601,$A252,Observed!$C$2:$C$1601,$C252),"")</f>
        <v/>
      </c>
      <c r="AB252" s="24" t="str">
        <f>IF(ISNUMBER(AVERAGEIFS(Observed!AB$2:AB$1601,Observed!$A$2:$A$1601,$A252,Observed!$C$2:$C$1601,$C252)),AVERAGEIFS(Observed!AB$2:AB$1601,Observed!$A$2:$A$1601,$A252,Observed!$C$2:$C$1601,$C252),"")</f>
        <v/>
      </c>
      <c r="AC252" s="24" t="str">
        <f>IF(ISNUMBER(AVERAGEIFS(Observed!AC$2:AC$1601,Observed!$A$2:$A$1601,$A252,Observed!$C$2:$C$1601,$C252)),AVERAGEIFS(Observed!AC$2:AC$1601,Observed!$A$2:$A$1601,$A252,Observed!$C$2:$C$1601,$C252),"")</f>
        <v/>
      </c>
      <c r="AD252" s="24" t="str">
        <f>IF(ISNUMBER(AVERAGEIFS(Observed!AD$2:AD$1601,Observed!$A$2:$A$1601,$A252,Observed!$C$2:$C$1601,$C252)),AVERAGEIFS(Observed!AD$2:AD$1601,Observed!$A$2:$A$1601,$A252,Observed!$C$2:$C$1601,$C252),"")</f>
        <v/>
      </c>
      <c r="AE252" s="24" t="str">
        <f>IF(ISNUMBER(AVERAGEIFS(Observed!AE$2:AE$1601,Observed!$A$2:$A$1601,$A252,Observed!$C$2:$C$1601,$C252)),AVERAGEIFS(Observed!AE$2:AE$1601,Observed!$A$2:$A$1601,$A252,Observed!$C$2:$C$1601,$C252),"")</f>
        <v/>
      </c>
      <c r="AF252" s="25" t="str">
        <f>IF(ISNUMBER(AVERAGEIFS(Observed!AF$2:AF$1601,Observed!$A$2:$A$1601,$A252,Observed!$C$2:$C$1601,$C252)),AVERAGEIFS(Observed!AF$2:AF$1601,Observed!$A$2:$A$1601,$A252,Observed!$C$2:$C$1601,$C252),"")</f>
        <v/>
      </c>
      <c r="AG252" s="25" t="str">
        <f>IF(ISNUMBER(AVERAGEIFS(Observed!AG$2:AG$1601,Observed!$A$2:$A$1601,$A252,Observed!$C$2:$C$1601,$C252)),AVERAGEIFS(Observed!AG$2:AG$1601,Observed!$A$2:$A$1601,$A252,Observed!$C$2:$C$1601,$C252),"")</f>
        <v/>
      </c>
      <c r="AH252" s="25" t="str">
        <f>IF(ISNUMBER(AVERAGEIFS(Observed!AH$2:AH$1601,Observed!$A$2:$A$1601,$A252,Observed!$C$2:$C$1601,$C252)),AVERAGEIFS(Observed!AH$2:AH$1601,Observed!$A$2:$A$1601,$A252,Observed!$C$2:$C$1601,$C252),"")</f>
        <v/>
      </c>
      <c r="AI252" s="24" t="str">
        <f>IF(ISNUMBER(AVERAGEIFS(Observed!AI$2:AI$1601,Observed!$A$2:$A$1601,$A252,Observed!$C$2:$C$1601,$C252)),AVERAGEIFS(Observed!AI$2:AI$1601,Observed!$A$2:$A$1601,$A252,Observed!$C$2:$C$1601,$C252),"")</f>
        <v/>
      </c>
      <c r="AJ252" s="25" t="str">
        <f>IF(ISNUMBER(AVERAGEIFS(Observed!AJ$2:AJ$1601,Observed!$A$2:$A$1601,$A252,Observed!$C$2:$C$1601,$C252)),AVERAGEIFS(Observed!AJ$2:AJ$1601,Observed!$A$2:$A$1601,$A252,Observed!$C$2:$C$1601,$C252),"")</f>
        <v/>
      </c>
      <c r="AK252" s="25" t="str">
        <f>IF(ISNUMBER(AVERAGEIFS(Observed!AK$2:AK$1601,Observed!$A$2:$A$1601,$A252,Observed!$C$2:$C$1601,$C252)),AVERAGEIFS(Observed!AK$2:AK$1601,Observed!$A$2:$A$1601,$A252,Observed!$C$2:$C$1601,$C252),"")</f>
        <v/>
      </c>
      <c r="AL252" s="25" t="str">
        <f>IF(ISNUMBER(AVERAGEIFS(Observed!AL$2:AL$1601,Observed!$A$2:$A$1601,$A252,Observed!$C$2:$C$1601,$C252)),AVERAGEIFS(Observed!AL$2:AL$1601,Observed!$A$2:$A$1601,$A252,Observed!$C$2:$C$1601,$C252),"")</f>
        <v/>
      </c>
      <c r="AM252" s="25" t="str">
        <f>IF(ISNUMBER(AVERAGEIFS(Observed!AM$2:AM$1601,Observed!$A$2:$A$1601,$A252,Observed!$C$2:$C$1601,$C252)),AVERAGEIFS(Observed!AM$2:AM$1601,Observed!$A$2:$A$1601,$A252,Observed!$C$2:$C$1601,$C252),"")</f>
        <v/>
      </c>
      <c r="AN252" s="25" t="str">
        <f>IF(ISNUMBER(AVERAGEIFS(Observed!AN$2:AN$1601,Observed!$A$2:$A$1601,$A252,Observed!$C$2:$C$1601,$C252)),AVERAGEIFS(Observed!AN$2:AN$1601,Observed!$A$2:$A$1601,$A252,Observed!$C$2:$C$1601,$C252),"")</f>
        <v/>
      </c>
      <c r="AO252" s="25" t="str">
        <f>IF(ISNUMBER(AVERAGEIFS(Observed!AO$2:AO$1601,Observed!$A$2:$A$1601,$A252,Observed!$C$2:$C$1601,$C252)),AVERAGEIFS(Observed!AO$2:AO$1601,Observed!$A$2:$A$1601,$A252,Observed!$C$2:$C$1601,$C252),"")</f>
        <v/>
      </c>
      <c r="AP252" s="25" t="str">
        <f>IF(ISNUMBER(AVERAGEIFS(Observed!AP$2:AP$1601,Observed!$A$2:$A$1601,$A252,Observed!$C$2:$C$1601,$C252)),AVERAGEIFS(Observed!AP$2:AP$1601,Observed!$A$2:$A$1601,$A252,Observed!$C$2:$C$1601,$C252),"")</f>
        <v/>
      </c>
      <c r="AQ252" s="24" t="str">
        <f>IF(ISNUMBER(AVERAGEIFS(Observed!AQ$2:AQ$1601,Observed!$A$2:$A$1601,$A252,Observed!$C$2:$C$1601,$C252)),AVERAGEIFS(Observed!AQ$2:AQ$1601,Observed!$A$2:$A$1601,$A252,Observed!$C$2:$C$1601,$C252),"")</f>
        <v/>
      </c>
      <c r="AR252" s="25" t="str">
        <f>IF(ISNUMBER(AVERAGEIFS(Observed!AR$2:AR$1601,Observed!$A$2:$A$1601,$A252,Observed!$C$2:$C$1601,$C252)),AVERAGEIFS(Observed!AR$2:AR$1601,Observed!$A$2:$A$1601,$A252,Observed!$C$2:$C$1601,$C252),"")</f>
        <v/>
      </c>
      <c r="AS252" s="24" t="str">
        <f>IF(ISNUMBER(AVERAGEIFS(Observed!AS$2:AS$1601,Observed!$A$2:$A$1601,$A252,Observed!$C$2:$C$1601,$C252)),AVERAGEIFS(Observed!AS$2:AS$1601,Observed!$A$2:$A$1601,$A252,Observed!$C$2:$C$1601,$C252),"")</f>
        <v/>
      </c>
      <c r="AT252" s="24" t="str">
        <f>IF(ISNUMBER(AVERAGEIFS(Observed!AT$2:AT$1601,Observed!$A$2:$A$1601,$A252,Observed!$C$2:$C$1601,$C252)),AVERAGEIFS(Observed!AT$2:AT$1601,Observed!$A$2:$A$1601,$A252,Observed!$C$2:$C$1601,$C252),"")</f>
        <v/>
      </c>
      <c r="AU252" s="2">
        <f>COUNTIFS(Observed!$A$2:$A$1601,$A252,Observed!$C$2:$C$1601,$C252)</f>
        <v>3</v>
      </c>
      <c r="AV252" s="2">
        <f t="shared" si="3"/>
        <v>3</v>
      </c>
    </row>
    <row r="253" spans="1:48" x14ac:dyDescent="0.25">
      <c r="A253" s="4" t="s">
        <v>124</v>
      </c>
      <c r="B253" t="s">
        <v>24</v>
      </c>
      <c r="C253" s="3">
        <v>42354</v>
      </c>
      <c r="D253">
        <v>1</v>
      </c>
      <c r="E253">
        <v>500</v>
      </c>
      <c r="H253" s="2" t="s">
        <v>45</v>
      </c>
      <c r="I253" s="2" t="s">
        <v>22</v>
      </c>
      <c r="J253">
        <v>10</v>
      </c>
      <c r="K253" s="2" t="s">
        <v>21</v>
      </c>
      <c r="L253" s="23" t="str">
        <f>IF(ISNUMBER(AVERAGEIFS(Observed!L$2:L$1601,Observed!$A$2:$A$1601,$A253,Observed!$C$2:$C$1601,$C253)),AVERAGEIFS(Observed!L$2:L$1601,Observed!$A$2:$A$1601,$A253,Observed!$C$2:$C$1601,$C253),"")</f>
        <v/>
      </c>
      <c r="M253" s="24" t="str">
        <f>IF(ISNUMBER(AVERAGEIFS(Observed!M$2:M$1601,Observed!$A$2:$A$1601,$A253,Observed!$C$2:$C$1601,$C253)),AVERAGEIFS(Observed!M$2:M$1601,Observed!$A$2:$A$1601,$A253,Observed!$C$2:$C$1601,$C253),"")</f>
        <v/>
      </c>
      <c r="N253" s="24">
        <f>IF(ISNUMBER(AVERAGEIFS(Observed!N$2:N$1601,Observed!$A$2:$A$1601,$A253,Observed!$C$2:$C$1601,$C253)),AVERAGEIFS(Observed!N$2:N$1601,Observed!$A$2:$A$1601,$A253,Observed!$C$2:$C$1601,$C253),"")</f>
        <v>266.4133333333333</v>
      </c>
      <c r="O253" s="24">
        <f>IF(ISNUMBER(AVERAGEIFS(Observed!O$2:O$1601,Observed!$A$2:$A$1601,$A253,Observed!$C$2:$C$1601,$C253)),AVERAGEIFS(Observed!O$2:O$1601,Observed!$A$2:$A$1601,$A253,Observed!$C$2:$C$1601,$C253),"")</f>
        <v>266.4133333333333</v>
      </c>
      <c r="P253" s="24">
        <f>IF(ISNUMBER(AVERAGEIFS(Observed!P$2:P$1601,Observed!$A$2:$A$1601,$A253,Observed!$C$2:$C$1601,$C253)),AVERAGEIFS(Observed!P$2:P$1601,Observed!$A$2:$A$1601,$A253,Observed!$C$2:$C$1601,$C253),"")</f>
        <v>1078.5433333333333</v>
      </c>
      <c r="Q253" s="25" t="str">
        <f>IF(ISNUMBER(AVERAGEIFS(Observed!Q$2:Q$1601,Observed!$A$2:$A$1601,$A253,Observed!$C$2:$C$1601,$C253)),AVERAGEIFS(Observed!Q$2:Q$1601,Observed!$A$2:$A$1601,$A253,Observed!$C$2:$C$1601,$C253),"")</f>
        <v/>
      </c>
      <c r="R253" s="25" t="str">
        <f>IF(ISNUMBER(AVERAGEIFS(Observed!R$2:R$1601,Observed!$A$2:$A$1601,$A253,Observed!$C$2:$C$1601,$C253)),AVERAGEIFS(Observed!R$2:R$1601,Observed!$A$2:$A$1601,$A253,Observed!$C$2:$C$1601,$C253),"")</f>
        <v/>
      </c>
      <c r="S253" s="25" t="str">
        <f>IF(ISNUMBER(AVERAGEIFS(Observed!S$2:S$1601,Observed!$A$2:$A$1601,$A253,Observed!$C$2:$C$1601,$C253)),AVERAGEIFS(Observed!S$2:S$1601,Observed!$A$2:$A$1601,$A253,Observed!$C$2:$C$1601,$C253),"")</f>
        <v/>
      </c>
      <c r="T253" s="24" t="str">
        <f>IF(ISNUMBER(AVERAGEIFS(Observed!T$2:T$1601,Observed!$A$2:$A$1601,$A253,Observed!$C$2:$C$1601,$C253)),AVERAGEIFS(Observed!T$2:T$1601,Observed!$A$2:$A$1601,$A253,Observed!$C$2:$C$1601,$C253),"")</f>
        <v/>
      </c>
      <c r="U253" s="26" t="str">
        <f>IF(ISNUMBER(AVERAGEIFS(Observed!U$2:U$1601,Observed!$A$2:$A$1601,$A253,Observed!$C$2:$C$1601,$C253)),AVERAGEIFS(Observed!U$2:U$1601,Observed!$A$2:$A$1601,$A253,Observed!$C$2:$C$1601,$C253),"")</f>
        <v/>
      </c>
      <c r="V253" s="26" t="str">
        <f>IF(ISNUMBER(AVERAGEIFS(Observed!V$2:V$1601,Observed!$A$2:$A$1601,$A253,Observed!$C$2:$C$1601,$C253)),AVERAGEIFS(Observed!V$2:V$1601,Observed!$A$2:$A$1601,$A253,Observed!$C$2:$C$1601,$C253),"")</f>
        <v/>
      </c>
      <c r="W253" s="24" t="str">
        <f>IF(ISNUMBER(AVERAGEIFS(Observed!W$2:W$1601,Observed!$A$2:$A$1601,$A253,Observed!$C$2:$C$1601,$C253)),AVERAGEIFS(Observed!W$2:W$1601,Observed!$A$2:$A$1601,$A253,Observed!$C$2:$C$1601,$C253),"")</f>
        <v/>
      </c>
      <c r="X253" s="24" t="str">
        <f>IF(ISNUMBER(AVERAGEIFS(Observed!X$2:X$1601,Observed!$A$2:$A$1601,$A253,Observed!$C$2:$C$1601,$C253)),AVERAGEIFS(Observed!X$2:X$1601,Observed!$A$2:$A$1601,$A253,Observed!$C$2:$C$1601,$C253),"")</f>
        <v/>
      </c>
      <c r="Y253" s="24" t="str">
        <f>IF(ISNUMBER(AVERAGEIFS(Observed!Y$2:Y$1601,Observed!$A$2:$A$1601,$A253,Observed!$C$2:$C$1601,$C253)),AVERAGEIFS(Observed!Y$2:Y$1601,Observed!$A$2:$A$1601,$A253,Observed!$C$2:$C$1601,$C253),"")</f>
        <v/>
      </c>
      <c r="Z253" s="24" t="str">
        <f>IF(ISNUMBER(AVERAGEIFS(Observed!Z$2:Z$1601,Observed!$A$2:$A$1601,$A253,Observed!$C$2:$C$1601,$C253)),AVERAGEIFS(Observed!Z$2:Z$1601,Observed!$A$2:$A$1601,$A253,Observed!$C$2:$C$1601,$C253),"")</f>
        <v/>
      </c>
      <c r="AA253" s="24" t="str">
        <f>IF(ISNUMBER(AVERAGEIFS(Observed!AA$2:AA$1601,Observed!$A$2:$A$1601,$A253,Observed!$C$2:$C$1601,$C253)),AVERAGEIFS(Observed!AA$2:AA$1601,Observed!$A$2:$A$1601,$A253,Observed!$C$2:$C$1601,$C253),"")</f>
        <v/>
      </c>
      <c r="AB253" s="24" t="str">
        <f>IF(ISNUMBER(AVERAGEIFS(Observed!AB$2:AB$1601,Observed!$A$2:$A$1601,$A253,Observed!$C$2:$C$1601,$C253)),AVERAGEIFS(Observed!AB$2:AB$1601,Observed!$A$2:$A$1601,$A253,Observed!$C$2:$C$1601,$C253),"")</f>
        <v/>
      </c>
      <c r="AC253" s="24" t="str">
        <f>IF(ISNUMBER(AVERAGEIFS(Observed!AC$2:AC$1601,Observed!$A$2:$A$1601,$A253,Observed!$C$2:$C$1601,$C253)),AVERAGEIFS(Observed!AC$2:AC$1601,Observed!$A$2:$A$1601,$A253,Observed!$C$2:$C$1601,$C253),"")</f>
        <v/>
      </c>
      <c r="AD253" s="24" t="str">
        <f>IF(ISNUMBER(AVERAGEIFS(Observed!AD$2:AD$1601,Observed!$A$2:$A$1601,$A253,Observed!$C$2:$C$1601,$C253)),AVERAGEIFS(Observed!AD$2:AD$1601,Observed!$A$2:$A$1601,$A253,Observed!$C$2:$C$1601,$C253),"")</f>
        <v/>
      </c>
      <c r="AE253" s="24" t="str">
        <f>IF(ISNUMBER(AVERAGEIFS(Observed!AE$2:AE$1601,Observed!$A$2:$A$1601,$A253,Observed!$C$2:$C$1601,$C253)),AVERAGEIFS(Observed!AE$2:AE$1601,Observed!$A$2:$A$1601,$A253,Observed!$C$2:$C$1601,$C253),"")</f>
        <v/>
      </c>
      <c r="AF253" s="25" t="str">
        <f>IF(ISNUMBER(AVERAGEIFS(Observed!AF$2:AF$1601,Observed!$A$2:$A$1601,$A253,Observed!$C$2:$C$1601,$C253)),AVERAGEIFS(Observed!AF$2:AF$1601,Observed!$A$2:$A$1601,$A253,Observed!$C$2:$C$1601,$C253),"")</f>
        <v/>
      </c>
      <c r="AG253" s="25" t="str">
        <f>IF(ISNUMBER(AVERAGEIFS(Observed!AG$2:AG$1601,Observed!$A$2:$A$1601,$A253,Observed!$C$2:$C$1601,$C253)),AVERAGEIFS(Observed!AG$2:AG$1601,Observed!$A$2:$A$1601,$A253,Observed!$C$2:$C$1601,$C253),"")</f>
        <v/>
      </c>
      <c r="AH253" s="25" t="str">
        <f>IF(ISNUMBER(AVERAGEIFS(Observed!AH$2:AH$1601,Observed!$A$2:$A$1601,$A253,Observed!$C$2:$C$1601,$C253)),AVERAGEIFS(Observed!AH$2:AH$1601,Observed!$A$2:$A$1601,$A253,Observed!$C$2:$C$1601,$C253),"")</f>
        <v/>
      </c>
      <c r="AI253" s="24" t="str">
        <f>IF(ISNUMBER(AVERAGEIFS(Observed!AI$2:AI$1601,Observed!$A$2:$A$1601,$A253,Observed!$C$2:$C$1601,$C253)),AVERAGEIFS(Observed!AI$2:AI$1601,Observed!$A$2:$A$1601,$A253,Observed!$C$2:$C$1601,$C253),"")</f>
        <v/>
      </c>
      <c r="AJ253" s="25" t="str">
        <f>IF(ISNUMBER(AVERAGEIFS(Observed!AJ$2:AJ$1601,Observed!$A$2:$A$1601,$A253,Observed!$C$2:$C$1601,$C253)),AVERAGEIFS(Observed!AJ$2:AJ$1601,Observed!$A$2:$A$1601,$A253,Observed!$C$2:$C$1601,$C253),"")</f>
        <v/>
      </c>
      <c r="AK253" s="25" t="str">
        <f>IF(ISNUMBER(AVERAGEIFS(Observed!AK$2:AK$1601,Observed!$A$2:$A$1601,$A253,Observed!$C$2:$C$1601,$C253)),AVERAGEIFS(Observed!AK$2:AK$1601,Observed!$A$2:$A$1601,$A253,Observed!$C$2:$C$1601,$C253),"")</f>
        <v/>
      </c>
      <c r="AL253" s="25" t="str">
        <f>IF(ISNUMBER(AVERAGEIFS(Observed!AL$2:AL$1601,Observed!$A$2:$A$1601,$A253,Observed!$C$2:$C$1601,$C253)),AVERAGEIFS(Observed!AL$2:AL$1601,Observed!$A$2:$A$1601,$A253,Observed!$C$2:$C$1601,$C253),"")</f>
        <v/>
      </c>
      <c r="AM253" s="25" t="str">
        <f>IF(ISNUMBER(AVERAGEIFS(Observed!AM$2:AM$1601,Observed!$A$2:$A$1601,$A253,Observed!$C$2:$C$1601,$C253)),AVERAGEIFS(Observed!AM$2:AM$1601,Observed!$A$2:$A$1601,$A253,Observed!$C$2:$C$1601,$C253),"")</f>
        <v/>
      </c>
      <c r="AN253" s="25" t="str">
        <f>IF(ISNUMBER(AVERAGEIFS(Observed!AN$2:AN$1601,Observed!$A$2:$A$1601,$A253,Observed!$C$2:$C$1601,$C253)),AVERAGEIFS(Observed!AN$2:AN$1601,Observed!$A$2:$A$1601,$A253,Observed!$C$2:$C$1601,$C253),"")</f>
        <v/>
      </c>
      <c r="AO253" s="25" t="str">
        <f>IF(ISNUMBER(AVERAGEIFS(Observed!AO$2:AO$1601,Observed!$A$2:$A$1601,$A253,Observed!$C$2:$C$1601,$C253)),AVERAGEIFS(Observed!AO$2:AO$1601,Observed!$A$2:$A$1601,$A253,Observed!$C$2:$C$1601,$C253),"")</f>
        <v/>
      </c>
      <c r="AP253" s="25" t="str">
        <f>IF(ISNUMBER(AVERAGEIFS(Observed!AP$2:AP$1601,Observed!$A$2:$A$1601,$A253,Observed!$C$2:$C$1601,$C253)),AVERAGEIFS(Observed!AP$2:AP$1601,Observed!$A$2:$A$1601,$A253,Observed!$C$2:$C$1601,$C253),"")</f>
        <v/>
      </c>
      <c r="AQ253" s="24" t="str">
        <f>IF(ISNUMBER(AVERAGEIFS(Observed!AQ$2:AQ$1601,Observed!$A$2:$A$1601,$A253,Observed!$C$2:$C$1601,$C253)),AVERAGEIFS(Observed!AQ$2:AQ$1601,Observed!$A$2:$A$1601,$A253,Observed!$C$2:$C$1601,$C253),"")</f>
        <v/>
      </c>
      <c r="AR253" s="25" t="str">
        <f>IF(ISNUMBER(AVERAGEIFS(Observed!AR$2:AR$1601,Observed!$A$2:$A$1601,$A253,Observed!$C$2:$C$1601,$C253)),AVERAGEIFS(Observed!AR$2:AR$1601,Observed!$A$2:$A$1601,$A253,Observed!$C$2:$C$1601,$C253),"")</f>
        <v/>
      </c>
      <c r="AS253" s="24" t="str">
        <f>IF(ISNUMBER(AVERAGEIFS(Observed!AS$2:AS$1601,Observed!$A$2:$A$1601,$A253,Observed!$C$2:$C$1601,$C253)),AVERAGEIFS(Observed!AS$2:AS$1601,Observed!$A$2:$A$1601,$A253,Observed!$C$2:$C$1601,$C253),"")</f>
        <v/>
      </c>
      <c r="AT253" s="24" t="str">
        <f>IF(ISNUMBER(AVERAGEIFS(Observed!AT$2:AT$1601,Observed!$A$2:$A$1601,$A253,Observed!$C$2:$C$1601,$C253)),AVERAGEIFS(Observed!AT$2:AT$1601,Observed!$A$2:$A$1601,$A253,Observed!$C$2:$C$1601,$C253),"")</f>
        <v/>
      </c>
      <c r="AU253" s="2">
        <f>COUNTIFS(Observed!$A$2:$A$1601,$A253,Observed!$C$2:$C$1601,$C253)</f>
        <v>3</v>
      </c>
      <c r="AV253" s="2">
        <f t="shared" si="3"/>
        <v>3</v>
      </c>
    </row>
    <row r="254" spans="1:48" x14ac:dyDescent="0.25">
      <c r="A254" s="4" t="s">
        <v>119</v>
      </c>
      <c r="B254" t="s">
        <v>24</v>
      </c>
      <c r="C254" s="3">
        <v>42393</v>
      </c>
      <c r="D254">
        <v>1</v>
      </c>
      <c r="E254">
        <v>0</v>
      </c>
      <c r="H254" s="2" t="s">
        <v>45</v>
      </c>
      <c r="I254" s="2" t="s">
        <v>22</v>
      </c>
      <c r="J254">
        <v>10</v>
      </c>
      <c r="K254" s="2" t="s">
        <v>118</v>
      </c>
      <c r="L254" s="23">
        <f>IF(ISNUMBER(AVERAGEIFS(Observed!L$2:L$1601,Observed!$A$2:$A$1601,$A254,Observed!$C$2:$C$1601,$C254)),AVERAGEIFS(Observed!L$2:L$1601,Observed!$A$2:$A$1601,$A254,Observed!$C$2:$C$1601,$C254),"")</f>
        <v>2992</v>
      </c>
      <c r="M254" s="24">
        <f>IF(ISNUMBER(AVERAGEIFS(Observed!M$2:M$1601,Observed!$A$2:$A$1601,$A254,Observed!$C$2:$C$1601,$C254)),AVERAGEIFS(Observed!M$2:M$1601,Observed!$A$2:$A$1601,$A254,Observed!$C$2:$C$1601,$C254),"")</f>
        <v>299.2</v>
      </c>
      <c r="N254" s="24" t="str">
        <f>IF(ISNUMBER(AVERAGEIFS(Observed!N$2:N$1601,Observed!$A$2:$A$1601,$A254,Observed!$C$2:$C$1601,$C254)),AVERAGEIFS(Observed!N$2:N$1601,Observed!$A$2:$A$1601,$A254,Observed!$C$2:$C$1601,$C254),"")</f>
        <v/>
      </c>
      <c r="O254" s="24" t="str">
        <f>IF(ISNUMBER(AVERAGEIFS(Observed!O$2:O$1601,Observed!$A$2:$A$1601,$A254,Observed!$C$2:$C$1601,$C254)),AVERAGEIFS(Observed!O$2:O$1601,Observed!$A$2:$A$1601,$A254,Observed!$C$2:$C$1601,$C254),"")</f>
        <v/>
      </c>
      <c r="P254" s="24" t="str">
        <f>IF(ISNUMBER(AVERAGEIFS(Observed!P$2:P$1601,Observed!$A$2:$A$1601,$A254,Observed!$C$2:$C$1601,$C254)),AVERAGEIFS(Observed!P$2:P$1601,Observed!$A$2:$A$1601,$A254,Observed!$C$2:$C$1601,$C254),"")</f>
        <v/>
      </c>
      <c r="Q254" s="25" t="str">
        <f>IF(ISNUMBER(AVERAGEIFS(Observed!Q$2:Q$1601,Observed!$A$2:$A$1601,$A254,Observed!$C$2:$C$1601,$C254)),AVERAGEIFS(Observed!Q$2:Q$1601,Observed!$A$2:$A$1601,$A254,Observed!$C$2:$C$1601,$C254),"")</f>
        <v/>
      </c>
      <c r="R254" s="25" t="str">
        <f>IF(ISNUMBER(AVERAGEIFS(Observed!R$2:R$1601,Observed!$A$2:$A$1601,$A254,Observed!$C$2:$C$1601,$C254)),AVERAGEIFS(Observed!R$2:R$1601,Observed!$A$2:$A$1601,$A254,Observed!$C$2:$C$1601,$C254),"")</f>
        <v/>
      </c>
      <c r="S254" s="25" t="str">
        <f>IF(ISNUMBER(AVERAGEIFS(Observed!S$2:S$1601,Observed!$A$2:$A$1601,$A254,Observed!$C$2:$C$1601,$C254)),AVERAGEIFS(Observed!S$2:S$1601,Observed!$A$2:$A$1601,$A254,Observed!$C$2:$C$1601,$C254),"")</f>
        <v/>
      </c>
      <c r="T254" s="24" t="str">
        <f>IF(ISNUMBER(AVERAGEIFS(Observed!T$2:T$1601,Observed!$A$2:$A$1601,$A254,Observed!$C$2:$C$1601,$C254)),AVERAGEIFS(Observed!T$2:T$1601,Observed!$A$2:$A$1601,$A254,Observed!$C$2:$C$1601,$C254),"")</f>
        <v/>
      </c>
      <c r="U254" s="26" t="str">
        <f>IF(ISNUMBER(AVERAGEIFS(Observed!U$2:U$1601,Observed!$A$2:$A$1601,$A254,Observed!$C$2:$C$1601,$C254)),AVERAGEIFS(Observed!U$2:U$1601,Observed!$A$2:$A$1601,$A254,Observed!$C$2:$C$1601,$C254),"")</f>
        <v/>
      </c>
      <c r="V254" s="26" t="str">
        <f>IF(ISNUMBER(AVERAGEIFS(Observed!V$2:V$1601,Observed!$A$2:$A$1601,$A254,Observed!$C$2:$C$1601,$C254)),AVERAGEIFS(Observed!V$2:V$1601,Observed!$A$2:$A$1601,$A254,Observed!$C$2:$C$1601,$C254),"")</f>
        <v/>
      </c>
      <c r="W254" s="24" t="str">
        <f>IF(ISNUMBER(AVERAGEIFS(Observed!W$2:W$1601,Observed!$A$2:$A$1601,$A254,Observed!$C$2:$C$1601,$C254)),AVERAGEIFS(Observed!W$2:W$1601,Observed!$A$2:$A$1601,$A254,Observed!$C$2:$C$1601,$C254),"")</f>
        <v/>
      </c>
      <c r="X254" s="24" t="str">
        <f>IF(ISNUMBER(AVERAGEIFS(Observed!X$2:X$1601,Observed!$A$2:$A$1601,$A254,Observed!$C$2:$C$1601,$C254)),AVERAGEIFS(Observed!X$2:X$1601,Observed!$A$2:$A$1601,$A254,Observed!$C$2:$C$1601,$C254),"")</f>
        <v/>
      </c>
      <c r="Y254" s="24" t="str">
        <f>IF(ISNUMBER(AVERAGEIFS(Observed!Y$2:Y$1601,Observed!$A$2:$A$1601,$A254,Observed!$C$2:$C$1601,$C254)),AVERAGEIFS(Observed!Y$2:Y$1601,Observed!$A$2:$A$1601,$A254,Observed!$C$2:$C$1601,$C254),"")</f>
        <v/>
      </c>
      <c r="Z254" s="24" t="str">
        <f>IF(ISNUMBER(AVERAGEIFS(Observed!Z$2:Z$1601,Observed!$A$2:$A$1601,$A254,Observed!$C$2:$C$1601,$C254)),AVERAGEIFS(Observed!Z$2:Z$1601,Observed!$A$2:$A$1601,$A254,Observed!$C$2:$C$1601,$C254),"")</f>
        <v/>
      </c>
      <c r="AA254" s="24" t="str">
        <f>IF(ISNUMBER(AVERAGEIFS(Observed!AA$2:AA$1601,Observed!$A$2:$A$1601,$A254,Observed!$C$2:$C$1601,$C254)),AVERAGEIFS(Observed!AA$2:AA$1601,Observed!$A$2:$A$1601,$A254,Observed!$C$2:$C$1601,$C254),"")</f>
        <v/>
      </c>
      <c r="AB254" s="24" t="str">
        <f>IF(ISNUMBER(AVERAGEIFS(Observed!AB$2:AB$1601,Observed!$A$2:$A$1601,$A254,Observed!$C$2:$C$1601,$C254)),AVERAGEIFS(Observed!AB$2:AB$1601,Observed!$A$2:$A$1601,$A254,Observed!$C$2:$C$1601,$C254),"")</f>
        <v/>
      </c>
      <c r="AC254" s="24" t="str">
        <f>IF(ISNUMBER(AVERAGEIFS(Observed!AC$2:AC$1601,Observed!$A$2:$A$1601,$A254,Observed!$C$2:$C$1601,$C254)),AVERAGEIFS(Observed!AC$2:AC$1601,Observed!$A$2:$A$1601,$A254,Observed!$C$2:$C$1601,$C254),"")</f>
        <v/>
      </c>
      <c r="AD254" s="24" t="str">
        <f>IF(ISNUMBER(AVERAGEIFS(Observed!AD$2:AD$1601,Observed!$A$2:$A$1601,$A254,Observed!$C$2:$C$1601,$C254)),AVERAGEIFS(Observed!AD$2:AD$1601,Observed!$A$2:$A$1601,$A254,Observed!$C$2:$C$1601,$C254),"")</f>
        <v/>
      </c>
      <c r="AE254" s="24" t="str">
        <f>IF(ISNUMBER(AVERAGEIFS(Observed!AE$2:AE$1601,Observed!$A$2:$A$1601,$A254,Observed!$C$2:$C$1601,$C254)),AVERAGEIFS(Observed!AE$2:AE$1601,Observed!$A$2:$A$1601,$A254,Observed!$C$2:$C$1601,$C254),"")</f>
        <v/>
      </c>
      <c r="AF254" s="25" t="str">
        <f>IF(ISNUMBER(AVERAGEIFS(Observed!AF$2:AF$1601,Observed!$A$2:$A$1601,$A254,Observed!$C$2:$C$1601,$C254)),AVERAGEIFS(Observed!AF$2:AF$1601,Observed!$A$2:$A$1601,$A254,Observed!$C$2:$C$1601,$C254),"")</f>
        <v/>
      </c>
      <c r="AG254" s="25" t="str">
        <f>IF(ISNUMBER(AVERAGEIFS(Observed!AG$2:AG$1601,Observed!$A$2:$A$1601,$A254,Observed!$C$2:$C$1601,$C254)),AVERAGEIFS(Observed!AG$2:AG$1601,Observed!$A$2:$A$1601,$A254,Observed!$C$2:$C$1601,$C254),"")</f>
        <v/>
      </c>
      <c r="AH254" s="25" t="str">
        <f>IF(ISNUMBER(AVERAGEIFS(Observed!AH$2:AH$1601,Observed!$A$2:$A$1601,$A254,Observed!$C$2:$C$1601,$C254)),AVERAGEIFS(Observed!AH$2:AH$1601,Observed!$A$2:$A$1601,$A254,Observed!$C$2:$C$1601,$C254),"")</f>
        <v/>
      </c>
      <c r="AI254" s="24" t="str">
        <f>IF(ISNUMBER(AVERAGEIFS(Observed!AI$2:AI$1601,Observed!$A$2:$A$1601,$A254,Observed!$C$2:$C$1601,$C254)),AVERAGEIFS(Observed!AI$2:AI$1601,Observed!$A$2:$A$1601,$A254,Observed!$C$2:$C$1601,$C254),"")</f>
        <v/>
      </c>
      <c r="AJ254" s="25" t="str">
        <f>IF(ISNUMBER(AVERAGEIFS(Observed!AJ$2:AJ$1601,Observed!$A$2:$A$1601,$A254,Observed!$C$2:$C$1601,$C254)),AVERAGEIFS(Observed!AJ$2:AJ$1601,Observed!$A$2:$A$1601,$A254,Observed!$C$2:$C$1601,$C254),"")</f>
        <v/>
      </c>
      <c r="AK254" s="25" t="str">
        <f>IF(ISNUMBER(AVERAGEIFS(Observed!AK$2:AK$1601,Observed!$A$2:$A$1601,$A254,Observed!$C$2:$C$1601,$C254)),AVERAGEIFS(Observed!AK$2:AK$1601,Observed!$A$2:$A$1601,$A254,Observed!$C$2:$C$1601,$C254),"")</f>
        <v/>
      </c>
      <c r="AL254" s="25" t="str">
        <f>IF(ISNUMBER(AVERAGEIFS(Observed!AL$2:AL$1601,Observed!$A$2:$A$1601,$A254,Observed!$C$2:$C$1601,$C254)),AVERAGEIFS(Observed!AL$2:AL$1601,Observed!$A$2:$A$1601,$A254,Observed!$C$2:$C$1601,$C254),"")</f>
        <v/>
      </c>
      <c r="AM254" s="25" t="str">
        <f>IF(ISNUMBER(AVERAGEIFS(Observed!AM$2:AM$1601,Observed!$A$2:$A$1601,$A254,Observed!$C$2:$C$1601,$C254)),AVERAGEIFS(Observed!AM$2:AM$1601,Observed!$A$2:$A$1601,$A254,Observed!$C$2:$C$1601,$C254),"")</f>
        <v/>
      </c>
      <c r="AN254" s="25" t="str">
        <f>IF(ISNUMBER(AVERAGEIFS(Observed!AN$2:AN$1601,Observed!$A$2:$A$1601,$A254,Observed!$C$2:$C$1601,$C254)),AVERAGEIFS(Observed!AN$2:AN$1601,Observed!$A$2:$A$1601,$A254,Observed!$C$2:$C$1601,$C254),"")</f>
        <v/>
      </c>
      <c r="AO254" s="25" t="str">
        <f>IF(ISNUMBER(AVERAGEIFS(Observed!AO$2:AO$1601,Observed!$A$2:$A$1601,$A254,Observed!$C$2:$C$1601,$C254)),AVERAGEIFS(Observed!AO$2:AO$1601,Observed!$A$2:$A$1601,$A254,Observed!$C$2:$C$1601,$C254),"")</f>
        <v/>
      </c>
      <c r="AP254" s="25" t="str">
        <f>IF(ISNUMBER(AVERAGEIFS(Observed!AP$2:AP$1601,Observed!$A$2:$A$1601,$A254,Observed!$C$2:$C$1601,$C254)),AVERAGEIFS(Observed!AP$2:AP$1601,Observed!$A$2:$A$1601,$A254,Observed!$C$2:$C$1601,$C254),"")</f>
        <v/>
      </c>
      <c r="AQ254" s="24" t="str">
        <f>IF(ISNUMBER(AVERAGEIFS(Observed!AQ$2:AQ$1601,Observed!$A$2:$A$1601,$A254,Observed!$C$2:$C$1601,$C254)),AVERAGEIFS(Observed!AQ$2:AQ$1601,Observed!$A$2:$A$1601,$A254,Observed!$C$2:$C$1601,$C254),"")</f>
        <v/>
      </c>
      <c r="AR254" s="25" t="str">
        <f>IF(ISNUMBER(AVERAGEIFS(Observed!AR$2:AR$1601,Observed!$A$2:$A$1601,$A254,Observed!$C$2:$C$1601,$C254)),AVERAGEIFS(Observed!AR$2:AR$1601,Observed!$A$2:$A$1601,$A254,Observed!$C$2:$C$1601,$C254),"")</f>
        <v/>
      </c>
      <c r="AS254" s="24" t="str">
        <f>IF(ISNUMBER(AVERAGEIFS(Observed!AS$2:AS$1601,Observed!$A$2:$A$1601,$A254,Observed!$C$2:$C$1601,$C254)),AVERAGEIFS(Observed!AS$2:AS$1601,Observed!$A$2:$A$1601,$A254,Observed!$C$2:$C$1601,$C254),"")</f>
        <v/>
      </c>
      <c r="AT254" s="24" t="str">
        <f>IF(ISNUMBER(AVERAGEIFS(Observed!AT$2:AT$1601,Observed!$A$2:$A$1601,$A254,Observed!$C$2:$C$1601,$C254)),AVERAGEIFS(Observed!AT$2:AT$1601,Observed!$A$2:$A$1601,$A254,Observed!$C$2:$C$1601,$C254),"")</f>
        <v/>
      </c>
      <c r="AU254" s="2">
        <f>COUNTIFS(Observed!$A$2:$A$1601,$A254,Observed!$C$2:$C$1601,$C254)</f>
        <v>3</v>
      </c>
      <c r="AV254" s="2">
        <f t="shared" si="3"/>
        <v>1</v>
      </c>
    </row>
    <row r="255" spans="1:48" x14ac:dyDescent="0.25">
      <c r="A255" s="4" t="s">
        <v>120</v>
      </c>
      <c r="B255" t="s">
        <v>24</v>
      </c>
      <c r="C255" s="3">
        <v>42393</v>
      </c>
      <c r="D255">
        <v>1</v>
      </c>
      <c r="E255">
        <v>50</v>
      </c>
      <c r="H255" s="2" t="s">
        <v>45</v>
      </c>
      <c r="I255" s="2" t="s">
        <v>22</v>
      </c>
      <c r="J255">
        <v>10</v>
      </c>
      <c r="K255" s="2" t="s">
        <v>118</v>
      </c>
      <c r="L255" s="23">
        <f>IF(ISNUMBER(AVERAGEIFS(Observed!L$2:L$1601,Observed!$A$2:$A$1601,$A255,Observed!$C$2:$C$1601,$C255)),AVERAGEIFS(Observed!L$2:L$1601,Observed!$A$2:$A$1601,$A255,Observed!$C$2:$C$1601,$C255),"")</f>
        <v>3057.3333333333335</v>
      </c>
      <c r="M255" s="24">
        <f>IF(ISNUMBER(AVERAGEIFS(Observed!M$2:M$1601,Observed!$A$2:$A$1601,$A255,Observed!$C$2:$C$1601,$C255)),AVERAGEIFS(Observed!M$2:M$1601,Observed!$A$2:$A$1601,$A255,Observed!$C$2:$C$1601,$C255),"")</f>
        <v>305.73333333333335</v>
      </c>
      <c r="N255" s="24" t="str">
        <f>IF(ISNUMBER(AVERAGEIFS(Observed!N$2:N$1601,Observed!$A$2:$A$1601,$A255,Observed!$C$2:$C$1601,$C255)),AVERAGEIFS(Observed!N$2:N$1601,Observed!$A$2:$A$1601,$A255,Observed!$C$2:$C$1601,$C255),"")</f>
        <v/>
      </c>
      <c r="O255" s="24" t="str">
        <f>IF(ISNUMBER(AVERAGEIFS(Observed!O$2:O$1601,Observed!$A$2:$A$1601,$A255,Observed!$C$2:$C$1601,$C255)),AVERAGEIFS(Observed!O$2:O$1601,Observed!$A$2:$A$1601,$A255,Observed!$C$2:$C$1601,$C255),"")</f>
        <v/>
      </c>
      <c r="P255" s="24" t="str">
        <f>IF(ISNUMBER(AVERAGEIFS(Observed!P$2:P$1601,Observed!$A$2:$A$1601,$A255,Observed!$C$2:$C$1601,$C255)),AVERAGEIFS(Observed!P$2:P$1601,Observed!$A$2:$A$1601,$A255,Observed!$C$2:$C$1601,$C255),"")</f>
        <v/>
      </c>
      <c r="Q255" s="25" t="str">
        <f>IF(ISNUMBER(AVERAGEIFS(Observed!Q$2:Q$1601,Observed!$A$2:$A$1601,$A255,Observed!$C$2:$C$1601,$C255)),AVERAGEIFS(Observed!Q$2:Q$1601,Observed!$A$2:$A$1601,$A255,Observed!$C$2:$C$1601,$C255),"")</f>
        <v/>
      </c>
      <c r="R255" s="25" t="str">
        <f>IF(ISNUMBER(AVERAGEIFS(Observed!R$2:R$1601,Observed!$A$2:$A$1601,$A255,Observed!$C$2:$C$1601,$C255)),AVERAGEIFS(Observed!R$2:R$1601,Observed!$A$2:$A$1601,$A255,Observed!$C$2:$C$1601,$C255),"")</f>
        <v/>
      </c>
      <c r="S255" s="25" t="str">
        <f>IF(ISNUMBER(AVERAGEIFS(Observed!S$2:S$1601,Observed!$A$2:$A$1601,$A255,Observed!$C$2:$C$1601,$C255)),AVERAGEIFS(Observed!S$2:S$1601,Observed!$A$2:$A$1601,$A255,Observed!$C$2:$C$1601,$C255),"")</f>
        <v/>
      </c>
      <c r="T255" s="24" t="str">
        <f>IF(ISNUMBER(AVERAGEIFS(Observed!T$2:T$1601,Observed!$A$2:$A$1601,$A255,Observed!$C$2:$C$1601,$C255)),AVERAGEIFS(Observed!T$2:T$1601,Observed!$A$2:$A$1601,$A255,Observed!$C$2:$C$1601,$C255),"")</f>
        <v/>
      </c>
      <c r="U255" s="26" t="str">
        <f>IF(ISNUMBER(AVERAGEIFS(Observed!U$2:U$1601,Observed!$A$2:$A$1601,$A255,Observed!$C$2:$C$1601,$C255)),AVERAGEIFS(Observed!U$2:U$1601,Observed!$A$2:$A$1601,$A255,Observed!$C$2:$C$1601,$C255),"")</f>
        <v/>
      </c>
      <c r="V255" s="26" t="str">
        <f>IF(ISNUMBER(AVERAGEIFS(Observed!V$2:V$1601,Observed!$A$2:$A$1601,$A255,Observed!$C$2:$C$1601,$C255)),AVERAGEIFS(Observed!V$2:V$1601,Observed!$A$2:$A$1601,$A255,Observed!$C$2:$C$1601,$C255),"")</f>
        <v/>
      </c>
      <c r="W255" s="24" t="str">
        <f>IF(ISNUMBER(AVERAGEIFS(Observed!W$2:W$1601,Observed!$A$2:$A$1601,$A255,Observed!$C$2:$C$1601,$C255)),AVERAGEIFS(Observed!W$2:W$1601,Observed!$A$2:$A$1601,$A255,Observed!$C$2:$C$1601,$C255),"")</f>
        <v/>
      </c>
      <c r="X255" s="24" t="str">
        <f>IF(ISNUMBER(AVERAGEIFS(Observed!X$2:X$1601,Observed!$A$2:$A$1601,$A255,Observed!$C$2:$C$1601,$C255)),AVERAGEIFS(Observed!X$2:X$1601,Observed!$A$2:$A$1601,$A255,Observed!$C$2:$C$1601,$C255),"")</f>
        <v/>
      </c>
      <c r="Y255" s="24" t="str">
        <f>IF(ISNUMBER(AVERAGEIFS(Observed!Y$2:Y$1601,Observed!$A$2:$A$1601,$A255,Observed!$C$2:$C$1601,$C255)),AVERAGEIFS(Observed!Y$2:Y$1601,Observed!$A$2:$A$1601,$A255,Observed!$C$2:$C$1601,$C255),"")</f>
        <v/>
      </c>
      <c r="Z255" s="24" t="str">
        <f>IF(ISNUMBER(AVERAGEIFS(Observed!Z$2:Z$1601,Observed!$A$2:$A$1601,$A255,Observed!$C$2:$C$1601,$C255)),AVERAGEIFS(Observed!Z$2:Z$1601,Observed!$A$2:$A$1601,$A255,Observed!$C$2:$C$1601,$C255),"")</f>
        <v/>
      </c>
      <c r="AA255" s="24" t="str">
        <f>IF(ISNUMBER(AVERAGEIFS(Observed!AA$2:AA$1601,Observed!$A$2:$A$1601,$A255,Observed!$C$2:$C$1601,$C255)),AVERAGEIFS(Observed!AA$2:AA$1601,Observed!$A$2:$A$1601,$A255,Observed!$C$2:$C$1601,$C255),"")</f>
        <v/>
      </c>
      <c r="AB255" s="24" t="str">
        <f>IF(ISNUMBER(AVERAGEIFS(Observed!AB$2:AB$1601,Observed!$A$2:$A$1601,$A255,Observed!$C$2:$C$1601,$C255)),AVERAGEIFS(Observed!AB$2:AB$1601,Observed!$A$2:$A$1601,$A255,Observed!$C$2:$C$1601,$C255),"")</f>
        <v/>
      </c>
      <c r="AC255" s="24" t="str">
        <f>IF(ISNUMBER(AVERAGEIFS(Observed!AC$2:AC$1601,Observed!$A$2:$A$1601,$A255,Observed!$C$2:$C$1601,$C255)),AVERAGEIFS(Observed!AC$2:AC$1601,Observed!$A$2:$A$1601,$A255,Observed!$C$2:$C$1601,$C255),"")</f>
        <v/>
      </c>
      <c r="AD255" s="24" t="str">
        <f>IF(ISNUMBER(AVERAGEIFS(Observed!AD$2:AD$1601,Observed!$A$2:$A$1601,$A255,Observed!$C$2:$C$1601,$C255)),AVERAGEIFS(Observed!AD$2:AD$1601,Observed!$A$2:$A$1601,$A255,Observed!$C$2:$C$1601,$C255),"")</f>
        <v/>
      </c>
      <c r="AE255" s="24" t="str">
        <f>IF(ISNUMBER(AVERAGEIFS(Observed!AE$2:AE$1601,Observed!$A$2:$A$1601,$A255,Observed!$C$2:$C$1601,$C255)),AVERAGEIFS(Observed!AE$2:AE$1601,Observed!$A$2:$A$1601,$A255,Observed!$C$2:$C$1601,$C255),"")</f>
        <v/>
      </c>
      <c r="AF255" s="25" t="str">
        <f>IF(ISNUMBER(AVERAGEIFS(Observed!AF$2:AF$1601,Observed!$A$2:$A$1601,$A255,Observed!$C$2:$C$1601,$C255)),AVERAGEIFS(Observed!AF$2:AF$1601,Observed!$A$2:$A$1601,$A255,Observed!$C$2:$C$1601,$C255),"")</f>
        <v/>
      </c>
      <c r="AG255" s="25" t="str">
        <f>IF(ISNUMBER(AVERAGEIFS(Observed!AG$2:AG$1601,Observed!$A$2:$A$1601,$A255,Observed!$C$2:$C$1601,$C255)),AVERAGEIFS(Observed!AG$2:AG$1601,Observed!$A$2:$A$1601,$A255,Observed!$C$2:$C$1601,$C255),"")</f>
        <v/>
      </c>
      <c r="AH255" s="25" t="str">
        <f>IF(ISNUMBER(AVERAGEIFS(Observed!AH$2:AH$1601,Observed!$A$2:$A$1601,$A255,Observed!$C$2:$C$1601,$C255)),AVERAGEIFS(Observed!AH$2:AH$1601,Observed!$A$2:$A$1601,$A255,Observed!$C$2:$C$1601,$C255),"")</f>
        <v/>
      </c>
      <c r="AI255" s="24" t="str">
        <f>IF(ISNUMBER(AVERAGEIFS(Observed!AI$2:AI$1601,Observed!$A$2:$A$1601,$A255,Observed!$C$2:$C$1601,$C255)),AVERAGEIFS(Observed!AI$2:AI$1601,Observed!$A$2:$A$1601,$A255,Observed!$C$2:$C$1601,$C255),"")</f>
        <v/>
      </c>
      <c r="AJ255" s="25" t="str">
        <f>IF(ISNUMBER(AVERAGEIFS(Observed!AJ$2:AJ$1601,Observed!$A$2:$A$1601,$A255,Observed!$C$2:$C$1601,$C255)),AVERAGEIFS(Observed!AJ$2:AJ$1601,Observed!$A$2:$A$1601,$A255,Observed!$C$2:$C$1601,$C255),"")</f>
        <v/>
      </c>
      <c r="AK255" s="25" t="str">
        <f>IF(ISNUMBER(AVERAGEIFS(Observed!AK$2:AK$1601,Observed!$A$2:$A$1601,$A255,Observed!$C$2:$C$1601,$C255)),AVERAGEIFS(Observed!AK$2:AK$1601,Observed!$A$2:$A$1601,$A255,Observed!$C$2:$C$1601,$C255),"")</f>
        <v/>
      </c>
      <c r="AL255" s="25" t="str">
        <f>IF(ISNUMBER(AVERAGEIFS(Observed!AL$2:AL$1601,Observed!$A$2:$A$1601,$A255,Observed!$C$2:$C$1601,$C255)),AVERAGEIFS(Observed!AL$2:AL$1601,Observed!$A$2:$A$1601,$A255,Observed!$C$2:$C$1601,$C255),"")</f>
        <v/>
      </c>
      <c r="AM255" s="25" t="str">
        <f>IF(ISNUMBER(AVERAGEIFS(Observed!AM$2:AM$1601,Observed!$A$2:$A$1601,$A255,Observed!$C$2:$C$1601,$C255)),AVERAGEIFS(Observed!AM$2:AM$1601,Observed!$A$2:$A$1601,$A255,Observed!$C$2:$C$1601,$C255),"")</f>
        <v/>
      </c>
      <c r="AN255" s="25" t="str">
        <f>IF(ISNUMBER(AVERAGEIFS(Observed!AN$2:AN$1601,Observed!$A$2:$A$1601,$A255,Observed!$C$2:$C$1601,$C255)),AVERAGEIFS(Observed!AN$2:AN$1601,Observed!$A$2:$A$1601,$A255,Observed!$C$2:$C$1601,$C255),"")</f>
        <v/>
      </c>
      <c r="AO255" s="25" t="str">
        <f>IF(ISNUMBER(AVERAGEIFS(Observed!AO$2:AO$1601,Observed!$A$2:$A$1601,$A255,Observed!$C$2:$C$1601,$C255)),AVERAGEIFS(Observed!AO$2:AO$1601,Observed!$A$2:$A$1601,$A255,Observed!$C$2:$C$1601,$C255),"")</f>
        <v/>
      </c>
      <c r="AP255" s="25" t="str">
        <f>IF(ISNUMBER(AVERAGEIFS(Observed!AP$2:AP$1601,Observed!$A$2:$A$1601,$A255,Observed!$C$2:$C$1601,$C255)),AVERAGEIFS(Observed!AP$2:AP$1601,Observed!$A$2:$A$1601,$A255,Observed!$C$2:$C$1601,$C255),"")</f>
        <v/>
      </c>
      <c r="AQ255" s="24" t="str">
        <f>IF(ISNUMBER(AVERAGEIFS(Observed!AQ$2:AQ$1601,Observed!$A$2:$A$1601,$A255,Observed!$C$2:$C$1601,$C255)),AVERAGEIFS(Observed!AQ$2:AQ$1601,Observed!$A$2:$A$1601,$A255,Observed!$C$2:$C$1601,$C255),"")</f>
        <v/>
      </c>
      <c r="AR255" s="25" t="str">
        <f>IF(ISNUMBER(AVERAGEIFS(Observed!AR$2:AR$1601,Observed!$A$2:$A$1601,$A255,Observed!$C$2:$C$1601,$C255)),AVERAGEIFS(Observed!AR$2:AR$1601,Observed!$A$2:$A$1601,$A255,Observed!$C$2:$C$1601,$C255),"")</f>
        <v/>
      </c>
      <c r="AS255" s="24" t="str">
        <f>IF(ISNUMBER(AVERAGEIFS(Observed!AS$2:AS$1601,Observed!$A$2:$A$1601,$A255,Observed!$C$2:$C$1601,$C255)),AVERAGEIFS(Observed!AS$2:AS$1601,Observed!$A$2:$A$1601,$A255,Observed!$C$2:$C$1601,$C255),"")</f>
        <v/>
      </c>
      <c r="AT255" s="24" t="str">
        <f>IF(ISNUMBER(AVERAGEIFS(Observed!AT$2:AT$1601,Observed!$A$2:$A$1601,$A255,Observed!$C$2:$C$1601,$C255)),AVERAGEIFS(Observed!AT$2:AT$1601,Observed!$A$2:$A$1601,$A255,Observed!$C$2:$C$1601,$C255),"")</f>
        <v/>
      </c>
      <c r="AU255" s="2">
        <f>COUNTIFS(Observed!$A$2:$A$1601,$A255,Observed!$C$2:$C$1601,$C255)</f>
        <v>3</v>
      </c>
      <c r="AV255" s="2">
        <f t="shared" si="3"/>
        <v>1</v>
      </c>
    </row>
    <row r="256" spans="1:48" x14ac:dyDescent="0.25">
      <c r="A256" s="4" t="s">
        <v>121</v>
      </c>
      <c r="B256" t="s">
        <v>24</v>
      </c>
      <c r="C256" s="3">
        <v>42393</v>
      </c>
      <c r="D256">
        <v>1</v>
      </c>
      <c r="E256">
        <v>100</v>
      </c>
      <c r="H256" s="2" t="s">
        <v>45</v>
      </c>
      <c r="I256" s="2" t="s">
        <v>22</v>
      </c>
      <c r="J256">
        <v>10</v>
      </c>
      <c r="K256" s="2" t="s">
        <v>118</v>
      </c>
      <c r="L256" s="23">
        <f>IF(ISNUMBER(AVERAGEIFS(Observed!L$2:L$1601,Observed!$A$2:$A$1601,$A256,Observed!$C$2:$C$1601,$C256)),AVERAGEIFS(Observed!L$2:L$1601,Observed!$A$2:$A$1601,$A256,Observed!$C$2:$C$1601,$C256),"")</f>
        <v>3300</v>
      </c>
      <c r="M256" s="24">
        <f>IF(ISNUMBER(AVERAGEIFS(Observed!M$2:M$1601,Observed!$A$2:$A$1601,$A256,Observed!$C$2:$C$1601,$C256)),AVERAGEIFS(Observed!M$2:M$1601,Observed!$A$2:$A$1601,$A256,Observed!$C$2:$C$1601,$C256),"")</f>
        <v>330</v>
      </c>
      <c r="N256" s="24" t="str">
        <f>IF(ISNUMBER(AVERAGEIFS(Observed!N$2:N$1601,Observed!$A$2:$A$1601,$A256,Observed!$C$2:$C$1601,$C256)),AVERAGEIFS(Observed!N$2:N$1601,Observed!$A$2:$A$1601,$A256,Observed!$C$2:$C$1601,$C256),"")</f>
        <v/>
      </c>
      <c r="O256" s="24" t="str">
        <f>IF(ISNUMBER(AVERAGEIFS(Observed!O$2:O$1601,Observed!$A$2:$A$1601,$A256,Observed!$C$2:$C$1601,$C256)),AVERAGEIFS(Observed!O$2:O$1601,Observed!$A$2:$A$1601,$A256,Observed!$C$2:$C$1601,$C256),"")</f>
        <v/>
      </c>
      <c r="P256" s="24" t="str">
        <f>IF(ISNUMBER(AVERAGEIFS(Observed!P$2:P$1601,Observed!$A$2:$A$1601,$A256,Observed!$C$2:$C$1601,$C256)),AVERAGEIFS(Observed!P$2:P$1601,Observed!$A$2:$A$1601,$A256,Observed!$C$2:$C$1601,$C256),"")</f>
        <v/>
      </c>
      <c r="Q256" s="25" t="str">
        <f>IF(ISNUMBER(AVERAGEIFS(Observed!Q$2:Q$1601,Observed!$A$2:$A$1601,$A256,Observed!$C$2:$C$1601,$C256)),AVERAGEIFS(Observed!Q$2:Q$1601,Observed!$A$2:$A$1601,$A256,Observed!$C$2:$C$1601,$C256),"")</f>
        <v/>
      </c>
      <c r="R256" s="25" t="str">
        <f>IF(ISNUMBER(AVERAGEIFS(Observed!R$2:R$1601,Observed!$A$2:$A$1601,$A256,Observed!$C$2:$C$1601,$C256)),AVERAGEIFS(Observed!R$2:R$1601,Observed!$A$2:$A$1601,$A256,Observed!$C$2:$C$1601,$C256),"")</f>
        <v/>
      </c>
      <c r="S256" s="25" t="str">
        <f>IF(ISNUMBER(AVERAGEIFS(Observed!S$2:S$1601,Observed!$A$2:$A$1601,$A256,Observed!$C$2:$C$1601,$C256)),AVERAGEIFS(Observed!S$2:S$1601,Observed!$A$2:$A$1601,$A256,Observed!$C$2:$C$1601,$C256),"")</f>
        <v/>
      </c>
      <c r="T256" s="24" t="str">
        <f>IF(ISNUMBER(AVERAGEIFS(Observed!T$2:T$1601,Observed!$A$2:$A$1601,$A256,Observed!$C$2:$C$1601,$C256)),AVERAGEIFS(Observed!T$2:T$1601,Observed!$A$2:$A$1601,$A256,Observed!$C$2:$C$1601,$C256),"")</f>
        <v/>
      </c>
      <c r="U256" s="26" t="str">
        <f>IF(ISNUMBER(AVERAGEIFS(Observed!U$2:U$1601,Observed!$A$2:$A$1601,$A256,Observed!$C$2:$C$1601,$C256)),AVERAGEIFS(Observed!U$2:U$1601,Observed!$A$2:$A$1601,$A256,Observed!$C$2:$C$1601,$C256),"")</f>
        <v/>
      </c>
      <c r="V256" s="26" t="str">
        <f>IF(ISNUMBER(AVERAGEIFS(Observed!V$2:V$1601,Observed!$A$2:$A$1601,$A256,Observed!$C$2:$C$1601,$C256)),AVERAGEIFS(Observed!V$2:V$1601,Observed!$A$2:$A$1601,$A256,Observed!$C$2:$C$1601,$C256),"")</f>
        <v/>
      </c>
      <c r="W256" s="24" t="str">
        <f>IF(ISNUMBER(AVERAGEIFS(Observed!W$2:W$1601,Observed!$A$2:$A$1601,$A256,Observed!$C$2:$C$1601,$C256)),AVERAGEIFS(Observed!W$2:W$1601,Observed!$A$2:$A$1601,$A256,Observed!$C$2:$C$1601,$C256),"")</f>
        <v/>
      </c>
      <c r="X256" s="24" t="str">
        <f>IF(ISNUMBER(AVERAGEIFS(Observed!X$2:X$1601,Observed!$A$2:$A$1601,$A256,Observed!$C$2:$C$1601,$C256)),AVERAGEIFS(Observed!X$2:X$1601,Observed!$A$2:$A$1601,$A256,Observed!$C$2:$C$1601,$C256),"")</f>
        <v/>
      </c>
      <c r="Y256" s="24" t="str">
        <f>IF(ISNUMBER(AVERAGEIFS(Observed!Y$2:Y$1601,Observed!$A$2:$A$1601,$A256,Observed!$C$2:$C$1601,$C256)),AVERAGEIFS(Observed!Y$2:Y$1601,Observed!$A$2:$A$1601,$A256,Observed!$C$2:$C$1601,$C256),"")</f>
        <v/>
      </c>
      <c r="Z256" s="24" t="str">
        <f>IF(ISNUMBER(AVERAGEIFS(Observed!Z$2:Z$1601,Observed!$A$2:$A$1601,$A256,Observed!$C$2:$C$1601,$C256)),AVERAGEIFS(Observed!Z$2:Z$1601,Observed!$A$2:$A$1601,$A256,Observed!$C$2:$C$1601,$C256),"")</f>
        <v/>
      </c>
      <c r="AA256" s="24" t="str">
        <f>IF(ISNUMBER(AVERAGEIFS(Observed!AA$2:AA$1601,Observed!$A$2:$A$1601,$A256,Observed!$C$2:$C$1601,$C256)),AVERAGEIFS(Observed!AA$2:AA$1601,Observed!$A$2:$A$1601,$A256,Observed!$C$2:$C$1601,$C256),"")</f>
        <v/>
      </c>
      <c r="AB256" s="24" t="str">
        <f>IF(ISNUMBER(AVERAGEIFS(Observed!AB$2:AB$1601,Observed!$A$2:$A$1601,$A256,Observed!$C$2:$C$1601,$C256)),AVERAGEIFS(Observed!AB$2:AB$1601,Observed!$A$2:$A$1601,$A256,Observed!$C$2:$C$1601,$C256),"")</f>
        <v/>
      </c>
      <c r="AC256" s="24" t="str">
        <f>IF(ISNUMBER(AVERAGEIFS(Observed!AC$2:AC$1601,Observed!$A$2:$A$1601,$A256,Observed!$C$2:$C$1601,$C256)),AVERAGEIFS(Observed!AC$2:AC$1601,Observed!$A$2:$A$1601,$A256,Observed!$C$2:$C$1601,$C256),"")</f>
        <v/>
      </c>
      <c r="AD256" s="24" t="str">
        <f>IF(ISNUMBER(AVERAGEIFS(Observed!AD$2:AD$1601,Observed!$A$2:$A$1601,$A256,Observed!$C$2:$C$1601,$C256)),AVERAGEIFS(Observed!AD$2:AD$1601,Observed!$A$2:$A$1601,$A256,Observed!$C$2:$C$1601,$C256),"")</f>
        <v/>
      </c>
      <c r="AE256" s="24" t="str">
        <f>IF(ISNUMBER(AVERAGEIFS(Observed!AE$2:AE$1601,Observed!$A$2:$A$1601,$A256,Observed!$C$2:$C$1601,$C256)),AVERAGEIFS(Observed!AE$2:AE$1601,Observed!$A$2:$A$1601,$A256,Observed!$C$2:$C$1601,$C256),"")</f>
        <v/>
      </c>
      <c r="AF256" s="25" t="str">
        <f>IF(ISNUMBER(AVERAGEIFS(Observed!AF$2:AF$1601,Observed!$A$2:$A$1601,$A256,Observed!$C$2:$C$1601,$C256)),AVERAGEIFS(Observed!AF$2:AF$1601,Observed!$A$2:$A$1601,$A256,Observed!$C$2:$C$1601,$C256),"")</f>
        <v/>
      </c>
      <c r="AG256" s="25" t="str">
        <f>IF(ISNUMBER(AVERAGEIFS(Observed!AG$2:AG$1601,Observed!$A$2:$A$1601,$A256,Observed!$C$2:$C$1601,$C256)),AVERAGEIFS(Observed!AG$2:AG$1601,Observed!$A$2:$A$1601,$A256,Observed!$C$2:$C$1601,$C256),"")</f>
        <v/>
      </c>
      <c r="AH256" s="25" t="str">
        <f>IF(ISNUMBER(AVERAGEIFS(Observed!AH$2:AH$1601,Observed!$A$2:$A$1601,$A256,Observed!$C$2:$C$1601,$C256)),AVERAGEIFS(Observed!AH$2:AH$1601,Observed!$A$2:$A$1601,$A256,Observed!$C$2:$C$1601,$C256),"")</f>
        <v/>
      </c>
      <c r="AI256" s="24" t="str">
        <f>IF(ISNUMBER(AVERAGEIFS(Observed!AI$2:AI$1601,Observed!$A$2:$A$1601,$A256,Observed!$C$2:$C$1601,$C256)),AVERAGEIFS(Observed!AI$2:AI$1601,Observed!$A$2:$A$1601,$A256,Observed!$C$2:$C$1601,$C256),"")</f>
        <v/>
      </c>
      <c r="AJ256" s="25" t="str">
        <f>IF(ISNUMBER(AVERAGEIFS(Observed!AJ$2:AJ$1601,Observed!$A$2:$A$1601,$A256,Observed!$C$2:$C$1601,$C256)),AVERAGEIFS(Observed!AJ$2:AJ$1601,Observed!$A$2:$A$1601,$A256,Observed!$C$2:$C$1601,$C256),"")</f>
        <v/>
      </c>
      <c r="AK256" s="25" t="str">
        <f>IF(ISNUMBER(AVERAGEIFS(Observed!AK$2:AK$1601,Observed!$A$2:$A$1601,$A256,Observed!$C$2:$C$1601,$C256)),AVERAGEIFS(Observed!AK$2:AK$1601,Observed!$A$2:$A$1601,$A256,Observed!$C$2:$C$1601,$C256),"")</f>
        <v/>
      </c>
      <c r="AL256" s="25" t="str">
        <f>IF(ISNUMBER(AVERAGEIFS(Observed!AL$2:AL$1601,Observed!$A$2:$A$1601,$A256,Observed!$C$2:$C$1601,$C256)),AVERAGEIFS(Observed!AL$2:AL$1601,Observed!$A$2:$A$1601,$A256,Observed!$C$2:$C$1601,$C256),"")</f>
        <v/>
      </c>
      <c r="AM256" s="25" t="str">
        <f>IF(ISNUMBER(AVERAGEIFS(Observed!AM$2:AM$1601,Observed!$A$2:$A$1601,$A256,Observed!$C$2:$C$1601,$C256)),AVERAGEIFS(Observed!AM$2:AM$1601,Observed!$A$2:$A$1601,$A256,Observed!$C$2:$C$1601,$C256),"")</f>
        <v/>
      </c>
      <c r="AN256" s="25" t="str">
        <f>IF(ISNUMBER(AVERAGEIFS(Observed!AN$2:AN$1601,Observed!$A$2:$A$1601,$A256,Observed!$C$2:$C$1601,$C256)),AVERAGEIFS(Observed!AN$2:AN$1601,Observed!$A$2:$A$1601,$A256,Observed!$C$2:$C$1601,$C256),"")</f>
        <v/>
      </c>
      <c r="AO256" s="25" t="str">
        <f>IF(ISNUMBER(AVERAGEIFS(Observed!AO$2:AO$1601,Observed!$A$2:$A$1601,$A256,Observed!$C$2:$C$1601,$C256)),AVERAGEIFS(Observed!AO$2:AO$1601,Observed!$A$2:$A$1601,$A256,Observed!$C$2:$C$1601,$C256),"")</f>
        <v/>
      </c>
      <c r="AP256" s="25" t="str">
        <f>IF(ISNUMBER(AVERAGEIFS(Observed!AP$2:AP$1601,Observed!$A$2:$A$1601,$A256,Observed!$C$2:$C$1601,$C256)),AVERAGEIFS(Observed!AP$2:AP$1601,Observed!$A$2:$A$1601,$A256,Observed!$C$2:$C$1601,$C256),"")</f>
        <v/>
      </c>
      <c r="AQ256" s="24" t="str">
        <f>IF(ISNUMBER(AVERAGEIFS(Observed!AQ$2:AQ$1601,Observed!$A$2:$A$1601,$A256,Observed!$C$2:$C$1601,$C256)),AVERAGEIFS(Observed!AQ$2:AQ$1601,Observed!$A$2:$A$1601,$A256,Observed!$C$2:$C$1601,$C256),"")</f>
        <v/>
      </c>
      <c r="AR256" s="25" t="str">
        <f>IF(ISNUMBER(AVERAGEIFS(Observed!AR$2:AR$1601,Observed!$A$2:$A$1601,$A256,Observed!$C$2:$C$1601,$C256)),AVERAGEIFS(Observed!AR$2:AR$1601,Observed!$A$2:$A$1601,$A256,Observed!$C$2:$C$1601,$C256),"")</f>
        <v/>
      </c>
      <c r="AS256" s="24" t="str">
        <f>IF(ISNUMBER(AVERAGEIFS(Observed!AS$2:AS$1601,Observed!$A$2:$A$1601,$A256,Observed!$C$2:$C$1601,$C256)),AVERAGEIFS(Observed!AS$2:AS$1601,Observed!$A$2:$A$1601,$A256,Observed!$C$2:$C$1601,$C256),"")</f>
        <v/>
      </c>
      <c r="AT256" s="24" t="str">
        <f>IF(ISNUMBER(AVERAGEIFS(Observed!AT$2:AT$1601,Observed!$A$2:$A$1601,$A256,Observed!$C$2:$C$1601,$C256)),AVERAGEIFS(Observed!AT$2:AT$1601,Observed!$A$2:$A$1601,$A256,Observed!$C$2:$C$1601,$C256),"")</f>
        <v/>
      </c>
      <c r="AU256" s="2">
        <f>COUNTIFS(Observed!$A$2:$A$1601,$A256,Observed!$C$2:$C$1601,$C256)</f>
        <v>3</v>
      </c>
      <c r="AV256" s="2">
        <f t="shared" si="3"/>
        <v>1</v>
      </c>
    </row>
    <row r="257" spans="1:48" x14ac:dyDescent="0.25">
      <c r="A257" s="4" t="s">
        <v>122</v>
      </c>
      <c r="B257" t="s">
        <v>24</v>
      </c>
      <c r="C257" s="3">
        <v>42393</v>
      </c>
      <c r="D257">
        <v>1</v>
      </c>
      <c r="E257">
        <v>200</v>
      </c>
      <c r="H257" s="2" t="s">
        <v>45</v>
      </c>
      <c r="I257" s="2" t="s">
        <v>22</v>
      </c>
      <c r="J257">
        <v>10</v>
      </c>
      <c r="K257" s="2" t="s">
        <v>118</v>
      </c>
      <c r="L257" s="23">
        <f>IF(ISNUMBER(AVERAGEIFS(Observed!L$2:L$1601,Observed!$A$2:$A$1601,$A257,Observed!$C$2:$C$1601,$C257)),AVERAGEIFS(Observed!L$2:L$1601,Observed!$A$2:$A$1601,$A257,Observed!$C$2:$C$1601,$C257),"")</f>
        <v>3421.3333333333335</v>
      </c>
      <c r="M257" s="24">
        <f>IF(ISNUMBER(AVERAGEIFS(Observed!M$2:M$1601,Observed!$A$2:$A$1601,$A257,Observed!$C$2:$C$1601,$C257)),AVERAGEIFS(Observed!M$2:M$1601,Observed!$A$2:$A$1601,$A257,Observed!$C$2:$C$1601,$C257),"")</f>
        <v>342.13333333333338</v>
      </c>
      <c r="N257" s="24" t="str">
        <f>IF(ISNUMBER(AVERAGEIFS(Observed!N$2:N$1601,Observed!$A$2:$A$1601,$A257,Observed!$C$2:$C$1601,$C257)),AVERAGEIFS(Observed!N$2:N$1601,Observed!$A$2:$A$1601,$A257,Observed!$C$2:$C$1601,$C257),"")</f>
        <v/>
      </c>
      <c r="O257" s="24" t="str">
        <f>IF(ISNUMBER(AVERAGEIFS(Observed!O$2:O$1601,Observed!$A$2:$A$1601,$A257,Observed!$C$2:$C$1601,$C257)),AVERAGEIFS(Observed!O$2:O$1601,Observed!$A$2:$A$1601,$A257,Observed!$C$2:$C$1601,$C257),"")</f>
        <v/>
      </c>
      <c r="P257" s="24" t="str">
        <f>IF(ISNUMBER(AVERAGEIFS(Observed!P$2:P$1601,Observed!$A$2:$A$1601,$A257,Observed!$C$2:$C$1601,$C257)),AVERAGEIFS(Observed!P$2:P$1601,Observed!$A$2:$A$1601,$A257,Observed!$C$2:$C$1601,$C257),"")</f>
        <v/>
      </c>
      <c r="Q257" s="25" t="str">
        <f>IF(ISNUMBER(AVERAGEIFS(Observed!Q$2:Q$1601,Observed!$A$2:$A$1601,$A257,Observed!$C$2:$C$1601,$C257)),AVERAGEIFS(Observed!Q$2:Q$1601,Observed!$A$2:$A$1601,$A257,Observed!$C$2:$C$1601,$C257),"")</f>
        <v/>
      </c>
      <c r="R257" s="25" t="str">
        <f>IF(ISNUMBER(AVERAGEIFS(Observed!R$2:R$1601,Observed!$A$2:$A$1601,$A257,Observed!$C$2:$C$1601,$C257)),AVERAGEIFS(Observed!R$2:R$1601,Observed!$A$2:$A$1601,$A257,Observed!$C$2:$C$1601,$C257),"")</f>
        <v/>
      </c>
      <c r="S257" s="25" t="str">
        <f>IF(ISNUMBER(AVERAGEIFS(Observed!S$2:S$1601,Observed!$A$2:$A$1601,$A257,Observed!$C$2:$C$1601,$C257)),AVERAGEIFS(Observed!S$2:S$1601,Observed!$A$2:$A$1601,$A257,Observed!$C$2:$C$1601,$C257),"")</f>
        <v/>
      </c>
      <c r="T257" s="24" t="str">
        <f>IF(ISNUMBER(AVERAGEIFS(Observed!T$2:T$1601,Observed!$A$2:$A$1601,$A257,Observed!$C$2:$C$1601,$C257)),AVERAGEIFS(Observed!T$2:T$1601,Observed!$A$2:$A$1601,$A257,Observed!$C$2:$C$1601,$C257),"")</f>
        <v/>
      </c>
      <c r="U257" s="26" t="str">
        <f>IF(ISNUMBER(AVERAGEIFS(Observed!U$2:U$1601,Observed!$A$2:$A$1601,$A257,Observed!$C$2:$C$1601,$C257)),AVERAGEIFS(Observed!U$2:U$1601,Observed!$A$2:$A$1601,$A257,Observed!$C$2:$C$1601,$C257),"")</f>
        <v/>
      </c>
      <c r="V257" s="26" t="str">
        <f>IF(ISNUMBER(AVERAGEIFS(Observed!V$2:V$1601,Observed!$A$2:$A$1601,$A257,Observed!$C$2:$C$1601,$C257)),AVERAGEIFS(Observed!V$2:V$1601,Observed!$A$2:$A$1601,$A257,Observed!$C$2:$C$1601,$C257),"")</f>
        <v/>
      </c>
      <c r="W257" s="24" t="str">
        <f>IF(ISNUMBER(AVERAGEIFS(Observed!W$2:W$1601,Observed!$A$2:$A$1601,$A257,Observed!$C$2:$C$1601,$C257)),AVERAGEIFS(Observed!W$2:W$1601,Observed!$A$2:$A$1601,$A257,Observed!$C$2:$C$1601,$C257),"")</f>
        <v/>
      </c>
      <c r="X257" s="24" t="str">
        <f>IF(ISNUMBER(AVERAGEIFS(Observed!X$2:X$1601,Observed!$A$2:$A$1601,$A257,Observed!$C$2:$C$1601,$C257)),AVERAGEIFS(Observed!X$2:X$1601,Observed!$A$2:$A$1601,$A257,Observed!$C$2:$C$1601,$C257),"")</f>
        <v/>
      </c>
      <c r="Y257" s="24" t="str">
        <f>IF(ISNUMBER(AVERAGEIFS(Observed!Y$2:Y$1601,Observed!$A$2:$A$1601,$A257,Observed!$C$2:$C$1601,$C257)),AVERAGEIFS(Observed!Y$2:Y$1601,Observed!$A$2:$A$1601,$A257,Observed!$C$2:$C$1601,$C257),"")</f>
        <v/>
      </c>
      <c r="Z257" s="24" t="str">
        <f>IF(ISNUMBER(AVERAGEIFS(Observed!Z$2:Z$1601,Observed!$A$2:$A$1601,$A257,Observed!$C$2:$C$1601,$C257)),AVERAGEIFS(Observed!Z$2:Z$1601,Observed!$A$2:$A$1601,$A257,Observed!$C$2:$C$1601,$C257),"")</f>
        <v/>
      </c>
      <c r="AA257" s="24" t="str">
        <f>IF(ISNUMBER(AVERAGEIFS(Observed!AA$2:AA$1601,Observed!$A$2:$A$1601,$A257,Observed!$C$2:$C$1601,$C257)),AVERAGEIFS(Observed!AA$2:AA$1601,Observed!$A$2:$A$1601,$A257,Observed!$C$2:$C$1601,$C257),"")</f>
        <v/>
      </c>
      <c r="AB257" s="24" t="str">
        <f>IF(ISNUMBER(AVERAGEIFS(Observed!AB$2:AB$1601,Observed!$A$2:$A$1601,$A257,Observed!$C$2:$C$1601,$C257)),AVERAGEIFS(Observed!AB$2:AB$1601,Observed!$A$2:$A$1601,$A257,Observed!$C$2:$C$1601,$C257),"")</f>
        <v/>
      </c>
      <c r="AC257" s="24" t="str">
        <f>IF(ISNUMBER(AVERAGEIFS(Observed!AC$2:AC$1601,Observed!$A$2:$A$1601,$A257,Observed!$C$2:$C$1601,$C257)),AVERAGEIFS(Observed!AC$2:AC$1601,Observed!$A$2:$A$1601,$A257,Observed!$C$2:$C$1601,$C257),"")</f>
        <v/>
      </c>
      <c r="AD257" s="24" t="str">
        <f>IF(ISNUMBER(AVERAGEIFS(Observed!AD$2:AD$1601,Observed!$A$2:$A$1601,$A257,Observed!$C$2:$C$1601,$C257)),AVERAGEIFS(Observed!AD$2:AD$1601,Observed!$A$2:$A$1601,$A257,Observed!$C$2:$C$1601,$C257),"")</f>
        <v/>
      </c>
      <c r="AE257" s="24" t="str">
        <f>IF(ISNUMBER(AVERAGEIFS(Observed!AE$2:AE$1601,Observed!$A$2:$A$1601,$A257,Observed!$C$2:$C$1601,$C257)),AVERAGEIFS(Observed!AE$2:AE$1601,Observed!$A$2:$A$1601,$A257,Observed!$C$2:$C$1601,$C257),"")</f>
        <v/>
      </c>
      <c r="AF257" s="25" t="str">
        <f>IF(ISNUMBER(AVERAGEIFS(Observed!AF$2:AF$1601,Observed!$A$2:$A$1601,$A257,Observed!$C$2:$C$1601,$C257)),AVERAGEIFS(Observed!AF$2:AF$1601,Observed!$A$2:$A$1601,$A257,Observed!$C$2:$C$1601,$C257),"")</f>
        <v/>
      </c>
      <c r="AG257" s="25" t="str">
        <f>IF(ISNUMBER(AVERAGEIFS(Observed!AG$2:AG$1601,Observed!$A$2:$A$1601,$A257,Observed!$C$2:$C$1601,$C257)),AVERAGEIFS(Observed!AG$2:AG$1601,Observed!$A$2:$A$1601,$A257,Observed!$C$2:$C$1601,$C257),"")</f>
        <v/>
      </c>
      <c r="AH257" s="25" t="str">
        <f>IF(ISNUMBER(AVERAGEIFS(Observed!AH$2:AH$1601,Observed!$A$2:$A$1601,$A257,Observed!$C$2:$C$1601,$C257)),AVERAGEIFS(Observed!AH$2:AH$1601,Observed!$A$2:$A$1601,$A257,Observed!$C$2:$C$1601,$C257),"")</f>
        <v/>
      </c>
      <c r="AI257" s="24" t="str">
        <f>IF(ISNUMBER(AVERAGEIFS(Observed!AI$2:AI$1601,Observed!$A$2:$A$1601,$A257,Observed!$C$2:$C$1601,$C257)),AVERAGEIFS(Observed!AI$2:AI$1601,Observed!$A$2:$A$1601,$A257,Observed!$C$2:$C$1601,$C257),"")</f>
        <v/>
      </c>
      <c r="AJ257" s="25" t="str">
        <f>IF(ISNUMBER(AVERAGEIFS(Observed!AJ$2:AJ$1601,Observed!$A$2:$A$1601,$A257,Observed!$C$2:$C$1601,$C257)),AVERAGEIFS(Observed!AJ$2:AJ$1601,Observed!$A$2:$A$1601,$A257,Observed!$C$2:$C$1601,$C257),"")</f>
        <v/>
      </c>
      <c r="AK257" s="25" t="str">
        <f>IF(ISNUMBER(AVERAGEIFS(Observed!AK$2:AK$1601,Observed!$A$2:$A$1601,$A257,Observed!$C$2:$C$1601,$C257)),AVERAGEIFS(Observed!AK$2:AK$1601,Observed!$A$2:$A$1601,$A257,Observed!$C$2:$C$1601,$C257),"")</f>
        <v/>
      </c>
      <c r="AL257" s="25" t="str">
        <f>IF(ISNUMBER(AVERAGEIFS(Observed!AL$2:AL$1601,Observed!$A$2:$A$1601,$A257,Observed!$C$2:$C$1601,$C257)),AVERAGEIFS(Observed!AL$2:AL$1601,Observed!$A$2:$A$1601,$A257,Observed!$C$2:$C$1601,$C257),"")</f>
        <v/>
      </c>
      <c r="AM257" s="25" t="str">
        <f>IF(ISNUMBER(AVERAGEIFS(Observed!AM$2:AM$1601,Observed!$A$2:$A$1601,$A257,Observed!$C$2:$C$1601,$C257)),AVERAGEIFS(Observed!AM$2:AM$1601,Observed!$A$2:$A$1601,$A257,Observed!$C$2:$C$1601,$C257),"")</f>
        <v/>
      </c>
      <c r="AN257" s="25" t="str">
        <f>IF(ISNUMBER(AVERAGEIFS(Observed!AN$2:AN$1601,Observed!$A$2:$A$1601,$A257,Observed!$C$2:$C$1601,$C257)),AVERAGEIFS(Observed!AN$2:AN$1601,Observed!$A$2:$A$1601,$A257,Observed!$C$2:$C$1601,$C257),"")</f>
        <v/>
      </c>
      <c r="AO257" s="25" t="str">
        <f>IF(ISNUMBER(AVERAGEIFS(Observed!AO$2:AO$1601,Observed!$A$2:$A$1601,$A257,Observed!$C$2:$C$1601,$C257)),AVERAGEIFS(Observed!AO$2:AO$1601,Observed!$A$2:$A$1601,$A257,Observed!$C$2:$C$1601,$C257),"")</f>
        <v/>
      </c>
      <c r="AP257" s="25" t="str">
        <f>IF(ISNUMBER(AVERAGEIFS(Observed!AP$2:AP$1601,Observed!$A$2:$A$1601,$A257,Observed!$C$2:$C$1601,$C257)),AVERAGEIFS(Observed!AP$2:AP$1601,Observed!$A$2:$A$1601,$A257,Observed!$C$2:$C$1601,$C257),"")</f>
        <v/>
      </c>
      <c r="AQ257" s="24" t="str">
        <f>IF(ISNUMBER(AVERAGEIFS(Observed!AQ$2:AQ$1601,Observed!$A$2:$A$1601,$A257,Observed!$C$2:$C$1601,$C257)),AVERAGEIFS(Observed!AQ$2:AQ$1601,Observed!$A$2:$A$1601,$A257,Observed!$C$2:$C$1601,$C257),"")</f>
        <v/>
      </c>
      <c r="AR257" s="25" t="str">
        <f>IF(ISNUMBER(AVERAGEIFS(Observed!AR$2:AR$1601,Observed!$A$2:$A$1601,$A257,Observed!$C$2:$C$1601,$C257)),AVERAGEIFS(Observed!AR$2:AR$1601,Observed!$A$2:$A$1601,$A257,Observed!$C$2:$C$1601,$C257),"")</f>
        <v/>
      </c>
      <c r="AS257" s="24" t="str">
        <f>IF(ISNUMBER(AVERAGEIFS(Observed!AS$2:AS$1601,Observed!$A$2:$A$1601,$A257,Observed!$C$2:$C$1601,$C257)),AVERAGEIFS(Observed!AS$2:AS$1601,Observed!$A$2:$A$1601,$A257,Observed!$C$2:$C$1601,$C257),"")</f>
        <v/>
      </c>
      <c r="AT257" s="24" t="str">
        <f>IF(ISNUMBER(AVERAGEIFS(Observed!AT$2:AT$1601,Observed!$A$2:$A$1601,$A257,Observed!$C$2:$C$1601,$C257)),AVERAGEIFS(Observed!AT$2:AT$1601,Observed!$A$2:$A$1601,$A257,Observed!$C$2:$C$1601,$C257),"")</f>
        <v/>
      </c>
      <c r="AU257" s="2">
        <f>COUNTIFS(Observed!$A$2:$A$1601,$A257,Observed!$C$2:$C$1601,$C257)</f>
        <v>3</v>
      </c>
      <c r="AV257" s="2">
        <f t="shared" si="3"/>
        <v>1</v>
      </c>
    </row>
    <row r="258" spans="1:48" x14ac:dyDescent="0.25">
      <c r="A258" s="4" t="s">
        <v>123</v>
      </c>
      <c r="B258" t="s">
        <v>24</v>
      </c>
      <c r="C258" s="3">
        <v>42393</v>
      </c>
      <c r="D258">
        <v>1</v>
      </c>
      <c r="E258">
        <v>350</v>
      </c>
      <c r="H258" s="2" t="s">
        <v>45</v>
      </c>
      <c r="I258" s="2" t="s">
        <v>22</v>
      </c>
      <c r="J258">
        <v>10</v>
      </c>
      <c r="K258" s="2" t="s">
        <v>118</v>
      </c>
      <c r="L258" s="23">
        <f>IF(ISNUMBER(AVERAGEIFS(Observed!L$2:L$1601,Observed!$A$2:$A$1601,$A258,Observed!$C$2:$C$1601,$C258)),AVERAGEIFS(Observed!L$2:L$1601,Observed!$A$2:$A$1601,$A258,Observed!$C$2:$C$1601,$C258),"")</f>
        <v>3822.6666666666665</v>
      </c>
      <c r="M258" s="24">
        <f>IF(ISNUMBER(AVERAGEIFS(Observed!M$2:M$1601,Observed!$A$2:$A$1601,$A258,Observed!$C$2:$C$1601,$C258)),AVERAGEIFS(Observed!M$2:M$1601,Observed!$A$2:$A$1601,$A258,Observed!$C$2:$C$1601,$C258),"")</f>
        <v>382.26666666666665</v>
      </c>
      <c r="N258" s="24" t="str">
        <f>IF(ISNUMBER(AVERAGEIFS(Observed!N$2:N$1601,Observed!$A$2:$A$1601,$A258,Observed!$C$2:$C$1601,$C258)),AVERAGEIFS(Observed!N$2:N$1601,Observed!$A$2:$A$1601,$A258,Observed!$C$2:$C$1601,$C258),"")</f>
        <v/>
      </c>
      <c r="O258" s="24" t="str">
        <f>IF(ISNUMBER(AVERAGEIFS(Observed!O$2:O$1601,Observed!$A$2:$A$1601,$A258,Observed!$C$2:$C$1601,$C258)),AVERAGEIFS(Observed!O$2:O$1601,Observed!$A$2:$A$1601,$A258,Observed!$C$2:$C$1601,$C258),"")</f>
        <v/>
      </c>
      <c r="P258" s="24" t="str">
        <f>IF(ISNUMBER(AVERAGEIFS(Observed!P$2:P$1601,Observed!$A$2:$A$1601,$A258,Observed!$C$2:$C$1601,$C258)),AVERAGEIFS(Observed!P$2:P$1601,Observed!$A$2:$A$1601,$A258,Observed!$C$2:$C$1601,$C258),"")</f>
        <v/>
      </c>
      <c r="Q258" s="25" t="str">
        <f>IF(ISNUMBER(AVERAGEIFS(Observed!Q$2:Q$1601,Observed!$A$2:$A$1601,$A258,Observed!$C$2:$C$1601,$C258)),AVERAGEIFS(Observed!Q$2:Q$1601,Observed!$A$2:$A$1601,$A258,Observed!$C$2:$C$1601,$C258),"")</f>
        <v/>
      </c>
      <c r="R258" s="25" t="str">
        <f>IF(ISNUMBER(AVERAGEIFS(Observed!R$2:R$1601,Observed!$A$2:$A$1601,$A258,Observed!$C$2:$C$1601,$C258)),AVERAGEIFS(Observed!R$2:R$1601,Observed!$A$2:$A$1601,$A258,Observed!$C$2:$C$1601,$C258),"")</f>
        <v/>
      </c>
      <c r="S258" s="25" t="str">
        <f>IF(ISNUMBER(AVERAGEIFS(Observed!S$2:S$1601,Observed!$A$2:$A$1601,$A258,Observed!$C$2:$C$1601,$C258)),AVERAGEIFS(Observed!S$2:S$1601,Observed!$A$2:$A$1601,$A258,Observed!$C$2:$C$1601,$C258),"")</f>
        <v/>
      </c>
      <c r="T258" s="24" t="str">
        <f>IF(ISNUMBER(AVERAGEIFS(Observed!T$2:T$1601,Observed!$A$2:$A$1601,$A258,Observed!$C$2:$C$1601,$C258)),AVERAGEIFS(Observed!T$2:T$1601,Observed!$A$2:$A$1601,$A258,Observed!$C$2:$C$1601,$C258),"")</f>
        <v/>
      </c>
      <c r="U258" s="26" t="str">
        <f>IF(ISNUMBER(AVERAGEIFS(Observed!U$2:U$1601,Observed!$A$2:$A$1601,$A258,Observed!$C$2:$C$1601,$C258)),AVERAGEIFS(Observed!U$2:U$1601,Observed!$A$2:$A$1601,$A258,Observed!$C$2:$C$1601,$C258),"")</f>
        <v/>
      </c>
      <c r="V258" s="26" t="str">
        <f>IF(ISNUMBER(AVERAGEIFS(Observed!V$2:V$1601,Observed!$A$2:$A$1601,$A258,Observed!$C$2:$C$1601,$C258)),AVERAGEIFS(Observed!V$2:V$1601,Observed!$A$2:$A$1601,$A258,Observed!$C$2:$C$1601,$C258),"")</f>
        <v/>
      </c>
      <c r="W258" s="24" t="str">
        <f>IF(ISNUMBER(AVERAGEIFS(Observed!W$2:W$1601,Observed!$A$2:$A$1601,$A258,Observed!$C$2:$C$1601,$C258)),AVERAGEIFS(Observed!W$2:W$1601,Observed!$A$2:$A$1601,$A258,Observed!$C$2:$C$1601,$C258),"")</f>
        <v/>
      </c>
      <c r="X258" s="24" t="str">
        <f>IF(ISNUMBER(AVERAGEIFS(Observed!X$2:X$1601,Observed!$A$2:$A$1601,$A258,Observed!$C$2:$C$1601,$C258)),AVERAGEIFS(Observed!X$2:X$1601,Observed!$A$2:$A$1601,$A258,Observed!$C$2:$C$1601,$C258),"")</f>
        <v/>
      </c>
      <c r="Y258" s="24" t="str">
        <f>IF(ISNUMBER(AVERAGEIFS(Observed!Y$2:Y$1601,Observed!$A$2:$A$1601,$A258,Observed!$C$2:$C$1601,$C258)),AVERAGEIFS(Observed!Y$2:Y$1601,Observed!$A$2:$A$1601,$A258,Observed!$C$2:$C$1601,$C258),"")</f>
        <v/>
      </c>
      <c r="Z258" s="24" t="str">
        <f>IF(ISNUMBER(AVERAGEIFS(Observed!Z$2:Z$1601,Observed!$A$2:$A$1601,$A258,Observed!$C$2:$C$1601,$C258)),AVERAGEIFS(Observed!Z$2:Z$1601,Observed!$A$2:$A$1601,$A258,Observed!$C$2:$C$1601,$C258),"")</f>
        <v/>
      </c>
      <c r="AA258" s="24" t="str">
        <f>IF(ISNUMBER(AVERAGEIFS(Observed!AA$2:AA$1601,Observed!$A$2:$A$1601,$A258,Observed!$C$2:$C$1601,$C258)),AVERAGEIFS(Observed!AA$2:AA$1601,Observed!$A$2:$A$1601,$A258,Observed!$C$2:$C$1601,$C258),"")</f>
        <v/>
      </c>
      <c r="AB258" s="24" t="str">
        <f>IF(ISNUMBER(AVERAGEIFS(Observed!AB$2:AB$1601,Observed!$A$2:$A$1601,$A258,Observed!$C$2:$C$1601,$C258)),AVERAGEIFS(Observed!AB$2:AB$1601,Observed!$A$2:$A$1601,$A258,Observed!$C$2:$C$1601,$C258),"")</f>
        <v/>
      </c>
      <c r="AC258" s="24" t="str">
        <f>IF(ISNUMBER(AVERAGEIFS(Observed!AC$2:AC$1601,Observed!$A$2:$A$1601,$A258,Observed!$C$2:$C$1601,$C258)),AVERAGEIFS(Observed!AC$2:AC$1601,Observed!$A$2:$A$1601,$A258,Observed!$C$2:$C$1601,$C258),"")</f>
        <v/>
      </c>
      <c r="AD258" s="24" t="str">
        <f>IF(ISNUMBER(AVERAGEIFS(Observed!AD$2:AD$1601,Observed!$A$2:$A$1601,$A258,Observed!$C$2:$C$1601,$C258)),AVERAGEIFS(Observed!AD$2:AD$1601,Observed!$A$2:$A$1601,$A258,Observed!$C$2:$C$1601,$C258),"")</f>
        <v/>
      </c>
      <c r="AE258" s="24" t="str">
        <f>IF(ISNUMBER(AVERAGEIFS(Observed!AE$2:AE$1601,Observed!$A$2:$A$1601,$A258,Observed!$C$2:$C$1601,$C258)),AVERAGEIFS(Observed!AE$2:AE$1601,Observed!$A$2:$A$1601,$A258,Observed!$C$2:$C$1601,$C258),"")</f>
        <v/>
      </c>
      <c r="AF258" s="25" t="str">
        <f>IF(ISNUMBER(AVERAGEIFS(Observed!AF$2:AF$1601,Observed!$A$2:$A$1601,$A258,Observed!$C$2:$C$1601,$C258)),AVERAGEIFS(Observed!AF$2:AF$1601,Observed!$A$2:$A$1601,$A258,Observed!$C$2:$C$1601,$C258),"")</f>
        <v/>
      </c>
      <c r="AG258" s="25" t="str">
        <f>IF(ISNUMBER(AVERAGEIFS(Observed!AG$2:AG$1601,Observed!$A$2:$A$1601,$A258,Observed!$C$2:$C$1601,$C258)),AVERAGEIFS(Observed!AG$2:AG$1601,Observed!$A$2:$A$1601,$A258,Observed!$C$2:$C$1601,$C258),"")</f>
        <v/>
      </c>
      <c r="AH258" s="25" t="str">
        <f>IF(ISNUMBER(AVERAGEIFS(Observed!AH$2:AH$1601,Observed!$A$2:$A$1601,$A258,Observed!$C$2:$C$1601,$C258)),AVERAGEIFS(Observed!AH$2:AH$1601,Observed!$A$2:$A$1601,$A258,Observed!$C$2:$C$1601,$C258),"")</f>
        <v/>
      </c>
      <c r="AI258" s="24" t="str">
        <f>IF(ISNUMBER(AVERAGEIFS(Observed!AI$2:AI$1601,Observed!$A$2:$A$1601,$A258,Observed!$C$2:$C$1601,$C258)),AVERAGEIFS(Observed!AI$2:AI$1601,Observed!$A$2:$A$1601,$A258,Observed!$C$2:$C$1601,$C258),"")</f>
        <v/>
      </c>
      <c r="AJ258" s="25" t="str">
        <f>IF(ISNUMBER(AVERAGEIFS(Observed!AJ$2:AJ$1601,Observed!$A$2:$A$1601,$A258,Observed!$C$2:$C$1601,$C258)),AVERAGEIFS(Observed!AJ$2:AJ$1601,Observed!$A$2:$A$1601,$A258,Observed!$C$2:$C$1601,$C258),"")</f>
        <v/>
      </c>
      <c r="AK258" s="25" t="str">
        <f>IF(ISNUMBER(AVERAGEIFS(Observed!AK$2:AK$1601,Observed!$A$2:$A$1601,$A258,Observed!$C$2:$C$1601,$C258)),AVERAGEIFS(Observed!AK$2:AK$1601,Observed!$A$2:$A$1601,$A258,Observed!$C$2:$C$1601,$C258),"")</f>
        <v/>
      </c>
      <c r="AL258" s="25" t="str">
        <f>IF(ISNUMBER(AVERAGEIFS(Observed!AL$2:AL$1601,Observed!$A$2:$A$1601,$A258,Observed!$C$2:$C$1601,$C258)),AVERAGEIFS(Observed!AL$2:AL$1601,Observed!$A$2:$A$1601,$A258,Observed!$C$2:$C$1601,$C258),"")</f>
        <v/>
      </c>
      <c r="AM258" s="25" t="str">
        <f>IF(ISNUMBER(AVERAGEIFS(Observed!AM$2:AM$1601,Observed!$A$2:$A$1601,$A258,Observed!$C$2:$C$1601,$C258)),AVERAGEIFS(Observed!AM$2:AM$1601,Observed!$A$2:$A$1601,$A258,Observed!$C$2:$C$1601,$C258),"")</f>
        <v/>
      </c>
      <c r="AN258" s="25" t="str">
        <f>IF(ISNUMBER(AVERAGEIFS(Observed!AN$2:AN$1601,Observed!$A$2:$A$1601,$A258,Observed!$C$2:$C$1601,$C258)),AVERAGEIFS(Observed!AN$2:AN$1601,Observed!$A$2:$A$1601,$A258,Observed!$C$2:$C$1601,$C258),"")</f>
        <v/>
      </c>
      <c r="AO258" s="25" t="str">
        <f>IF(ISNUMBER(AVERAGEIFS(Observed!AO$2:AO$1601,Observed!$A$2:$A$1601,$A258,Observed!$C$2:$C$1601,$C258)),AVERAGEIFS(Observed!AO$2:AO$1601,Observed!$A$2:$A$1601,$A258,Observed!$C$2:$C$1601,$C258),"")</f>
        <v/>
      </c>
      <c r="AP258" s="25" t="str">
        <f>IF(ISNUMBER(AVERAGEIFS(Observed!AP$2:AP$1601,Observed!$A$2:$A$1601,$A258,Observed!$C$2:$C$1601,$C258)),AVERAGEIFS(Observed!AP$2:AP$1601,Observed!$A$2:$A$1601,$A258,Observed!$C$2:$C$1601,$C258),"")</f>
        <v/>
      </c>
      <c r="AQ258" s="24" t="str">
        <f>IF(ISNUMBER(AVERAGEIFS(Observed!AQ$2:AQ$1601,Observed!$A$2:$A$1601,$A258,Observed!$C$2:$C$1601,$C258)),AVERAGEIFS(Observed!AQ$2:AQ$1601,Observed!$A$2:$A$1601,$A258,Observed!$C$2:$C$1601,$C258),"")</f>
        <v/>
      </c>
      <c r="AR258" s="25" t="str">
        <f>IF(ISNUMBER(AVERAGEIFS(Observed!AR$2:AR$1601,Observed!$A$2:$A$1601,$A258,Observed!$C$2:$C$1601,$C258)),AVERAGEIFS(Observed!AR$2:AR$1601,Observed!$A$2:$A$1601,$A258,Observed!$C$2:$C$1601,$C258),"")</f>
        <v/>
      </c>
      <c r="AS258" s="24" t="str">
        <f>IF(ISNUMBER(AVERAGEIFS(Observed!AS$2:AS$1601,Observed!$A$2:$A$1601,$A258,Observed!$C$2:$C$1601,$C258)),AVERAGEIFS(Observed!AS$2:AS$1601,Observed!$A$2:$A$1601,$A258,Observed!$C$2:$C$1601,$C258),"")</f>
        <v/>
      </c>
      <c r="AT258" s="24" t="str">
        <f>IF(ISNUMBER(AVERAGEIFS(Observed!AT$2:AT$1601,Observed!$A$2:$A$1601,$A258,Observed!$C$2:$C$1601,$C258)),AVERAGEIFS(Observed!AT$2:AT$1601,Observed!$A$2:$A$1601,$A258,Observed!$C$2:$C$1601,$C258),"")</f>
        <v/>
      </c>
      <c r="AU258" s="2">
        <f>COUNTIFS(Observed!$A$2:$A$1601,$A258,Observed!$C$2:$C$1601,$C258)</f>
        <v>3</v>
      </c>
      <c r="AV258" s="2">
        <f t="shared" ref="AV258:AV321" si="4">COUNT(M258:AT258)</f>
        <v>1</v>
      </c>
    </row>
    <row r="259" spans="1:48" x14ac:dyDescent="0.25">
      <c r="A259" s="4" t="s">
        <v>124</v>
      </c>
      <c r="B259" t="s">
        <v>24</v>
      </c>
      <c r="C259" s="3">
        <v>42393</v>
      </c>
      <c r="D259">
        <v>1</v>
      </c>
      <c r="E259">
        <v>500</v>
      </c>
      <c r="H259" s="2" t="s">
        <v>45</v>
      </c>
      <c r="I259" s="2" t="s">
        <v>22</v>
      </c>
      <c r="J259">
        <v>10</v>
      </c>
      <c r="K259" s="2" t="s">
        <v>118</v>
      </c>
      <c r="L259" s="23">
        <f>IF(ISNUMBER(AVERAGEIFS(Observed!L$2:L$1601,Observed!$A$2:$A$1601,$A259,Observed!$C$2:$C$1601,$C259)),AVERAGEIFS(Observed!L$2:L$1601,Observed!$A$2:$A$1601,$A259,Observed!$C$2:$C$1601,$C259),"")</f>
        <v>3916</v>
      </c>
      <c r="M259" s="24">
        <f>IF(ISNUMBER(AVERAGEIFS(Observed!M$2:M$1601,Observed!$A$2:$A$1601,$A259,Observed!$C$2:$C$1601,$C259)),AVERAGEIFS(Observed!M$2:M$1601,Observed!$A$2:$A$1601,$A259,Observed!$C$2:$C$1601,$C259),"")</f>
        <v>391.60000000000008</v>
      </c>
      <c r="N259" s="24" t="str">
        <f>IF(ISNUMBER(AVERAGEIFS(Observed!N$2:N$1601,Observed!$A$2:$A$1601,$A259,Observed!$C$2:$C$1601,$C259)),AVERAGEIFS(Observed!N$2:N$1601,Observed!$A$2:$A$1601,$A259,Observed!$C$2:$C$1601,$C259),"")</f>
        <v/>
      </c>
      <c r="O259" s="24" t="str">
        <f>IF(ISNUMBER(AVERAGEIFS(Observed!O$2:O$1601,Observed!$A$2:$A$1601,$A259,Observed!$C$2:$C$1601,$C259)),AVERAGEIFS(Observed!O$2:O$1601,Observed!$A$2:$A$1601,$A259,Observed!$C$2:$C$1601,$C259),"")</f>
        <v/>
      </c>
      <c r="P259" s="24" t="str">
        <f>IF(ISNUMBER(AVERAGEIFS(Observed!P$2:P$1601,Observed!$A$2:$A$1601,$A259,Observed!$C$2:$C$1601,$C259)),AVERAGEIFS(Observed!P$2:P$1601,Observed!$A$2:$A$1601,$A259,Observed!$C$2:$C$1601,$C259),"")</f>
        <v/>
      </c>
      <c r="Q259" s="25" t="str">
        <f>IF(ISNUMBER(AVERAGEIFS(Observed!Q$2:Q$1601,Observed!$A$2:$A$1601,$A259,Observed!$C$2:$C$1601,$C259)),AVERAGEIFS(Observed!Q$2:Q$1601,Observed!$A$2:$A$1601,$A259,Observed!$C$2:$C$1601,$C259),"")</f>
        <v/>
      </c>
      <c r="R259" s="25" t="str">
        <f>IF(ISNUMBER(AVERAGEIFS(Observed!R$2:R$1601,Observed!$A$2:$A$1601,$A259,Observed!$C$2:$C$1601,$C259)),AVERAGEIFS(Observed!R$2:R$1601,Observed!$A$2:$A$1601,$A259,Observed!$C$2:$C$1601,$C259),"")</f>
        <v/>
      </c>
      <c r="S259" s="25" t="str">
        <f>IF(ISNUMBER(AVERAGEIFS(Observed!S$2:S$1601,Observed!$A$2:$A$1601,$A259,Observed!$C$2:$C$1601,$C259)),AVERAGEIFS(Observed!S$2:S$1601,Observed!$A$2:$A$1601,$A259,Observed!$C$2:$C$1601,$C259),"")</f>
        <v/>
      </c>
      <c r="T259" s="24" t="str">
        <f>IF(ISNUMBER(AVERAGEIFS(Observed!T$2:T$1601,Observed!$A$2:$A$1601,$A259,Observed!$C$2:$C$1601,$C259)),AVERAGEIFS(Observed!T$2:T$1601,Observed!$A$2:$A$1601,$A259,Observed!$C$2:$C$1601,$C259),"")</f>
        <v/>
      </c>
      <c r="U259" s="26" t="str">
        <f>IF(ISNUMBER(AVERAGEIFS(Observed!U$2:U$1601,Observed!$A$2:$A$1601,$A259,Observed!$C$2:$C$1601,$C259)),AVERAGEIFS(Observed!U$2:U$1601,Observed!$A$2:$A$1601,$A259,Observed!$C$2:$C$1601,$C259),"")</f>
        <v/>
      </c>
      <c r="V259" s="26" t="str">
        <f>IF(ISNUMBER(AVERAGEIFS(Observed!V$2:V$1601,Observed!$A$2:$A$1601,$A259,Observed!$C$2:$C$1601,$C259)),AVERAGEIFS(Observed!V$2:V$1601,Observed!$A$2:$A$1601,$A259,Observed!$C$2:$C$1601,$C259),"")</f>
        <v/>
      </c>
      <c r="W259" s="24" t="str">
        <f>IF(ISNUMBER(AVERAGEIFS(Observed!W$2:W$1601,Observed!$A$2:$A$1601,$A259,Observed!$C$2:$C$1601,$C259)),AVERAGEIFS(Observed!W$2:W$1601,Observed!$A$2:$A$1601,$A259,Observed!$C$2:$C$1601,$C259),"")</f>
        <v/>
      </c>
      <c r="X259" s="24" t="str">
        <f>IF(ISNUMBER(AVERAGEIFS(Observed!X$2:X$1601,Observed!$A$2:$A$1601,$A259,Observed!$C$2:$C$1601,$C259)),AVERAGEIFS(Observed!X$2:X$1601,Observed!$A$2:$A$1601,$A259,Observed!$C$2:$C$1601,$C259),"")</f>
        <v/>
      </c>
      <c r="Y259" s="24" t="str">
        <f>IF(ISNUMBER(AVERAGEIFS(Observed!Y$2:Y$1601,Observed!$A$2:$A$1601,$A259,Observed!$C$2:$C$1601,$C259)),AVERAGEIFS(Observed!Y$2:Y$1601,Observed!$A$2:$A$1601,$A259,Observed!$C$2:$C$1601,$C259),"")</f>
        <v/>
      </c>
      <c r="Z259" s="24" t="str">
        <f>IF(ISNUMBER(AVERAGEIFS(Observed!Z$2:Z$1601,Observed!$A$2:$A$1601,$A259,Observed!$C$2:$C$1601,$C259)),AVERAGEIFS(Observed!Z$2:Z$1601,Observed!$A$2:$A$1601,$A259,Observed!$C$2:$C$1601,$C259),"")</f>
        <v/>
      </c>
      <c r="AA259" s="24" t="str">
        <f>IF(ISNUMBER(AVERAGEIFS(Observed!AA$2:AA$1601,Observed!$A$2:$A$1601,$A259,Observed!$C$2:$C$1601,$C259)),AVERAGEIFS(Observed!AA$2:AA$1601,Observed!$A$2:$A$1601,$A259,Observed!$C$2:$C$1601,$C259),"")</f>
        <v/>
      </c>
      <c r="AB259" s="24" t="str">
        <f>IF(ISNUMBER(AVERAGEIFS(Observed!AB$2:AB$1601,Observed!$A$2:$A$1601,$A259,Observed!$C$2:$C$1601,$C259)),AVERAGEIFS(Observed!AB$2:AB$1601,Observed!$A$2:$A$1601,$A259,Observed!$C$2:$C$1601,$C259),"")</f>
        <v/>
      </c>
      <c r="AC259" s="24" t="str">
        <f>IF(ISNUMBER(AVERAGEIFS(Observed!AC$2:AC$1601,Observed!$A$2:$A$1601,$A259,Observed!$C$2:$C$1601,$C259)),AVERAGEIFS(Observed!AC$2:AC$1601,Observed!$A$2:$A$1601,$A259,Observed!$C$2:$C$1601,$C259),"")</f>
        <v/>
      </c>
      <c r="AD259" s="24" t="str">
        <f>IF(ISNUMBER(AVERAGEIFS(Observed!AD$2:AD$1601,Observed!$A$2:$A$1601,$A259,Observed!$C$2:$C$1601,$C259)),AVERAGEIFS(Observed!AD$2:AD$1601,Observed!$A$2:$A$1601,$A259,Observed!$C$2:$C$1601,$C259),"")</f>
        <v/>
      </c>
      <c r="AE259" s="24" t="str">
        <f>IF(ISNUMBER(AVERAGEIFS(Observed!AE$2:AE$1601,Observed!$A$2:$A$1601,$A259,Observed!$C$2:$C$1601,$C259)),AVERAGEIFS(Observed!AE$2:AE$1601,Observed!$A$2:$A$1601,$A259,Observed!$C$2:$C$1601,$C259),"")</f>
        <v/>
      </c>
      <c r="AF259" s="25" t="str">
        <f>IF(ISNUMBER(AVERAGEIFS(Observed!AF$2:AF$1601,Observed!$A$2:$A$1601,$A259,Observed!$C$2:$C$1601,$C259)),AVERAGEIFS(Observed!AF$2:AF$1601,Observed!$A$2:$A$1601,$A259,Observed!$C$2:$C$1601,$C259),"")</f>
        <v/>
      </c>
      <c r="AG259" s="25" t="str">
        <f>IF(ISNUMBER(AVERAGEIFS(Observed!AG$2:AG$1601,Observed!$A$2:$A$1601,$A259,Observed!$C$2:$C$1601,$C259)),AVERAGEIFS(Observed!AG$2:AG$1601,Observed!$A$2:$A$1601,$A259,Observed!$C$2:$C$1601,$C259),"")</f>
        <v/>
      </c>
      <c r="AH259" s="25" t="str">
        <f>IF(ISNUMBER(AVERAGEIFS(Observed!AH$2:AH$1601,Observed!$A$2:$A$1601,$A259,Observed!$C$2:$C$1601,$C259)),AVERAGEIFS(Observed!AH$2:AH$1601,Observed!$A$2:$A$1601,$A259,Observed!$C$2:$C$1601,$C259),"")</f>
        <v/>
      </c>
      <c r="AI259" s="24" t="str">
        <f>IF(ISNUMBER(AVERAGEIFS(Observed!AI$2:AI$1601,Observed!$A$2:$A$1601,$A259,Observed!$C$2:$C$1601,$C259)),AVERAGEIFS(Observed!AI$2:AI$1601,Observed!$A$2:$A$1601,$A259,Observed!$C$2:$C$1601,$C259),"")</f>
        <v/>
      </c>
      <c r="AJ259" s="25" t="str">
        <f>IF(ISNUMBER(AVERAGEIFS(Observed!AJ$2:AJ$1601,Observed!$A$2:$A$1601,$A259,Observed!$C$2:$C$1601,$C259)),AVERAGEIFS(Observed!AJ$2:AJ$1601,Observed!$A$2:$A$1601,$A259,Observed!$C$2:$C$1601,$C259),"")</f>
        <v/>
      </c>
      <c r="AK259" s="25" t="str">
        <f>IF(ISNUMBER(AVERAGEIFS(Observed!AK$2:AK$1601,Observed!$A$2:$A$1601,$A259,Observed!$C$2:$C$1601,$C259)),AVERAGEIFS(Observed!AK$2:AK$1601,Observed!$A$2:$A$1601,$A259,Observed!$C$2:$C$1601,$C259),"")</f>
        <v/>
      </c>
      <c r="AL259" s="25" t="str">
        <f>IF(ISNUMBER(AVERAGEIFS(Observed!AL$2:AL$1601,Observed!$A$2:$A$1601,$A259,Observed!$C$2:$C$1601,$C259)),AVERAGEIFS(Observed!AL$2:AL$1601,Observed!$A$2:$A$1601,$A259,Observed!$C$2:$C$1601,$C259),"")</f>
        <v/>
      </c>
      <c r="AM259" s="25" t="str">
        <f>IF(ISNUMBER(AVERAGEIFS(Observed!AM$2:AM$1601,Observed!$A$2:$A$1601,$A259,Observed!$C$2:$C$1601,$C259)),AVERAGEIFS(Observed!AM$2:AM$1601,Observed!$A$2:$A$1601,$A259,Observed!$C$2:$C$1601,$C259),"")</f>
        <v/>
      </c>
      <c r="AN259" s="25" t="str">
        <f>IF(ISNUMBER(AVERAGEIFS(Observed!AN$2:AN$1601,Observed!$A$2:$A$1601,$A259,Observed!$C$2:$C$1601,$C259)),AVERAGEIFS(Observed!AN$2:AN$1601,Observed!$A$2:$A$1601,$A259,Observed!$C$2:$C$1601,$C259),"")</f>
        <v/>
      </c>
      <c r="AO259" s="25" t="str">
        <f>IF(ISNUMBER(AVERAGEIFS(Observed!AO$2:AO$1601,Observed!$A$2:$A$1601,$A259,Observed!$C$2:$C$1601,$C259)),AVERAGEIFS(Observed!AO$2:AO$1601,Observed!$A$2:$A$1601,$A259,Observed!$C$2:$C$1601,$C259),"")</f>
        <v/>
      </c>
      <c r="AP259" s="25" t="str">
        <f>IF(ISNUMBER(AVERAGEIFS(Observed!AP$2:AP$1601,Observed!$A$2:$A$1601,$A259,Observed!$C$2:$C$1601,$C259)),AVERAGEIFS(Observed!AP$2:AP$1601,Observed!$A$2:$A$1601,$A259,Observed!$C$2:$C$1601,$C259),"")</f>
        <v/>
      </c>
      <c r="AQ259" s="24" t="str">
        <f>IF(ISNUMBER(AVERAGEIFS(Observed!AQ$2:AQ$1601,Observed!$A$2:$A$1601,$A259,Observed!$C$2:$C$1601,$C259)),AVERAGEIFS(Observed!AQ$2:AQ$1601,Observed!$A$2:$A$1601,$A259,Observed!$C$2:$C$1601,$C259),"")</f>
        <v/>
      </c>
      <c r="AR259" s="25" t="str">
        <f>IF(ISNUMBER(AVERAGEIFS(Observed!AR$2:AR$1601,Observed!$A$2:$A$1601,$A259,Observed!$C$2:$C$1601,$C259)),AVERAGEIFS(Observed!AR$2:AR$1601,Observed!$A$2:$A$1601,$A259,Observed!$C$2:$C$1601,$C259),"")</f>
        <v/>
      </c>
      <c r="AS259" s="24" t="str">
        <f>IF(ISNUMBER(AVERAGEIFS(Observed!AS$2:AS$1601,Observed!$A$2:$A$1601,$A259,Observed!$C$2:$C$1601,$C259)),AVERAGEIFS(Observed!AS$2:AS$1601,Observed!$A$2:$A$1601,$A259,Observed!$C$2:$C$1601,$C259),"")</f>
        <v/>
      </c>
      <c r="AT259" s="24" t="str">
        <f>IF(ISNUMBER(AVERAGEIFS(Observed!AT$2:AT$1601,Observed!$A$2:$A$1601,$A259,Observed!$C$2:$C$1601,$C259)),AVERAGEIFS(Observed!AT$2:AT$1601,Observed!$A$2:$A$1601,$A259,Observed!$C$2:$C$1601,$C259),"")</f>
        <v/>
      </c>
      <c r="AU259" s="2">
        <f>COUNTIFS(Observed!$A$2:$A$1601,$A259,Observed!$C$2:$C$1601,$C259)</f>
        <v>3</v>
      </c>
      <c r="AV259" s="2">
        <f t="shared" si="4"/>
        <v>1</v>
      </c>
    </row>
    <row r="260" spans="1:48" x14ac:dyDescent="0.25">
      <c r="A260" s="4" t="s">
        <v>119</v>
      </c>
      <c r="B260" t="s">
        <v>24</v>
      </c>
      <c r="C260" s="3">
        <v>42394</v>
      </c>
      <c r="D260">
        <v>1</v>
      </c>
      <c r="E260">
        <v>0</v>
      </c>
      <c r="H260" s="2" t="s">
        <v>45</v>
      </c>
      <c r="I260" s="2" t="s">
        <v>22</v>
      </c>
      <c r="J260">
        <v>11</v>
      </c>
      <c r="K260" s="2" t="s">
        <v>21</v>
      </c>
      <c r="L260" s="23" t="str">
        <f>IF(ISNUMBER(AVERAGEIFS(Observed!L$2:L$1601,Observed!$A$2:$A$1601,$A260,Observed!$C$2:$C$1601,$C260)),AVERAGEIFS(Observed!L$2:L$1601,Observed!$A$2:$A$1601,$A260,Observed!$C$2:$C$1601,$C260),"")</f>
        <v/>
      </c>
      <c r="M260" s="24" t="str">
        <f>IF(ISNUMBER(AVERAGEIFS(Observed!M$2:M$1601,Observed!$A$2:$A$1601,$A260,Observed!$C$2:$C$1601,$C260)),AVERAGEIFS(Observed!M$2:M$1601,Observed!$A$2:$A$1601,$A260,Observed!$C$2:$C$1601,$C260),"")</f>
        <v/>
      </c>
      <c r="N260" s="24">
        <f>IF(ISNUMBER(AVERAGEIFS(Observed!N$2:N$1601,Observed!$A$2:$A$1601,$A260,Observed!$C$2:$C$1601,$C260)),AVERAGEIFS(Observed!N$2:N$1601,Observed!$A$2:$A$1601,$A260,Observed!$C$2:$C$1601,$C260),"")</f>
        <v>121.07</v>
      </c>
      <c r="O260" s="24">
        <f>IF(ISNUMBER(AVERAGEIFS(Observed!O$2:O$1601,Observed!$A$2:$A$1601,$A260,Observed!$C$2:$C$1601,$C260)),AVERAGEIFS(Observed!O$2:O$1601,Observed!$A$2:$A$1601,$A260,Observed!$C$2:$C$1601,$C260),"")</f>
        <v>121.07</v>
      </c>
      <c r="P260" s="24">
        <f>IF(ISNUMBER(AVERAGEIFS(Observed!P$2:P$1601,Observed!$A$2:$A$1601,$A260,Observed!$C$2:$C$1601,$C260)),AVERAGEIFS(Observed!P$2:P$1601,Observed!$A$2:$A$1601,$A260,Observed!$C$2:$C$1601,$C260),"")</f>
        <v>437.58666666666664</v>
      </c>
      <c r="Q260" s="25" t="str">
        <f>IF(ISNUMBER(AVERAGEIFS(Observed!Q$2:Q$1601,Observed!$A$2:$A$1601,$A260,Observed!$C$2:$C$1601,$C260)),AVERAGEIFS(Observed!Q$2:Q$1601,Observed!$A$2:$A$1601,$A260,Observed!$C$2:$C$1601,$C260),"")</f>
        <v/>
      </c>
      <c r="R260" s="25" t="str">
        <f>IF(ISNUMBER(AVERAGEIFS(Observed!R$2:R$1601,Observed!$A$2:$A$1601,$A260,Observed!$C$2:$C$1601,$C260)),AVERAGEIFS(Observed!R$2:R$1601,Observed!$A$2:$A$1601,$A260,Observed!$C$2:$C$1601,$C260),"")</f>
        <v/>
      </c>
      <c r="S260" s="25" t="str">
        <f>IF(ISNUMBER(AVERAGEIFS(Observed!S$2:S$1601,Observed!$A$2:$A$1601,$A260,Observed!$C$2:$C$1601,$C260)),AVERAGEIFS(Observed!S$2:S$1601,Observed!$A$2:$A$1601,$A260,Observed!$C$2:$C$1601,$C260),"")</f>
        <v/>
      </c>
      <c r="T260" s="24" t="str">
        <f>IF(ISNUMBER(AVERAGEIFS(Observed!T$2:T$1601,Observed!$A$2:$A$1601,$A260,Observed!$C$2:$C$1601,$C260)),AVERAGEIFS(Observed!T$2:T$1601,Observed!$A$2:$A$1601,$A260,Observed!$C$2:$C$1601,$C260),"")</f>
        <v/>
      </c>
      <c r="U260" s="26" t="str">
        <f>IF(ISNUMBER(AVERAGEIFS(Observed!U$2:U$1601,Observed!$A$2:$A$1601,$A260,Observed!$C$2:$C$1601,$C260)),AVERAGEIFS(Observed!U$2:U$1601,Observed!$A$2:$A$1601,$A260,Observed!$C$2:$C$1601,$C260),"")</f>
        <v/>
      </c>
      <c r="V260" s="26" t="str">
        <f>IF(ISNUMBER(AVERAGEIFS(Observed!V$2:V$1601,Observed!$A$2:$A$1601,$A260,Observed!$C$2:$C$1601,$C260)),AVERAGEIFS(Observed!V$2:V$1601,Observed!$A$2:$A$1601,$A260,Observed!$C$2:$C$1601,$C260),"")</f>
        <v/>
      </c>
      <c r="W260" s="24" t="str">
        <f>IF(ISNUMBER(AVERAGEIFS(Observed!W$2:W$1601,Observed!$A$2:$A$1601,$A260,Observed!$C$2:$C$1601,$C260)),AVERAGEIFS(Observed!W$2:W$1601,Observed!$A$2:$A$1601,$A260,Observed!$C$2:$C$1601,$C260),"")</f>
        <v/>
      </c>
      <c r="X260" s="24" t="str">
        <f>IF(ISNUMBER(AVERAGEIFS(Observed!X$2:X$1601,Observed!$A$2:$A$1601,$A260,Observed!$C$2:$C$1601,$C260)),AVERAGEIFS(Observed!X$2:X$1601,Observed!$A$2:$A$1601,$A260,Observed!$C$2:$C$1601,$C260),"")</f>
        <v/>
      </c>
      <c r="Y260" s="24" t="str">
        <f>IF(ISNUMBER(AVERAGEIFS(Observed!Y$2:Y$1601,Observed!$A$2:$A$1601,$A260,Observed!$C$2:$C$1601,$C260)),AVERAGEIFS(Observed!Y$2:Y$1601,Observed!$A$2:$A$1601,$A260,Observed!$C$2:$C$1601,$C260),"")</f>
        <v/>
      </c>
      <c r="Z260" s="24" t="str">
        <f>IF(ISNUMBER(AVERAGEIFS(Observed!Z$2:Z$1601,Observed!$A$2:$A$1601,$A260,Observed!$C$2:$C$1601,$C260)),AVERAGEIFS(Observed!Z$2:Z$1601,Observed!$A$2:$A$1601,$A260,Observed!$C$2:$C$1601,$C260),"")</f>
        <v/>
      </c>
      <c r="AA260" s="24" t="str">
        <f>IF(ISNUMBER(AVERAGEIFS(Observed!AA$2:AA$1601,Observed!$A$2:$A$1601,$A260,Observed!$C$2:$C$1601,$C260)),AVERAGEIFS(Observed!AA$2:AA$1601,Observed!$A$2:$A$1601,$A260,Observed!$C$2:$C$1601,$C260),"")</f>
        <v/>
      </c>
      <c r="AB260" s="24" t="str">
        <f>IF(ISNUMBER(AVERAGEIFS(Observed!AB$2:AB$1601,Observed!$A$2:$A$1601,$A260,Observed!$C$2:$C$1601,$C260)),AVERAGEIFS(Observed!AB$2:AB$1601,Observed!$A$2:$A$1601,$A260,Observed!$C$2:$C$1601,$C260),"")</f>
        <v/>
      </c>
      <c r="AC260" s="24" t="str">
        <f>IF(ISNUMBER(AVERAGEIFS(Observed!AC$2:AC$1601,Observed!$A$2:$A$1601,$A260,Observed!$C$2:$C$1601,$C260)),AVERAGEIFS(Observed!AC$2:AC$1601,Observed!$A$2:$A$1601,$A260,Observed!$C$2:$C$1601,$C260),"")</f>
        <v/>
      </c>
      <c r="AD260" s="24" t="str">
        <f>IF(ISNUMBER(AVERAGEIFS(Observed!AD$2:AD$1601,Observed!$A$2:$A$1601,$A260,Observed!$C$2:$C$1601,$C260)),AVERAGEIFS(Observed!AD$2:AD$1601,Observed!$A$2:$A$1601,$A260,Observed!$C$2:$C$1601,$C260),"")</f>
        <v/>
      </c>
      <c r="AE260" s="24" t="str">
        <f>IF(ISNUMBER(AVERAGEIFS(Observed!AE$2:AE$1601,Observed!$A$2:$A$1601,$A260,Observed!$C$2:$C$1601,$C260)),AVERAGEIFS(Observed!AE$2:AE$1601,Observed!$A$2:$A$1601,$A260,Observed!$C$2:$C$1601,$C260),"")</f>
        <v/>
      </c>
      <c r="AF260" s="25" t="str">
        <f>IF(ISNUMBER(AVERAGEIFS(Observed!AF$2:AF$1601,Observed!$A$2:$A$1601,$A260,Observed!$C$2:$C$1601,$C260)),AVERAGEIFS(Observed!AF$2:AF$1601,Observed!$A$2:$A$1601,$A260,Observed!$C$2:$C$1601,$C260),"")</f>
        <v/>
      </c>
      <c r="AG260" s="25" t="str">
        <f>IF(ISNUMBER(AVERAGEIFS(Observed!AG$2:AG$1601,Observed!$A$2:$A$1601,$A260,Observed!$C$2:$C$1601,$C260)),AVERAGEIFS(Observed!AG$2:AG$1601,Observed!$A$2:$A$1601,$A260,Observed!$C$2:$C$1601,$C260),"")</f>
        <v/>
      </c>
      <c r="AH260" s="25" t="str">
        <f>IF(ISNUMBER(AVERAGEIFS(Observed!AH$2:AH$1601,Observed!$A$2:$A$1601,$A260,Observed!$C$2:$C$1601,$C260)),AVERAGEIFS(Observed!AH$2:AH$1601,Observed!$A$2:$A$1601,$A260,Observed!$C$2:$C$1601,$C260),"")</f>
        <v/>
      </c>
      <c r="AI260" s="24" t="str">
        <f>IF(ISNUMBER(AVERAGEIFS(Observed!AI$2:AI$1601,Observed!$A$2:$A$1601,$A260,Observed!$C$2:$C$1601,$C260)),AVERAGEIFS(Observed!AI$2:AI$1601,Observed!$A$2:$A$1601,$A260,Observed!$C$2:$C$1601,$C260),"")</f>
        <v/>
      </c>
      <c r="AJ260" s="25">
        <f>IF(ISNUMBER(AVERAGEIFS(Observed!AJ$2:AJ$1601,Observed!$A$2:$A$1601,$A260,Observed!$C$2:$C$1601,$C260)),AVERAGEIFS(Observed!AJ$2:AJ$1601,Observed!$A$2:$A$1601,$A260,Observed!$C$2:$C$1601,$C260),"")</f>
        <v>0.26600000000000001</v>
      </c>
      <c r="AK260" s="25">
        <f>IF(ISNUMBER(AVERAGEIFS(Observed!AK$2:AK$1601,Observed!$A$2:$A$1601,$A260,Observed!$C$2:$C$1601,$C260)),AVERAGEIFS(Observed!AK$2:AK$1601,Observed!$A$2:$A$1601,$A260,Observed!$C$2:$C$1601,$C260),"")</f>
        <v>0.33500000000000002</v>
      </c>
      <c r="AL260" s="25" t="str">
        <f>IF(ISNUMBER(AVERAGEIFS(Observed!AL$2:AL$1601,Observed!$A$2:$A$1601,$A260,Observed!$C$2:$C$1601,$C260)),AVERAGEIFS(Observed!AL$2:AL$1601,Observed!$A$2:$A$1601,$A260,Observed!$C$2:$C$1601,$C260),"")</f>
        <v/>
      </c>
      <c r="AM260" s="25" t="str">
        <f>IF(ISNUMBER(AVERAGEIFS(Observed!AM$2:AM$1601,Observed!$A$2:$A$1601,$A260,Observed!$C$2:$C$1601,$C260)),AVERAGEIFS(Observed!AM$2:AM$1601,Observed!$A$2:$A$1601,$A260,Observed!$C$2:$C$1601,$C260),"")</f>
        <v/>
      </c>
      <c r="AN260" s="25" t="str">
        <f>IF(ISNUMBER(AVERAGEIFS(Observed!AN$2:AN$1601,Observed!$A$2:$A$1601,$A260,Observed!$C$2:$C$1601,$C260)),AVERAGEIFS(Observed!AN$2:AN$1601,Observed!$A$2:$A$1601,$A260,Observed!$C$2:$C$1601,$C260),"")</f>
        <v/>
      </c>
      <c r="AO260" s="25" t="str">
        <f>IF(ISNUMBER(AVERAGEIFS(Observed!AO$2:AO$1601,Observed!$A$2:$A$1601,$A260,Observed!$C$2:$C$1601,$C260)),AVERAGEIFS(Observed!AO$2:AO$1601,Observed!$A$2:$A$1601,$A260,Observed!$C$2:$C$1601,$C260),"")</f>
        <v/>
      </c>
      <c r="AP260" s="25">
        <f>IF(ISNUMBER(AVERAGEIFS(Observed!AP$2:AP$1601,Observed!$A$2:$A$1601,$A260,Observed!$C$2:$C$1601,$C260)),AVERAGEIFS(Observed!AP$2:AP$1601,Observed!$A$2:$A$1601,$A260,Observed!$C$2:$C$1601,$C260),"")</f>
        <v>0</v>
      </c>
      <c r="AQ260" s="24" t="str">
        <f>IF(ISNUMBER(AVERAGEIFS(Observed!AQ$2:AQ$1601,Observed!$A$2:$A$1601,$A260,Observed!$C$2:$C$1601,$C260)),AVERAGEIFS(Observed!AQ$2:AQ$1601,Observed!$A$2:$A$1601,$A260,Observed!$C$2:$C$1601,$C260),"")</f>
        <v/>
      </c>
      <c r="AR260" s="25" t="str">
        <f>IF(ISNUMBER(AVERAGEIFS(Observed!AR$2:AR$1601,Observed!$A$2:$A$1601,$A260,Observed!$C$2:$C$1601,$C260)),AVERAGEIFS(Observed!AR$2:AR$1601,Observed!$A$2:$A$1601,$A260,Observed!$C$2:$C$1601,$C260),"")</f>
        <v/>
      </c>
      <c r="AS260" s="24" t="str">
        <f>IF(ISNUMBER(AVERAGEIFS(Observed!AS$2:AS$1601,Observed!$A$2:$A$1601,$A260,Observed!$C$2:$C$1601,$C260)),AVERAGEIFS(Observed!AS$2:AS$1601,Observed!$A$2:$A$1601,$A260,Observed!$C$2:$C$1601,$C260),"")</f>
        <v/>
      </c>
      <c r="AT260" s="24" t="str">
        <f>IF(ISNUMBER(AVERAGEIFS(Observed!AT$2:AT$1601,Observed!$A$2:$A$1601,$A260,Observed!$C$2:$C$1601,$C260)),AVERAGEIFS(Observed!AT$2:AT$1601,Observed!$A$2:$A$1601,$A260,Observed!$C$2:$C$1601,$C260),"")</f>
        <v/>
      </c>
      <c r="AU260" s="2">
        <f>COUNTIFS(Observed!$A$2:$A$1601,$A260,Observed!$C$2:$C$1601,$C260)</f>
        <v>3</v>
      </c>
      <c r="AV260" s="2">
        <f t="shared" si="4"/>
        <v>6</v>
      </c>
    </row>
    <row r="261" spans="1:48" x14ac:dyDescent="0.25">
      <c r="A261" s="4" t="s">
        <v>120</v>
      </c>
      <c r="B261" t="s">
        <v>24</v>
      </c>
      <c r="C261" s="3">
        <v>42394</v>
      </c>
      <c r="D261">
        <v>1</v>
      </c>
      <c r="E261">
        <v>50</v>
      </c>
      <c r="H261" s="2" t="s">
        <v>45</v>
      </c>
      <c r="I261" s="2" t="s">
        <v>22</v>
      </c>
      <c r="J261">
        <v>11</v>
      </c>
      <c r="K261" s="2" t="s">
        <v>21</v>
      </c>
      <c r="L261" s="23" t="str">
        <f>IF(ISNUMBER(AVERAGEIFS(Observed!L$2:L$1601,Observed!$A$2:$A$1601,$A261,Observed!$C$2:$C$1601,$C261)),AVERAGEIFS(Observed!L$2:L$1601,Observed!$A$2:$A$1601,$A261,Observed!$C$2:$C$1601,$C261),"")</f>
        <v/>
      </c>
      <c r="M261" s="24" t="str">
        <f>IF(ISNUMBER(AVERAGEIFS(Observed!M$2:M$1601,Observed!$A$2:$A$1601,$A261,Observed!$C$2:$C$1601,$C261)),AVERAGEIFS(Observed!M$2:M$1601,Observed!$A$2:$A$1601,$A261,Observed!$C$2:$C$1601,$C261),"")</f>
        <v/>
      </c>
      <c r="N261" s="24">
        <f>IF(ISNUMBER(AVERAGEIFS(Observed!N$2:N$1601,Observed!$A$2:$A$1601,$A261,Observed!$C$2:$C$1601,$C261)),AVERAGEIFS(Observed!N$2:N$1601,Observed!$A$2:$A$1601,$A261,Observed!$C$2:$C$1601,$C261),"")</f>
        <v>128.35333333333335</v>
      </c>
      <c r="O261" s="24">
        <f>IF(ISNUMBER(AVERAGEIFS(Observed!O$2:O$1601,Observed!$A$2:$A$1601,$A261,Observed!$C$2:$C$1601,$C261)),AVERAGEIFS(Observed!O$2:O$1601,Observed!$A$2:$A$1601,$A261,Observed!$C$2:$C$1601,$C261),"")</f>
        <v>128.35333333333335</v>
      </c>
      <c r="P261" s="24">
        <f>IF(ISNUMBER(AVERAGEIFS(Observed!P$2:P$1601,Observed!$A$2:$A$1601,$A261,Observed!$C$2:$C$1601,$C261)),AVERAGEIFS(Observed!P$2:P$1601,Observed!$A$2:$A$1601,$A261,Observed!$C$2:$C$1601,$C261),"")</f>
        <v>406.09666666666664</v>
      </c>
      <c r="Q261" s="25" t="str">
        <f>IF(ISNUMBER(AVERAGEIFS(Observed!Q$2:Q$1601,Observed!$A$2:$A$1601,$A261,Observed!$C$2:$C$1601,$C261)),AVERAGEIFS(Observed!Q$2:Q$1601,Observed!$A$2:$A$1601,$A261,Observed!$C$2:$C$1601,$C261),"")</f>
        <v/>
      </c>
      <c r="R261" s="25" t="str">
        <f>IF(ISNUMBER(AVERAGEIFS(Observed!R$2:R$1601,Observed!$A$2:$A$1601,$A261,Observed!$C$2:$C$1601,$C261)),AVERAGEIFS(Observed!R$2:R$1601,Observed!$A$2:$A$1601,$A261,Observed!$C$2:$C$1601,$C261),"")</f>
        <v/>
      </c>
      <c r="S261" s="25" t="str">
        <f>IF(ISNUMBER(AVERAGEIFS(Observed!S$2:S$1601,Observed!$A$2:$A$1601,$A261,Observed!$C$2:$C$1601,$C261)),AVERAGEIFS(Observed!S$2:S$1601,Observed!$A$2:$A$1601,$A261,Observed!$C$2:$C$1601,$C261),"")</f>
        <v/>
      </c>
      <c r="T261" s="24" t="str">
        <f>IF(ISNUMBER(AVERAGEIFS(Observed!T$2:T$1601,Observed!$A$2:$A$1601,$A261,Observed!$C$2:$C$1601,$C261)),AVERAGEIFS(Observed!T$2:T$1601,Observed!$A$2:$A$1601,$A261,Observed!$C$2:$C$1601,$C261),"")</f>
        <v/>
      </c>
      <c r="U261" s="26" t="str">
        <f>IF(ISNUMBER(AVERAGEIFS(Observed!U$2:U$1601,Observed!$A$2:$A$1601,$A261,Observed!$C$2:$C$1601,$C261)),AVERAGEIFS(Observed!U$2:U$1601,Observed!$A$2:$A$1601,$A261,Observed!$C$2:$C$1601,$C261),"")</f>
        <v/>
      </c>
      <c r="V261" s="26" t="str">
        <f>IF(ISNUMBER(AVERAGEIFS(Observed!V$2:V$1601,Observed!$A$2:$A$1601,$A261,Observed!$C$2:$C$1601,$C261)),AVERAGEIFS(Observed!V$2:V$1601,Observed!$A$2:$A$1601,$A261,Observed!$C$2:$C$1601,$C261),"")</f>
        <v/>
      </c>
      <c r="W261" s="24" t="str">
        <f>IF(ISNUMBER(AVERAGEIFS(Observed!W$2:W$1601,Observed!$A$2:$A$1601,$A261,Observed!$C$2:$C$1601,$C261)),AVERAGEIFS(Observed!W$2:W$1601,Observed!$A$2:$A$1601,$A261,Observed!$C$2:$C$1601,$C261),"")</f>
        <v/>
      </c>
      <c r="X261" s="24" t="str">
        <f>IF(ISNUMBER(AVERAGEIFS(Observed!X$2:X$1601,Observed!$A$2:$A$1601,$A261,Observed!$C$2:$C$1601,$C261)),AVERAGEIFS(Observed!X$2:X$1601,Observed!$A$2:$A$1601,$A261,Observed!$C$2:$C$1601,$C261),"")</f>
        <v/>
      </c>
      <c r="Y261" s="24" t="str">
        <f>IF(ISNUMBER(AVERAGEIFS(Observed!Y$2:Y$1601,Observed!$A$2:$A$1601,$A261,Observed!$C$2:$C$1601,$C261)),AVERAGEIFS(Observed!Y$2:Y$1601,Observed!$A$2:$A$1601,$A261,Observed!$C$2:$C$1601,$C261),"")</f>
        <v/>
      </c>
      <c r="Z261" s="24" t="str">
        <f>IF(ISNUMBER(AVERAGEIFS(Observed!Z$2:Z$1601,Observed!$A$2:$A$1601,$A261,Observed!$C$2:$C$1601,$C261)),AVERAGEIFS(Observed!Z$2:Z$1601,Observed!$A$2:$A$1601,$A261,Observed!$C$2:$C$1601,$C261),"")</f>
        <v/>
      </c>
      <c r="AA261" s="24" t="str">
        <f>IF(ISNUMBER(AVERAGEIFS(Observed!AA$2:AA$1601,Observed!$A$2:$A$1601,$A261,Observed!$C$2:$C$1601,$C261)),AVERAGEIFS(Observed!AA$2:AA$1601,Observed!$A$2:$A$1601,$A261,Observed!$C$2:$C$1601,$C261),"")</f>
        <v/>
      </c>
      <c r="AB261" s="24" t="str">
        <f>IF(ISNUMBER(AVERAGEIFS(Observed!AB$2:AB$1601,Observed!$A$2:$A$1601,$A261,Observed!$C$2:$C$1601,$C261)),AVERAGEIFS(Observed!AB$2:AB$1601,Observed!$A$2:$A$1601,$A261,Observed!$C$2:$C$1601,$C261),"")</f>
        <v/>
      </c>
      <c r="AC261" s="24" t="str">
        <f>IF(ISNUMBER(AVERAGEIFS(Observed!AC$2:AC$1601,Observed!$A$2:$A$1601,$A261,Observed!$C$2:$C$1601,$C261)),AVERAGEIFS(Observed!AC$2:AC$1601,Observed!$A$2:$A$1601,$A261,Observed!$C$2:$C$1601,$C261),"")</f>
        <v/>
      </c>
      <c r="AD261" s="24" t="str">
        <f>IF(ISNUMBER(AVERAGEIFS(Observed!AD$2:AD$1601,Observed!$A$2:$A$1601,$A261,Observed!$C$2:$C$1601,$C261)),AVERAGEIFS(Observed!AD$2:AD$1601,Observed!$A$2:$A$1601,$A261,Observed!$C$2:$C$1601,$C261),"")</f>
        <v/>
      </c>
      <c r="AE261" s="24" t="str">
        <f>IF(ISNUMBER(AVERAGEIFS(Observed!AE$2:AE$1601,Observed!$A$2:$A$1601,$A261,Observed!$C$2:$C$1601,$C261)),AVERAGEIFS(Observed!AE$2:AE$1601,Observed!$A$2:$A$1601,$A261,Observed!$C$2:$C$1601,$C261),"")</f>
        <v/>
      </c>
      <c r="AF261" s="25" t="str">
        <f>IF(ISNUMBER(AVERAGEIFS(Observed!AF$2:AF$1601,Observed!$A$2:$A$1601,$A261,Observed!$C$2:$C$1601,$C261)),AVERAGEIFS(Observed!AF$2:AF$1601,Observed!$A$2:$A$1601,$A261,Observed!$C$2:$C$1601,$C261),"")</f>
        <v/>
      </c>
      <c r="AG261" s="25" t="str">
        <f>IF(ISNUMBER(AVERAGEIFS(Observed!AG$2:AG$1601,Observed!$A$2:$A$1601,$A261,Observed!$C$2:$C$1601,$C261)),AVERAGEIFS(Observed!AG$2:AG$1601,Observed!$A$2:$A$1601,$A261,Observed!$C$2:$C$1601,$C261),"")</f>
        <v/>
      </c>
      <c r="AH261" s="25" t="str">
        <f>IF(ISNUMBER(AVERAGEIFS(Observed!AH$2:AH$1601,Observed!$A$2:$A$1601,$A261,Observed!$C$2:$C$1601,$C261)),AVERAGEIFS(Observed!AH$2:AH$1601,Observed!$A$2:$A$1601,$A261,Observed!$C$2:$C$1601,$C261),"")</f>
        <v/>
      </c>
      <c r="AI261" s="24" t="str">
        <f>IF(ISNUMBER(AVERAGEIFS(Observed!AI$2:AI$1601,Observed!$A$2:$A$1601,$A261,Observed!$C$2:$C$1601,$C261)),AVERAGEIFS(Observed!AI$2:AI$1601,Observed!$A$2:$A$1601,$A261,Observed!$C$2:$C$1601,$C261),"")</f>
        <v/>
      </c>
      <c r="AJ261" s="25">
        <f>IF(ISNUMBER(AVERAGEIFS(Observed!AJ$2:AJ$1601,Observed!$A$2:$A$1601,$A261,Observed!$C$2:$C$1601,$C261)),AVERAGEIFS(Observed!AJ$2:AJ$1601,Observed!$A$2:$A$1601,$A261,Observed!$C$2:$C$1601,$C261),"")</f>
        <v>0.27</v>
      </c>
      <c r="AK261" s="25">
        <f>IF(ISNUMBER(AVERAGEIFS(Observed!AK$2:AK$1601,Observed!$A$2:$A$1601,$A261,Observed!$C$2:$C$1601,$C261)),AVERAGEIFS(Observed!AK$2:AK$1601,Observed!$A$2:$A$1601,$A261,Observed!$C$2:$C$1601,$C261),"")</f>
        <v>9.8666666666666666E-2</v>
      </c>
      <c r="AL261" s="25" t="str">
        <f>IF(ISNUMBER(AVERAGEIFS(Observed!AL$2:AL$1601,Observed!$A$2:$A$1601,$A261,Observed!$C$2:$C$1601,$C261)),AVERAGEIFS(Observed!AL$2:AL$1601,Observed!$A$2:$A$1601,$A261,Observed!$C$2:$C$1601,$C261),"")</f>
        <v/>
      </c>
      <c r="AM261" s="25" t="str">
        <f>IF(ISNUMBER(AVERAGEIFS(Observed!AM$2:AM$1601,Observed!$A$2:$A$1601,$A261,Observed!$C$2:$C$1601,$C261)),AVERAGEIFS(Observed!AM$2:AM$1601,Observed!$A$2:$A$1601,$A261,Observed!$C$2:$C$1601,$C261),"")</f>
        <v/>
      </c>
      <c r="AN261" s="25" t="str">
        <f>IF(ISNUMBER(AVERAGEIFS(Observed!AN$2:AN$1601,Observed!$A$2:$A$1601,$A261,Observed!$C$2:$C$1601,$C261)),AVERAGEIFS(Observed!AN$2:AN$1601,Observed!$A$2:$A$1601,$A261,Observed!$C$2:$C$1601,$C261),"")</f>
        <v/>
      </c>
      <c r="AO261" s="25" t="str">
        <f>IF(ISNUMBER(AVERAGEIFS(Observed!AO$2:AO$1601,Observed!$A$2:$A$1601,$A261,Observed!$C$2:$C$1601,$C261)),AVERAGEIFS(Observed!AO$2:AO$1601,Observed!$A$2:$A$1601,$A261,Observed!$C$2:$C$1601,$C261),"")</f>
        <v/>
      </c>
      <c r="AP261" s="25">
        <f>IF(ISNUMBER(AVERAGEIFS(Observed!AP$2:AP$1601,Observed!$A$2:$A$1601,$A261,Observed!$C$2:$C$1601,$C261)),AVERAGEIFS(Observed!AP$2:AP$1601,Observed!$A$2:$A$1601,$A261,Observed!$C$2:$C$1601,$C261),"")</f>
        <v>0</v>
      </c>
      <c r="AQ261" s="24" t="str">
        <f>IF(ISNUMBER(AVERAGEIFS(Observed!AQ$2:AQ$1601,Observed!$A$2:$A$1601,$A261,Observed!$C$2:$C$1601,$C261)),AVERAGEIFS(Observed!AQ$2:AQ$1601,Observed!$A$2:$A$1601,$A261,Observed!$C$2:$C$1601,$C261),"")</f>
        <v/>
      </c>
      <c r="AR261" s="25" t="str">
        <f>IF(ISNUMBER(AVERAGEIFS(Observed!AR$2:AR$1601,Observed!$A$2:$A$1601,$A261,Observed!$C$2:$C$1601,$C261)),AVERAGEIFS(Observed!AR$2:AR$1601,Observed!$A$2:$A$1601,$A261,Observed!$C$2:$C$1601,$C261),"")</f>
        <v/>
      </c>
      <c r="AS261" s="24" t="str">
        <f>IF(ISNUMBER(AVERAGEIFS(Observed!AS$2:AS$1601,Observed!$A$2:$A$1601,$A261,Observed!$C$2:$C$1601,$C261)),AVERAGEIFS(Observed!AS$2:AS$1601,Observed!$A$2:$A$1601,$A261,Observed!$C$2:$C$1601,$C261),"")</f>
        <v/>
      </c>
      <c r="AT261" s="24" t="str">
        <f>IF(ISNUMBER(AVERAGEIFS(Observed!AT$2:AT$1601,Observed!$A$2:$A$1601,$A261,Observed!$C$2:$C$1601,$C261)),AVERAGEIFS(Observed!AT$2:AT$1601,Observed!$A$2:$A$1601,$A261,Observed!$C$2:$C$1601,$C261),"")</f>
        <v/>
      </c>
      <c r="AU261" s="2">
        <f>COUNTIFS(Observed!$A$2:$A$1601,$A261,Observed!$C$2:$C$1601,$C261)</f>
        <v>3</v>
      </c>
      <c r="AV261" s="2">
        <f t="shared" si="4"/>
        <v>6</v>
      </c>
    </row>
    <row r="262" spans="1:48" x14ac:dyDescent="0.25">
      <c r="A262" s="4" t="s">
        <v>121</v>
      </c>
      <c r="B262" t="s">
        <v>24</v>
      </c>
      <c r="C262" s="3">
        <v>42394</v>
      </c>
      <c r="D262">
        <v>1</v>
      </c>
      <c r="E262">
        <v>100</v>
      </c>
      <c r="H262" s="2" t="s">
        <v>45</v>
      </c>
      <c r="I262" s="2" t="s">
        <v>22</v>
      </c>
      <c r="J262">
        <v>11</v>
      </c>
      <c r="K262" s="2" t="s">
        <v>21</v>
      </c>
      <c r="L262" s="23" t="str">
        <f>IF(ISNUMBER(AVERAGEIFS(Observed!L$2:L$1601,Observed!$A$2:$A$1601,$A262,Observed!$C$2:$C$1601,$C262)),AVERAGEIFS(Observed!L$2:L$1601,Observed!$A$2:$A$1601,$A262,Observed!$C$2:$C$1601,$C262),"")</f>
        <v/>
      </c>
      <c r="M262" s="24" t="str">
        <f>IF(ISNUMBER(AVERAGEIFS(Observed!M$2:M$1601,Observed!$A$2:$A$1601,$A262,Observed!$C$2:$C$1601,$C262)),AVERAGEIFS(Observed!M$2:M$1601,Observed!$A$2:$A$1601,$A262,Observed!$C$2:$C$1601,$C262),"")</f>
        <v/>
      </c>
      <c r="N262" s="24">
        <f>IF(ISNUMBER(AVERAGEIFS(Observed!N$2:N$1601,Observed!$A$2:$A$1601,$A262,Observed!$C$2:$C$1601,$C262)),AVERAGEIFS(Observed!N$2:N$1601,Observed!$A$2:$A$1601,$A262,Observed!$C$2:$C$1601,$C262),"")</f>
        <v>156.72666666666666</v>
      </c>
      <c r="O262" s="24">
        <f>IF(ISNUMBER(AVERAGEIFS(Observed!O$2:O$1601,Observed!$A$2:$A$1601,$A262,Observed!$C$2:$C$1601,$C262)),AVERAGEIFS(Observed!O$2:O$1601,Observed!$A$2:$A$1601,$A262,Observed!$C$2:$C$1601,$C262),"")</f>
        <v>156.72666666666666</v>
      </c>
      <c r="P262" s="24">
        <f>IF(ISNUMBER(AVERAGEIFS(Observed!P$2:P$1601,Observed!$A$2:$A$1601,$A262,Observed!$C$2:$C$1601,$C262)),AVERAGEIFS(Observed!P$2:P$1601,Observed!$A$2:$A$1601,$A262,Observed!$C$2:$C$1601,$C262),"")</f>
        <v>599.19333333333327</v>
      </c>
      <c r="Q262" s="25" t="str">
        <f>IF(ISNUMBER(AVERAGEIFS(Observed!Q$2:Q$1601,Observed!$A$2:$A$1601,$A262,Observed!$C$2:$C$1601,$C262)),AVERAGEIFS(Observed!Q$2:Q$1601,Observed!$A$2:$A$1601,$A262,Observed!$C$2:$C$1601,$C262),"")</f>
        <v/>
      </c>
      <c r="R262" s="25" t="str">
        <f>IF(ISNUMBER(AVERAGEIFS(Observed!R$2:R$1601,Observed!$A$2:$A$1601,$A262,Observed!$C$2:$C$1601,$C262)),AVERAGEIFS(Observed!R$2:R$1601,Observed!$A$2:$A$1601,$A262,Observed!$C$2:$C$1601,$C262),"")</f>
        <v/>
      </c>
      <c r="S262" s="25" t="str">
        <f>IF(ISNUMBER(AVERAGEIFS(Observed!S$2:S$1601,Observed!$A$2:$A$1601,$A262,Observed!$C$2:$C$1601,$C262)),AVERAGEIFS(Observed!S$2:S$1601,Observed!$A$2:$A$1601,$A262,Observed!$C$2:$C$1601,$C262),"")</f>
        <v/>
      </c>
      <c r="T262" s="24" t="str">
        <f>IF(ISNUMBER(AVERAGEIFS(Observed!T$2:T$1601,Observed!$A$2:$A$1601,$A262,Observed!$C$2:$C$1601,$C262)),AVERAGEIFS(Observed!T$2:T$1601,Observed!$A$2:$A$1601,$A262,Observed!$C$2:$C$1601,$C262),"")</f>
        <v/>
      </c>
      <c r="U262" s="26" t="str">
        <f>IF(ISNUMBER(AVERAGEIFS(Observed!U$2:U$1601,Observed!$A$2:$A$1601,$A262,Observed!$C$2:$C$1601,$C262)),AVERAGEIFS(Observed!U$2:U$1601,Observed!$A$2:$A$1601,$A262,Observed!$C$2:$C$1601,$C262),"")</f>
        <v/>
      </c>
      <c r="V262" s="26" t="str">
        <f>IF(ISNUMBER(AVERAGEIFS(Observed!V$2:V$1601,Observed!$A$2:$A$1601,$A262,Observed!$C$2:$C$1601,$C262)),AVERAGEIFS(Observed!V$2:V$1601,Observed!$A$2:$A$1601,$A262,Observed!$C$2:$C$1601,$C262),"")</f>
        <v/>
      </c>
      <c r="W262" s="24" t="str">
        <f>IF(ISNUMBER(AVERAGEIFS(Observed!W$2:W$1601,Observed!$A$2:$A$1601,$A262,Observed!$C$2:$C$1601,$C262)),AVERAGEIFS(Observed!W$2:W$1601,Observed!$A$2:$A$1601,$A262,Observed!$C$2:$C$1601,$C262),"")</f>
        <v/>
      </c>
      <c r="X262" s="24" t="str">
        <f>IF(ISNUMBER(AVERAGEIFS(Observed!X$2:X$1601,Observed!$A$2:$A$1601,$A262,Observed!$C$2:$C$1601,$C262)),AVERAGEIFS(Observed!X$2:X$1601,Observed!$A$2:$A$1601,$A262,Observed!$C$2:$C$1601,$C262),"")</f>
        <v/>
      </c>
      <c r="Y262" s="24" t="str">
        <f>IF(ISNUMBER(AVERAGEIFS(Observed!Y$2:Y$1601,Observed!$A$2:$A$1601,$A262,Observed!$C$2:$C$1601,$C262)),AVERAGEIFS(Observed!Y$2:Y$1601,Observed!$A$2:$A$1601,$A262,Observed!$C$2:$C$1601,$C262),"")</f>
        <v/>
      </c>
      <c r="Z262" s="24" t="str">
        <f>IF(ISNUMBER(AVERAGEIFS(Observed!Z$2:Z$1601,Observed!$A$2:$A$1601,$A262,Observed!$C$2:$C$1601,$C262)),AVERAGEIFS(Observed!Z$2:Z$1601,Observed!$A$2:$A$1601,$A262,Observed!$C$2:$C$1601,$C262),"")</f>
        <v/>
      </c>
      <c r="AA262" s="24" t="str">
        <f>IF(ISNUMBER(AVERAGEIFS(Observed!AA$2:AA$1601,Observed!$A$2:$A$1601,$A262,Observed!$C$2:$C$1601,$C262)),AVERAGEIFS(Observed!AA$2:AA$1601,Observed!$A$2:$A$1601,$A262,Observed!$C$2:$C$1601,$C262),"")</f>
        <v/>
      </c>
      <c r="AB262" s="24" t="str">
        <f>IF(ISNUMBER(AVERAGEIFS(Observed!AB$2:AB$1601,Observed!$A$2:$A$1601,$A262,Observed!$C$2:$C$1601,$C262)),AVERAGEIFS(Observed!AB$2:AB$1601,Observed!$A$2:$A$1601,$A262,Observed!$C$2:$C$1601,$C262),"")</f>
        <v/>
      </c>
      <c r="AC262" s="24" t="str">
        <f>IF(ISNUMBER(AVERAGEIFS(Observed!AC$2:AC$1601,Observed!$A$2:$A$1601,$A262,Observed!$C$2:$C$1601,$C262)),AVERAGEIFS(Observed!AC$2:AC$1601,Observed!$A$2:$A$1601,$A262,Observed!$C$2:$C$1601,$C262),"")</f>
        <v/>
      </c>
      <c r="AD262" s="24" t="str">
        <f>IF(ISNUMBER(AVERAGEIFS(Observed!AD$2:AD$1601,Observed!$A$2:$A$1601,$A262,Observed!$C$2:$C$1601,$C262)),AVERAGEIFS(Observed!AD$2:AD$1601,Observed!$A$2:$A$1601,$A262,Observed!$C$2:$C$1601,$C262),"")</f>
        <v/>
      </c>
      <c r="AE262" s="24" t="str">
        <f>IF(ISNUMBER(AVERAGEIFS(Observed!AE$2:AE$1601,Observed!$A$2:$A$1601,$A262,Observed!$C$2:$C$1601,$C262)),AVERAGEIFS(Observed!AE$2:AE$1601,Observed!$A$2:$A$1601,$A262,Observed!$C$2:$C$1601,$C262),"")</f>
        <v/>
      </c>
      <c r="AF262" s="25" t="str">
        <f>IF(ISNUMBER(AVERAGEIFS(Observed!AF$2:AF$1601,Observed!$A$2:$A$1601,$A262,Observed!$C$2:$C$1601,$C262)),AVERAGEIFS(Observed!AF$2:AF$1601,Observed!$A$2:$A$1601,$A262,Observed!$C$2:$C$1601,$C262),"")</f>
        <v/>
      </c>
      <c r="AG262" s="25" t="str">
        <f>IF(ISNUMBER(AVERAGEIFS(Observed!AG$2:AG$1601,Observed!$A$2:$A$1601,$A262,Observed!$C$2:$C$1601,$C262)),AVERAGEIFS(Observed!AG$2:AG$1601,Observed!$A$2:$A$1601,$A262,Observed!$C$2:$C$1601,$C262),"")</f>
        <v/>
      </c>
      <c r="AH262" s="25" t="str">
        <f>IF(ISNUMBER(AVERAGEIFS(Observed!AH$2:AH$1601,Observed!$A$2:$A$1601,$A262,Observed!$C$2:$C$1601,$C262)),AVERAGEIFS(Observed!AH$2:AH$1601,Observed!$A$2:$A$1601,$A262,Observed!$C$2:$C$1601,$C262),"")</f>
        <v/>
      </c>
      <c r="AI262" s="24" t="str">
        <f>IF(ISNUMBER(AVERAGEIFS(Observed!AI$2:AI$1601,Observed!$A$2:$A$1601,$A262,Observed!$C$2:$C$1601,$C262)),AVERAGEIFS(Observed!AI$2:AI$1601,Observed!$A$2:$A$1601,$A262,Observed!$C$2:$C$1601,$C262),"")</f>
        <v/>
      </c>
      <c r="AJ262" s="25">
        <f>IF(ISNUMBER(AVERAGEIFS(Observed!AJ$2:AJ$1601,Observed!$A$2:$A$1601,$A262,Observed!$C$2:$C$1601,$C262)),AVERAGEIFS(Observed!AJ$2:AJ$1601,Observed!$A$2:$A$1601,$A262,Observed!$C$2:$C$1601,$C262),"")</f>
        <v>0.41099999999999998</v>
      </c>
      <c r="AK262" s="25">
        <f>IF(ISNUMBER(AVERAGEIFS(Observed!AK$2:AK$1601,Observed!$A$2:$A$1601,$A262,Observed!$C$2:$C$1601,$C262)),AVERAGEIFS(Observed!AK$2:AK$1601,Observed!$A$2:$A$1601,$A262,Observed!$C$2:$C$1601,$C262),"")</f>
        <v>0.15166666666666664</v>
      </c>
      <c r="AL262" s="25" t="str">
        <f>IF(ISNUMBER(AVERAGEIFS(Observed!AL$2:AL$1601,Observed!$A$2:$A$1601,$A262,Observed!$C$2:$C$1601,$C262)),AVERAGEIFS(Observed!AL$2:AL$1601,Observed!$A$2:$A$1601,$A262,Observed!$C$2:$C$1601,$C262),"")</f>
        <v/>
      </c>
      <c r="AM262" s="25" t="str">
        <f>IF(ISNUMBER(AVERAGEIFS(Observed!AM$2:AM$1601,Observed!$A$2:$A$1601,$A262,Observed!$C$2:$C$1601,$C262)),AVERAGEIFS(Observed!AM$2:AM$1601,Observed!$A$2:$A$1601,$A262,Observed!$C$2:$C$1601,$C262),"")</f>
        <v/>
      </c>
      <c r="AN262" s="25" t="str">
        <f>IF(ISNUMBER(AVERAGEIFS(Observed!AN$2:AN$1601,Observed!$A$2:$A$1601,$A262,Observed!$C$2:$C$1601,$C262)),AVERAGEIFS(Observed!AN$2:AN$1601,Observed!$A$2:$A$1601,$A262,Observed!$C$2:$C$1601,$C262),"")</f>
        <v/>
      </c>
      <c r="AO262" s="25" t="str">
        <f>IF(ISNUMBER(AVERAGEIFS(Observed!AO$2:AO$1601,Observed!$A$2:$A$1601,$A262,Observed!$C$2:$C$1601,$C262)),AVERAGEIFS(Observed!AO$2:AO$1601,Observed!$A$2:$A$1601,$A262,Observed!$C$2:$C$1601,$C262),"")</f>
        <v/>
      </c>
      <c r="AP262" s="25">
        <f>IF(ISNUMBER(AVERAGEIFS(Observed!AP$2:AP$1601,Observed!$A$2:$A$1601,$A262,Observed!$C$2:$C$1601,$C262)),AVERAGEIFS(Observed!AP$2:AP$1601,Observed!$A$2:$A$1601,$A262,Observed!$C$2:$C$1601,$C262),"")</f>
        <v>0</v>
      </c>
      <c r="AQ262" s="24" t="str">
        <f>IF(ISNUMBER(AVERAGEIFS(Observed!AQ$2:AQ$1601,Observed!$A$2:$A$1601,$A262,Observed!$C$2:$C$1601,$C262)),AVERAGEIFS(Observed!AQ$2:AQ$1601,Observed!$A$2:$A$1601,$A262,Observed!$C$2:$C$1601,$C262),"")</f>
        <v/>
      </c>
      <c r="AR262" s="25" t="str">
        <f>IF(ISNUMBER(AVERAGEIFS(Observed!AR$2:AR$1601,Observed!$A$2:$A$1601,$A262,Observed!$C$2:$C$1601,$C262)),AVERAGEIFS(Observed!AR$2:AR$1601,Observed!$A$2:$A$1601,$A262,Observed!$C$2:$C$1601,$C262),"")</f>
        <v/>
      </c>
      <c r="AS262" s="24" t="str">
        <f>IF(ISNUMBER(AVERAGEIFS(Observed!AS$2:AS$1601,Observed!$A$2:$A$1601,$A262,Observed!$C$2:$C$1601,$C262)),AVERAGEIFS(Observed!AS$2:AS$1601,Observed!$A$2:$A$1601,$A262,Observed!$C$2:$C$1601,$C262),"")</f>
        <v/>
      </c>
      <c r="AT262" s="24" t="str">
        <f>IF(ISNUMBER(AVERAGEIFS(Observed!AT$2:AT$1601,Observed!$A$2:$A$1601,$A262,Observed!$C$2:$C$1601,$C262)),AVERAGEIFS(Observed!AT$2:AT$1601,Observed!$A$2:$A$1601,$A262,Observed!$C$2:$C$1601,$C262),"")</f>
        <v/>
      </c>
      <c r="AU262" s="2">
        <f>COUNTIFS(Observed!$A$2:$A$1601,$A262,Observed!$C$2:$C$1601,$C262)</f>
        <v>3</v>
      </c>
      <c r="AV262" s="2">
        <f t="shared" si="4"/>
        <v>6</v>
      </c>
    </row>
    <row r="263" spans="1:48" x14ac:dyDescent="0.25">
      <c r="A263" s="4" t="s">
        <v>122</v>
      </c>
      <c r="B263" t="s">
        <v>24</v>
      </c>
      <c r="C263" s="3">
        <v>42394</v>
      </c>
      <c r="D263">
        <v>1</v>
      </c>
      <c r="E263">
        <v>200</v>
      </c>
      <c r="H263" s="2" t="s">
        <v>45</v>
      </c>
      <c r="I263" s="2" t="s">
        <v>22</v>
      </c>
      <c r="J263">
        <v>11</v>
      </c>
      <c r="K263" s="2" t="s">
        <v>21</v>
      </c>
      <c r="L263" s="23" t="str">
        <f>IF(ISNUMBER(AVERAGEIFS(Observed!L$2:L$1601,Observed!$A$2:$A$1601,$A263,Observed!$C$2:$C$1601,$C263)),AVERAGEIFS(Observed!L$2:L$1601,Observed!$A$2:$A$1601,$A263,Observed!$C$2:$C$1601,$C263),"")</f>
        <v/>
      </c>
      <c r="M263" s="24" t="str">
        <f>IF(ISNUMBER(AVERAGEIFS(Observed!M$2:M$1601,Observed!$A$2:$A$1601,$A263,Observed!$C$2:$C$1601,$C263)),AVERAGEIFS(Observed!M$2:M$1601,Observed!$A$2:$A$1601,$A263,Observed!$C$2:$C$1601,$C263),"")</f>
        <v/>
      </c>
      <c r="N263" s="24">
        <f>IF(ISNUMBER(AVERAGEIFS(Observed!N$2:N$1601,Observed!$A$2:$A$1601,$A263,Observed!$C$2:$C$1601,$C263)),AVERAGEIFS(Observed!N$2:N$1601,Observed!$A$2:$A$1601,$A263,Observed!$C$2:$C$1601,$C263),"")</f>
        <v>109.44333333333333</v>
      </c>
      <c r="O263" s="24">
        <f>IF(ISNUMBER(AVERAGEIFS(Observed!O$2:O$1601,Observed!$A$2:$A$1601,$A263,Observed!$C$2:$C$1601,$C263)),AVERAGEIFS(Observed!O$2:O$1601,Observed!$A$2:$A$1601,$A263,Observed!$C$2:$C$1601,$C263),"")</f>
        <v>109.44333333333333</v>
      </c>
      <c r="P263" s="24">
        <f>IF(ISNUMBER(AVERAGEIFS(Observed!P$2:P$1601,Observed!$A$2:$A$1601,$A263,Observed!$C$2:$C$1601,$C263)),AVERAGEIFS(Observed!P$2:P$1601,Observed!$A$2:$A$1601,$A263,Observed!$C$2:$C$1601,$C263),"")</f>
        <v>644.16666666666663</v>
      </c>
      <c r="Q263" s="25" t="str">
        <f>IF(ISNUMBER(AVERAGEIFS(Observed!Q$2:Q$1601,Observed!$A$2:$A$1601,$A263,Observed!$C$2:$C$1601,$C263)),AVERAGEIFS(Observed!Q$2:Q$1601,Observed!$A$2:$A$1601,$A263,Observed!$C$2:$C$1601,$C263),"")</f>
        <v/>
      </c>
      <c r="R263" s="25" t="str">
        <f>IF(ISNUMBER(AVERAGEIFS(Observed!R$2:R$1601,Observed!$A$2:$A$1601,$A263,Observed!$C$2:$C$1601,$C263)),AVERAGEIFS(Observed!R$2:R$1601,Observed!$A$2:$A$1601,$A263,Observed!$C$2:$C$1601,$C263),"")</f>
        <v/>
      </c>
      <c r="S263" s="25" t="str">
        <f>IF(ISNUMBER(AVERAGEIFS(Observed!S$2:S$1601,Observed!$A$2:$A$1601,$A263,Observed!$C$2:$C$1601,$C263)),AVERAGEIFS(Observed!S$2:S$1601,Observed!$A$2:$A$1601,$A263,Observed!$C$2:$C$1601,$C263),"")</f>
        <v/>
      </c>
      <c r="T263" s="24" t="str">
        <f>IF(ISNUMBER(AVERAGEIFS(Observed!T$2:T$1601,Observed!$A$2:$A$1601,$A263,Observed!$C$2:$C$1601,$C263)),AVERAGEIFS(Observed!T$2:T$1601,Observed!$A$2:$A$1601,$A263,Observed!$C$2:$C$1601,$C263),"")</f>
        <v/>
      </c>
      <c r="U263" s="26" t="str">
        <f>IF(ISNUMBER(AVERAGEIFS(Observed!U$2:U$1601,Observed!$A$2:$A$1601,$A263,Observed!$C$2:$C$1601,$C263)),AVERAGEIFS(Observed!U$2:U$1601,Observed!$A$2:$A$1601,$A263,Observed!$C$2:$C$1601,$C263),"")</f>
        <v/>
      </c>
      <c r="V263" s="26" t="str">
        <f>IF(ISNUMBER(AVERAGEIFS(Observed!V$2:V$1601,Observed!$A$2:$A$1601,$A263,Observed!$C$2:$C$1601,$C263)),AVERAGEIFS(Observed!V$2:V$1601,Observed!$A$2:$A$1601,$A263,Observed!$C$2:$C$1601,$C263),"")</f>
        <v/>
      </c>
      <c r="W263" s="24" t="str">
        <f>IF(ISNUMBER(AVERAGEIFS(Observed!W$2:W$1601,Observed!$A$2:$A$1601,$A263,Observed!$C$2:$C$1601,$C263)),AVERAGEIFS(Observed!W$2:W$1601,Observed!$A$2:$A$1601,$A263,Observed!$C$2:$C$1601,$C263),"")</f>
        <v/>
      </c>
      <c r="X263" s="24" t="str">
        <f>IF(ISNUMBER(AVERAGEIFS(Observed!X$2:X$1601,Observed!$A$2:$A$1601,$A263,Observed!$C$2:$C$1601,$C263)),AVERAGEIFS(Observed!X$2:X$1601,Observed!$A$2:$A$1601,$A263,Observed!$C$2:$C$1601,$C263),"")</f>
        <v/>
      </c>
      <c r="Y263" s="24" t="str">
        <f>IF(ISNUMBER(AVERAGEIFS(Observed!Y$2:Y$1601,Observed!$A$2:$A$1601,$A263,Observed!$C$2:$C$1601,$C263)),AVERAGEIFS(Observed!Y$2:Y$1601,Observed!$A$2:$A$1601,$A263,Observed!$C$2:$C$1601,$C263),"")</f>
        <v/>
      </c>
      <c r="Z263" s="24" t="str">
        <f>IF(ISNUMBER(AVERAGEIFS(Observed!Z$2:Z$1601,Observed!$A$2:$A$1601,$A263,Observed!$C$2:$C$1601,$C263)),AVERAGEIFS(Observed!Z$2:Z$1601,Observed!$A$2:$A$1601,$A263,Observed!$C$2:$C$1601,$C263),"")</f>
        <v/>
      </c>
      <c r="AA263" s="24" t="str">
        <f>IF(ISNUMBER(AVERAGEIFS(Observed!AA$2:AA$1601,Observed!$A$2:$A$1601,$A263,Observed!$C$2:$C$1601,$C263)),AVERAGEIFS(Observed!AA$2:AA$1601,Observed!$A$2:$A$1601,$A263,Observed!$C$2:$C$1601,$C263),"")</f>
        <v/>
      </c>
      <c r="AB263" s="24" t="str">
        <f>IF(ISNUMBER(AVERAGEIFS(Observed!AB$2:AB$1601,Observed!$A$2:$A$1601,$A263,Observed!$C$2:$C$1601,$C263)),AVERAGEIFS(Observed!AB$2:AB$1601,Observed!$A$2:$A$1601,$A263,Observed!$C$2:$C$1601,$C263),"")</f>
        <v/>
      </c>
      <c r="AC263" s="24" t="str">
        <f>IF(ISNUMBER(AVERAGEIFS(Observed!AC$2:AC$1601,Observed!$A$2:$A$1601,$A263,Observed!$C$2:$C$1601,$C263)),AVERAGEIFS(Observed!AC$2:AC$1601,Observed!$A$2:$A$1601,$A263,Observed!$C$2:$C$1601,$C263),"")</f>
        <v/>
      </c>
      <c r="AD263" s="24" t="str">
        <f>IF(ISNUMBER(AVERAGEIFS(Observed!AD$2:AD$1601,Observed!$A$2:$A$1601,$A263,Observed!$C$2:$C$1601,$C263)),AVERAGEIFS(Observed!AD$2:AD$1601,Observed!$A$2:$A$1601,$A263,Observed!$C$2:$C$1601,$C263),"")</f>
        <v/>
      </c>
      <c r="AE263" s="24" t="str">
        <f>IF(ISNUMBER(AVERAGEIFS(Observed!AE$2:AE$1601,Observed!$A$2:$A$1601,$A263,Observed!$C$2:$C$1601,$C263)),AVERAGEIFS(Observed!AE$2:AE$1601,Observed!$A$2:$A$1601,$A263,Observed!$C$2:$C$1601,$C263),"")</f>
        <v/>
      </c>
      <c r="AF263" s="25" t="str">
        <f>IF(ISNUMBER(AVERAGEIFS(Observed!AF$2:AF$1601,Observed!$A$2:$A$1601,$A263,Observed!$C$2:$C$1601,$C263)),AVERAGEIFS(Observed!AF$2:AF$1601,Observed!$A$2:$A$1601,$A263,Observed!$C$2:$C$1601,$C263),"")</f>
        <v/>
      </c>
      <c r="AG263" s="25" t="str">
        <f>IF(ISNUMBER(AVERAGEIFS(Observed!AG$2:AG$1601,Observed!$A$2:$A$1601,$A263,Observed!$C$2:$C$1601,$C263)),AVERAGEIFS(Observed!AG$2:AG$1601,Observed!$A$2:$A$1601,$A263,Observed!$C$2:$C$1601,$C263),"")</f>
        <v/>
      </c>
      <c r="AH263" s="25" t="str">
        <f>IF(ISNUMBER(AVERAGEIFS(Observed!AH$2:AH$1601,Observed!$A$2:$A$1601,$A263,Observed!$C$2:$C$1601,$C263)),AVERAGEIFS(Observed!AH$2:AH$1601,Observed!$A$2:$A$1601,$A263,Observed!$C$2:$C$1601,$C263),"")</f>
        <v/>
      </c>
      <c r="AI263" s="24" t="str">
        <f>IF(ISNUMBER(AVERAGEIFS(Observed!AI$2:AI$1601,Observed!$A$2:$A$1601,$A263,Observed!$C$2:$C$1601,$C263)),AVERAGEIFS(Observed!AI$2:AI$1601,Observed!$A$2:$A$1601,$A263,Observed!$C$2:$C$1601,$C263),"")</f>
        <v/>
      </c>
      <c r="AJ263" s="25">
        <f>IF(ISNUMBER(AVERAGEIFS(Observed!AJ$2:AJ$1601,Observed!$A$2:$A$1601,$A263,Observed!$C$2:$C$1601,$C263)),AVERAGEIFS(Observed!AJ$2:AJ$1601,Observed!$A$2:$A$1601,$A263,Observed!$C$2:$C$1601,$C263),"")</f>
        <v>0.44066666666666671</v>
      </c>
      <c r="AK263" s="25">
        <f>IF(ISNUMBER(AVERAGEIFS(Observed!AK$2:AK$1601,Observed!$A$2:$A$1601,$A263,Observed!$C$2:$C$1601,$C263)),AVERAGEIFS(Observed!AK$2:AK$1601,Observed!$A$2:$A$1601,$A263,Observed!$C$2:$C$1601,$C263),"")</f>
        <v>6.1666666666666668E-2</v>
      </c>
      <c r="AL263" s="25" t="str">
        <f>IF(ISNUMBER(AVERAGEIFS(Observed!AL$2:AL$1601,Observed!$A$2:$A$1601,$A263,Observed!$C$2:$C$1601,$C263)),AVERAGEIFS(Observed!AL$2:AL$1601,Observed!$A$2:$A$1601,$A263,Observed!$C$2:$C$1601,$C263),"")</f>
        <v/>
      </c>
      <c r="AM263" s="25" t="str">
        <f>IF(ISNUMBER(AVERAGEIFS(Observed!AM$2:AM$1601,Observed!$A$2:$A$1601,$A263,Observed!$C$2:$C$1601,$C263)),AVERAGEIFS(Observed!AM$2:AM$1601,Observed!$A$2:$A$1601,$A263,Observed!$C$2:$C$1601,$C263),"")</f>
        <v/>
      </c>
      <c r="AN263" s="25" t="str">
        <f>IF(ISNUMBER(AVERAGEIFS(Observed!AN$2:AN$1601,Observed!$A$2:$A$1601,$A263,Observed!$C$2:$C$1601,$C263)),AVERAGEIFS(Observed!AN$2:AN$1601,Observed!$A$2:$A$1601,$A263,Observed!$C$2:$C$1601,$C263),"")</f>
        <v/>
      </c>
      <c r="AO263" s="25" t="str">
        <f>IF(ISNUMBER(AVERAGEIFS(Observed!AO$2:AO$1601,Observed!$A$2:$A$1601,$A263,Observed!$C$2:$C$1601,$C263)),AVERAGEIFS(Observed!AO$2:AO$1601,Observed!$A$2:$A$1601,$A263,Observed!$C$2:$C$1601,$C263),"")</f>
        <v/>
      </c>
      <c r="AP263" s="25">
        <f>IF(ISNUMBER(AVERAGEIFS(Observed!AP$2:AP$1601,Observed!$A$2:$A$1601,$A263,Observed!$C$2:$C$1601,$C263)),AVERAGEIFS(Observed!AP$2:AP$1601,Observed!$A$2:$A$1601,$A263,Observed!$C$2:$C$1601,$C263),"")</f>
        <v>6.6666666666666664E-4</v>
      </c>
      <c r="AQ263" s="24" t="str">
        <f>IF(ISNUMBER(AVERAGEIFS(Observed!AQ$2:AQ$1601,Observed!$A$2:$A$1601,$A263,Observed!$C$2:$C$1601,$C263)),AVERAGEIFS(Observed!AQ$2:AQ$1601,Observed!$A$2:$A$1601,$A263,Observed!$C$2:$C$1601,$C263),"")</f>
        <v/>
      </c>
      <c r="AR263" s="25" t="str">
        <f>IF(ISNUMBER(AVERAGEIFS(Observed!AR$2:AR$1601,Observed!$A$2:$A$1601,$A263,Observed!$C$2:$C$1601,$C263)),AVERAGEIFS(Observed!AR$2:AR$1601,Observed!$A$2:$A$1601,$A263,Observed!$C$2:$C$1601,$C263),"")</f>
        <v/>
      </c>
      <c r="AS263" s="24" t="str">
        <f>IF(ISNUMBER(AVERAGEIFS(Observed!AS$2:AS$1601,Observed!$A$2:$A$1601,$A263,Observed!$C$2:$C$1601,$C263)),AVERAGEIFS(Observed!AS$2:AS$1601,Observed!$A$2:$A$1601,$A263,Observed!$C$2:$C$1601,$C263),"")</f>
        <v/>
      </c>
      <c r="AT263" s="24" t="str">
        <f>IF(ISNUMBER(AVERAGEIFS(Observed!AT$2:AT$1601,Observed!$A$2:$A$1601,$A263,Observed!$C$2:$C$1601,$C263)),AVERAGEIFS(Observed!AT$2:AT$1601,Observed!$A$2:$A$1601,$A263,Observed!$C$2:$C$1601,$C263),"")</f>
        <v/>
      </c>
      <c r="AU263" s="2">
        <f>COUNTIFS(Observed!$A$2:$A$1601,$A263,Observed!$C$2:$C$1601,$C263)</f>
        <v>3</v>
      </c>
      <c r="AV263" s="2">
        <f t="shared" si="4"/>
        <v>6</v>
      </c>
    </row>
    <row r="264" spans="1:48" x14ac:dyDescent="0.25">
      <c r="A264" s="4" t="s">
        <v>123</v>
      </c>
      <c r="B264" t="s">
        <v>24</v>
      </c>
      <c r="C264" s="3">
        <v>42394</v>
      </c>
      <c r="D264">
        <v>1</v>
      </c>
      <c r="E264">
        <v>350</v>
      </c>
      <c r="H264" s="2" t="s">
        <v>45</v>
      </c>
      <c r="I264" s="2" t="s">
        <v>22</v>
      </c>
      <c r="J264">
        <v>11</v>
      </c>
      <c r="K264" s="2" t="s">
        <v>21</v>
      </c>
      <c r="L264" s="23" t="str">
        <f>IF(ISNUMBER(AVERAGEIFS(Observed!L$2:L$1601,Observed!$A$2:$A$1601,$A264,Observed!$C$2:$C$1601,$C264)),AVERAGEIFS(Observed!L$2:L$1601,Observed!$A$2:$A$1601,$A264,Observed!$C$2:$C$1601,$C264),"")</f>
        <v/>
      </c>
      <c r="M264" s="24" t="str">
        <f>IF(ISNUMBER(AVERAGEIFS(Observed!M$2:M$1601,Observed!$A$2:$A$1601,$A264,Observed!$C$2:$C$1601,$C264)),AVERAGEIFS(Observed!M$2:M$1601,Observed!$A$2:$A$1601,$A264,Observed!$C$2:$C$1601,$C264),"")</f>
        <v/>
      </c>
      <c r="N264" s="24">
        <f>IF(ISNUMBER(AVERAGEIFS(Observed!N$2:N$1601,Observed!$A$2:$A$1601,$A264,Observed!$C$2:$C$1601,$C264)),AVERAGEIFS(Observed!N$2:N$1601,Observed!$A$2:$A$1601,$A264,Observed!$C$2:$C$1601,$C264),"")</f>
        <v>160.21333333333334</v>
      </c>
      <c r="O264" s="24">
        <f>IF(ISNUMBER(AVERAGEIFS(Observed!O$2:O$1601,Observed!$A$2:$A$1601,$A264,Observed!$C$2:$C$1601,$C264)),AVERAGEIFS(Observed!O$2:O$1601,Observed!$A$2:$A$1601,$A264,Observed!$C$2:$C$1601,$C264),"")</f>
        <v>160.21333333333334</v>
      </c>
      <c r="P264" s="24">
        <f>IF(ISNUMBER(AVERAGEIFS(Observed!P$2:P$1601,Observed!$A$2:$A$1601,$A264,Observed!$C$2:$C$1601,$C264)),AVERAGEIFS(Observed!P$2:P$1601,Observed!$A$2:$A$1601,$A264,Observed!$C$2:$C$1601,$C264),"")</f>
        <v>1148.3733333333334</v>
      </c>
      <c r="Q264" s="25" t="str">
        <f>IF(ISNUMBER(AVERAGEIFS(Observed!Q$2:Q$1601,Observed!$A$2:$A$1601,$A264,Observed!$C$2:$C$1601,$C264)),AVERAGEIFS(Observed!Q$2:Q$1601,Observed!$A$2:$A$1601,$A264,Observed!$C$2:$C$1601,$C264),"")</f>
        <v/>
      </c>
      <c r="R264" s="25" t="str">
        <f>IF(ISNUMBER(AVERAGEIFS(Observed!R$2:R$1601,Observed!$A$2:$A$1601,$A264,Observed!$C$2:$C$1601,$C264)),AVERAGEIFS(Observed!R$2:R$1601,Observed!$A$2:$A$1601,$A264,Observed!$C$2:$C$1601,$C264),"")</f>
        <v/>
      </c>
      <c r="S264" s="25" t="str">
        <f>IF(ISNUMBER(AVERAGEIFS(Observed!S$2:S$1601,Observed!$A$2:$A$1601,$A264,Observed!$C$2:$C$1601,$C264)),AVERAGEIFS(Observed!S$2:S$1601,Observed!$A$2:$A$1601,$A264,Observed!$C$2:$C$1601,$C264),"")</f>
        <v/>
      </c>
      <c r="T264" s="24" t="str">
        <f>IF(ISNUMBER(AVERAGEIFS(Observed!T$2:T$1601,Observed!$A$2:$A$1601,$A264,Observed!$C$2:$C$1601,$C264)),AVERAGEIFS(Observed!T$2:T$1601,Observed!$A$2:$A$1601,$A264,Observed!$C$2:$C$1601,$C264),"")</f>
        <v/>
      </c>
      <c r="U264" s="26" t="str">
        <f>IF(ISNUMBER(AVERAGEIFS(Observed!U$2:U$1601,Observed!$A$2:$A$1601,$A264,Observed!$C$2:$C$1601,$C264)),AVERAGEIFS(Observed!U$2:U$1601,Observed!$A$2:$A$1601,$A264,Observed!$C$2:$C$1601,$C264),"")</f>
        <v/>
      </c>
      <c r="V264" s="26" t="str">
        <f>IF(ISNUMBER(AVERAGEIFS(Observed!V$2:V$1601,Observed!$A$2:$A$1601,$A264,Observed!$C$2:$C$1601,$C264)),AVERAGEIFS(Observed!V$2:V$1601,Observed!$A$2:$A$1601,$A264,Observed!$C$2:$C$1601,$C264),"")</f>
        <v/>
      </c>
      <c r="W264" s="24" t="str">
        <f>IF(ISNUMBER(AVERAGEIFS(Observed!W$2:W$1601,Observed!$A$2:$A$1601,$A264,Observed!$C$2:$C$1601,$C264)),AVERAGEIFS(Observed!W$2:W$1601,Observed!$A$2:$A$1601,$A264,Observed!$C$2:$C$1601,$C264),"")</f>
        <v/>
      </c>
      <c r="X264" s="24" t="str">
        <f>IF(ISNUMBER(AVERAGEIFS(Observed!X$2:X$1601,Observed!$A$2:$A$1601,$A264,Observed!$C$2:$C$1601,$C264)),AVERAGEIFS(Observed!X$2:X$1601,Observed!$A$2:$A$1601,$A264,Observed!$C$2:$C$1601,$C264),"")</f>
        <v/>
      </c>
      <c r="Y264" s="24" t="str">
        <f>IF(ISNUMBER(AVERAGEIFS(Observed!Y$2:Y$1601,Observed!$A$2:$A$1601,$A264,Observed!$C$2:$C$1601,$C264)),AVERAGEIFS(Observed!Y$2:Y$1601,Observed!$A$2:$A$1601,$A264,Observed!$C$2:$C$1601,$C264),"")</f>
        <v/>
      </c>
      <c r="Z264" s="24" t="str">
        <f>IF(ISNUMBER(AVERAGEIFS(Observed!Z$2:Z$1601,Observed!$A$2:$A$1601,$A264,Observed!$C$2:$C$1601,$C264)),AVERAGEIFS(Observed!Z$2:Z$1601,Observed!$A$2:$A$1601,$A264,Observed!$C$2:$C$1601,$C264),"")</f>
        <v/>
      </c>
      <c r="AA264" s="24" t="str">
        <f>IF(ISNUMBER(AVERAGEIFS(Observed!AA$2:AA$1601,Observed!$A$2:$A$1601,$A264,Observed!$C$2:$C$1601,$C264)),AVERAGEIFS(Observed!AA$2:AA$1601,Observed!$A$2:$A$1601,$A264,Observed!$C$2:$C$1601,$C264),"")</f>
        <v/>
      </c>
      <c r="AB264" s="24" t="str">
        <f>IF(ISNUMBER(AVERAGEIFS(Observed!AB$2:AB$1601,Observed!$A$2:$A$1601,$A264,Observed!$C$2:$C$1601,$C264)),AVERAGEIFS(Observed!AB$2:AB$1601,Observed!$A$2:$A$1601,$A264,Observed!$C$2:$C$1601,$C264),"")</f>
        <v/>
      </c>
      <c r="AC264" s="24" t="str">
        <f>IF(ISNUMBER(AVERAGEIFS(Observed!AC$2:AC$1601,Observed!$A$2:$A$1601,$A264,Observed!$C$2:$C$1601,$C264)),AVERAGEIFS(Observed!AC$2:AC$1601,Observed!$A$2:$A$1601,$A264,Observed!$C$2:$C$1601,$C264),"")</f>
        <v/>
      </c>
      <c r="AD264" s="24" t="str">
        <f>IF(ISNUMBER(AVERAGEIFS(Observed!AD$2:AD$1601,Observed!$A$2:$A$1601,$A264,Observed!$C$2:$C$1601,$C264)),AVERAGEIFS(Observed!AD$2:AD$1601,Observed!$A$2:$A$1601,$A264,Observed!$C$2:$C$1601,$C264),"")</f>
        <v/>
      </c>
      <c r="AE264" s="24" t="str">
        <f>IF(ISNUMBER(AVERAGEIFS(Observed!AE$2:AE$1601,Observed!$A$2:$A$1601,$A264,Observed!$C$2:$C$1601,$C264)),AVERAGEIFS(Observed!AE$2:AE$1601,Observed!$A$2:$A$1601,$A264,Observed!$C$2:$C$1601,$C264),"")</f>
        <v/>
      </c>
      <c r="AF264" s="25" t="str">
        <f>IF(ISNUMBER(AVERAGEIFS(Observed!AF$2:AF$1601,Observed!$A$2:$A$1601,$A264,Observed!$C$2:$C$1601,$C264)),AVERAGEIFS(Observed!AF$2:AF$1601,Observed!$A$2:$A$1601,$A264,Observed!$C$2:$C$1601,$C264),"")</f>
        <v/>
      </c>
      <c r="AG264" s="25" t="str">
        <f>IF(ISNUMBER(AVERAGEIFS(Observed!AG$2:AG$1601,Observed!$A$2:$A$1601,$A264,Observed!$C$2:$C$1601,$C264)),AVERAGEIFS(Observed!AG$2:AG$1601,Observed!$A$2:$A$1601,$A264,Observed!$C$2:$C$1601,$C264),"")</f>
        <v/>
      </c>
      <c r="AH264" s="25" t="str">
        <f>IF(ISNUMBER(AVERAGEIFS(Observed!AH$2:AH$1601,Observed!$A$2:$A$1601,$A264,Observed!$C$2:$C$1601,$C264)),AVERAGEIFS(Observed!AH$2:AH$1601,Observed!$A$2:$A$1601,$A264,Observed!$C$2:$C$1601,$C264),"")</f>
        <v/>
      </c>
      <c r="AI264" s="24" t="str">
        <f>IF(ISNUMBER(AVERAGEIFS(Observed!AI$2:AI$1601,Observed!$A$2:$A$1601,$A264,Observed!$C$2:$C$1601,$C264)),AVERAGEIFS(Observed!AI$2:AI$1601,Observed!$A$2:$A$1601,$A264,Observed!$C$2:$C$1601,$C264),"")</f>
        <v/>
      </c>
      <c r="AJ264" s="25">
        <f>IF(ISNUMBER(AVERAGEIFS(Observed!AJ$2:AJ$1601,Observed!$A$2:$A$1601,$A264,Observed!$C$2:$C$1601,$C264)),AVERAGEIFS(Observed!AJ$2:AJ$1601,Observed!$A$2:$A$1601,$A264,Observed!$C$2:$C$1601,$C264),"")</f>
        <v>0.57133333333333336</v>
      </c>
      <c r="AK264" s="25">
        <f>IF(ISNUMBER(AVERAGEIFS(Observed!AK$2:AK$1601,Observed!$A$2:$A$1601,$A264,Observed!$C$2:$C$1601,$C264)),AVERAGEIFS(Observed!AK$2:AK$1601,Observed!$A$2:$A$1601,$A264,Observed!$C$2:$C$1601,$C264),"")</f>
        <v>6.0333333333333329E-2</v>
      </c>
      <c r="AL264" s="25" t="str">
        <f>IF(ISNUMBER(AVERAGEIFS(Observed!AL$2:AL$1601,Observed!$A$2:$A$1601,$A264,Observed!$C$2:$C$1601,$C264)),AVERAGEIFS(Observed!AL$2:AL$1601,Observed!$A$2:$A$1601,$A264,Observed!$C$2:$C$1601,$C264),"")</f>
        <v/>
      </c>
      <c r="AM264" s="25" t="str">
        <f>IF(ISNUMBER(AVERAGEIFS(Observed!AM$2:AM$1601,Observed!$A$2:$A$1601,$A264,Observed!$C$2:$C$1601,$C264)),AVERAGEIFS(Observed!AM$2:AM$1601,Observed!$A$2:$A$1601,$A264,Observed!$C$2:$C$1601,$C264),"")</f>
        <v/>
      </c>
      <c r="AN264" s="25" t="str">
        <f>IF(ISNUMBER(AVERAGEIFS(Observed!AN$2:AN$1601,Observed!$A$2:$A$1601,$A264,Observed!$C$2:$C$1601,$C264)),AVERAGEIFS(Observed!AN$2:AN$1601,Observed!$A$2:$A$1601,$A264,Observed!$C$2:$C$1601,$C264),"")</f>
        <v/>
      </c>
      <c r="AO264" s="25" t="str">
        <f>IF(ISNUMBER(AVERAGEIFS(Observed!AO$2:AO$1601,Observed!$A$2:$A$1601,$A264,Observed!$C$2:$C$1601,$C264)),AVERAGEIFS(Observed!AO$2:AO$1601,Observed!$A$2:$A$1601,$A264,Observed!$C$2:$C$1601,$C264),"")</f>
        <v/>
      </c>
      <c r="AP264" s="25">
        <f>IF(ISNUMBER(AVERAGEIFS(Observed!AP$2:AP$1601,Observed!$A$2:$A$1601,$A264,Observed!$C$2:$C$1601,$C264)),AVERAGEIFS(Observed!AP$2:AP$1601,Observed!$A$2:$A$1601,$A264,Observed!$C$2:$C$1601,$C264),"")</f>
        <v>3.3333333333333332E-4</v>
      </c>
      <c r="AQ264" s="24" t="str">
        <f>IF(ISNUMBER(AVERAGEIFS(Observed!AQ$2:AQ$1601,Observed!$A$2:$A$1601,$A264,Observed!$C$2:$C$1601,$C264)),AVERAGEIFS(Observed!AQ$2:AQ$1601,Observed!$A$2:$A$1601,$A264,Observed!$C$2:$C$1601,$C264),"")</f>
        <v/>
      </c>
      <c r="AR264" s="25" t="str">
        <f>IF(ISNUMBER(AVERAGEIFS(Observed!AR$2:AR$1601,Observed!$A$2:$A$1601,$A264,Observed!$C$2:$C$1601,$C264)),AVERAGEIFS(Observed!AR$2:AR$1601,Observed!$A$2:$A$1601,$A264,Observed!$C$2:$C$1601,$C264),"")</f>
        <v/>
      </c>
      <c r="AS264" s="24" t="str">
        <f>IF(ISNUMBER(AVERAGEIFS(Observed!AS$2:AS$1601,Observed!$A$2:$A$1601,$A264,Observed!$C$2:$C$1601,$C264)),AVERAGEIFS(Observed!AS$2:AS$1601,Observed!$A$2:$A$1601,$A264,Observed!$C$2:$C$1601,$C264),"")</f>
        <v/>
      </c>
      <c r="AT264" s="24" t="str">
        <f>IF(ISNUMBER(AVERAGEIFS(Observed!AT$2:AT$1601,Observed!$A$2:$A$1601,$A264,Observed!$C$2:$C$1601,$C264)),AVERAGEIFS(Observed!AT$2:AT$1601,Observed!$A$2:$A$1601,$A264,Observed!$C$2:$C$1601,$C264),"")</f>
        <v/>
      </c>
      <c r="AU264" s="2">
        <f>COUNTIFS(Observed!$A$2:$A$1601,$A264,Observed!$C$2:$C$1601,$C264)</f>
        <v>3</v>
      </c>
      <c r="AV264" s="2">
        <f t="shared" si="4"/>
        <v>6</v>
      </c>
    </row>
    <row r="265" spans="1:48" x14ac:dyDescent="0.25">
      <c r="A265" s="4" t="s">
        <v>124</v>
      </c>
      <c r="B265" t="s">
        <v>24</v>
      </c>
      <c r="C265" s="3">
        <v>42394</v>
      </c>
      <c r="D265">
        <v>1</v>
      </c>
      <c r="E265">
        <v>500</v>
      </c>
      <c r="H265" s="2" t="s">
        <v>45</v>
      </c>
      <c r="I265" s="2" t="s">
        <v>22</v>
      </c>
      <c r="J265">
        <v>11</v>
      </c>
      <c r="K265" s="2" t="s">
        <v>21</v>
      </c>
      <c r="L265" s="23" t="str">
        <f>IF(ISNUMBER(AVERAGEIFS(Observed!L$2:L$1601,Observed!$A$2:$A$1601,$A265,Observed!$C$2:$C$1601,$C265)),AVERAGEIFS(Observed!L$2:L$1601,Observed!$A$2:$A$1601,$A265,Observed!$C$2:$C$1601,$C265),"")</f>
        <v/>
      </c>
      <c r="M265" s="24" t="str">
        <f>IF(ISNUMBER(AVERAGEIFS(Observed!M$2:M$1601,Observed!$A$2:$A$1601,$A265,Observed!$C$2:$C$1601,$C265)),AVERAGEIFS(Observed!M$2:M$1601,Observed!$A$2:$A$1601,$A265,Observed!$C$2:$C$1601,$C265),"")</f>
        <v/>
      </c>
      <c r="N265" s="24">
        <f>IF(ISNUMBER(AVERAGEIFS(Observed!N$2:N$1601,Observed!$A$2:$A$1601,$A265,Observed!$C$2:$C$1601,$C265)),AVERAGEIFS(Observed!N$2:N$1601,Observed!$A$2:$A$1601,$A265,Observed!$C$2:$C$1601,$C265),"")</f>
        <v>153.38333333333333</v>
      </c>
      <c r="O265" s="24">
        <f>IF(ISNUMBER(AVERAGEIFS(Observed!O$2:O$1601,Observed!$A$2:$A$1601,$A265,Observed!$C$2:$C$1601,$C265)),AVERAGEIFS(Observed!O$2:O$1601,Observed!$A$2:$A$1601,$A265,Observed!$C$2:$C$1601,$C265),"")</f>
        <v>153.38333333333333</v>
      </c>
      <c r="P265" s="24">
        <f>IF(ISNUMBER(AVERAGEIFS(Observed!P$2:P$1601,Observed!$A$2:$A$1601,$A265,Observed!$C$2:$C$1601,$C265)),AVERAGEIFS(Observed!P$2:P$1601,Observed!$A$2:$A$1601,$A265,Observed!$C$2:$C$1601,$C265),"")</f>
        <v>1231.9266666666665</v>
      </c>
      <c r="Q265" s="25" t="str">
        <f>IF(ISNUMBER(AVERAGEIFS(Observed!Q$2:Q$1601,Observed!$A$2:$A$1601,$A265,Observed!$C$2:$C$1601,$C265)),AVERAGEIFS(Observed!Q$2:Q$1601,Observed!$A$2:$A$1601,$A265,Observed!$C$2:$C$1601,$C265),"")</f>
        <v/>
      </c>
      <c r="R265" s="25" t="str">
        <f>IF(ISNUMBER(AVERAGEIFS(Observed!R$2:R$1601,Observed!$A$2:$A$1601,$A265,Observed!$C$2:$C$1601,$C265)),AVERAGEIFS(Observed!R$2:R$1601,Observed!$A$2:$A$1601,$A265,Observed!$C$2:$C$1601,$C265),"")</f>
        <v/>
      </c>
      <c r="S265" s="25" t="str">
        <f>IF(ISNUMBER(AVERAGEIFS(Observed!S$2:S$1601,Observed!$A$2:$A$1601,$A265,Observed!$C$2:$C$1601,$C265)),AVERAGEIFS(Observed!S$2:S$1601,Observed!$A$2:$A$1601,$A265,Observed!$C$2:$C$1601,$C265),"")</f>
        <v/>
      </c>
      <c r="T265" s="24" t="str">
        <f>IF(ISNUMBER(AVERAGEIFS(Observed!T$2:T$1601,Observed!$A$2:$A$1601,$A265,Observed!$C$2:$C$1601,$C265)),AVERAGEIFS(Observed!T$2:T$1601,Observed!$A$2:$A$1601,$A265,Observed!$C$2:$C$1601,$C265),"")</f>
        <v/>
      </c>
      <c r="U265" s="26" t="str">
        <f>IF(ISNUMBER(AVERAGEIFS(Observed!U$2:U$1601,Observed!$A$2:$A$1601,$A265,Observed!$C$2:$C$1601,$C265)),AVERAGEIFS(Observed!U$2:U$1601,Observed!$A$2:$A$1601,$A265,Observed!$C$2:$C$1601,$C265),"")</f>
        <v/>
      </c>
      <c r="V265" s="26" t="str">
        <f>IF(ISNUMBER(AVERAGEIFS(Observed!V$2:V$1601,Observed!$A$2:$A$1601,$A265,Observed!$C$2:$C$1601,$C265)),AVERAGEIFS(Observed!V$2:V$1601,Observed!$A$2:$A$1601,$A265,Observed!$C$2:$C$1601,$C265),"")</f>
        <v/>
      </c>
      <c r="W265" s="24" t="str">
        <f>IF(ISNUMBER(AVERAGEIFS(Observed!W$2:W$1601,Observed!$A$2:$A$1601,$A265,Observed!$C$2:$C$1601,$C265)),AVERAGEIFS(Observed!W$2:W$1601,Observed!$A$2:$A$1601,$A265,Observed!$C$2:$C$1601,$C265),"")</f>
        <v/>
      </c>
      <c r="X265" s="24" t="str">
        <f>IF(ISNUMBER(AVERAGEIFS(Observed!X$2:X$1601,Observed!$A$2:$A$1601,$A265,Observed!$C$2:$C$1601,$C265)),AVERAGEIFS(Observed!X$2:X$1601,Observed!$A$2:$A$1601,$A265,Observed!$C$2:$C$1601,$C265),"")</f>
        <v/>
      </c>
      <c r="Y265" s="24" t="str">
        <f>IF(ISNUMBER(AVERAGEIFS(Observed!Y$2:Y$1601,Observed!$A$2:$A$1601,$A265,Observed!$C$2:$C$1601,$C265)),AVERAGEIFS(Observed!Y$2:Y$1601,Observed!$A$2:$A$1601,$A265,Observed!$C$2:$C$1601,$C265),"")</f>
        <v/>
      </c>
      <c r="Z265" s="24" t="str">
        <f>IF(ISNUMBER(AVERAGEIFS(Observed!Z$2:Z$1601,Observed!$A$2:$A$1601,$A265,Observed!$C$2:$C$1601,$C265)),AVERAGEIFS(Observed!Z$2:Z$1601,Observed!$A$2:$A$1601,$A265,Observed!$C$2:$C$1601,$C265),"")</f>
        <v/>
      </c>
      <c r="AA265" s="24" t="str">
        <f>IF(ISNUMBER(AVERAGEIFS(Observed!AA$2:AA$1601,Observed!$A$2:$A$1601,$A265,Observed!$C$2:$C$1601,$C265)),AVERAGEIFS(Observed!AA$2:AA$1601,Observed!$A$2:$A$1601,$A265,Observed!$C$2:$C$1601,$C265),"")</f>
        <v/>
      </c>
      <c r="AB265" s="24" t="str">
        <f>IF(ISNUMBER(AVERAGEIFS(Observed!AB$2:AB$1601,Observed!$A$2:$A$1601,$A265,Observed!$C$2:$C$1601,$C265)),AVERAGEIFS(Observed!AB$2:AB$1601,Observed!$A$2:$A$1601,$A265,Observed!$C$2:$C$1601,$C265),"")</f>
        <v/>
      </c>
      <c r="AC265" s="24" t="str">
        <f>IF(ISNUMBER(AVERAGEIFS(Observed!AC$2:AC$1601,Observed!$A$2:$A$1601,$A265,Observed!$C$2:$C$1601,$C265)),AVERAGEIFS(Observed!AC$2:AC$1601,Observed!$A$2:$A$1601,$A265,Observed!$C$2:$C$1601,$C265),"")</f>
        <v/>
      </c>
      <c r="AD265" s="24" t="str">
        <f>IF(ISNUMBER(AVERAGEIFS(Observed!AD$2:AD$1601,Observed!$A$2:$A$1601,$A265,Observed!$C$2:$C$1601,$C265)),AVERAGEIFS(Observed!AD$2:AD$1601,Observed!$A$2:$A$1601,$A265,Observed!$C$2:$C$1601,$C265),"")</f>
        <v/>
      </c>
      <c r="AE265" s="24" t="str">
        <f>IF(ISNUMBER(AVERAGEIFS(Observed!AE$2:AE$1601,Observed!$A$2:$A$1601,$A265,Observed!$C$2:$C$1601,$C265)),AVERAGEIFS(Observed!AE$2:AE$1601,Observed!$A$2:$A$1601,$A265,Observed!$C$2:$C$1601,$C265),"")</f>
        <v/>
      </c>
      <c r="AF265" s="25" t="str">
        <f>IF(ISNUMBER(AVERAGEIFS(Observed!AF$2:AF$1601,Observed!$A$2:$A$1601,$A265,Observed!$C$2:$C$1601,$C265)),AVERAGEIFS(Observed!AF$2:AF$1601,Observed!$A$2:$A$1601,$A265,Observed!$C$2:$C$1601,$C265),"")</f>
        <v/>
      </c>
      <c r="AG265" s="25" t="str">
        <f>IF(ISNUMBER(AVERAGEIFS(Observed!AG$2:AG$1601,Observed!$A$2:$A$1601,$A265,Observed!$C$2:$C$1601,$C265)),AVERAGEIFS(Observed!AG$2:AG$1601,Observed!$A$2:$A$1601,$A265,Observed!$C$2:$C$1601,$C265),"")</f>
        <v/>
      </c>
      <c r="AH265" s="25" t="str">
        <f>IF(ISNUMBER(AVERAGEIFS(Observed!AH$2:AH$1601,Observed!$A$2:$A$1601,$A265,Observed!$C$2:$C$1601,$C265)),AVERAGEIFS(Observed!AH$2:AH$1601,Observed!$A$2:$A$1601,$A265,Observed!$C$2:$C$1601,$C265),"")</f>
        <v/>
      </c>
      <c r="AI265" s="24" t="str">
        <f>IF(ISNUMBER(AVERAGEIFS(Observed!AI$2:AI$1601,Observed!$A$2:$A$1601,$A265,Observed!$C$2:$C$1601,$C265)),AVERAGEIFS(Observed!AI$2:AI$1601,Observed!$A$2:$A$1601,$A265,Observed!$C$2:$C$1601,$C265),"")</f>
        <v/>
      </c>
      <c r="AJ265" s="25">
        <f>IF(ISNUMBER(AVERAGEIFS(Observed!AJ$2:AJ$1601,Observed!$A$2:$A$1601,$A265,Observed!$C$2:$C$1601,$C265)),AVERAGEIFS(Observed!AJ$2:AJ$1601,Observed!$A$2:$A$1601,$A265,Observed!$C$2:$C$1601,$C265),"")</f>
        <v>0.64100000000000001</v>
      </c>
      <c r="AK265" s="25">
        <f>IF(ISNUMBER(AVERAGEIFS(Observed!AK$2:AK$1601,Observed!$A$2:$A$1601,$A265,Observed!$C$2:$C$1601,$C265)),AVERAGEIFS(Observed!AK$2:AK$1601,Observed!$A$2:$A$1601,$A265,Observed!$C$2:$C$1601,$C265),"")</f>
        <v>6.0333333333333329E-2</v>
      </c>
      <c r="AL265" s="25" t="str">
        <f>IF(ISNUMBER(AVERAGEIFS(Observed!AL$2:AL$1601,Observed!$A$2:$A$1601,$A265,Observed!$C$2:$C$1601,$C265)),AVERAGEIFS(Observed!AL$2:AL$1601,Observed!$A$2:$A$1601,$A265,Observed!$C$2:$C$1601,$C265),"")</f>
        <v/>
      </c>
      <c r="AM265" s="25" t="str">
        <f>IF(ISNUMBER(AVERAGEIFS(Observed!AM$2:AM$1601,Observed!$A$2:$A$1601,$A265,Observed!$C$2:$C$1601,$C265)),AVERAGEIFS(Observed!AM$2:AM$1601,Observed!$A$2:$A$1601,$A265,Observed!$C$2:$C$1601,$C265),"")</f>
        <v/>
      </c>
      <c r="AN265" s="25" t="str">
        <f>IF(ISNUMBER(AVERAGEIFS(Observed!AN$2:AN$1601,Observed!$A$2:$A$1601,$A265,Observed!$C$2:$C$1601,$C265)),AVERAGEIFS(Observed!AN$2:AN$1601,Observed!$A$2:$A$1601,$A265,Observed!$C$2:$C$1601,$C265),"")</f>
        <v/>
      </c>
      <c r="AO265" s="25" t="str">
        <f>IF(ISNUMBER(AVERAGEIFS(Observed!AO$2:AO$1601,Observed!$A$2:$A$1601,$A265,Observed!$C$2:$C$1601,$C265)),AVERAGEIFS(Observed!AO$2:AO$1601,Observed!$A$2:$A$1601,$A265,Observed!$C$2:$C$1601,$C265),"")</f>
        <v/>
      </c>
      <c r="AP265" s="25">
        <f>IF(ISNUMBER(AVERAGEIFS(Observed!AP$2:AP$1601,Observed!$A$2:$A$1601,$A265,Observed!$C$2:$C$1601,$C265)),AVERAGEIFS(Observed!AP$2:AP$1601,Observed!$A$2:$A$1601,$A265,Observed!$C$2:$C$1601,$C265),"")</f>
        <v>3.3333333333333332E-4</v>
      </c>
      <c r="AQ265" s="24" t="str">
        <f>IF(ISNUMBER(AVERAGEIFS(Observed!AQ$2:AQ$1601,Observed!$A$2:$A$1601,$A265,Observed!$C$2:$C$1601,$C265)),AVERAGEIFS(Observed!AQ$2:AQ$1601,Observed!$A$2:$A$1601,$A265,Observed!$C$2:$C$1601,$C265),"")</f>
        <v/>
      </c>
      <c r="AR265" s="25" t="str">
        <f>IF(ISNUMBER(AVERAGEIFS(Observed!AR$2:AR$1601,Observed!$A$2:$A$1601,$A265,Observed!$C$2:$C$1601,$C265)),AVERAGEIFS(Observed!AR$2:AR$1601,Observed!$A$2:$A$1601,$A265,Observed!$C$2:$C$1601,$C265),"")</f>
        <v/>
      </c>
      <c r="AS265" s="24" t="str">
        <f>IF(ISNUMBER(AVERAGEIFS(Observed!AS$2:AS$1601,Observed!$A$2:$A$1601,$A265,Observed!$C$2:$C$1601,$C265)),AVERAGEIFS(Observed!AS$2:AS$1601,Observed!$A$2:$A$1601,$A265,Observed!$C$2:$C$1601,$C265),"")</f>
        <v/>
      </c>
      <c r="AT265" s="24" t="str">
        <f>IF(ISNUMBER(AVERAGEIFS(Observed!AT$2:AT$1601,Observed!$A$2:$A$1601,$A265,Observed!$C$2:$C$1601,$C265)),AVERAGEIFS(Observed!AT$2:AT$1601,Observed!$A$2:$A$1601,$A265,Observed!$C$2:$C$1601,$C265),"")</f>
        <v/>
      </c>
      <c r="AU265" s="2">
        <f>COUNTIFS(Observed!$A$2:$A$1601,$A265,Observed!$C$2:$C$1601,$C265)</f>
        <v>3</v>
      </c>
      <c r="AV265" s="2">
        <f t="shared" si="4"/>
        <v>6</v>
      </c>
    </row>
    <row r="266" spans="1:48" x14ac:dyDescent="0.25">
      <c r="A266" s="4" t="s">
        <v>119</v>
      </c>
      <c r="B266" t="s">
        <v>24</v>
      </c>
      <c r="C266" s="3">
        <v>42403</v>
      </c>
      <c r="D266">
        <v>1</v>
      </c>
      <c r="E266">
        <v>0</v>
      </c>
      <c r="H266" s="2" t="s">
        <v>45</v>
      </c>
      <c r="I266" s="2" t="s">
        <v>22</v>
      </c>
      <c r="J266">
        <v>11</v>
      </c>
      <c r="K266" s="2" t="s">
        <v>118</v>
      </c>
      <c r="L266" s="23">
        <f>IF(ISNUMBER(AVERAGEIFS(Observed!L$2:L$1601,Observed!$A$2:$A$1601,$A266,Observed!$C$2:$C$1601,$C266)),AVERAGEIFS(Observed!L$2:L$1601,Observed!$A$2:$A$1601,$A266,Observed!$C$2:$C$1601,$C266),"")</f>
        <v>3776</v>
      </c>
      <c r="M266" s="24">
        <f>IF(ISNUMBER(AVERAGEIFS(Observed!M$2:M$1601,Observed!$A$2:$A$1601,$A266,Observed!$C$2:$C$1601,$C266)),AVERAGEIFS(Observed!M$2:M$1601,Observed!$A$2:$A$1601,$A266,Observed!$C$2:$C$1601,$C266),"")</f>
        <v>377.6</v>
      </c>
      <c r="N266" s="24" t="str">
        <f>IF(ISNUMBER(AVERAGEIFS(Observed!N$2:N$1601,Observed!$A$2:$A$1601,$A266,Observed!$C$2:$C$1601,$C266)),AVERAGEIFS(Observed!N$2:N$1601,Observed!$A$2:$A$1601,$A266,Observed!$C$2:$C$1601,$C266),"")</f>
        <v/>
      </c>
      <c r="O266" s="24" t="str">
        <f>IF(ISNUMBER(AVERAGEIFS(Observed!O$2:O$1601,Observed!$A$2:$A$1601,$A266,Observed!$C$2:$C$1601,$C266)),AVERAGEIFS(Observed!O$2:O$1601,Observed!$A$2:$A$1601,$A266,Observed!$C$2:$C$1601,$C266),"")</f>
        <v/>
      </c>
      <c r="P266" s="24" t="str">
        <f>IF(ISNUMBER(AVERAGEIFS(Observed!P$2:P$1601,Observed!$A$2:$A$1601,$A266,Observed!$C$2:$C$1601,$C266)),AVERAGEIFS(Observed!P$2:P$1601,Observed!$A$2:$A$1601,$A266,Observed!$C$2:$C$1601,$C266),"")</f>
        <v/>
      </c>
      <c r="Q266" s="25" t="str">
        <f>IF(ISNUMBER(AVERAGEIFS(Observed!Q$2:Q$1601,Observed!$A$2:$A$1601,$A266,Observed!$C$2:$C$1601,$C266)),AVERAGEIFS(Observed!Q$2:Q$1601,Observed!$A$2:$A$1601,$A266,Observed!$C$2:$C$1601,$C266),"")</f>
        <v/>
      </c>
      <c r="R266" s="25" t="str">
        <f>IF(ISNUMBER(AVERAGEIFS(Observed!R$2:R$1601,Observed!$A$2:$A$1601,$A266,Observed!$C$2:$C$1601,$C266)),AVERAGEIFS(Observed!R$2:R$1601,Observed!$A$2:$A$1601,$A266,Observed!$C$2:$C$1601,$C266),"")</f>
        <v/>
      </c>
      <c r="S266" s="25" t="str">
        <f>IF(ISNUMBER(AVERAGEIFS(Observed!S$2:S$1601,Observed!$A$2:$A$1601,$A266,Observed!$C$2:$C$1601,$C266)),AVERAGEIFS(Observed!S$2:S$1601,Observed!$A$2:$A$1601,$A266,Observed!$C$2:$C$1601,$C266),"")</f>
        <v/>
      </c>
      <c r="T266" s="24" t="str">
        <f>IF(ISNUMBER(AVERAGEIFS(Observed!T$2:T$1601,Observed!$A$2:$A$1601,$A266,Observed!$C$2:$C$1601,$C266)),AVERAGEIFS(Observed!T$2:T$1601,Observed!$A$2:$A$1601,$A266,Observed!$C$2:$C$1601,$C266),"")</f>
        <v/>
      </c>
      <c r="U266" s="26" t="str">
        <f>IF(ISNUMBER(AVERAGEIFS(Observed!U$2:U$1601,Observed!$A$2:$A$1601,$A266,Observed!$C$2:$C$1601,$C266)),AVERAGEIFS(Observed!U$2:U$1601,Observed!$A$2:$A$1601,$A266,Observed!$C$2:$C$1601,$C266),"")</f>
        <v/>
      </c>
      <c r="V266" s="26" t="str">
        <f>IF(ISNUMBER(AVERAGEIFS(Observed!V$2:V$1601,Observed!$A$2:$A$1601,$A266,Observed!$C$2:$C$1601,$C266)),AVERAGEIFS(Observed!V$2:V$1601,Observed!$A$2:$A$1601,$A266,Observed!$C$2:$C$1601,$C266),"")</f>
        <v/>
      </c>
      <c r="W266" s="24" t="str">
        <f>IF(ISNUMBER(AVERAGEIFS(Observed!W$2:W$1601,Observed!$A$2:$A$1601,$A266,Observed!$C$2:$C$1601,$C266)),AVERAGEIFS(Observed!W$2:W$1601,Observed!$A$2:$A$1601,$A266,Observed!$C$2:$C$1601,$C266),"")</f>
        <v/>
      </c>
      <c r="X266" s="24" t="str">
        <f>IF(ISNUMBER(AVERAGEIFS(Observed!X$2:X$1601,Observed!$A$2:$A$1601,$A266,Observed!$C$2:$C$1601,$C266)),AVERAGEIFS(Observed!X$2:X$1601,Observed!$A$2:$A$1601,$A266,Observed!$C$2:$C$1601,$C266),"")</f>
        <v/>
      </c>
      <c r="Y266" s="24" t="str">
        <f>IF(ISNUMBER(AVERAGEIFS(Observed!Y$2:Y$1601,Observed!$A$2:$A$1601,$A266,Observed!$C$2:$C$1601,$C266)),AVERAGEIFS(Observed!Y$2:Y$1601,Observed!$A$2:$A$1601,$A266,Observed!$C$2:$C$1601,$C266),"")</f>
        <v/>
      </c>
      <c r="Z266" s="24" t="str">
        <f>IF(ISNUMBER(AVERAGEIFS(Observed!Z$2:Z$1601,Observed!$A$2:$A$1601,$A266,Observed!$C$2:$C$1601,$C266)),AVERAGEIFS(Observed!Z$2:Z$1601,Observed!$A$2:$A$1601,$A266,Observed!$C$2:$C$1601,$C266),"")</f>
        <v/>
      </c>
      <c r="AA266" s="24" t="str">
        <f>IF(ISNUMBER(AVERAGEIFS(Observed!AA$2:AA$1601,Observed!$A$2:$A$1601,$A266,Observed!$C$2:$C$1601,$C266)),AVERAGEIFS(Observed!AA$2:AA$1601,Observed!$A$2:$A$1601,$A266,Observed!$C$2:$C$1601,$C266),"")</f>
        <v/>
      </c>
      <c r="AB266" s="24" t="str">
        <f>IF(ISNUMBER(AVERAGEIFS(Observed!AB$2:AB$1601,Observed!$A$2:$A$1601,$A266,Observed!$C$2:$C$1601,$C266)),AVERAGEIFS(Observed!AB$2:AB$1601,Observed!$A$2:$A$1601,$A266,Observed!$C$2:$C$1601,$C266),"")</f>
        <v/>
      </c>
      <c r="AC266" s="24" t="str">
        <f>IF(ISNUMBER(AVERAGEIFS(Observed!AC$2:AC$1601,Observed!$A$2:$A$1601,$A266,Observed!$C$2:$C$1601,$C266)),AVERAGEIFS(Observed!AC$2:AC$1601,Observed!$A$2:$A$1601,$A266,Observed!$C$2:$C$1601,$C266),"")</f>
        <v/>
      </c>
      <c r="AD266" s="24" t="str">
        <f>IF(ISNUMBER(AVERAGEIFS(Observed!AD$2:AD$1601,Observed!$A$2:$A$1601,$A266,Observed!$C$2:$C$1601,$C266)),AVERAGEIFS(Observed!AD$2:AD$1601,Observed!$A$2:$A$1601,$A266,Observed!$C$2:$C$1601,$C266),"")</f>
        <v/>
      </c>
      <c r="AE266" s="24" t="str">
        <f>IF(ISNUMBER(AVERAGEIFS(Observed!AE$2:AE$1601,Observed!$A$2:$A$1601,$A266,Observed!$C$2:$C$1601,$C266)),AVERAGEIFS(Observed!AE$2:AE$1601,Observed!$A$2:$A$1601,$A266,Observed!$C$2:$C$1601,$C266),"")</f>
        <v/>
      </c>
      <c r="AF266" s="25" t="str">
        <f>IF(ISNUMBER(AVERAGEIFS(Observed!AF$2:AF$1601,Observed!$A$2:$A$1601,$A266,Observed!$C$2:$C$1601,$C266)),AVERAGEIFS(Observed!AF$2:AF$1601,Observed!$A$2:$A$1601,$A266,Observed!$C$2:$C$1601,$C266),"")</f>
        <v/>
      </c>
      <c r="AG266" s="25" t="str">
        <f>IF(ISNUMBER(AVERAGEIFS(Observed!AG$2:AG$1601,Observed!$A$2:$A$1601,$A266,Observed!$C$2:$C$1601,$C266)),AVERAGEIFS(Observed!AG$2:AG$1601,Observed!$A$2:$A$1601,$A266,Observed!$C$2:$C$1601,$C266),"")</f>
        <v/>
      </c>
      <c r="AH266" s="25" t="str">
        <f>IF(ISNUMBER(AVERAGEIFS(Observed!AH$2:AH$1601,Observed!$A$2:$A$1601,$A266,Observed!$C$2:$C$1601,$C266)),AVERAGEIFS(Observed!AH$2:AH$1601,Observed!$A$2:$A$1601,$A266,Observed!$C$2:$C$1601,$C266),"")</f>
        <v/>
      </c>
      <c r="AI266" s="24" t="str">
        <f>IF(ISNUMBER(AVERAGEIFS(Observed!AI$2:AI$1601,Observed!$A$2:$A$1601,$A266,Observed!$C$2:$C$1601,$C266)),AVERAGEIFS(Observed!AI$2:AI$1601,Observed!$A$2:$A$1601,$A266,Observed!$C$2:$C$1601,$C266),"")</f>
        <v/>
      </c>
      <c r="AJ266" s="25" t="str">
        <f>IF(ISNUMBER(AVERAGEIFS(Observed!AJ$2:AJ$1601,Observed!$A$2:$A$1601,$A266,Observed!$C$2:$C$1601,$C266)),AVERAGEIFS(Observed!AJ$2:AJ$1601,Observed!$A$2:$A$1601,$A266,Observed!$C$2:$C$1601,$C266),"")</f>
        <v/>
      </c>
      <c r="AK266" s="25" t="str">
        <f>IF(ISNUMBER(AVERAGEIFS(Observed!AK$2:AK$1601,Observed!$A$2:$A$1601,$A266,Observed!$C$2:$C$1601,$C266)),AVERAGEIFS(Observed!AK$2:AK$1601,Observed!$A$2:$A$1601,$A266,Observed!$C$2:$C$1601,$C266),"")</f>
        <v/>
      </c>
      <c r="AL266" s="25" t="str">
        <f>IF(ISNUMBER(AVERAGEIFS(Observed!AL$2:AL$1601,Observed!$A$2:$A$1601,$A266,Observed!$C$2:$C$1601,$C266)),AVERAGEIFS(Observed!AL$2:AL$1601,Observed!$A$2:$A$1601,$A266,Observed!$C$2:$C$1601,$C266),"")</f>
        <v/>
      </c>
      <c r="AM266" s="25" t="str">
        <f>IF(ISNUMBER(AVERAGEIFS(Observed!AM$2:AM$1601,Observed!$A$2:$A$1601,$A266,Observed!$C$2:$C$1601,$C266)),AVERAGEIFS(Observed!AM$2:AM$1601,Observed!$A$2:$A$1601,$A266,Observed!$C$2:$C$1601,$C266),"")</f>
        <v/>
      </c>
      <c r="AN266" s="25" t="str">
        <f>IF(ISNUMBER(AVERAGEIFS(Observed!AN$2:AN$1601,Observed!$A$2:$A$1601,$A266,Observed!$C$2:$C$1601,$C266)),AVERAGEIFS(Observed!AN$2:AN$1601,Observed!$A$2:$A$1601,$A266,Observed!$C$2:$C$1601,$C266),"")</f>
        <v/>
      </c>
      <c r="AO266" s="25" t="str">
        <f>IF(ISNUMBER(AVERAGEIFS(Observed!AO$2:AO$1601,Observed!$A$2:$A$1601,$A266,Observed!$C$2:$C$1601,$C266)),AVERAGEIFS(Observed!AO$2:AO$1601,Observed!$A$2:$A$1601,$A266,Observed!$C$2:$C$1601,$C266),"")</f>
        <v/>
      </c>
      <c r="AP266" s="25" t="str">
        <f>IF(ISNUMBER(AVERAGEIFS(Observed!AP$2:AP$1601,Observed!$A$2:$A$1601,$A266,Observed!$C$2:$C$1601,$C266)),AVERAGEIFS(Observed!AP$2:AP$1601,Observed!$A$2:$A$1601,$A266,Observed!$C$2:$C$1601,$C266),"")</f>
        <v/>
      </c>
      <c r="AQ266" s="24" t="str">
        <f>IF(ISNUMBER(AVERAGEIFS(Observed!AQ$2:AQ$1601,Observed!$A$2:$A$1601,$A266,Observed!$C$2:$C$1601,$C266)),AVERAGEIFS(Observed!AQ$2:AQ$1601,Observed!$A$2:$A$1601,$A266,Observed!$C$2:$C$1601,$C266),"")</f>
        <v/>
      </c>
      <c r="AR266" s="25" t="str">
        <f>IF(ISNUMBER(AVERAGEIFS(Observed!AR$2:AR$1601,Observed!$A$2:$A$1601,$A266,Observed!$C$2:$C$1601,$C266)),AVERAGEIFS(Observed!AR$2:AR$1601,Observed!$A$2:$A$1601,$A266,Observed!$C$2:$C$1601,$C266),"")</f>
        <v/>
      </c>
      <c r="AS266" s="24" t="str">
        <f>IF(ISNUMBER(AVERAGEIFS(Observed!AS$2:AS$1601,Observed!$A$2:$A$1601,$A266,Observed!$C$2:$C$1601,$C266)),AVERAGEIFS(Observed!AS$2:AS$1601,Observed!$A$2:$A$1601,$A266,Observed!$C$2:$C$1601,$C266),"")</f>
        <v/>
      </c>
      <c r="AT266" s="24" t="str">
        <f>IF(ISNUMBER(AVERAGEIFS(Observed!AT$2:AT$1601,Observed!$A$2:$A$1601,$A266,Observed!$C$2:$C$1601,$C266)),AVERAGEIFS(Observed!AT$2:AT$1601,Observed!$A$2:$A$1601,$A266,Observed!$C$2:$C$1601,$C266),"")</f>
        <v/>
      </c>
      <c r="AU266" s="2">
        <f>COUNTIFS(Observed!$A$2:$A$1601,$A266,Observed!$C$2:$C$1601,$C266)</f>
        <v>3</v>
      </c>
      <c r="AV266" s="2">
        <f t="shared" si="4"/>
        <v>1</v>
      </c>
    </row>
    <row r="267" spans="1:48" x14ac:dyDescent="0.25">
      <c r="A267" s="4" t="s">
        <v>120</v>
      </c>
      <c r="B267" t="s">
        <v>24</v>
      </c>
      <c r="C267" s="3">
        <v>42403</v>
      </c>
      <c r="D267">
        <v>1</v>
      </c>
      <c r="E267">
        <v>50</v>
      </c>
      <c r="H267" s="2" t="s">
        <v>45</v>
      </c>
      <c r="I267" s="2" t="s">
        <v>22</v>
      </c>
      <c r="J267">
        <v>11</v>
      </c>
      <c r="K267" s="2" t="s">
        <v>118</v>
      </c>
      <c r="L267" s="23">
        <f>IF(ISNUMBER(AVERAGEIFS(Observed!L$2:L$1601,Observed!$A$2:$A$1601,$A267,Observed!$C$2:$C$1601,$C267)),AVERAGEIFS(Observed!L$2:L$1601,Observed!$A$2:$A$1601,$A267,Observed!$C$2:$C$1601,$C267),"")</f>
        <v>3874</v>
      </c>
      <c r="M267" s="24">
        <f>IF(ISNUMBER(AVERAGEIFS(Observed!M$2:M$1601,Observed!$A$2:$A$1601,$A267,Observed!$C$2:$C$1601,$C267)),AVERAGEIFS(Observed!M$2:M$1601,Observed!$A$2:$A$1601,$A267,Observed!$C$2:$C$1601,$C267),"")</f>
        <v>387.4</v>
      </c>
      <c r="N267" s="24" t="str">
        <f>IF(ISNUMBER(AVERAGEIFS(Observed!N$2:N$1601,Observed!$A$2:$A$1601,$A267,Observed!$C$2:$C$1601,$C267)),AVERAGEIFS(Observed!N$2:N$1601,Observed!$A$2:$A$1601,$A267,Observed!$C$2:$C$1601,$C267),"")</f>
        <v/>
      </c>
      <c r="O267" s="24" t="str">
        <f>IF(ISNUMBER(AVERAGEIFS(Observed!O$2:O$1601,Observed!$A$2:$A$1601,$A267,Observed!$C$2:$C$1601,$C267)),AVERAGEIFS(Observed!O$2:O$1601,Observed!$A$2:$A$1601,$A267,Observed!$C$2:$C$1601,$C267),"")</f>
        <v/>
      </c>
      <c r="P267" s="24" t="str">
        <f>IF(ISNUMBER(AVERAGEIFS(Observed!P$2:P$1601,Observed!$A$2:$A$1601,$A267,Observed!$C$2:$C$1601,$C267)),AVERAGEIFS(Observed!P$2:P$1601,Observed!$A$2:$A$1601,$A267,Observed!$C$2:$C$1601,$C267),"")</f>
        <v/>
      </c>
      <c r="Q267" s="25" t="str">
        <f>IF(ISNUMBER(AVERAGEIFS(Observed!Q$2:Q$1601,Observed!$A$2:$A$1601,$A267,Observed!$C$2:$C$1601,$C267)),AVERAGEIFS(Observed!Q$2:Q$1601,Observed!$A$2:$A$1601,$A267,Observed!$C$2:$C$1601,$C267),"")</f>
        <v/>
      </c>
      <c r="R267" s="25" t="str">
        <f>IF(ISNUMBER(AVERAGEIFS(Observed!R$2:R$1601,Observed!$A$2:$A$1601,$A267,Observed!$C$2:$C$1601,$C267)),AVERAGEIFS(Observed!R$2:R$1601,Observed!$A$2:$A$1601,$A267,Observed!$C$2:$C$1601,$C267),"")</f>
        <v/>
      </c>
      <c r="S267" s="25" t="str">
        <f>IF(ISNUMBER(AVERAGEIFS(Observed!S$2:S$1601,Observed!$A$2:$A$1601,$A267,Observed!$C$2:$C$1601,$C267)),AVERAGEIFS(Observed!S$2:S$1601,Observed!$A$2:$A$1601,$A267,Observed!$C$2:$C$1601,$C267),"")</f>
        <v/>
      </c>
      <c r="T267" s="24" t="str">
        <f>IF(ISNUMBER(AVERAGEIFS(Observed!T$2:T$1601,Observed!$A$2:$A$1601,$A267,Observed!$C$2:$C$1601,$C267)),AVERAGEIFS(Observed!T$2:T$1601,Observed!$A$2:$A$1601,$A267,Observed!$C$2:$C$1601,$C267),"")</f>
        <v/>
      </c>
      <c r="U267" s="26" t="str">
        <f>IF(ISNUMBER(AVERAGEIFS(Observed!U$2:U$1601,Observed!$A$2:$A$1601,$A267,Observed!$C$2:$C$1601,$C267)),AVERAGEIFS(Observed!U$2:U$1601,Observed!$A$2:$A$1601,$A267,Observed!$C$2:$C$1601,$C267),"")</f>
        <v/>
      </c>
      <c r="V267" s="26" t="str">
        <f>IF(ISNUMBER(AVERAGEIFS(Observed!V$2:V$1601,Observed!$A$2:$A$1601,$A267,Observed!$C$2:$C$1601,$C267)),AVERAGEIFS(Observed!V$2:V$1601,Observed!$A$2:$A$1601,$A267,Observed!$C$2:$C$1601,$C267),"")</f>
        <v/>
      </c>
      <c r="W267" s="24" t="str">
        <f>IF(ISNUMBER(AVERAGEIFS(Observed!W$2:W$1601,Observed!$A$2:$A$1601,$A267,Observed!$C$2:$C$1601,$C267)),AVERAGEIFS(Observed!W$2:W$1601,Observed!$A$2:$A$1601,$A267,Observed!$C$2:$C$1601,$C267),"")</f>
        <v/>
      </c>
      <c r="X267" s="24" t="str">
        <f>IF(ISNUMBER(AVERAGEIFS(Observed!X$2:X$1601,Observed!$A$2:$A$1601,$A267,Observed!$C$2:$C$1601,$C267)),AVERAGEIFS(Observed!X$2:X$1601,Observed!$A$2:$A$1601,$A267,Observed!$C$2:$C$1601,$C267),"")</f>
        <v/>
      </c>
      <c r="Y267" s="24" t="str">
        <f>IF(ISNUMBER(AVERAGEIFS(Observed!Y$2:Y$1601,Observed!$A$2:$A$1601,$A267,Observed!$C$2:$C$1601,$C267)),AVERAGEIFS(Observed!Y$2:Y$1601,Observed!$A$2:$A$1601,$A267,Observed!$C$2:$C$1601,$C267),"")</f>
        <v/>
      </c>
      <c r="Z267" s="24" t="str">
        <f>IF(ISNUMBER(AVERAGEIFS(Observed!Z$2:Z$1601,Observed!$A$2:$A$1601,$A267,Observed!$C$2:$C$1601,$C267)),AVERAGEIFS(Observed!Z$2:Z$1601,Observed!$A$2:$A$1601,$A267,Observed!$C$2:$C$1601,$C267),"")</f>
        <v/>
      </c>
      <c r="AA267" s="24" t="str">
        <f>IF(ISNUMBER(AVERAGEIFS(Observed!AA$2:AA$1601,Observed!$A$2:$A$1601,$A267,Observed!$C$2:$C$1601,$C267)),AVERAGEIFS(Observed!AA$2:AA$1601,Observed!$A$2:$A$1601,$A267,Observed!$C$2:$C$1601,$C267),"")</f>
        <v/>
      </c>
      <c r="AB267" s="24" t="str">
        <f>IF(ISNUMBER(AVERAGEIFS(Observed!AB$2:AB$1601,Observed!$A$2:$A$1601,$A267,Observed!$C$2:$C$1601,$C267)),AVERAGEIFS(Observed!AB$2:AB$1601,Observed!$A$2:$A$1601,$A267,Observed!$C$2:$C$1601,$C267),"")</f>
        <v/>
      </c>
      <c r="AC267" s="24" t="str">
        <f>IF(ISNUMBER(AVERAGEIFS(Observed!AC$2:AC$1601,Observed!$A$2:$A$1601,$A267,Observed!$C$2:$C$1601,$C267)),AVERAGEIFS(Observed!AC$2:AC$1601,Observed!$A$2:$A$1601,$A267,Observed!$C$2:$C$1601,$C267),"")</f>
        <v/>
      </c>
      <c r="AD267" s="24" t="str">
        <f>IF(ISNUMBER(AVERAGEIFS(Observed!AD$2:AD$1601,Observed!$A$2:$A$1601,$A267,Observed!$C$2:$C$1601,$C267)),AVERAGEIFS(Observed!AD$2:AD$1601,Observed!$A$2:$A$1601,$A267,Observed!$C$2:$C$1601,$C267),"")</f>
        <v/>
      </c>
      <c r="AE267" s="24" t="str">
        <f>IF(ISNUMBER(AVERAGEIFS(Observed!AE$2:AE$1601,Observed!$A$2:$A$1601,$A267,Observed!$C$2:$C$1601,$C267)),AVERAGEIFS(Observed!AE$2:AE$1601,Observed!$A$2:$A$1601,$A267,Observed!$C$2:$C$1601,$C267),"")</f>
        <v/>
      </c>
      <c r="AF267" s="25" t="str">
        <f>IF(ISNUMBER(AVERAGEIFS(Observed!AF$2:AF$1601,Observed!$A$2:$A$1601,$A267,Observed!$C$2:$C$1601,$C267)),AVERAGEIFS(Observed!AF$2:AF$1601,Observed!$A$2:$A$1601,$A267,Observed!$C$2:$C$1601,$C267),"")</f>
        <v/>
      </c>
      <c r="AG267" s="25" t="str">
        <f>IF(ISNUMBER(AVERAGEIFS(Observed!AG$2:AG$1601,Observed!$A$2:$A$1601,$A267,Observed!$C$2:$C$1601,$C267)),AVERAGEIFS(Observed!AG$2:AG$1601,Observed!$A$2:$A$1601,$A267,Observed!$C$2:$C$1601,$C267),"")</f>
        <v/>
      </c>
      <c r="AH267" s="25" t="str">
        <f>IF(ISNUMBER(AVERAGEIFS(Observed!AH$2:AH$1601,Observed!$A$2:$A$1601,$A267,Observed!$C$2:$C$1601,$C267)),AVERAGEIFS(Observed!AH$2:AH$1601,Observed!$A$2:$A$1601,$A267,Observed!$C$2:$C$1601,$C267),"")</f>
        <v/>
      </c>
      <c r="AI267" s="24" t="str">
        <f>IF(ISNUMBER(AVERAGEIFS(Observed!AI$2:AI$1601,Observed!$A$2:$A$1601,$A267,Observed!$C$2:$C$1601,$C267)),AVERAGEIFS(Observed!AI$2:AI$1601,Observed!$A$2:$A$1601,$A267,Observed!$C$2:$C$1601,$C267),"")</f>
        <v/>
      </c>
      <c r="AJ267" s="25" t="str">
        <f>IF(ISNUMBER(AVERAGEIFS(Observed!AJ$2:AJ$1601,Observed!$A$2:$A$1601,$A267,Observed!$C$2:$C$1601,$C267)),AVERAGEIFS(Observed!AJ$2:AJ$1601,Observed!$A$2:$A$1601,$A267,Observed!$C$2:$C$1601,$C267),"")</f>
        <v/>
      </c>
      <c r="AK267" s="25" t="str">
        <f>IF(ISNUMBER(AVERAGEIFS(Observed!AK$2:AK$1601,Observed!$A$2:$A$1601,$A267,Observed!$C$2:$C$1601,$C267)),AVERAGEIFS(Observed!AK$2:AK$1601,Observed!$A$2:$A$1601,$A267,Observed!$C$2:$C$1601,$C267),"")</f>
        <v/>
      </c>
      <c r="AL267" s="25" t="str">
        <f>IF(ISNUMBER(AVERAGEIFS(Observed!AL$2:AL$1601,Observed!$A$2:$A$1601,$A267,Observed!$C$2:$C$1601,$C267)),AVERAGEIFS(Observed!AL$2:AL$1601,Observed!$A$2:$A$1601,$A267,Observed!$C$2:$C$1601,$C267),"")</f>
        <v/>
      </c>
      <c r="AM267" s="25" t="str">
        <f>IF(ISNUMBER(AVERAGEIFS(Observed!AM$2:AM$1601,Observed!$A$2:$A$1601,$A267,Observed!$C$2:$C$1601,$C267)),AVERAGEIFS(Observed!AM$2:AM$1601,Observed!$A$2:$A$1601,$A267,Observed!$C$2:$C$1601,$C267),"")</f>
        <v/>
      </c>
      <c r="AN267" s="25" t="str">
        <f>IF(ISNUMBER(AVERAGEIFS(Observed!AN$2:AN$1601,Observed!$A$2:$A$1601,$A267,Observed!$C$2:$C$1601,$C267)),AVERAGEIFS(Observed!AN$2:AN$1601,Observed!$A$2:$A$1601,$A267,Observed!$C$2:$C$1601,$C267),"")</f>
        <v/>
      </c>
      <c r="AO267" s="25" t="str">
        <f>IF(ISNUMBER(AVERAGEIFS(Observed!AO$2:AO$1601,Observed!$A$2:$A$1601,$A267,Observed!$C$2:$C$1601,$C267)),AVERAGEIFS(Observed!AO$2:AO$1601,Observed!$A$2:$A$1601,$A267,Observed!$C$2:$C$1601,$C267),"")</f>
        <v/>
      </c>
      <c r="AP267" s="25" t="str">
        <f>IF(ISNUMBER(AVERAGEIFS(Observed!AP$2:AP$1601,Observed!$A$2:$A$1601,$A267,Observed!$C$2:$C$1601,$C267)),AVERAGEIFS(Observed!AP$2:AP$1601,Observed!$A$2:$A$1601,$A267,Observed!$C$2:$C$1601,$C267),"")</f>
        <v/>
      </c>
      <c r="AQ267" s="24" t="str">
        <f>IF(ISNUMBER(AVERAGEIFS(Observed!AQ$2:AQ$1601,Observed!$A$2:$A$1601,$A267,Observed!$C$2:$C$1601,$C267)),AVERAGEIFS(Observed!AQ$2:AQ$1601,Observed!$A$2:$A$1601,$A267,Observed!$C$2:$C$1601,$C267),"")</f>
        <v/>
      </c>
      <c r="AR267" s="25" t="str">
        <f>IF(ISNUMBER(AVERAGEIFS(Observed!AR$2:AR$1601,Observed!$A$2:$A$1601,$A267,Observed!$C$2:$C$1601,$C267)),AVERAGEIFS(Observed!AR$2:AR$1601,Observed!$A$2:$A$1601,$A267,Observed!$C$2:$C$1601,$C267),"")</f>
        <v/>
      </c>
      <c r="AS267" s="24" t="str">
        <f>IF(ISNUMBER(AVERAGEIFS(Observed!AS$2:AS$1601,Observed!$A$2:$A$1601,$A267,Observed!$C$2:$C$1601,$C267)),AVERAGEIFS(Observed!AS$2:AS$1601,Observed!$A$2:$A$1601,$A267,Observed!$C$2:$C$1601,$C267),"")</f>
        <v/>
      </c>
      <c r="AT267" s="24" t="str">
        <f>IF(ISNUMBER(AVERAGEIFS(Observed!AT$2:AT$1601,Observed!$A$2:$A$1601,$A267,Observed!$C$2:$C$1601,$C267)),AVERAGEIFS(Observed!AT$2:AT$1601,Observed!$A$2:$A$1601,$A267,Observed!$C$2:$C$1601,$C267),"")</f>
        <v/>
      </c>
      <c r="AU267" s="2">
        <f>COUNTIFS(Observed!$A$2:$A$1601,$A267,Observed!$C$2:$C$1601,$C267)</f>
        <v>3</v>
      </c>
      <c r="AV267" s="2">
        <f t="shared" si="4"/>
        <v>1</v>
      </c>
    </row>
    <row r="268" spans="1:48" x14ac:dyDescent="0.25">
      <c r="A268" s="4" t="s">
        <v>121</v>
      </c>
      <c r="B268" t="s">
        <v>24</v>
      </c>
      <c r="C268" s="3">
        <v>42403</v>
      </c>
      <c r="D268">
        <v>1</v>
      </c>
      <c r="E268">
        <v>100</v>
      </c>
      <c r="H268" s="2" t="s">
        <v>45</v>
      </c>
      <c r="I268" s="2" t="s">
        <v>22</v>
      </c>
      <c r="J268">
        <v>11</v>
      </c>
      <c r="K268" s="2" t="s">
        <v>118</v>
      </c>
      <c r="L268" s="23">
        <f>IF(ISNUMBER(AVERAGEIFS(Observed!L$2:L$1601,Observed!$A$2:$A$1601,$A268,Observed!$C$2:$C$1601,$C268)),AVERAGEIFS(Observed!L$2:L$1601,Observed!$A$2:$A$1601,$A268,Observed!$C$2:$C$1601,$C268),"")</f>
        <v>3916</v>
      </c>
      <c r="M268" s="24">
        <f>IF(ISNUMBER(AVERAGEIFS(Observed!M$2:M$1601,Observed!$A$2:$A$1601,$A268,Observed!$C$2:$C$1601,$C268)),AVERAGEIFS(Observed!M$2:M$1601,Observed!$A$2:$A$1601,$A268,Observed!$C$2:$C$1601,$C268),"")</f>
        <v>391.6</v>
      </c>
      <c r="N268" s="24" t="str">
        <f>IF(ISNUMBER(AVERAGEIFS(Observed!N$2:N$1601,Observed!$A$2:$A$1601,$A268,Observed!$C$2:$C$1601,$C268)),AVERAGEIFS(Observed!N$2:N$1601,Observed!$A$2:$A$1601,$A268,Observed!$C$2:$C$1601,$C268),"")</f>
        <v/>
      </c>
      <c r="O268" s="24" t="str">
        <f>IF(ISNUMBER(AVERAGEIFS(Observed!O$2:O$1601,Observed!$A$2:$A$1601,$A268,Observed!$C$2:$C$1601,$C268)),AVERAGEIFS(Observed!O$2:O$1601,Observed!$A$2:$A$1601,$A268,Observed!$C$2:$C$1601,$C268),"")</f>
        <v/>
      </c>
      <c r="P268" s="24" t="str">
        <f>IF(ISNUMBER(AVERAGEIFS(Observed!P$2:P$1601,Observed!$A$2:$A$1601,$A268,Observed!$C$2:$C$1601,$C268)),AVERAGEIFS(Observed!P$2:P$1601,Observed!$A$2:$A$1601,$A268,Observed!$C$2:$C$1601,$C268),"")</f>
        <v/>
      </c>
      <c r="Q268" s="25" t="str">
        <f>IF(ISNUMBER(AVERAGEIFS(Observed!Q$2:Q$1601,Observed!$A$2:$A$1601,$A268,Observed!$C$2:$C$1601,$C268)),AVERAGEIFS(Observed!Q$2:Q$1601,Observed!$A$2:$A$1601,$A268,Observed!$C$2:$C$1601,$C268),"")</f>
        <v/>
      </c>
      <c r="R268" s="25" t="str">
        <f>IF(ISNUMBER(AVERAGEIFS(Observed!R$2:R$1601,Observed!$A$2:$A$1601,$A268,Observed!$C$2:$C$1601,$C268)),AVERAGEIFS(Observed!R$2:R$1601,Observed!$A$2:$A$1601,$A268,Observed!$C$2:$C$1601,$C268),"")</f>
        <v/>
      </c>
      <c r="S268" s="25" t="str">
        <f>IF(ISNUMBER(AVERAGEIFS(Observed!S$2:S$1601,Observed!$A$2:$A$1601,$A268,Observed!$C$2:$C$1601,$C268)),AVERAGEIFS(Observed!S$2:S$1601,Observed!$A$2:$A$1601,$A268,Observed!$C$2:$C$1601,$C268),"")</f>
        <v/>
      </c>
      <c r="T268" s="24" t="str">
        <f>IF(ISNUMBER(AVERAGEIFS(Observed!T$2:T$1601,Observed!$A$2:$A$1601,$A268,Observed!$C$2:$C$1601,$C268)),AVERAGEIFS(Observed!T$2:T$1601,Observed!$A$2:$A$1601,$A268,Observed!$C$2:$C$1601,$C268),"")</f>
        <v/>
      </c>
      <c r="U268" s="26" t="str">
        <f>IF(ISNUMBER(AVERAGEIFS(Observed!U$2:U$1601,Observed!$A$2:$A$1601,$A268,Observed!$C$2:$C$1601,$C268)),AVERAGEIFS(Observed!U$2:U$1601,Observed!$A$2:$A$1601,$A268,Observed!$C$2:$C$1601,$C268),"")</f>
        <v/>
      </c>
      <c r="V268" s="26" t="str">
        <f>IF(ISNUMBER(AVERAGEIFS(Observed!V$2:V$1601,Observed!$A$2:$A$1601,$A268,Observed!$C$2:$C$1601,$C268)),AVERAGEIFS(Observed!V$2:V$1601,Observed!$A$2:$A$1601,$A268,Observed!$C$2:$C$1601,$C268),"")</f>
        <v/>
      </c>
      <c r="W268" s="24" t="str">
        <f>IF(ISNUMBER(AVERAGEIFS(Observed!W$2:W$1601,Observed!$A$2:$A$1601,$A268,Observed!$C$2:$C$1601,$C268)),AVERAGEIFS(Observed!W$2:W$1601,Observed!$A$2:$A$1601,$A268,Observed!$C$2:$C$1601,$C268),"")</f>
        <v/>
      </c>
      <c r="X268" s="24" t="str">
        <f>IF(ISNUMBER(AVERAGEIFS(Observed!X$2:X$1601,Observed!$A$2:$A$1601,$A268,Observed!$C$2:$C$1601,$C268)),AVERAGEIFS(Observed!X$2:X$1601,Observed!$A$2:$A$1601,$A268,Observed!$C$2:$C$1601,$C268),"")</f>
        <v/>
      </c>
      <c r="Y268" s="24" t="str">
        <f>IF(ISNUMBER(AVERAGEIFS(Observed!Y$2:Y$1601,Observed!$A$2:$A$1601,$A268,Observed!$C$2:$C$1601,$C268)),AVERAGEIFS(Observed!Y$2:Y$1601,Observed!$A$2:$A$1601,$A268,Observed!$C$2:$C$1601,$C268),"")</f>
        <v/>
      </c>
      <c r="Z268" s="24" t="str">
        <f>IF(ISNUMBER(AVERAGEIFS(Observed!Z$2:Z$1601,Observed!$A$2:$A$1601,$A268,Observed!$C$2:$C$1601,$C268)),AVERAGEIFS(Observed!Z$2:Z$1601,Observed!$A$2:$A$1601,$A268,Observed!$C$2:$C$1601,$C268),"")</f>
        <v/>
      </c>
      <c r="AA268" s="24" t="str">
        <f>IF(ISNUMBER(AVERAGEIFS(Observed!AA$2:AA$1601,Observed!$A$2:$A$1601,$A268,Observed!$C$2:$C$1601,$C268)),AVERAGEIFS(Observed!AA$2:AA$1601,Observed!$A$2:$A$1601,$A268,Observed!$C$2:$C$1601,$C268),"")</f>
        <v/>
      </c>
      <c r="AB268" s="24" t="str">
        <f>IF(ISNUMBER(AVERAGEIFS(Observed!AB$2:AB$1601,Observed!$A$2:$A$1601,$A268,Observed!$C$2:$C$1601,$C268)),AVERAGEIFS(Observed!AB$2:AB$1601,Observed!$A$2:$A$1601,$A268,Observed!$C$2:$C$1601,$C268),"")</f>
        <v/>
      </c>
      <c r="AC268" s="24" t="str">
        <f>IF(ISNUMBER(AVERAGEIFS(Observed!AC$2:AC$1601,Observed!$A$2:$A$1601,$A268,Observed!$C$2:$C$1601,$C268)),AVERAGEIFS(Observed!AC$2:AC$1601,Observed!$A$2:$A$1601,$A268,Observed!$C$2:$C$1601,$C268),"")</f>
        <v/>
      </c>
      <c r="AD268" s="24" t="str">
        <f>IF(ISNUMBER(AVERAGEIFS(Observed!AD$2:AD$1601,Observed!$A$2:$A$1601,$A268,Observed!$C$2:$C$1601,$C268)),AVERAGEIFS(Observed!AD$2:AD$1601,Observed!$A$2:$A$1601,$A268,Observed!$C$2:$C$1601,$C268),"")</f>
        <v/>
      </c>
      <c r="AE268" s="24" t="str">
        <f>IF(ISNUMBER(AVERAGEIFS(Observed!AE$2:AE$1601,Observed!$A$2:$A$1601,$A268,Observed!$C$2:$C$1601,$C268)),AVERAGEIFS(Observed!AE$2:AE$1601,Observed!$A$2:$A$1601,$A268,Observed!$C$2:$C$1601,$C268),"")</f>
        <v/>
      </c>
      <c r="AF268" s="25" t="str">
        <f>IF(ISNUMBER(AVERAGEIFS(Observed!AF$2:AF$1601,Observed!$A$2:$A$1601,$A268,Observed!$C$2:$C$1601,$C268)),AVERAGEIFS(Observed!AF$2:AF$1601,Observed!$A$2:$A$1601,$A268,Observed!$C$2:$C$1601,$C268),"")</f>
        <v/>
      </c>
      <c r="AG268" s="25" t="str">
        <f>IF(ISNUMBER(AVERAGEIFS(Observed!AG$2:AG$1601,Observed!$A$2:$A$1601,$A268,Observed!$C$2:$C$1601,$C268)),AVERAGEIFS(Observed!AG$2:AG$1601,Observed!$A$2:$A$1601,$A268,Observed!$C$2:$C$1601,$C268),"")</f>
        <v/>
      </c>
      <c r="AH268" s="25" t="str">
        <f>IF(ISNUMBER(AVERAGEIFS(Observed!AH$2:AH$1601,Observed!$A$2:$A$1601,$A268,Observed!$C$2:$C$1601,$C268)),AVERAGEIFS(Observed!AH$2:AH$1601,Observed!$A$2:$A$1601,$A268,Observed!$C$2:$C$1601,$C268),"")</f>
        <v/>
      </c>
      <c r="AI268" s="24" t="str">
        <f>IF(ISNUMBER(AVERAGEIFS(Observed!AI$2:AI$1601,Observed!$A$2:$A$1601,$A268,Observed!$C$2:$C$1601,$C268)),AVERAGEIFS(Observed!AI$2:AI$1601,Observed!$A$2:$A$1601,$A268,Observed!$C$2:$C$1601,$C268),"")</f>
        <v/>
      </c>
      <c r="AJ268" s="25" t="str">
        <f>IF(ISNUMBER(AVERAGEIFS(Observed!AJ$2:AJ$1601,Observed!$A$2:$A$1601,$A268,Observed!$C$2:$C$1601,$C268)),AVERAGEIFS(Observed!AJ$2:AJ$1601,Observed!$A$2:$A$1601,$A268,Observed!$C$2:$C$1601,$C268),"")</f>
        <v/>
      </c>
      <c r="AK268" s="25" t="str">
        <f>IF(ISNUMBER(AVERAGEIFS(Observed!AK$2:AK$1601,Observed!$A$2:$A$1601,$A268,Observed!$C$2:$C$1601,$C268)),AVERAGEIFS(Observed!AK$2:AK$1601,Observed!$A$2:$A$1601,$A268,Observed!$C$2:$C$1601,$C268),"")</f>
        <v/>
      </c>
      <c r="AL268" s="25" t="str">
        <f>IF(ISNUMBER(AVERAGEIFS(Observed!AL$2:AL$1601,Observed!$A$2:$A$1601,$A268,Observed!$C$2:$C$1601,$C268)),AVERAGEIFS(Observed!AL$2:AL$1601,Observed!$A$2:$A$1601,$A268,Observed!$C$2:$C$1601,$C268),"")</f>
        <v/>
      </c>
      <c r="AM268" s="25" t="str">
        <f>IF(ISNUMBER(AVERAGEIFS(Observed!AM$2:AM$1601,Observed!$A$2:$A$1601,$A268,Observed!$C$2:$C$1601,$C268)),AVERAGEIFS(Observed!AM$2:AM$1601,Observed!$A$2:$A$1601,$A268,Observed!$C$2:$C$1601,$C268),"")</f>
        <v/>
      </c>
      <c r="AN268" s="25" t="str">
        <f>IF(ISNUMBER(AVERAGEIFS(Observed!AN$2:AN$1601,Observed!$A$2:$A$1601,$A268,Observed!$C$2:$C$1601,$C268)),AVERAGEIFS(Observed!AN$2:AN$1601,Observed!$A$2:$A$1601,$A268,Observed!$C$2:$C$1601,$C268),"")</f>
        <v/>
      </c>
      <c r="AO268" s="25" t="str">
        <f>IF(ISNUMBER(AVERAGEIFS(Observed!AO$2:AO$1601,Observed!$A$2:$A$1601,$A268,Observed!$C$2:$C$1601,$C268)),AVERAGEIFS(Observed!AO$2:AO$1601,Observed!$A$2:$A$1601,$A268,Observed!$C$2:$C$1601,$C268),"")</f>
        <v/>
      </c>
      <c r="AP268" s="25" t="str">
        <f>IF(ISNUMBER(AVERAGEIFS(Observed!AP$2:AP$1601,Observed!$A$2:$A$1601,$A268,Observed!$C$2:$C$1601,$C268)),AVERAGEIFS(Observed!AP$2:AP$1601,Observed!$A$2:$A$1601,$A268,Observed!$C$2:$C$1601,$C268),"")</f>
        <v/>
      </c>
      <c r="AQ268" s="24" t="str">
        <f>IF(ISNUMBER(AVERAGEIFS(Observed!AQ$2:AQ$1601,Observed!$A$2:$A$1601,$A268,Observed!$C$2:$C$1601,$C268)),AVERAGEIFS(Observed!AQ$2:AQ$1601,Observed!$A$2:$A$1601,$A268,Observed!$C$2:$C$1601,$C268),"")</f>
        <v/>
      </c>
      <c r="AR268" s="25" t="str">
        <f>IF(ISNUMBER(AVERAGEIFS(Observed!AR$2:AR$1601,Observed!$A$2:$A$1601,$A268,Observed!$C$2:$C$1601,$C268)),AVERAGEIFS(Observed!AR$2:AR$1601,Observed!$A$2:$A$1601,$A268,Observed!$C$2:$C$1601,$C268),"")</f>
        <v/>
      </c>
      <c r="AS268" s="24" t="str">
        <f>IF(ISNUMBER(AVERAGEIFS(Observed!AS$2:AS$1601,Observed!$A$2:$A$1601,$A268,Observed!$C$2:$C$1601,$C268)),AVERAGEIFS(Observed!AS$2:AS$1601,Observed!$A$2:$A$1601,$A268,Observed!$C$2:$C$1601,$C268),"")</f>
        <v/>
      </c>
      <c r="AT268" s="24" t="str">
        <f>IF(ISNUMBER(AVERAGEIFS(Observed!AT$2:AT$1601,Observed!$A$2:$A$1601,$A268,Observed!$C$2:$C$1601,$C268)),AVERAGEIFS(Observed!AT$2:AT$1601,Observed!$A$2:$A$1601,$A268,Observed!$C$2:$C$1601,$C268),"")</f>
        <v/>
      </c>
      <c r="AU268" s="2">
        <f>COUNTIFS(Observed!$A$2:$A$1601,$A268,Observed!$C$2:$C$1601,$C268)</f>
        <v>3</v>
      </c>
      <c r="AV268" s="2">
        <f t="shared" si="4"/>
        <v>1</v>
      </c>
    </row>
    <row r="269" spans="1:48" x14ac:dyDescent="0.25">
      <c r="A269" s="4" t="s">
        <v>122</v>
      </c>
      <c r="B269" t="s">
        <v>24</v>
      </c>
      <c r="C269" s="3">
        <v>42403</v>
      </c>
      <c r="D269">
        <v>1</v>
      </c>
      <c r="E269">
        <v>200</v>
      </c>
      <c r="H269" s="2" t="s">
        <v>45</v>
      </c>
      <c r="I269" s="2" t="s">
        <v>22</v>
      </c>
      <c r="J269">
        <v>11</v>
      </c>
      <c r="K269" s="2" t="s">
        <v>118</v>
      </c>
      <c r="L269" s="23">
        <f>IF(ISNUMBER(AVERAGEIFS(Observed!L$2:L$1601,Observed!$A$2:$A$1601,$A269,Observed!$C$2:$C$1601,$C269)),AVERAGEIFS(Observed!L$2:L$1601,Observed!$A$2:$A$1601,$A269,Observed!$C$2:$C$1601,$C269),"")</f>
        <v>3454</v>
      </c>
      <c r="M269" s="24">
        <f>IF(ISNUMBER(AVERAGEIFS(Observed!M$2:M$1601,Observed!$A$2:$A$1601,$A269,Observed!$C$2:$C$1601,$C269)),AVERAGEIFS(Observed!M$2:M$1601,Observed!$A$2:$A$1601,$A269,Observed!$C$2:$C$1601,$C269),"")</f>
        <v>345.4</v>
      </c>
      <c r="N269" s="24" t="str">
        <f>IF(ISNUMBER(AVERAGEIFS(Observed!N$2:N$1601,Observed!$A$2:$A$1601,$A269,Observed!$C$2:$C$1601,$C269)),AVERAGEIFS(Observed!N$2:N$1601,Observed!$A$2:$A$1601,$A269,Observed!$C$2:$C$1601,$C269),"")</f>
        <v/>
      </c>
      <c r="O269" s="24" t="str">
        <f>IF(ISNUMBER(AVERAGEIFS(Observed!O$2:O$1601,Observed!$A$2:$A$1601,$A269,Observed!$C$2:$C$1601,$C269)),AVERAGEIFS(Observed!O$2:O$1601,Observed!$A$2:$A$1601,$A269,Observed!$C$2:$C$1601,$C269),"")</f>
        <v/>
      </c>
      <c r="P269" s="24" t="str">
        <f>IF(ISNUMBER(AVERAGEIFS(Observed!P$2:P$1601,Observed!$A$2:$A$1601,$A269,Observed!$C$2:$C$1601,$C269)),AVERAGEIFS(Observed!P$2:P$1601,Observed!$A$2:$A$1601,$A269,Observed!$C$2:$C$1601,$C269),"")</f>
        <v/>
      </c>
      <c r="Q269" s="25" t="str">
        <f>IF(ISNUMBER(AVERAGEIFS(Observed!Q$2:Q$1601,Observed!$A$2:$A$1601,$A269,Observed!$C$2:$C$1601,$C269)),AVERAGEIFS(Observed!Q$2:Q$1601,Observed!$A$2:$A$1601,$A269,Observed!$C$2:$C$1601,$C269),"")</f>
        <v/>
      </c>
      <c r="R269" s="25" t="str">
        <f>IF(ISNUMBER(AVERAGEIFS(Observed!R$2:R$1601,Observed!$A$2:$A$1601,$A269,Observed!$C$2:$C$1601,$C269)),AVERAGEIFS(Observed!R$2:R$1601,Observed!$A$2:$A$1601,$A269,Observed!$C$2:$C$1601,$C269),"")</f>
        <v/>
      </c>
      <c r="S269" s="25" t="str">
        <f>IF(ISNUMBER(AVERAGEIFS(Observed!S$2:S$1601,Observed!$A$2:$A$1601,$A269,Observed!$C$2:$C$1601,$C269)),AVERAGEIFS(Observed!S$2:S$1601,Observed!$A$2:$A$1601,$A269,Observed!$C$2:$C$1601,$C269),"")</f>
        <v/>
      </c>
      <c r="T269" s="24" t="str">
        <f>IF(ISNUMBER(AVERAGEIFS(Observed!T$2:T$1601,Observed!$A$2:$A$1601,$A269,Observed!$C$2:$C$1601,$C269)),AVERAGEIFS(Observed!T$2:T$1601,Observed!$A$2:$A$1601,$A269,Observed!$C$2:$C$1601,$C269),"")</f>
        <v/>
      </c>
      <c r="U269" s="26" t="str">
        <f>IF(ISNUMBER(AVERAGEIFS(Observed!U$2:U$1601,Observed!$A$2:$A$1601,$A269,Observed!$C$2:$C$1601,$C269)),AVERAGEIFS(Observed!U$2:U$1601,Observed!$A$2:$A$1601,$A269,Observed!$C$2:$C$1601,$C269),"")</f>
        <v/>
      </c>
      <c r="V269" s="26" t="str">
        <f>IF(ISNUMBER(AVERAGEIFS(Observed!V$2:V$1601,Observed!$A$2:$A$1601,$A269,Observed!$C$2:$C$1601,$C269)),AVERAGEIFS(Observed!V$2:V$1601,Observed!$A$2:$A$1601,$A269,Observed!$C$2:$C$1601,$C269),"")</f>
        <v/>
      </c>
      <c r="W269" s="24" t="str">
        <f>IF(ISNUMBER(AVERAGEIFS(Observed!W$2:W$1601,Observed!$A$2:$A$1601,$A269,Observed!$C$2:$C$1601,$C269)),AVERAGEIFS(Observed!W$2:W$1601,Observed!$A$2:$A$1601,$A269,Observed!$C$2:$C$1601,$C269),"")</f>
        <v/>
      </c>
      <c r="X269" s="24" t="str">
        <f>IF(ISNUMBER(AVERAGEIFS(Observed!X$2:X$1601,Observed!$A$2:$A$1601,$A269,Observed!$C$2:$C$1601,$C269)),AVERAGEIFS(Observed!X$2:X$1601,Observed!$A$2:$A$1601,$A269,Observed!$C$2:$C$1601,$C269),"")</f>
        <v/>
      </c>
      <c r="Y269" s="24" t="str">
        <f>IF(ISNUMBER(AVERAGEIFS(Observed!Y$2:Y$1601,Observed!$A$2:$A$1601,$A269,Observed!$C$2:$C$1601,$C269)),AVERAGEIFS(Observed!Y$2:Y$1601,Observed!$A$2:$A$1601,$A269,Observed!$C$2:$C$1601,$C269),"")</f>
        <v/>
      </c>
      <c r="Z269" s="24" t="str">
        <f>IF(ISNUMBER(AVERAGEIFS(Observed!Z$2:Z$1601,Observed!$A$2:$A$1601,$A269,Observed!$C$2:$C$1601,$C269)),AVERAGEIFS(Observed!Z$2:Z$1601,Observed!$A$2:$A$1601,$A269,Observed!$C$2:$C$1601,$C269),"")</f>
        <v/>
      </c>
      <c r="AA269" s="24" t="str">
        <f>IF(ISNUMBER(AVERAGEIFS(Observed!AA$2:AA$1601,Observed!$A$2:$A$1601,$A269,Observed!$C$2:$C$1601,$C269)),AVERAGEIFS(Observed!AA$2:AA$1601,Observed!$A$2:$A$1601,$A269,Observed!$C$2:$C$1601,$C269),"")</f>
        <v/>
      </c>
      <c r="AB269" s="24" t="str">
        <f>IF(ISNUMBER(AVERAGEIFS(Observed!AB$2:AB$1601,Observed!$A$2:$A$1601,$A269,Observed!$C$2:$C$1601,$C269)),AVERAGEIFS(Observed!AB$2:AB$1601,Observed!$A$2:$A$1601,$A269,Observed!$C$2:$C$1601,$C269),"")</f>
        <v/>
      </c>
      <c r="AC269" s="24" t="str">
        <f>IF(ISNUMBER(AVERAGEIFS(Observed!AC$2:AC$1601,Observed!$A$2:$A$1601,$A269,Observed!$C$2:$C$1601,$C269)),AVERAGEIFS(Observed!AC$2:AC$1601,Observed!$A$2:$A$1601,$A269,Observed!$C$2:$C$1601,$C269),"")</f>
        <v/>
      </c>
      <c r="AD269" s="24" t="str">
        <f>IF(ISNUMBER(AVERAGEIFS(Observed!AD$2:AD$1601,Observed!$A$2:$A$1601,$A269,Observed!$C$2:$C$1601,$C269)),AVERAGEIFS(Observed!AD$2:AD$1601,Observed!$A$2:$A$1601,$A269,Observed!$C$2:$C$1601,$C269),"")</f>
        <v/>
      </c>
      <c r="AE269" s="24" t="str">
        <f>IF(ISNUMBER(AVERAGEIFS(Observed!AE$2:AE$1601,Observed!$A$2:$A$1601,$A269,Observed!$C$2:$C$1601,$C269)),AVERAGEIFS(Observed!AE$2:AE$1601,Observed!$A$2:$A$1601,$A269,Observed!$C$2:$C$1601,$C269),"")</f>
        <v/>
      </c>
      <c r="AF269" s="25" t="str">
        <f>IF(ISNUMBER(AVERAGEIFS(Observed!AF$2:AF$1601,Observed!$A$2:$A$1601,$A269,Observed!$C$2:$C$1601,$C269)),AVERAGEIFS(Observed!AF$2:AF$1601,Observed!$A$2:$A$1601,$A269,Observed!$C$2:$C$1601,$C269),"")</f>
        <v/>
      </c>
      <c r="AG269" s="25" t="str">
        <f>IF(ISNUMBER(AVERAGEIFS(Observed!AG$2:AG$1601,Observed!$A$2:$A$1601,$A269,Observed!$C$2:$C$1601,$C269)),AVERAGEIFS(Observed!AG$2:AG$1601,Observed!$A$2:$A$1601,$A269,Observed!$C$2:$C$1601,$C269),"")</f>
        <v/>
      </c>
      <c r="AH269" s="25" t="str">
        <f>IF(ISNUMBER(AVERAGEIFS(Observed!AH$2:AH$1601,Observed!$A$2:$A$1601,$A269,Observed!$C$2:$C$1601,$C269)),AVERAGEIFS(Observed!AH$2:AH$1601,Observed!$A$2:$A$1601,$A269,Observed!$C$2:$C$1601,$C269),"")</f>
        <v/>
      </c>
      <c r="AI269" s="24" t="str">
        <f>IF(ISNUMBER(AVERAGEIFS(Observed!AI$2:AI$1601,Observed!$A$2:$A$1601,$A269,Observed!$C$2:$C$1601,$C269)),AVERAGEIFS(Observed!AI$2:AI$1601,Observed!$A$2:$A$1601,$A269,Observed!$C$2:$C$1601,$C269),"")</f>
        <v/>
      </c>
      <c r="AJ269" s="25" t="str">
        <f>IF(ISNUMBER(AVERAGEIFS(Observed!AJ$2:AJ$1601,Observed!$A$2:$A$1601,$A269,Observed!$C$2:$C$1601,$C269)),AVERAGEIFS(Observed!AJ$2:AJ$1601,Observed!$A$2:$A$1601,$A269,Observed!$C$2:$C$1601,$C269),"")</f>
        <v/>
      </c>
      <c r="AK269" s="25" t="str">
        <f>IF(ISNUMBER(AVERAGEIFS(Observed!AK$2:AK$1601,Observed!$A$2:$A$1601,$A269,Observed!$C$2:$C$1601,$C269)),AVERAGEIFS(Observed!AK$2:AK$1601,Observed!$A$2:$A$1601,$A269,Observed!$C$2:$C$1601,$C269),"")</f>
        <v/>
      </c>
      <c r="AL269" s="25" t="str">
        <f>IF(ISNUMBER(AVERAGEIFS(Observed!AL$2:AL$1601,Observed!$A$2:$A$1601,$A269,Observed!$C$2:$C$1601,$C269)),AVERAGEIFS(Observed!AL$2:AL$1601,Observed!$A$2:$A$1601,$A269,Observed!$C$2:$C$1601,$C269),"")</f>
        <v/>
      </c>
      <c r="AM269" s="25" t="str">
        <f>IF(ISNUMBER(AVERAGEIFS(Observed!AM$2:AM$1601,Observed!$A$2:$A$1601,$A269,Observed!$C$2:$C$1601,$C269)),AVERAGEIFS(Observed!AM$2:AM$1601,Observed!$A$2:$A$1601,$A269,Observed!$C$2:$C$1601,$C269),"")</f>
        <v/>
      </c>
      <c r="AN269" s="25" t="str">
        <f>IF(ISNUMBER(AVERAGEIFS(Observed!AN$2:AN$1601,Observed!$A$2:$A$1601,$A269,Observed!$C$2:$C$1601,$C269)),AVERAGEIFS(Observed!AN$2:AN$1601,Observed!$A$2:$A$1601,$A269,Observed!$C$2:$C$1601,$C269),"")</f>
        <v/>
      </c>
      <c r="AO269" s="25" t="str">
        <f>IF(ISNUMBER(AVERAGEIFS(Observed!AO$2:AO$1601,Observed!$A$2:$A$1601,$A269,Observed!$C$2:$C$1601,$C269)),AVERAGEIFS(Observed!AO$2:AO$1601,Observed!$A$2:$A$1601,$A269,Observed!$C$2:$C$1601,$C269),"")</f>
        <v/>
      </c>
      <c r="AP269" s="25" t="str">
        <f>IF(ISNUMBER(AVERAGEIFS(Observed!AP$2:AP$1601,Observed!$A$2:$A$1601,$A269,Observed!$C$2:$C$1601,$C269)),AVERAGEIFS(Observed!AP$2:AP$1601,Observed!$A$2:$A$1601,$A269,Observed!$C$2:$C$1601,$C269),"")</f>
        <v/>
      </c>
      <c r="AQ269" s="24" t="str">
        <f>IF(ISNUMBER(AVERAGEIFS(Observed!AQ$2:AQ$1601,Observed!$A$2:$A$1601,$A269,Observed!$C$2:$C$1601,$C269)),AVERAGEIFS(Observed!AQ$2:AQ$1601,Observed!$A$2:$A$1601,$A269,Observed!$C$2:$C$1601,$C269),"")</f>
        <v/>
      </c>
      <c r="AR269" s="25" t="str">
        <f>IF(ISNUMBER(AVERAGEIFS(Observed!AR$2:AR$1601,Observed!$A$2:$A$1601,$A269,Observed!$C$2:$C$1601,$C269)),AVERAGEIFS(Observed!AR$2:AR$1601,Observed!$A$2:$A$1601,$A269,Observed!$C$2:$C$1601,$C269),"")</f>
        <v/>
      </c>
      <c r="AS269" s="24" t="str">
        <f>IF(ISNUMBER(AVERAGEIFS(Observed!AS$2:AS$1601,Observed!$A$2:$A$1601,$A269,Observed!$C$2:$C$1601,$C269)),AVERAGEIFS(Observed!AS$2:AS$1601,Observed!$A$2:$A$1601,$A269,Observed!$C$2:$C$1601,$C269),"")</f>
        <v/>
      </c>
      <c r="AT269" s="24" t="str">
        <f>IF(ISNUMBER(AVERAGEIFS(Observed!AT$2:AT$1601,Observed!$A$2:$A$1601,$A269,Observed!$C$2:$C$1601,$C269)),AVERAGEIFS(Observed!AT$2:AT$1601,Observed!$A$2:$A$1601,$A269,Observed!$C$2:$C$1601,$C269),"")</f>
        <v/>
      </c>
      <c r="AU269" s="2">
        <f>COUNTIFS(Observed!$A$2:$A$1601,$A269,Observed!$C$2:$C$1601,$C269)</f>
        <v>3</v>
      </c>
      <c r="AV269" s="2">
        <f t="shared" si="4"/>
        <v>1</v>
      </c>
    </row>
    <row r="270" spans="1:48" x14ac:dyDescent="0.25">
      <c r="A270" s="4" t="s">
        <v>123</v>
      </c>
      <c r="B270" t="s">
        <v>24</v>
      </c>
      <c r="C270" s="3">
        <v>42403</v>
      </c>
      <c r="D270">
        <v>1</v>
      </c>
      <c r="E270">
        <v>350</v>
      </c>
      <c r="H270" s="2" t="s">
        <v>45</v>
      </c>
      <c r="I270" s="2" t="s">
        <v>22</v>
      </c>
      <c r="J270">
        <v>11</v>
      </c>
      <c r="K270" s="2" t="s">
        <v>118</v>
      </c>
      <c r="L270" s="23">
        <f>IF(ISNUMBER(AVERAGEIFS(Observed!L$2:L$1601,Observed!$A$2:$A$1601,$A270,Observed!$C$2:$C$1601,$C270)),AVERAGEIFS(Observed!L$2:L$1601,Observed!$A$2:$A$1601,$A270,Observed!$C$2:$C$1601,$C270),"")</f>
        <v>4154</v>
      </c>
      <c r="M270" s="24">
        <f>IF(ISNUMBER(AVERAGEIFS(Observed!M$2:M$1601,Observed!$A$2:$A$1601,$A270,Observed!$C$2:$C$1601,$C270)),AVERAGEIFS(Observed!M$2:M$1601,Observed!$A$2:$A$1601,$A270,Observed!$C$2:$C$1601,$C270),"")</f>
        <v>415.4</v>
      </c>
      <c r="N270" s="24" t="str">
        <f>IF(ISNUMBER(AVERAGEIFS(Observed!N$2:N$1601,Observed!$A$2:$A$1601,$A270,Observed!$C$2:$C$1601,$C270)),AVERAGEIFS(Observed!N$2:N$1601,Observed!$A$2:$A$1601,$A270,Observed!$C$2:$C$1601,$C270),"")</f>
        <v/>
      </c>
      <c r="O270" s="24" t="str">
        <f>IF(ISNUMBER(AVERAGEIFS(Observed!O$2:O$1601,Observed!$A$2:$A$1601,$A270,Observed!$C$2:$C$1601,$C270)),AVERAGEIFS(Observed!O$2:O$1601,Observed!$A$2:$A$1601,$A270,Observed!$C$2:$C$1601,$C270),"")</f>
        <v/>
      </c>
      <c r="P270" s="24" t="str">
        <f>IF(ISNUMBER(AVERAGEIFS(Observed!P$2:P$1601,Observed!$A$2:$A$1601,$A270,Observed!$C$2:$C$1601,$C270)),AVERAGEIFS(Observed!P$2:P$1601,Observed!$A$2:$A$1601,$A270,Observed!$C$2:$C$1601,$C270),"")</f>
        <v/>
      </c>
      <c r="Q270" s="25" t="str">
        <f>IF(ISNUMBER(AVERAGEIFS(Observed!Q$2:Q$1601,Observed!$A$2:$A$1601,$A270,Observed!$C$2:$C$1601,$C270)),AVERAGEIFS(Observed!Q$2:Q$1601,Observed!$A$2:$A$1601,$A270,Observed!$C$2:$C$1601,$C270),"")</f>
        <v/>
      </c>
      <c r="R270" s="25" t="str">
        <f>IF(ISNUMBER(AVERAGEIFS(Observed!R$2:R$1601,Observed!$A$2:$A$1601,$A270,Observed!$C$2:$C$1601,$C270)),AVERAGEIFS(Observed!R$2:R$1601,Observed!$A$2:$A$1601,$A270,Observed!$C$2:$C$1601,$C270),"")</f>
        <v/>
      </c>
      <c r="S270" s="25" t="str">
        <f>IF(ISNUMBER(AVERAGEIFS(Observed!S$2:S$1601,Observed!$A$2:$A$1601,$A270,Observed!$C$2:$C$1601,$C270)),AVERAGEIFS(Observed!S$2:S$1601,Observed!$A$2:$A$1601,$A270,Observed!$C$2:$C$1601,$C270),"")</f>
        <v/>
      </c>
      <c r="T270" s="24" t="str">
        <f>IF(ISNUMBER(AVERAGEIFS(Observed!T$2:T$1601,Observed!$A$2:$A$1601,$A270,Observed!$C$2:$C$1601,$C270)),AVERAGEIFS(Observed!T$2:T$1601,Observed!$A$2:$A$1601,$A270,Observed!$C$2:$C$1601,$C270),"")</f>
        <v/>
      </c>
      <c r="U270" s="26" t="str">
        <f>IF(ISNUMBER(AVERAGEIFS(Observed!U$2:U$1601,Observed!$A$2:$A$1601,$A270,Observed!$C$2:$C$1601,$C270)),AVERAGEIFS(Observed!U$2:U$1601,Observed!$A$2:$A$1601,$A270,Observed!$C$2:$C$1601,$C270),"")</f>
        <v/>
      </c>
      <c r="V270" s="26" t="str">
        <f>IF(ISNUMBER(AVERAGEIFS(Observed!V$2:V$1601,Observed!$A$2:$A$1601,$A270,Observed!$C$2:$C$1601,$C270)),AVERAGEIFS(Observed!V$2:V$1601,Observed!$A$2:$A$1601,$A270,Observed!$C$2:$C$1601,$C270),"")</f>
        <v/>
      </c>
      <c r="W270" s="24" t="str">
        <f>IF(ISNUMBER(AVERAGEIFS(Observed!W$2:W$1601,Observed!$A$2:$A$1601,$A270,Observed!$C$2:$C$1601,$C270)),AVERAGEIFS(Observed!W$2:W$1601,Observed!$A$2:$A$1601,$A270,Observed!$C$2:$C$1601,$C270),"")</f>
        <v/>
      </c>
      <c r="X270" s="24" t="str">
        <f>IF(ISNUMBER(AVERAGEIFS(Observed!X$2:X$1601,Observed!$A$2:$A$1601,$A270,Observed!$C$2:$C$1601,$C270)),AVERAGEIFS(Observed!X$2:X$1601,Observed!$A$2:$A$1601,$A270,Observed!$C$2:$C$1601,$C270),"")</f>
        <v/>
      </c>
      <c r="Y270" s="24" t="str">
        <f>IF(ISNUMBER(AVERAGEIFS(Observed!Y$2:Y$1601,Observed!$A$2:$A$1601,$A270,Observed!$C$2:$C$1601,$C270)),AVERAGEIFS(Observed!Y$2:Y$1601,Observed!$A$2:$A$1601,$A270,Observed!$C$2:$C$1601,$C270),"")</f>
        <v/>
      </c>
      <c r="Z270" s="24" t="str">
        <f>IF(ISNUMBER(AVERAGEIFS(Observed!Z$2:Z$1601,Observed!$A$2:$A$1601,$A270,Observed!$C$2:$C$1601,$C270)),AVERAGEIFS(Observed!Z$2:Z$1601,Observed!$A$2:$A$1601,$A270,Observed!$C$2:$C$1601,$C270),"")</f>
        <v/>
      </c>
      <c r="AA270" s="24" t="str">
        <f>IF(ISNUMBER(AVERAGEIFS(Observed!AA$2:AA$1601,Observed!$A$2:$A$1601,$A270,Observed!$C$2:$C$1601,$C270)),AVERAGEIFS(Observed!AA$2:AA$1601,Observed!$A$2:$A$1601,$A270,Observed!$C$2:$C$1601,$C270),"")</f>
        <v/>
      </c>
      <c r="AB270" s="24" t="str">
        <f>IF(ISNUMBER(AVERAGEIFS(Observed!AB$2:AB$1601,Observed!$A$2:$A$1601,$A270,Observed!$C$2:$C$1601,$C270)),AVERAGEIFS(Observed!AB$2:AB$1601,Observed!$A$2:$A$1601,$A270,Observed!$C$2:$C$1601,$C270),"")</f>
        <v/>
      </c>
      <c r="AC270" s="24" t="str">
        <f>IF(ISNUMBER(AVERAGEIFS(Observed!AC$2:AC$1601,Observed!$A$2:$A$1601,$A270,Observed!$C$2:$C$1601,$C270)),AVERAGEIFS(Observed!AC$2:AC$1601,Observed!$A$2:$A$1601,$A270,Observed!$C$2:$C$1601,$C270),"")</f>
        <v/>
      </c>
      <c r="AD270" s="24" t="str">
        <f>IF(ISNUMBER(AVERAGEIFS(Observed!AD$2:AD$1601,Observed!$A$2:$A$1601,$A270,Observed!$C$2:$C$1601,$C270)),AVERAGEIFS(Observed!AD$2:AD$1601,Observed!$A$2:$A$1601,$A270,Observed!$C$2:$C$1601,$C270),"")</f>
        <v/>
      </c>
      <c r="AE270" s="24" t="str">
        <f>IF(ISNUMBER(AVERAGEIFS(Observed!AE$2:AE$1601,Observed!$A$2:$A$1601,$A270,Observed!$C$2:$C$1601,$C270)),AVERAGEIFS(Observed!AE$2:AE$1601,Observed!$A$2:$A$1601,$A270,Observed!$C$2:$C$1601,$C270),"")</f>
        <v/>
      </c>
      <c r="AF270" s="25" t="str">
        <f>IF(ISNUMBER(AVERAGEIFS(Observed!AF$2:AF$1601,Observed!$A$2:$A$1601,$A270,Observed!$C$2:$C$1601,$C270)),AVERAGEIFS(Observed!AF$2:AF$1601,Observed!$A$2:$A$1601,$A270,Observed!$C$2:$C$1601,$C270),"")</f>
        <v/>
      </c>
      <c r="AG270" s="25" t="str">
        <f>IF(ISNUMBER(AVERAGEIFS(Observed!AG$2:AG$1601,Observed!$A$2:$A$1601,$A270,Observed!$C$2:$C$1601,$C270)),AVERAGEIFS(Observed!AG$2:AG$1601,Observed!$A$2:$A$1601,$A270,Observed!$C$2:$C$1601,$C270),"")</f>
        <v/>
      </c>
      <c r="AH270" s="25" t="str">
        <f>IF(ISNUMBER(AVERAGEIFS(Observed!AH$2:AH$1601,Observed!$A$2:$A$1601,$A270,Observed!$C$2:$C$1601,$C270)),AVERAGEIFS(Observed!AH$2:AH$1601,Observed!$A$2:$A$1601,$A270,Observed!$C$2:$C$1601,$C270),"")</f>
        <v/>
      </c>
      <c r="AI270" s="24" t="str">
        <f>IF(ISNUMBER(AVERAGEIFS(Observed!AI$2:AI$1601,Observed!$A$2:$A$1601,$A270,Observed!$C$2:$C$1601,$C270)),AVERAGEIFS(Observed!AI$2:AI$1601,Observed!$A$2:$A$1601,$A270,Observed!$C$2:$C$1601,$C270),"")</f>
        <v/>
      </c>
      <c r="AJ270" s="25" t="str">
        <f>IF(ISNUMBER(AVERAGEIFS(Observed!AJ$2:AJ$1601,Observed!$A$2:$A$1601,$A270,Observed!$C$2:$C$1601,$C270)),AVERAGEIFS(Observed!AJ$2:AJ$1601,Observed!$A$2:$A$1601,$A270,Observed!$C$2:$C$1601,$C270),"")</f>
        <v/>
      </c>
      <c r="AK270" s="25" t="str">
        <f>IF(ISNUMBER(AVERAGEIFS(Observed!AK$2:AK$1601,Observed!$A$2:$A$1601,$A270,Observed!$C$2:$C$1601,$C270)),AVERAGEIFS(Observed!AK$2:AK$1601,Observed!$A$2:$A$1601,$A270,Observed!$C$2:$C$1601,$C270),"")</f>
        <v/>
      </c>
      <c r="AL270" s="25" t="str">
        <f>IF(ISNUMBER(AVERAGEIFS(Observed!AL$2:AL$1601,Observed!$A$2:$A$1601,$A270,Observed!$C$2:$C$1601,$C270)),AVERAGEIFS(Observed!AL$2:AL$1601,Observed!$A$2:$A$1601,$A270,Observed!$C$2:$C$1601,$C270),"")</f>
        <v/>
      </c>
      <c r="AM270" s="25" t="str">
        <f>IF(ISNUMBER(AVERAGEIFS(Observed!AM$2:AM$1601,Observed!$A$2:$A$1601,$A270,Observed!$C$2:$C$1601,$C270)),AVERAGEIFS(Observed!AM$2:AM$1601,Observed!$A$2:$A$1601,$A270,Observed!$C$2:$C$1601,$C270),"")</f>
        <v/>
      </c>
      <c r="AN270" s="25" t="str">
        <f>IF(ISNUMBER(AVERAGEIFS(Observed!AN$2:AN$1601,Observed!$A$2:$A$1601,$A270,Observed!$C$2:$C$1601,$C270)),AVERAGEIFS(Observed!AN$2:AN$1601,Observed!$A$2:$A$1601,$A270,Observed!$C$2:$C$1601,$C270),"")</f>
        <v/>
      </c>
      <c r="AO270" s="25" t="str">
        <f>IF(ISNUMBER(AVERAGEIFS(Observed!AO$2:AO$1601,Observed!$A$2:$A$1601,$A270,Observed!$C$2:$C$1601,$C270)),AVERAGEIFS(Observed!AO$2:AO$1601,Observed!$A$2:$A$1601,$A270,Observed!$C$2:$C$1601,$C270),"")</f>
        <v/>
      </c>
      <c r="AP270" s="25" t="str">
        <f>IF(ISNUMBER(AVERAGEIFS(Observed!AP$2:AP$1601,Observed!$A$2:$A$1601,$A270,Observed!$C$2:$C$1601,$C270)),AVERAGEIFS(Observed!AP$2:AP$1601,Observed!$A$2:$A$1601,$A270,Observed!$C$2:$C$1601,$C270),"")</f>
        <v/>
      </c>
      <c r="AQ270" s="24" t="str">
        <f>IF(ISNUMBER(AVERAGEIFS(Observed!AQ$2:AQ$1601,Observed!$A$2:$A$1601,$A270,Observed!$C$2:$C$1601,$C270)),AVERAGEIFS(Observed!AQ$2:AQ$1601,Observed!$A$2:$A$1601,$A270,Observed!$C$2:$C$1601,$C270),"")</f>
        <v/>
      </c>
      <c r="AR270" s="25" t="str">
        <f>IF(ISNUMBER(AVERAGEIFS(Observed!AR$2:AR$1601,Observed!$A$2:$A$1601,$A270,Observed!$C$2:$C$1601,$C270)),AVERAGEIFS(Observed!AR$2:AR$1601,Observed!$A$2:$A$1601,$A270,Observed!$C$2:$C$1601,$C270),"")</f>
        <v/>
      </c>
      <c r="AS270" s="24" t="str">
        <f>IF(ISNUMBER(AVERAGEIFS(Observed!AS$2:AS$1601,Observed!$A$2:$A$1601,$A270,Observed!$C$2:$C$1601,$C270)),AVERAGEIFS(Observed!AS$2:AS$1601,Observed!$A$2:$A$1601,$A270,Observed!$C$2:$C$1601,$C270),"")</f>
        <v/>
      </c>
      <c r="AT270" s="24" t="str">
        <f>IF(ISNUMBER(AVERAGEIFS(Observed!AT$2:AT$1601,Observed!$A$2:$A$1601,$A270,Observed!$C$2:$C$1601,$C270)),AVERAGEIFS(Observed!AT$2:AT$1601,Observed!$A$2:$A$1601,$A270,Observed!$C$2:$C$1601,$C270),"")</f>
        <v/>
      </c>
      <c r="AU270" s="2">
        <f>COUNTIFS(Observed!$A$2:$A$1601,$A270,Observed!$C$2:$C$1601,$C270)</f>
        <v>3</v>
      </c>
      <c r="AV270" s="2">
        <f t="shared" si="4"/>
        <v>1</v>
      </c>
    </row>
    <row r="271" spans="1:48" x14ac:dyDescent="0.25">
      <c r="A271" s="4" t="s">
        <v>124</v>
      </c>
      <c r="B271" t="s">
        <v>24</v>
      </c>
      <c r="C271" s="3">
        <v>42403</v>
      </c>
      <c r="D271">
        <v>1</v>
      </c>
      <c r="E271">
        <v>500</v>
      </c>
      <c r="H271" s="2" t="s">
        <v>45</v>
      </c>
      <c r="I271" s="2" t="s">
        <v>22</v>
      </c>
      <c r="J271">
        <v>11</v>
      </c>
      <c r="K271" s="2" t="s">
        <v>118</v>
      </c>
      <c r="L271" s="23">
        <f>IF(ISNUMBER(AVERAGEIFS(Observed!L$2:L$1601,Observed!$A$2:$A$1601,$A271,Observed!$C$2:$C$1601,$C271)),AVERAGEIFS(Observed!L$2:L$1601,Observed!$A$2:$A$1601,$A271,Observed!$C$2:$C$1601,$C271),"")</f>
        <v>4560</v>
      </c>
      <c r="M271" s="24">
        <f>IF(ISNUMBER(AVERAGEIFS(Observed!M$2:M$1601,Observed!$A$2:$A$1601,$A271,Observed!$C$2:$C$1601,$C271)),AVERAGEIFS(Observed!M$2:M$1601,Observed!$A$2:$A$1601,$A271,Observed!$C$2:$C$1601,$C271),"")</f>
        <v>456</v>
      </c>
      <c r="N271" s="24" t="str">
        <f>IF(ISNUMBER(AVERAGEIFS(Observed!N$2:N$1601,Observed!$A$2:$A$1601,$A271,Observed!$C$2:$C$1601,$C271)),AVERAGEIFS(Observed!N$2:N$1601,Observed!$A$2:$A$1601,$A271,Observed!$C$2:$C$1601,$C271),"")</f>
        <v/>
      </c>
      <c r="O271" s="24" t="str">
        <f>IF(ISNUMBER(AVERAGEIFS(Observed!O$2:O$1601,Observed!$A$2:$A$1601,$A271,Observed!$C$2:$C$1601,$C271)),AVERAGEIFS(Observed!O$2:O$1601,Observed!$A$2:$A$1601,$A271,Observed!$C$2:$C$1601,$C271),"")</f>
        <v/>
      </c>
      <c r="P271" s="24" t="str">
        <f>IF(ISNUMBER(AVERAGEIFS(Observed!P$2:P$1601,Observed!$A$2:$A$1601,$A271,Observed!$C$2:$C$1601,$C271)),AVERAGEIFS(Observed!P$2:P$1601,Observed!$A$2:$A$1601,$A271,Observed!$C$2:$C$1601,$C271),"")</f>
        <v/>
      </c>
      <c r="Q271" s="25" t="str">
        <f>IF(ISNUMBER(AVERAGEIFS(Observed!Q$2:Q$1601,Observed!$A$2:$A$1601,$A271,Observed!$C$2:$C$1601,$C271)),AVERAGEIFS(Observed!Q$2:Q$1601,Observed!$A$2:$A$1601,$A271,Observed!$C$2:$C$1601,$C271),"")</f>
        <v/>
      </c>
      <c r="R271" s="25" t="str">
        <f>IF(ISNUMBER(AVERAGEIFS(Observed!R$2:R$1601,Observed!$A$2:$A$1601,$A271,Observed!$C$2:$C$1601,$C271)),AVERAGEIFS(Observed!R$2:R$1601,Observed!$A$2:$A$1601,$A271,Observed!$C$2:$C$1601,$C271),"")</f>
        <v/>
      </c>
      <c r="S271" s="25" t="str">
        <f>IF(ISNUMBER(AVERAGEIFS(Observed!S$2:S$1601,Observed!$A$2:$A$1601,$A271,Observed!$C$2:$C$1601,$C271)),AVERAGEIFS(Observed!S$2:S$1601,Observed!$A$2:$A$1601,$A271,Observed!$C$2:$C$1601,$C271),"")</f>
        <v/>
      </c>
      <c r="T271" s="24" t="str">
        <f>IF(ISNUMBER(AVERAGEIFS(Observed!T$2:T$1601,Observed!$A$2:$A$1601,$A271,Observed!$C$2:$C$1601,$C271)),AVERAGEIFS(Observed!T$2:T$1601,Observed!$A$2:$A$1601,$A271,Observed!$C$2:$C$1601,$C271),"")</f>
        <v/>
      </c>
      <c r="U271" s="26" t="str">
        <f>IF(ISNUMBER(AVERAGEIFS(Observed!U$2:U$1601,Observed!$A$2:$A$1601,$A271,Observed!$C$2:$C$1601,$C271)),AVERAGEIFS(Observed!U$2:U$1601,Observed!$A$2:$A$1601,$A271,Observed!$C$2:$C$1601,$C271),"")</f>
        <v/>
      </c>
      <c r="V271" s="26" t="str">
        <f>IF(ISNUMBER(AVERAGEIFS(Observed!V$2:V$1601,Observed!$A$2:$A$1601,$A271,Observed!$C$2:$C$1601,$C271)),AVERAGEIFS(Observed!V$2:V$1601,Observed!$A$2:$A$1601,$A271,Observed!$C$2:$C$1601,$C271),"")</f>
        <v/>
      </c>
      <c r="W271" s="24" t="str">
        <f>IF(ISNUMBER(AVERAGEIFS(Observed!W$2:W$1601,Observed!$A$2:$A$1601,$A271,Observed!$C$2:$C$1601,$C271)),AVERAGEIFS(Observed!W$2:W$1601,Observed!$A$2:$A$1601,$A271,Observed!$C$2:$C$1601,$C271),"")</f>
        <v/>
      </c>
      <c r="X271" s="24" t="str">
        <f>IF(ISNUMBER(AVERAGEIFS(Observed!X$2:X$1601,Observed!$A$2:$A$1601,$A271,Observed!$C$2:$C$1601,$C271)),AVERAGEIFS(Observed!X$2:X$1601,Observed!$A$2:$A$1601,$A271,Observed!$C$2:$C$1601,$C271),"")</f>
        <v/>
      </c>
      <c r="Y271" s="24" t="str">
        <f>IF(ISNUMBER(AVERAGEIFS(Observed!Y$2:Y$1601,Observed!$A$2:$A$1601,$A271,Observed!$C$2:$C$1601,$C271)),AVERAGEIFS(Observed!Y$2:Y$1601,Observed!$A$2:$A$1601,$A271,Observed!$C$2:$C$1601,$C271),"")</f>
        <v/>
      </c>
      <c r="Z271" s="24" t="str">
        <f>IF(ISNUMBER(AVERAGEIFS(Observed!Z$2:Z$1601,Observed!$A$2:$A$1601,$A271,Observed!$C$2:$C$1601,$C271)),AVERAGEIFS(Observed!Z$2:Z$1601,Observed!$A$2:$A$1601,$A271,Observed!$C$2:$C$1601,$C271),"")</f>
        <v/>
      </c>
      <c r="AA271" s="24" t="str">
        <f>IF(ISNUMBER(AVERAGEIFS(Observed!AA$2:AA$1601,Observed!$A$2:$A$1601,$A271,Observed!$C$2:$C$1601,$C271)),AVERAGEIFS(Observed!AA$2:AA$1601,Observed!$A$2:$A$1601,$A271,Observed!$C$2:$C$1601,$C271),"")</f>
        <v/>
      </c>
      <c r="AB271" s="24" t="str">
        <f>IF(ISNUMBER(AVERAGEIFS(Observed!AB$2:AB$1601,Observed!$A$2:$A$1601,$A271,Observed!$C$2:$C$1601,$C271)),AVERAGEIFS(Observed!AB$2:AB$1601,Observed!$A$2:$A$1601,$A271,Observed!$C$2:$C$1601,$C271),"")</f>
        <v/>
      </c>
      <c r="AC271" s="24" t="str">
        <f>IF(ISNUMBER(AVERAGEIFS(Observed!AC$2:AC$1601,Observed!$A$2:$A$1601,$A271,Observed!$C$2:$C$1601,$C271)),AVERAGEIFS(Observed!AC$2:AC$1601,Observed!$A$2:$A$1601,$A271,Observed!$C$2:$C$1601,$C271),"")</f>
        <v/>
      </c>
      <c r="AD271" s="24" t="str">
        <f>IF(ISNUMBER(AVERAGEIFS(Observed!AD$2:AD$1601,Observed!$A$2:$A$1601,$A271,Observed!$C$2:$C$1601,$C271)),AVERAGEIFS(Observed!AD$2:AD$1601,Observed!$A$2:$A$1601,$A271,Observed!$C$2:$C$1601,$C271),"")</f>
        <v/>
      </c>
      <c r="AE271" s="24" t="str">
        <f>IF(ISNUMBER(AVERAGEIFS(Observed!AE$2:AE$1601,Observed!$A$2:$A$1601,$A271,Observed!$C$2:$C$1601,$C271)),AVERAGEIFS(Observed!AE$2:AE$1601,Observed!$A$2:$A$1601,$A271,Observed!$C$2:$C$1601,$C271),"")</f>
        <v/>
      </c>
      <c r="AF271" s="25" t="str">
        <f>IF(ISNUMBER(AVERAGEIFS(Observed!AF$2:AF$1601,Observed!$A$2:$A$1601,$A271,Observed!$C$2:$C$1601,$C271)),AVERAGEIFS(Observed!AF$2:AF$1601,Observed!$A$2:$A$1601,$A271,Observed!$C$2:$C$1601,$C271),"")</f>
        <v/>
      </c>
      <c r="AG271" s="25" t="str">
        <f>IF(ISNUMBER(AVERAGEIFS(Observed!AG$2:AG$1601,Observed!$A$2:$A$1601,$A271,Observed!$C$2:$C$1601,$C271)),AVERAGEIFS(Observed!AG$2:AG$1601,Observed!$A$2:$A$1601,$A271,Observed!$C$2:$C$1601,$C271),"")</f>
        <v/>
      </c>
      <c r="AH271" s="25" t="str">
        <f>IF(ISNUMBER(AVERAGEIFS(Observed!AH$2:AH$1601,Observed!$A$2:$A$1601,$A271,Observed!$C$2:$C$1601,$C271)),AVERAGEIFS(Observed!AH$2:AH$1601,Observed!$A$2:$A$1601,$A271,Observed!$C$2:$C$1601,$C271),"")</f>
        <v/>
      </c>
      <c r="AI271" s="24" t="str">
        <f>IF(ISNUMBER(AVERAGEIFS(Observed!AI$2:AI$1601,Observed!$A$2:$A$1601,$A271,Observed!$C$2:$C$1601,$C271)),AVERAGEIFS(Observed!AI$2:AI$1601,Observed!$A$2:$A$1601,$A271,Observed!$C$2:$C$1601,$C271),"")</f>
        <v/>
      </c>
      <c r="AJ271" s="25" t="str">
        <f>IF(ISNUMBER(AVERAGEIFS(Observed!AJ$2:AJ$1601,Observed!$A$2:$A$1601,$A271,Observed!$C$2:$C$1601,$C271)),AVERAGEIFS(Observed!AJ$2:AJ$1601,Observed!$A$2:$A$1601,$A271,Observed!$C$2:$C$1601,$C271),"")</f>
        <v/>
      </c>
      <c r="AK271" s="25" t="str">
        <f>IF(ISNUMBER(AVERAGEIFS(Observed!AK$2:AK$1601,Observed!$A$2:$A$1601,$A271,Observed!$C$2:$C$1601,$C271)),AVERAGEIFS(Observed!AK$2:AK$1601,Observed!$A$2:$A$1601,$A271,Observed!$C$2:$C$1601,$C271),"")</f>
        <v/>
      </c>
      <c r="AL271" s="25" t="str">
        <f>IF(ISNUMBER(AVERAGEIFS(Observed!AL$2:AL$1601,Observed!$A$2:$A$1601,$A271,Observed!$C$2:$C$1601,$C271)),AVERAGEIFS(Observed!AL$2:AL$1601,Observed!$A$2:$A$1601,$A271,Observed!$C$2:$C$1601,$C271),"")</f>
        <v/>
      </c>
      <c r="AM271" s="25" t="str">
        <f>IF(ISNUMBER(AVERAGEIFS(Observed!AM$2:AM$1601,Observed!$A$2:$A$1601,$A271,Observed!$C$2:$C$1601,$C271)),AVERAGEIFS(Observed!AM$2:AM$1601,Observed!$A$2:$A$1601,$A271,Observed!$C$2:$C$1601,$C271),"")</f>
        <v/>
      </c>
      <c r="AN271" s="25" t="str">
        <f>IF(ISNUMBER(AVERAGEIFS(Observed!AN$2:AN$1601,Observed!$A$2:$A$1601,$A271,Observed!$C$2:$C$1601,$C271)),AVERAGEIFS(Observed!AN$2:AN$1601,Observed!$A$2:$A$1601,$A271,Observed!$C$2:$C$1601,$C271),"")</f>
        <v/>
      </c>
      <c r="AO271" s="25" t="str">
        <f>IF(ISNUMBER(AVERAGEIFS(Observed!AO$2:AO$1601,Observed!$A$2:$A$1601,$A271,Observed!$C$2:$C$1601,$C271)),AVERAGEIFS(Observed!AO$2:AO$1601,Observed!$A$2:$A$1601,$A271,Observed!$C$2:$C$1601,$C271),"")</f>
        <v/>
      </c>
      <c r="AP271" s="25" t="str">
        <f>IF(ISNUMBER(AVERAGEIFS(Observed!AP$2:AP$1601,Observed!$A$2:$A$1601,$A271,Observed!$C$2:$C$1601,$C271)),AVERAGEIFS(Observed!AP$2:AP$1601,Observed!$A$2:$A$1601,$A271,Observed!$C$2:$C$1601,$C271),"")</f>
        <v/>
      </c>
      <c r="AQ271" s="24" t="str">
        <f>IF(ISNUMBER(AVERAGEIFS(Observed!AQ$2:AQ$1601,Observed!$A$2:$A$1601,$A271,Observed!$C$2:$C$1601,$C271)),AVERAGEIFS(Observed!AQ$2:AQ$1601,Observed!$A$2:$A$1601,$A271,Observed!$C$2:$C$1601,$C271),"")</f>
        <v/>
      </c>
      <c r="AR271" s="25" t="str">
        <f>IF(ISNUMBER(AVERAGEIFS(Observed!AR$2:AR$1601,Observed!$A$2:$A$1601,$A271,Observed!$C$2:$C$1601,$C271)),AVERAGEIFS(Observed!AR$2:AR$1601,Observed!$A$2:$A$1601,$A271,Observed!$C$2:$C$1601,$C271),"")</f>
        <v/>
      </c>
      <c r="AS271" s="24" t="str">
        <f>IF(ISNUMBER(AVERAGEIFS(Observed!AS$2:AS$1601,Observed!$A$2:$A$1601,$A271,Observed!$C$2:$C$1601,$C271)),AVERAGEIFS(Observed!AS$2:AS$1601,Observed!$A$2:$A$1601,$A271,Observed!$C$2:$C$1601,$C271),"")</f>
        <v/>
      </c>
      <c r="AT271" s="24" t="str">
        <f>IF(ISNUMBER(AVERAGEIFS(Observed!AT$2:AT$1601,Observed!$A$2:$A$1601,$A271,Observed!$C$2:$C$1601,$C271)),AVERAGEIFS(Observed!AT$2:AT$1601,Observed!$A$2:$A$1601,$A271,Observed!$C$2:$C$1601,$C271),"")</f>
        <v/>
      </c>
      <c r="AU271" s="2">
        <f>COUNTIFS(Observed!$A$2:$A$1601,$A271,Observed!$C$2:$C$1601,$C271)</f>
        <v>3</v>
      </c>
      <c r="AV271" s="2">
        <f t="shared" si="4"/>
        <v>1</v>
      </c>
    </row>
    <row r="272" spans="1:48" x14ac:dyDescent="0.25">
      <c r="A272" s="4" t="s">
        <v>119</v>
      </c>
      <c r="B272" t="s">
        <v>24</v>
      </c>
      <c r="C272" s="3">
        <v>42410</v>
      </c>
      <c r="D272">
        <v>1</v>
      </c>
      <c r="E272">
        <v>0</v>
      </c>
      <c r="H272" s="2" t="s">
        <v>45</v>
      </c>
      <c r="I272" s="2" t="s">
        <v>22</v>
      </c>
      <c r="J272">
        <v>11</v>
      </c>
      <c r="K272" s="2" t="s">
        <v>118</v>
      </c>
      <c r="L272" s="23" t="str">
        <f>IF(ISNUMBER(AVERAGEIFS(Observed!L$2:L$1601,Observed!$A$2:$A$1601,$A272,Observed!$C$2:$C$1601,$C272)),AVERAGEIFS(Observed!L$2:L$1601,Observed!$A$2:$A$1601,$A272,Observed!$C$2:$C$1601,$C272),"")</f>
        <v/>
      </c>
      <c r="M272" s="24" t="str">
        <f>IF(ISNUMBER(AVERAGEIFS(Observed!M$2:M$1601,Observed!$A$2:$A$1601,$A272,Observed!$C$2:$C$1601,$C272)),AVERAGEIFS(Observed!M$2:M$1601,Observed!$A$2:$A$1601,$A272,Observed!$C$2:$C$1601,$C272),"")</f>
        <v/>
      </c>
      <c r="N272" s="24" t="str">
        <f>IF(ISNUMBER(AVERAGEIFS(Observed!N$2:N$1601,Observed!$A$2:$A$1601,$A272,Observed!$C$2:$C$1601,$C272)),AVERAGEIFS(Observed!N$2:N$1601,Observed!$A$2:$A$1601,$A272,Observed!$C$2:$C$1601,$C272),"")</f>
        <v/>
      </c>
      <c r="O272" s="24" t="str">
        <f>IF(ISNUMBER(AVERAGEIFS(Observed!O$2:O$1601,Observed!$A$2:$A$1601,$A272,Observed!$C$2:$C$1601,$C272)),AVERAGEIFS(Observed!O$2:O$1601,Observed!$A$2:$A$1601,$A272,Observed!$C$2:$C$1601,$C272),"")</f>
        <v/>
      </c>
      <c r="P272" s="24" t="str">
        <f>IF(ISNUMBER(AVERAGEIFS(Observed!P$2:P$1601,Observed!$A$2:$A$1601,$A272,Observed!$C$2:$C$1601,$C272)),AVERAGEIFS(Observed!P$2:P$1601,Observed!$A$2:$A$1601,$A272,Observed!$C$2:$C$1601,$C272),"")</f>
        <v/>
      </c>
      <c r="Q272" s="25" t="str">
        <f>IF(ISNUMBER(AVERAGEIFS(Observed!Q$2:Q$1601,Observed!$A$2:$A$1601,$A272,Observed!$C$2:$C$1601,$C272)),AVERAGEIFS(Observed!Q$2:Q$1601,Observed!$A$2:$A$1601,$A272,Observed!$C$2:$C$1601,$C272),"")</f>
        <v/>
      </c>
      <c r="R272" s="25" t="str">
        <f>IF(ISNUMBER(AVERAGEIFS(Observed!R$2:R$1601,Observed!$A$2:$A$1601,$A272,Observed!$C$2:$C$1601,$C272)),AVERAGEIFS(Observed!R$2:R$1601,Observed!$A$2:$A$1601,$A272,Observed!$C$2:$C$1601,$C272),"")</f>
        <v/>
      </c>
      <c r="S272" s="25" t="str">
        <f>IF(ISNUMBER(AVERAGEIFS(Observed!S$2:S$1601,Observed!$A$2:$A$1601,$A272,Observed!$C$2:$C$1601,$C272)),AVERAGEIFS(Observed!S$2:S$1601,Observed!$A$2:$A$1601,$A272,Observed!$C$2:$C$1601,$C272),"")</f>
        <v/>
      </c>
      <c r="T272" s="24" t="str">
        <f>IF(ISNUMBER(AVERAGEIFS(Observed!T$2:T$1601,Observed!$A$2:$A$1601,$A272,Observed!$C$2:$C$1601,$C272)),AVERAGEIFS(Observed!T$2:T$1601,Observed!$A$2:$A$1601,$A272,Observed!$C$2:$C$1601,$C272),"")</f>
        <v/>
      </c>
      <c r="U272" s="26" t="str">
        <f>IF(ISNUMBER(AVERAGEIFS(Observed!U$2:U$1601,Observed!$A$2:$A$1601,$A272,Observed!$C$2:$C$1601,$C272)),AVERAGEIFS(Observed!U$2:U$1601,Observed!$A$2:$A$1601,$A272,Observed!$C$2:$C$1601,$C272),"")</f>
        <v/>
      </c>
      <c r="V272" s="26" t="str">
        <f>IF(ISNUMBER(AVERAGEIFS(Observed!V$2:V$1601,Observed!$A$2:$A$1601,$A272,Observed!$C$2:$C$1601,$C272)),AVERAGEIFS(Observed!V$2:V$1601,Observed!$A$2:$A$1601,$A272,Observed!$C$2:$C$1601,$C272),"")</f>
        <v/>
      </c>
      <c r="W272" s="24" t="str">
        <f>IF(ISNUMBER(AVERAGEIFS(Observed!W$2:W$1601,Observed!$A$2:$A$1601,$A272,Observed!$C$2:$C$1601,$C272)),AVERAGEIFS(Observed!W$2:W$1601,Observed!$A$2:$A$1601,$A272,Observed!$C$2:$C$1601,$C272),"")</f>
        <v/>
      </c>
      <c r="X272" s="24" t="str">
        <f>IF(ISNUMBER(AVERAGEIFS(Observed!X$2:X$1601,Observed!$A$2:$A$1601,$A272,Observed!$C$2:$C$1601,$C272)),AVERAGEIFS(Observed!X$2:X$1601,Observed!$A$2:$A$1601,$A272,Observed!$C$2:$C$1601,$C272),"")</f>
        <v/>
      </c>
      <c r="Y272" s="24" t="str">
        <f>IF(ISNUMBER(AVERAGEIFS(Observed!Y$2:Y$1601,Observed!$A$2:$A$1601,$A272,Observed!$C$2:$C$1601,$C272)),AVERAGEIFS(Observed!Y$2:Y$1601,Observed!$A$2:$A$1601,$A272,Observed!$C$2:$C$1601,$C272),"")</f>
        <v/>
      </c>
      <c r="Z272" s="24" t="str">
        <f>IF(ISNUMBER(AVERAGEIFS(Observed!Z$2:Z$1601,Observed!$A$2:$A$1601,$A272,Observed!$C$2:$C$1601,$C272)),AVERAGEIFS(Observed!Z$2:Z$1601,Observed!$A$2:$A$1601,$A272,Observed!$C$2:$C$1601,$C272),"")</f>
        <v/>
      </c>
      <c r="AA272" s="24" t="str">
        <f>IF(ISNUMBER(AVERAGEIFS(Observed!AA$2:AA$1601,Observed!$A$2:$A$1601,$A272,Observed!$C$2:$C$1601,$C272)),AVERAGEIFS(Observed!AA$2:AA$1601,Observed!$A$2:$A$1601,$A272,Observed!$C$2:$C$1601,$C272),"")</f>
        <v/>
      </c>
      <c r="AB272" s="24" t="str">
        <f>IF(ISNUMBER(AVERAGEIFS(Observed!AB$2:AB$1601,Observed!$A$2:$A$1601,$A272,Observed!$C$2:$C$1601,$C272)),AVERAGEIFS(Observed!AB$2:AB$1601,Observed!$A$2:$A$1601,$A272,Observed!$C$2:$C$1601,$C272),"")</f>
        <v/>
      </c>
      <c r="AC272" s="24" t="str">
        <f>IF(ISNUMBER(AVERAGEIFS(Observed!AC$2:AC$1601,Observed!$A$2:$A$1601,$A272,Observed!$C$2:$C$1601,$C272)),AVERAGEIFS(Observed!AC$2:AC$1601,Observed!$A$2:$A$1601,$A272,Observed!$C$2:$C$1601,$C272),"")</f>
        <v/>
      </c>
      <c r="AD272" s="24" t="str">
        <f>IF(ISNUMBER(AVERAGEIFS(Observed!AD$2:AD$1601,Observed!$A$2:$A$1601,$A272,Observed!$C$2:$C$1601,$C272)),AVERAGEIFS(Observed!AD$2:AD$1601,Observed!$A$2:$A$1601,$A272,Observed!$C$2:$C$1601,$C272),"")</f>
        <v/>
      </c>
      <c r="AE272" s="24" t="str">
        <f>IF(ISNUMBER(AVERAGEIFS(Observed!AE$2:AE$1601,Observed!$A$2:$A$1601,$A272,Observed!$C$2:$C$1601,$C272)),AVERAGEIFS(Observed!AE$2:AE$1601,Observed!$A$2:$A$1601,$A272,Observed!$C$2:$C$1601,$C272),"")</f>
        <v/>
      </c>
      <c r="AF272" s="25" t="str">
        <f>IF(ISNUMBER(AVERAGEIFS(Observed!AF$2:AF$1601,Observed!$A$2:$A$1601,$A272,Observed!$C$2:$C$1601,$C272)),AVERAGEIFS(Observed!AF$2:AF$1601,Observed!$A$2:$A$1601,$A272,Observed!$C$2:$C$1601,$C272),"")</f>
        <v/>
      </c>
      <c r="AG272" s="25" t="str">
        <f>IF(ISNUMBER(AVERAGEIFS(Observed!AG$2:AG$1601,Observed!$A$2:$A$1601,$A272,Observed!$C$2:$C$1601,$C272)),AVERAGEIFS(Observed!AG$2:AG$1601,Observed!$A$2:$A$1601,$A272,Observed!$C$2:$C$1601,$C272),"")</f>
        <v/>
      </c>
      <c r="AH272" s="25" t="str">
        <f>IF(ISNUMBER(AVERAGEIFS(Observed!AH$2:AH$1601,Observed!$A$2:$A$1601,$A272,Observed!$C$2:$C$1601,$C272)),AVERAGEIFS(Observed!AH$2:AH$1601,Observed!$A$2:$A$1601,$A272,Observed!$C$2:$C$1601,$C272),"")</f>
        <v/>
      </c>
      <c r="AI272" s="24" t="str">
        <f>IF(ISNUMBER(AVERAGEIFS(Observed!AI$2:AI$1601,Observed!$A$2:$A$1601,$A272,Observed!$C$2:$C$1601,$C272)),AVERAGEIFS(Observed!AI$2:AI$1601,Observed!$A$2:$A$1601,$A272,Observed!$C$2:$C$1601,$C272),"")</f>
        <v/>
      </c>
      <c r="AJ272" s="25" t="str">
        <f>IF(ISNUMBER(AVERAGEIFS(Observed!AJ$2:AJ$1601,Observed!$A$2:$A$1601,$A272,Observed!$C$2:$C$1601,$C272)),AVERAGEIFS(Observed!AJ$2:AJ$1601,Observed!$A$2:$A$1601,$A272,Observed!$C$2:$C$1601,$C272),"")</f>
        <v/>
      </c>
      <c r="AK272" s="25" t="str">
        <f>IF(ISNUMBER(AVERAGEIFS(Observed!AK$2:AK$1601,Observed!$A$2:$A$1601,$A272,Observed!$C$2:$C$1601,$C272)),AVERAGEIFS(Observed!AK$2:AK$1601,Observed!$A$2:$A$1601,$A272,Observed!$C$2:$C$1601,$C272),"")</f>
        <v/>
      </c>
      <c r="AL272" s="25" t="str">
        <f>IF(ISNUMBER(AVERAGEIFS(Observed!AL$2:AL$1601,Observed!$A$2:$A$1601,$A272,Observed!$C$2:$C$1601,$C272)),AVERAGEIFS(Observed!AL$2:AL$1601,Observed!$A$2:$A$1601,$A272,Observed!$C$2:$C$1601,$C272),"")</f>
        <v/>
      </c>
      <c r="AM272" s="25" t="str">
        <f>IF(ISNUMBER(AVERAGEIFS(Observed!AM$2:AM$1601,Observed!$A$2:$A$1601,$A272,Observed!$C$2:$C$1601,$C272)),AVERAGEIFS(Observed!AM$2:AM$1601,Observed!$A$2:$A$1601,$A272,Observed!$C$2:$C$1601,$C272),"")</f>
        <v/>
      </c>
      <c r="AN272" s="25" t="str">
        <f>IF(ISNUMBER(AVERAGEIFS(Observed!AN$2:AN$1601,Observed!$A$2:$A$1601,$A272,Observed!$C$2:$C$1601,$C272)),AVERAGEIFS(Observed!AN$2:AN$1601,Observed!$A$2:$A$1601,$A272,Observed!$C$2:$C$1601,$C272),"")</f>
        <v/>
      </c>
      <c r="AO272" s="25" t="str">
        <f>IF(ISNUMBER(AVERAGEIFS(Observed!AO$2:AO$1601,Observed!$A$2:$A$1601,$A272,Observed!$C$2:$C$1601,$C272)),AVERAGEIFS(Observed!AO$2:AO$1601,Observed!$A$2:$A$1601,$A272,Observed!$C$2:$C$1601,$C272),"")</f>
        <v/>
      </c>
      <c r="AP272" s="25" t="str">
        <f>IF(ISNUMBER(AVERAGEIFS(Observed!AP$2:AP$1601,Observed!$A$2:$A$1601,$A272,Observed!$C$2:$C$1601,$C272)),AVERAGEIFS(Observed!AP$2:AP$1601,Observed!$A$2:$A$1601,$A272,Observed!$C$2:$C$1601,$C272),"")</f>
        <v/>
      </c>
      <c r="AQ272" s="24" t="str">
        <f>IF(ISNUMBER(AVERAGEIFS(Observed!AQ$2:AQ$1601,Observed!$A$2:$A$1601,$A272,Observed!$C$2:$C$1601,$C272)),AVERAGEIFS(Observed!AQ$2:AQ$1601,Observed!$A$2:$A$1601,$A272,Observed!$C$2:$C$1601,$C272),"")</f>
        <v/>
      </c>
      <c r="AR272" s="25" t="str">
        <f>IF(ISNUMBER(AVERAGEIFS(Observed!AR$2:AR$1601,Observed!$A$2:$A$1601,$A272,Observed!$C$2:$C$1601,$C272)),AVERAGEIFS(Observed!AR$2:AR$1601,Observed!$A$2:$A$1601,$A272,Observed!$C$2:$C$1601,$C272),"")</f>
        <v/>
      </c>
      <c r="AS272" s="24" t="str">
        <f>IF(ISNUMBER(AVERAGEIFS(Observed!AS$2:AS$1601,Observed!$A$2:$A$1601,$A272,Observed!$C$2:$C$1601,$C272)),AVERAGEIFS(Observed!AS$2:AS$1601,Observed!$A$2:$A$1601,$A272,Observed!$C$2:$C$1601,$C272),"")</f>
        <v/>
      </c>
      <c r="AT272" s="24" t="str">
        <f>IF(ISNUMBER(AVERAGEIFS(Observed!AT$2:AT$1601,Observed!$A$2:$A$1601,$A272,Observed!$C$2:$C$1601,$C272)),AVERAGEIFS(Observed!AT$2:AT$1601,Observed!$A$2:$A$1601,$A272,Observed!$C$2:$C$1601,$C272),"")</f>
        <v/>
      </c>
      <c r="AU272" s="2">
        <f>COUNTIFS(Observed!$A$2:$A$1601,$A272,Observed!$C$2:$C$1601,$C272)</f>
        <v>3</v>
      </c>
      <c r="AV272" s="2">
        <f t="shared" si="4"/>
        <v>0</v>
      </c>
    </row>
    <row r="273" spans="1:48" x14ac:dyDescent="0.25">
      <c r="A273" s="4" t="s">
        <v>120</v>
      </c>
      <c r="B273" t="s">
        <v>24</v>
      </c>
      <c r="C273" s="3">
        <v>42410</v>
      </c>
      <c r="D273">
        <v>1</v>
      </c>
      <c r="E273">
        <v>50</v>
      </c>
      <c r="H273" s="2" t="s">
        <v>45</v>
      </c>
      <c r="I273" s="2" t="s">
        <v>22</v>
      </c>
      <c r="J273">
        <v>11</v>
      </c>
      <c r="K273" s="2" t="s">
        <v>118</v>
      </c>
      <c r="L273" s="23" t="str">
        <f>IF(ISNUMBER(AVERAGEIFS(Observed!L$2:L$1601,Observed!$A$2:$A$1601,$A273,Observed!$C$2:$C$1601,$C273)),AVERAGEIFS(Observed!L$2:L$1601,Observed!$A$2:$A$1601,$A273,Observed!$C$2:$C$1601,$C273),"")</f>
        <v/>
      </c>
      <c r="M273" s="24" t="str">
        <f>IF(ISNUMBER(AVERAGEIFS(Observed!M$2:M$1601,Observed!$A$2:$A$1601,$A273,Observed!$C$2:$C$1601,$C273)),AVERAGEIFS(Observed!M$2:M$1601,Observed!$A$2:$A$1601,$A273,Observed!$C$2:$C$1601,$C273),"")</f>
        <v/>
      </c>
      <c r="N273" s="24" t="str">
        <f>IF(ISNUMBER(AVERAGEIFS(Observed!N$2:N$1601,Observed!$A$2:$A$1601,$A273,Observed!$C$2:$C$1601,$C273)),AVERAGEIFS(Observed!N$2:N$1601,Observed!$A$2:$A$1601,$A273,Observed!$C$2:$C$1601,$C273),"")</f>
        <v/>
      </c>
      <c r="O273" s="24" t="str">
        <f>IF(ISNUMBER(AVERAGEIFS(Observed!O$2:O$1601,Observed!$A$2:$A$1601,$A273,Observed!$C$2:$C$1601,$C273)),AVERAGEIFS(Observed!O$2:O$1601,Observed!$A$2:$A$1601,$A273,Observed!$C$2:$C$1601,$C273),"")</f>
        <v/>
      </c>
      <c r="P273" s="24" t="str">
        <f>IF(ISNUMBER(AVERAGEIFS(Observed!P$2:P$1601,Observed!$A$2:$A$1601,$A273,Observed!$C$2:$C$1601,$C273)),AVERAGEIFS(Observed!P$2:P$1601,Observed!$A$2:$A$1601,$A273,Observed!$C$2:$C$1601,$C273),"")</f>
        <v/>
      </c>
      <c r="Q273" s="25" t="str">
        <f>IF(ISNUMBER(AVERAGEIFS(Observed!Q$2:Q$1601,Observed!$A$2:$A$1601,$A273,Observed!$C$2:$C$1601,$C273)),AVERAGEIFS(Observed!Q$2:Q$1601,Observed!$A$2:$A$1601,$A273,Observed!$C$2:$C$1601,$C273),"")</f>
        <v/>
      </c>
      <c r="R273" s="25" t="str">
        <f>IF(ISNUMBER(AVERAGEIFS(Observed!R$2:R$1601,Observed!$A$2:$A$1601,$A273,Observed!$C$2:$C$1601,$C273)),AVERAGEIFS(Observed!R$2:R$1601,Observed!$A$2:$A$1601,$A273,Observed!$C$2:$C$1601,$C273),"")</f>
        <v/>
      </c>
      <c r="S273" s="25" t="str">
        <f>IF(ISNUMBER(AVERAGEIFS(Observed!S$2:S$1601,Observed!$A$2:$A$1601,$A273,Observed!$C$2:$C$1601,$C273)),AVERAGEIFS(Observed!S$2:S$1601,Observed!$A$2:$A$1601,$A273,Observed!$C$2:$C$1601,$C273),"")</f>
        <v/>
      </c>
      <c r="T273" s="24" t="str">
        <f>IF(ISNUMBER(AVERAGEIFS(Observed!T$2:T$1601,Observed!$A$2:$A$1601,$A273,Observed!$C$2:$C$1601,$C273)),AVERAGEIFS(Observed!T$2:T$1601,Observed!$A$2:$A$1601,$A273,Observed!$C$2:$C$1601,$C273),"")</f>
        <v/>
      </c>
      <c r="U273" s="26" t="str">
        <f>IF(ISNUMBER(AVERAGEIFS(Observed!U$2:U$1601,Observed!$A$2:$A$1601,$A273,Observed!$C$2:$C$1601,$C273)),AVERAGEIFS(Observed!U$2:U$1601,Observed!$A$2:$A$1601,$A273,Observed!$C$2:$C$1601,$C273),"")</f>
        <v/>
      </c>
      <c r="V273" s="26" t="str">
        <f>IF(ISNUMBER(AVERAGEIFS(Observed!V$2:V$1601,Observed!$A$2:$A$1601,$A273,Observed!$C$2:$C$1601,$C273)),AVERAGEIFS(Observed!V$2:V$1601,Observed!$A$2:$A$1601,$A273,Observed!$C$2:$C$1601,$C273),"")</f>
        <v/>
      </c>
      <c r="W273" s="24" t="str">
        <f>IF(ISNUMBER(AVERAGEIFS(Observed!W$2:W$1601,Observed!$A$2:$A$1601,$A273,Observed!$C$2:$C$1601,$C273)),AVERAGEIFS(Observed!W$2:W$1601,Observed!$A$2:$A$1601,$A273,Observed!$C$2:$C$1601,$C273),"")</f>
        <v/>
      </c>
      <c r="X273" s="24" t="str">
        <f>IF(ISNUMBER(AVERAGEIFS(Observed!X$2:X$1601,Observed!$A$2:$A$1601,$A273,Observed!$C$2:$C$1601,$C273)),AVERAGEIFS(Observed!X$2:X$1601,Observed!$A$2:$A$1601,$A273,Observed!$C$2:$C$1601,$C273),"")</f>
        <v/>
      </c>
      <c r="Y273" s="24" t="str">
        <f>IF(ISNUMBER(AVERAGEIFS(Observed!Y$2:Y$1601,Observed!$A$2:$A$1601,$A273,Observed!$C$2:$C$1601,$C273)),AVERAGEIFS(Observed!Y$2:Y$1601,Observed!$A$2:$A$1601,$A273,Observed!$C$2:$C$1601,$C273),"")</f>
        <v/>
      </c>
      <c r="Z273" s="24" t="str">
        <f>IF(ISNUMBER(AVERAGEIFS(Observed!Z$2:Z$1601,Observed!$A$2:$A$1601,$A273,Observed!$C$2:$C$1601,$C273)),AVERAGEIFS(Observed!Z$2:Z$1601,Observed!$A$2:$A$1601,$A273,Observed!$C$2:$C$1601,$C273),"")</f>
        <v/>
      </c>
      <c r="AA273" s="24" t="str">
        <f>IF(ISNUMBER(AVERAGEIFS(Observed!AA$2:AA$1601,Observed!$A$2:$A$1601,$A273,Observed!$C$2:$C$1601,$C273)),AVERAGEIFS(Observed!AA$2:AA$1601,Observed!$A$2:$A$1601,$A273,Observed!$C$2:$C$1601,$C273),"")</f>
        <v/>
      </c>
      <c r="AB273" s="24" t="str">
        <f>IF(ISNUMBER(AVERAGEIFS(Observed!AB$2:AB$1601,Observed!$A$2:$A$1601,$A273,Observed!$C$2:$C$1601,$C273)),AVERAGEIFS(Observed!AB$2:AB$1601,Observed!$A$2:$A$1601,$A273,Observed!$C$2:$C$1601,$C273),"")</f>
        <v/>
      </c>
      <c r="AC273" s="24" t="str">
        <f>IF(ISNUMBER(AVERAGEIFS(Observed!AC$2:AC$1601,Observed!$A$2:$A$1601,$A273,Observed!$C$2:$C$1601,$C273)),AVERAGEIFS(Observed!AC$2:AC$1601,Observed!$A$2:$A$1601,$A273,Observed!$C$2:$C$1601,$C273),"")</f>
        <v/>
      </c>
      <c r="AD273" s="24" t="str">
        <f>IF(ISNUMBER(AVERAGEIFS(Observed!AD$2:AD$1601,Observed!$A$2:$A$1601,$A273,Observed!$C$2:$C$1601,$C273)),AVERAGEIFS(Observed!AD$2:AD$1601,Observed!$A$2:$A$1601,$A273,Observed!$C$2:$C$1601,$C273),"")</f>
        <v/>
      </c>
      <c r="AE273" s="24" t="str">
        <f>IF(ISNUMBER(AVERAGEIFS(Observed!AE$2:AE$1601,Observed!$A$2:$A$1601,$A273,Observed!$C$2:$C$1601,$C273)),AVERAGEIFS(Observed!AE$2:AE$1601,Observed!$A$2:$A$1601,$A273,Observed!$C$2:$C$1601,$C273),"")</f>
        <v/>
      </c>
      <c r="AF273" s="25" t="str">
        <f>IF(ISNUMBER(AVERAGEIFS(Observed!AF$2:AF$1601,Observed!$A$2:$A$1601,$A273,Observed!$C$2:$C$1601,$C273)),AVERAGEIFS(Observed!AF$2:AF$1601,Observed!$A$2:$A$1601,$A273,Observed!$C$2:$C$1601,$C273),"")</f>
        <v/>
      </c>
      <c r="AG273" s="25" t="str">
        <f>IF(ISNUMBER(AVERAGEIFS(Observed!AG$2:AG$1601,Observed!$A$2:$A$1601,$A273,Observed!$C$2:$C$1601,$C273)),AVERAGEIFS(Observed!AG$2:AG$1601,Observed!$A$2:$A$1601,$A273,Observed!$C$2:$C$1601,$C273),"")</f>
        <v/>
      </c>
      <c r="AH273" s="25" t="str">
        <f>IF(ISNUMBER(AVERAGEIFS(Observed!AH$2:AH$1601,Observed!$A$2:$A$1601,$A273,Observed!$C$2:$C$1601,$C273)),AVERAGEIFS(Observed!AH$2:AH$1601,Observed!$A$2:$A$1601,$A273,Observed!$C$2:$C$1601,$C273),"")</f>
        <v/>
      </c>
      <c r="AI273" s="24" t="str">
        <f>IF(ISNUMBER(AVERAGEIFS(Observed!AI$2:AI$1601,Observed!$A$2:$A$1601,$A273,Observed!$C$2:$C$1601,$C273)),AVERAGEIFS(Observed!AI$2:AI$1601,Observed!$A$2:$A$1601,$A273,Observed!$C$2:$C$1601,$C273),"")</f>
        <v/>
      </c>
      <c r="AJ273" s="25" t="str">
        <f>IF(ISNUMBER(AVERAGEIFS(Observed!AJ$2:AJ$1601,Observed!$A$2:$A$1601,$A273,Observed!$C$2:$C$1601,$C273)),AVERAGEIFS(Observed!AJ$2:AJ$1601,Observed!$A$2:$A$1601,$A273,Observed!$C$2:$C$1601,$C273),"")</f>
        <v/>
      </c>
      <c r="AK273" s="25" t="str">
        <f>IF(ISNUMBER(AVERAGEIFS(Observed!AK$2:AK$1601,Observed!$A$2:$A$1601,$A273,Observed!$C$2:$C$1601,$C273)),AVERAGEIFS(Observed!AK$2:AK$1601,Observed!$A$2:$A$1601,$A273,Observed!$C$2:$C$1601,$C273),"")</f>
        <v/>
      </c>
      <c r="AL273" s="25" t="str">
        <f>IF(ISNUMBER(AVERAGEIFS(Observed!AL$2:AL$1601,Observed!$A$2:$A$1601,$A273,Observed!$C$2:$C$1601,$C273)),AVERAGEIFS(Observed!AL$2:AL$1601,Observed!$A$2:$A$1601,$A273,Observed!$C$2:$C$1601,$C273),"")</f>
        <v/>
      </c>
      <c r="AM273" s="25" t="str">
        <f>IF(ISNUMBER(AVERAGEIFS(Observed!AM$2:AM$1601,Observed!$A$2:$A$1601,$A273,Observed!$C$2:$C$1601,$C273)),AVERAGEIFS(Observed!AM$2:AM$1601,Observed!$A$2:$A$1601,$A273,Observed!$C$2:$C$1601,$C273),"")</f>
        <v/>
      </c>
      <c r="AN273" s="25" t="str">
        <f>IF(ISNUMBER(AVERAGEIFS(Observed!AN$2:AN$1601,Observed!$A$2:$A$1601,$A273,Observed!$C$2:$C$1601,$C273)),AVERAGEIFS(Observed!AN$2:AN$1601,Observed!$A$2:$A$1601,$A273,Observed!$C$2:$C$1601,$C273),"")</f>
        <v/>
      </c>
      <c r="AO273" s="25" t="str">
        <f>IF(ISNUMBER(AVERAGEIFS(Observed!AO$2:AO$1601,Observed!$A$2:$A$1601,$A273,Observed!$C$2:$C$1601,$C273)),AVERAGEIFS(Observed!AO$2:AO$1601,Observed!$A$2:$A$1601,$A273,Observed!$C$2:$C$1601,$C273),"")</f>
        <v/>
      </c>
      <c r="AP273" s="25" t="str">
        <f>IF(ISNUMBER(AVERAGEIFS(Observed!AP$2:AP$1601,Observed!$A$2:$A$1601,$A273,Observed!$C$2:$C$1601,$C273)),AVERAGEIFS(Observed!AP$2:AP$1601,Observed!$A$2:$A$1601,$A273,Observed!$C$2:$C$1601,$C273),"")</f>
        <v/>
      </c>
      <c r="AQ273" s="24" t="str">
        <f>IF(ISNUMBER(AVERAGEIFS(Observed!AQ$2:AQ$1601,Observed!$A$2:$A$1601,$A273,Observed!$C$2:$C$1601,$C273)),AVERAGEIFS(Observed!AQ$2:AQ$1601,Observed!$A$2:$A$1601,$A273,Observed!$C$2:$C$1601,$C273),"")</f>
        <v/>
      </c>
      <c r="AR273" s="25" t="str">
        <f>IF(ISNUMBER(AVERAGEIFS(Observed!AR$2:AR$1601,Observed!$A$2:$A$1601,$A273,Observed!$C$2:$C$1601,$C273)),AVERAGEIFS(Observed!AR$2:AR$1601,Observed!$A$2:$A$1601,$A273,Observed!$C$2:$C$1601,$C273),"")</f>
        <v/>
      </c>
      <c r="AS273" s="24" t="str">
        <f>IF(ISNUMBER(AVERAGEIFS(Observed!AS$2:AS$1601,Observed!$A$2:$A$1601,$A273,Observed!$C$2:$C$1601,$C273)),AVERAGEIFS(Observed!AS$2:AS$1601,Observed!$A$2:$A$1601,$A273,Observed!$C$2:$C$1601,$C273),"")</f>
        <v/>
      </c>
      <c r="AT273" s="24" t="str">
        <f>IF(ISNUMBER(AVERAGEIFS(Observed!AT$2:AT$1601,Observed!$A$2:$A$1601,$A273,Observed!$C$2:$C$1601,$C273)),AVERAGEIFS(Observed!AT$2:AT$1601,Observed!$A$2:$A$1601,$A273,Observed!$C$2:$C$1601,$C273),"")</f>
        <v/>
      </c>
      <c r="AU273" s="2">
        <f>COUNTIFS(Observed!$A$2:$A$1601,$A273,Observed!$C$2:$C$1601,$C273)</f>
        <v>3</v>
      </c>
      <c r="AV273" s="2">
        <f t="shared" si="4"/>
        <v>0</v>
      </c>
    </row>
    <row r="274" spans="1:48" x14ac:dyDescent="0.25">
      <c r="A274" s="4" t="s">
        <v>121</v>
      </c>
      <c r="B274" t="s">
        <v>24</v>
      </c>
      <c r="C274" s="3">
        <v>42410</v>
      </c>
      <c r="D274">
        <v>1</v>
      </c>
      <c r="E274">
        <v>100</v>
      </c>
      <c r="H274" s="2" t="s">
        <v>45</v>
      </c>
      <c r="I274" s="2" t="s">
        <v>22</v>
      </c>
      <c r="J274">
        <v>11</v>
      </c>
      <c r="K274" s="2" t="s">
        <v>118</v>
      </c>
      <c r="L274" s="23" t="str">
        <f>IF(ISNUMBER(AVERAGEIFS(Observed!L$2:L$1601,Observed!$A$2:$A$1601,$A274,Observed!$C$2:$C$1601,$C274)),AVERAGEIFS(Observed!L$2:L$1601,Observed!$A$2:$A$1601,$A274,Observed!$C$2:$C$1601,$C274),"")</f>
        <v/>
      </c>
      <c r="M274" s="24" t="str">
        <f>IF(ISNUMBER(AVERAGEIFS(Observed!M$2:M$1601,Observed!$A$2:$A$1601,$A274,Observed!$C$2:$C$1601,$C274)),AVERAGEIFS(Observed!M$2:M$1601,Observed!$A$2:$A$1601,$A274,Observed!$C$2:$C$1601,$C274),"")</f>
        <v/>
      </c>
      <c r="N274" s="24" t="str">
        <f>IF(ISNUMBER(AVERAGEIFS(Observed!N$2:N$1601,Observed!$A$2:$A$1601,$A274,Observed!$C$2:$C$1601,$C274)),AVERAGEIFS(Observed!N$2:N$1601,Observed!$A$2:$A$1601,$A274,Observed!$C$2:$C$1601,$C274),"")</f>
        <v/>
      </c>
      <c r="O274" s="24" t="str">
        <f>IF(ISNUMBER(AVERAGEIFS(Observed!O$2:O$1601,Observed!$A$2:$A$1601,$A274,Observed!$C$2:$C$1601,$C274)),AVERAGEIFS(Observed!O$2:O$1601,Observed!$A$2:$A$1601,$A274,Observed!$C$2:$C$1601,$C274),"")</f>
        <v/>
      </c>
      <c r="P274" s="24" t="str">
        <f>IF(ISNUMBER(AVERAGEIFS(Observed!P$2:P$1601,Observed!$A$2:$A$1601,$A274,Observed!$C$2:$C$1601,$C274)),AVERAGEIFS(Observed!P$2:P$1601,Observed!$A$2:$A$1601,$A274,Observed!$C$2:$C$1601,$C274),"")</f>
        <v/>
      </c>
      <c r="Q274" s="25" t="str">
        <f>IF(ISNUMBER(AVERAGEIFS(Observed!Q$2:Q$1601,Observed!$A$2:$A$1601,$A274,Observed!$C$2:$C$1601,$C274)),AVERAGEIFS(Observed!Q$2:Q$1601,Observed!$A$2:$A$1601,$A274,Observed!$C$2:$C$1601,$C274),"")</f>
        <v/>
      </c>
      <c r="R274" s="25" t="str">
        <f>IF(ISNUMBER(AVERAGEIFS(Observed!R$2:R$1601,Observed!$A$2:$A$1601,$A274,Observed!$C$2:$C$1601,$C274)),AVERAGEIFS(Observed!R$2:R$1601,Observed!$A$2:$A$1601,$A274,Observed!$C$2:$C$1601,$C274),"")</f>
        <v/>
      </c>
      <c r="S274" s="25" t="str">
        <f>IF(ISNUMBER(AVERAGEIFS(Observed!S$2:S$1601,Observed!$A$2:$A$1601,$A274,Observed!$C$2:$C$1601,$C274)),AVERAGEIFS(Observed!S$2:S$1601,Observed!$A$2:$A$1601,$A274,Observed!$C$2:$C$1601,$C274),"")</f>
        <v/>
      </c>
      <c r="T274" s="24" t="str">
        <f>IF(ISNUMBER(AVERAGEIFS(Observed!T$2:T$1601,Observed!$A$2:$A$1601,$A274,Observed!$C$2:$C$1601,$C274)),AVERAGEIFS(Observed!T$2:T$1601,Observed!$A$2:$A$1601,$A274,Observed!$C$2:$C$1601,$C274),"")</f>
        <v/>
      </c>
      <c r="U274" s="26" t="str">
        <f>IF(ISNUMBER(AVERAGEIFS(Observed!U$2:U$1601,Observed!$A$2:$A$1601,$A274,Observed!$C$2:$C$1601,$C274)),AVERAGEIFS(Observed!U$2:U$1601,Observed!$A$2:$A$1601,$A274,Observed!$C$2:$C$1601,$C274),"")</f>
        <v/>
      </c>
      <c r="V274" s="26" t="str">
        <f>IF(ISNUMBER(AVERAGEIFS(Observed!V$2:V$1601,Observed!$A$2:$A$1601,$A274,Observed!$C$2:$C$1601,$C274)),AVERAGEIFS(Observed!V$2:V$1601,Observed!$A$2:$A$1601,$A274,Observed!$C$2:$C$1601,$C274),"")</f>
        <v/>
      </c>
      <c r="W274" s="24" t="str">
        <f>IF(ISNUMBER(AVERAGEIFS(Observed!W$2:W$1601,Observed!$A$2:$A$1601,$A274,Observed!$C$2:$C$1601,$C274)),AVERAGEIFS(Observed!W$2:W$1601,Observed!$A$2:$A$1601,$A274,Observed!$C$2:$C$1601,$C274),"")</f>
        <v/>
      </c>
      <c r="X274" s="24" t="str">
        <f>IF(ISNUMBER(AVERAGEIFS(Observed!X$2:X$1601,Observed!$A$2:$A$1601,$A274,Observed!$C$2:$C$1601,$C274)),AVERAGEIFS(Observed!X$2:X$1601,Observed!$A$2:$A$1601,$A274,Observed!$C$2:$C$1601,$C274),"")</f>
        <v/>
      </c>
      <c r="Y274" s="24" t="str">
        <f>IF(ISNUMBER(AVERAGEIFS(Observed!Y$2:Y$1601,Observed!$A$2:$A$1601,$A274,Observed!$C$2:$C$1601,$C274)),AVERAGEIFS(Observed!Y$2:Y$1601,Observed!$A$2:$A$1601,$A274,Observed!$C$2:$C$1601,$C274),"")</f>
        <v/>
      </c>
      <c r="Z274" s="24" t="str">
        <f>IF(ISNUMBER(AVERAGEIFS(Observed!Z$2:Z$1601,Observed!$A$2:$A$1601,$A274,Observed!$C$2:$C$1601,$C274)),AVERAGEIFS(Observed!Z$2:Z$1601,Observed!$A$2:$A$1601,$A274,Observed!$C$2:$C$1601,$C274),"")</f>
        <v/>
      </c>
      <c r="AA274" s="24" t="str">
        <f>IF(ISNUMBER(AVERAGEIFS(Observed!AA$2:AA$1601,Observed!$A$2:$A$1601,$A274,Observed!$C$2:$C$1601,$C274)),AVERAGEIFS(Observed!AA$2:AA$1601,Observed!$A$2:$A$1601,$A274,Observed!$C$2:$C$1601,$C274),"")</f>
        <v/>
      </c>
      <c r="AB274" s="24" t="str">
        <f>IF(ISNUMBER(AVERAGEIFS(Observed!AB$2:AB$1601,Observed!$A$2:$A$1601,$A274,Observed!$C$2:$C$1601,$C274)),AVERAGEIFS(Observed!AB$2:AB$1601,Observed!$A$2:$A$1601,$A274,Observed!$C$2:$C$1601,$C274),"")</f>
        <v/>
      </c>
      <c r="AC274" s="24" t="str">
        <f>IF(ISNUMBER(AVERAGEIFS(Observed!AC$2:AC$1601,Observed!$A$2:$A$1601,$A274,Observed!$C$2:$C$1601,$C274)),AVERAGEIFS(Observed!AC$2:AC$1601,Observed!$A$2:$A$1601,$A274,Observed!$C$2:$C$1601,$C274),"")</f>
        <v/>
      </c>
      <c r="AD274" s="24" t="str">
        <f>IF(ISNUMBER(AVERAGEIFS(Observed!AD$2:AD$1601,Observed!$A$2:$A$1601,$A274,Observed!$C$2:$C$1601,$C274)),AVERAGEIFS(Observed!AD$2:AD$1601,Observed!$A$2:$A$1601,$A274,Observed!$C$2:$C$1601,$C274),"")</f>
        <v/>
      </c>
      <c r="AE274" s="24" t="str">
        <f>IF(ISNUMBER(AVERAGEIFS(Observed!AE$2:AE$1601,Observed!$A$2:$A$1601,$A274,Observed!$C$2:$C$1601,$C274)),AVERAGEIFS(Observed!AE$2:AE$1601,Observed!$A$2:$A$1601,$A274,Observed!$C$2:$C$1601,$C274),"")</f>
        <v/>
      </c>
      <c r="AF274" s="25" t="str">
        <f>IF(ISNUMBER(AVERAGEIFS(Observed!AF$2:AF$1601,Observed!$A$2:$A$1601,$A274,Observed!$C$2:$C$1601,$C274)),AVERAGEIFS(Observed!AF$2:AF$1601,Observed!$A$2:$A$1601,$A274,Observed!$C$2:$C$1601,$C274),"")</f>
        <v/>
      </c>
      <c r="AG274" s="25" t="str">
        <f>IF(ISNUMBER(AVERAGEIFS(Observed!AG$2:AG$1601,Observed!$A$2:$A$1601,$A274,Observed!$C$2:$C$1601,$C274)),AVERAGEIFS(Observed!AG$2:AG$1601,Observed!$A$2:$A$1601,$A274,Observed!$C$2:$C$1601,$C274),"")</f>
        <v/>
      </c>
      <c r="AH274" s="25" t="str">
        <f>IF(ISNUMBER(AVERAGEIFS(Observed!AH$2:AH$1601,Observed!$A$2:$A$1601,$A274,Observed!$C$2:$C$1601,$C274)),AVERAGEIFS(Observed!AH$2:AH$1601,Observed!$A$2:$A$1601,$A274,Observed!$C$2:$C$1601,$C274),"")</f>
        <v/>
      </c>
      <c r="AI274" s="24" t="str">
        <f>IF(ISNUMBER(AVERAGEIFS(Observed!AI$2:AI$1601,Observed!$A$2:$A$1601,$A274,Observed!$C$2:$C$1601,$C274)),AVERAGEIFS(Observed!AI$2:AI$1601,Observed!$A$2:$A$1601,$A274,Observed!$C$2:$C$1601,$C274),"")</f>
        <v/>
      </c>
      <c r="AJ274" s="25" t="str">
        <f>IF(ISNUMBER(AVERAGEIFS(Observed!AJ$2:AJ$1601,Observed!$A$2:$A$1601,$A274,Observed!$C$2:$C$1601,$C274)),AVERAGEIFS(Observed!AJ$2:AJ$1601,Observed!$A$2:$A$1601,$A274,Observed!$C$2:$C$1601,$C274),"")</f>
        <v/>
      </c>
      <c r="AK274" s="25" t="str">
        <f>IF(ISNUMBER(AVERAGEIFS(Observed!AK$2:AK$1601,Observed!$A$2:$A$1601,$A274,Observed!$C$2:$C$1601,$C274)),AVERAGEIFS(Observed!AK$2:AK$1601,Observed!$A$2:$A$1601,$A274,Observed!$C$2:$C$1601,$C274),"")</f>
        <v/>
      </c>
      <c r="AL274" s="25" t="str">
        <f>IF(ISNUMBER(AVERAGEIFS(Observed!AL$2:AL$1601,Observed!$A$2:$A$1601,$A274,Observed!$C$2:$C$1601,$C274)),AVERAGEIFS(Observed!AL$2:AL$1601,Observed!$A$2:$A$1601,$A274,Observed!$C$2:$C$1601,$C274),"")</f>
        <v/>
      </c>
      <c r="AM274" s="25" t="str">
        <f>IF(ISNUMBER(AVERAGEIFS(Observed!AM$2:AM$1601,Observed!$A$2:$A$1601,$A274,Observed!$C$2:$C$1601,$C274)),AVERAGEIFS(Observed!AM$2:AM$1601,Observed!$A$2:$A$1601,$A274,Observed!$C$2:$C$1601,$C274),"")</f>
        <v/>
      </c>
      <c r="AN274" s="25" t="str">
        <f>IF(ISNUMBER(AVERAGEIFS(Observed!AN$2:AN$1601,Observed!$A$2:$A$1601,$A274,Observed!$C$2:$C$1601,$C274)),AVERAGEIFS(Observed!AN$2:AN$1601,Observed!$A$2:$A$1601,$A274,Observed!$C$2:$C$1601,$C274),"")</f>
        <v/>
      </c>
      <c r="AO274" s="25" t="str">
        <f>IF(ISNUMBER(AVERAGEIFS(Observed!AO$2:AO$1601,Observed!$A$2:$A$1601,$A274,Observed!$C$2:$C$1601,$C274)),AVERAGEIFS(Observed!AO$2:AO$1601,Observed!$A$2:$A$1601,$A274,Observed!$C$2:$C$1601,$C274),"")</f>
        <v/>
      </c>
      <c r="AP274" s="25" t="str">
        <f>IF(ISNUMBER(AVERAGEIFS(Observed!AP$2:AP$1601,Observed!$A$2:$A$1601,$A274,Observed!$C$2:$C$1601,$C274)),AVERAGEIFS(Observed!AP$2:AP$1601,Observed!$A$2:$A$1601,$A274,Observed!$C$2:$C$1601,$C274),"")</f>
        <v/>
      </c>
      <c r="AQ274" s="24" t="str">
        <f>IF(ISNUMBER(AVERAGEIFS(Observed!AQ$2:AQ$1601,Observed!$A$2:$A$1601,$A274,Observed!$C$2:$C$1601,$C274)),AVERAGEIFS(Observed!AQ$2:AQ$1601,Observed!$A$2:$A$1601,$A274,Observed!$C$2:$C$1601,$C274),"")</f>
        <v/>
      </c>
      <c r="AR274" s="25" t="str">
        <f>IF(ISNUMBER(AVERAGEIFS(Observed!AR$2:AR$1601,Observed!$A$2:$A$1601,$A274,Observed!$C$2:$C$1601,$C274)),AVERAGEIFS(Observed!AR$2:AR$1601,Observed!$A$2:$A$1601,$A274,Observed!$C$2:$C$1601,$C274),"")</f>
        <v/>
      </c>
      <c r="AS274" s="24" t="str">
        <f>IF(ISNUMBER(AVERAGEIFS(Observed!AS$2:AS$1601,Observed!$A$2:$A$1601,$A274,Observed!$C$2:$C$1601,$C274)),AVERAGEIFS(Observed!AS$2:AS$1601,Observed!$A$2:$A$1601,$A274,Observed!$C$2:$C$1601,$C274),"")</f>
        <v/>
      </c>
      <c r="AT274" s="24" t="str">
        <f>IF(ISNUMBER(AVERAGEIFS(Observed!AT$2:AT$1601,Observed!$A$2:$A$1601,$A274,Observed!$C$2:$C$1601,$C274)),AVERAGEIFS(Observed!AT$2:AT$1601,Observed!$A$2:$A$1601,$A274,Observed!$C$2:$C$1601,$C274),"")</f>
        <v/>
      </c>
      <c r="AU274" s="2">
        <f>COUNTIFS(Observed!$A$2:$A$1601,$A274,Observed!$C$2:$C$1601,$C274)</f>
        <v>3</v>
      </c>
      <c r="AV274" s="2">
        <f t="shared" si="4"/>
        <v>0</v>
      </c>
    </row>
    <row r="275" spans="1:48" x14ac:dyDescent="0.25">
      <c r="A275" s="4" t="s">
        <v>122</v>
      </c>
      <c r="B275" t="s">
        <v>24</v>
      </c>
      <c r="C275" s="3">
        <v>42410</v>
      </c>
      <c r="D275">
        <v>1</v>
      </c>
      <c r="E275">
        <v>200</v>
      </c>
      <c r="H275" s="2" t="s">
        <v>45</v>
      </c>
      <c r="I275" s="2" t="s">
        <v>22</v>
      </c>
      <c r="J275">
        <v>11</v>
      </c>
      <c r="K275" s="2" t="s">
        <v>118</v>
      </c>
      <c r="L275" s="23" t="str">
        <f>IF(ISNUMBER(AVERAGEIFS(Observed!L$2:L$1601,Observed!$A$2:$A$1601,$A275,Observed!$C$2:$C$1601,$C275)),AVERAGEIFS(Observed!L$2:L$1601,Observed!$A$2:$A$1601,$A275,Observed!$C$2:$C$1601,$C275),"")</f>
        <v/>
      </c>
      <c r="M275" s="24" t="str">
        <f>IF(ISNUMBER(AVERAGEIFS(Observed!M$2:M$1601,Observed!$A$2:$A$1601,$A275,Observed!$C$2:$C$1601,$C275)),AVERAGEIFS(Observed!M$2:M$1601,Observed!$A$2:$A$1601,$A275,Observed!$C$2:$C$1601,$C275),"")</f>
        <v/>
      </c>
      <c r="N275" s="24" t="str">
        <f>IF(ISNUMBER(AVERAGEIFS(Observed!N$2:N$1601,Observed!$A$2:$A$1601,$A275,Observed!$C$2:$C$1601,$C275)),AVERAGEIFS(Observed!N$2:N$1601,Observed!$A$2:$A$1601,$A275,Observed!$C$2:$C$1601,$C275),"")</f>
        <v/>
      </c>
      <c r="O275" s="24" t="str">
        <f>IF(ISNUMBER(AVERAGEIFS(Observed!O$2:O$1601,Observed!$A$2:$A$1601,$A275,Observed!$C$2:$C$1601,$C275)),AVERAGEIFS(Observed!O$2:O$1601,Observed!$A$2:$A$1601,$A275,Observed!$C$2:$C$1601,$C275),"")</f>
        <v/>
      </c>
      <c r="P275" s="24" t="str">
        <f>IF(ISNUMBER(AVERAGEIFS(Observed!P$2:P$1601,Observed!$A$2:$A$1601,$A275,Observed!$C$2:$C$1601,$C275)),AVERAGEIFS(Observed!P$2:P$1601,Observed!$A$2:$A$1601,$A275,Observed!$C$2:$C$1601,$C275),"")</f>
        <v/>
      </c>
      <c r="Q275" s="25" t="str">
        <f>IF(ISNUMBER(AVERAGEIFS(Observed!Q$2:Q$1601,Observed!$A$2:$A$1601,$A275,Observed!$C$2:$C$1601,$C275)),AVERAGEIFS(Observed!Q$2:Q$1601,Observed!$A$2:$A$1601,$A275,Observed!$C$2:$C$1601,$C275),"")</f>
        <v/>
      </c>
      <c r="R275" s="25" t="str">
        <f>IF(ISNUMBER(AVERAGEIFS(Observed!R$2:R$1601,Observed!$A$2:$A$1601,$A275,Observed!$C$2:$C$1601,$C275)),AVERAGEIFS(Observed!R$2:R$1601,Observed!$A$2:$A$1601,$A275,Observed!$C$2:$C$1601,$C275),"")</f>
        <v/>
      </c>
      <c r="S275" s="25" t="str">
        <f>IF(ISNUMBER(AVERAGEIFS(Observed!S$2:S$1601,Observed!$A$2:$A$1601,$A275,Observed!$C$2:$C$1601,$C275)),AVERAGEIFS(Observed!S$2:S$1601,Observed!$A$2:$A$1601,$A275,Observed!$C$2:$C$1601,$C275),"")</f>
        <v/>
      </c>
      <c r="T275" s="24" t="str">
        <f>IF(ISNUMBER(AVERAGEIFS(Observed!T$2:T$1601,Observed!$A$2:$A$1601,$A275,Observed!$C$2:$C$1601,$C275)),AVERAGEIFS(Observed!T$2:T$1601,Observed!$A$2:$A$1601,$A275,Observed!$C$2:$C$1601,$C275),"")</f>
        <v/>
      </c>
      <c r="U275" s="26" t="str">
        <f>IF(ISNUMBER(AVERAGEIFS(Observed!U$2:U$1601,Observed!$A$2:$A$1601,$A275,Observed!$C$2:$C$1601,$C275)),AVERAGEIFS(Observed!U$2:U$1601,Observed!$A$2:$A$1601,$A275,Observed!$C$2:$C$1601,$C275),"")</f>
        <v/>
      </c>
      <c r="V275" s="26" t="str">
        <f>IF(ISNUMBER(AVERAGEIFS(Observed!V$2:V$1601,Observed!$A$2:$A$1601,$A275,Observed!$C$2:$C$1601,$C275)),AVERAGEIFS(Observed!V$2:V$1601,Observed!$A$2:$A$1601,$A275,Observed!$C$2:$C$1601,$C275),"")</f>
        <v/>
      </c>
      <c r="W275" s="24" t="str">
        <f>IF(ISNUMBER(AVERAGEIFS(Observed!W$2:W$1601,Observed!$A$2:$A$1601,$A275,Observed!$C$2:$C$1601,$C275)),AVERAGEIFS(Observed!W$2:W$1601,Observed!$A$2:$A$1601,$A275,Observed!$C$2:$C$1601,$C275),"")</f>
        <v/>
      </c>
      <c r="X275" s="24" t="str">
        <f>IF(ISNUMBER(AVERAGEIFS(Observed!X$2:X$1601,Observed!$A$2:$A$1601,$A275,Observed!$C$2:$C$1601,$C275)),AVERAGEIFS(Observed!X$2:X$1601,Observed!$A$2:$A$1601,$A275,Observed!$C$2:$C$1601,$C275),"")</f>
        <v/>
      </c>
      <c r="Y275" s="24" t="str">
        <f>IF(ISNUMBER(AVERAGEIFS(Observed!Y$2:Y$1601,Observed!$A$2:$A$1601,$A275,Observed!$C$2:$C$1601,$C275)),AVERAGEIFS(Observed!Y$2:Y$1601,Observed!$A$2:$A$1601,$A275,Observed!$C$2:$C$1601,$C275),"")</f>
        <v/>
      </c>
      <c r="Z275" s="24" t="str">
        <f>IF(ISNUMBER(AVERAGEIFS(Observed!Z$2:Z$1601,Observed!$A$2:$A$1601,$A275,Observed!$C$2:$C$1601,$C275)),AVERAGEIFS(Observed!Z$2:Z$1601,Observed!$A$2:$A$1601,$A275,Observed!$C$2:$C$1601,$C275),"")</f>
        <v/>
      </c>
      <c r="AA275" s="24" t="str">
        <f>IF(ISNUMBER(AVERAGEIFS(Observed!AA$2:AA$1601,Observed!$A$2:$A$1601,$A275,Observed!$C$2:$C$1601,$C275)),AVERAGEIFS(Observed!AA$2:AA$1601,Observed!$A$2:$A$1601,$A275,Observed!$C$2:$C$1601,$C275),"")</f>
        <v/>
      </c>
      <c r="AB275" s="24" t="str">
        <f>IF(ISNUMBER(AVERAGEIFS(Observed!AB$2:AB$1601,Observed!$A$2:$A$1601,$A275,Observed!$C$2:$C$1601,$C275)),AVERAGEIFS(Observed!AB$2:AB$1601,Observed!$A$2:$A$1601,$A275,Observed!$C$2:$C$1601,$C275),"")</f>
        <v/>
      </c>
      <c r="AC275" s="24" t="str">
        <f>IF(ISNUMBER(AVERAGEIFS(Observed!AC$2:AC$1601,Observed!$A$2:$A$1601,$A275,Observed!$C$2:$C$1601,$C275)),AVERAGEIFS(Observed!AC$2:AC$1601,Observed!$A$2:$A$1601,$A275,Observed!$C$2:$C$1601,$C275),"")</f>
        <v/>
      </c>
      <c r="AD275" s="24" t="str">
        <f>IF(ISNUMBER(AVERAGEIFS(Observed!AD$2:AD$1601,Observed!$A$2:$A$1601,$A275,Observed!$C$2:$C$1601,$C275)),AVERAGEIFS(Observed!AD$2:AD$1601,Observed!$A$2:$A$1601,$A275,Observed!$C$2:$C$1601,$C275),"")</f>
        <v/>
      </c>
      <c r="AE275" s="24" t="str">
        <f>IF(ISNUMBER(AVERAGEIFS(Observed!AE$2:AE$1601,Observed!$A$2:$A$1601,$A275,Observed!$C$2:$C$1601,$C275)),AVERAGEIFS(Observed!AE$2:AE$1601,Observed!$A$2:$A$1601,$A275,Observed!$C$2:$C$1601,$C275),"")</f>
        <v/>
      </c>
      <c r="AF275" s="25" t="str">
        <f>IF(ISNUMBER(AVERAGEIFS(Observed!AF$2:AF$1601,Observed!$A$2:$A$1601,$A275,Observed!$C$2:$C$1601,$C275)),AVERAGEIFS(Observed!AF$2:AF$1601,Observed!$A$2:$A$1601,$A275,Observed!$C$2:$C$1601,$C275),"")</f>
        <v/>
      </c>
      <c r="AG275" s="25" t="str">
        <f>IF(ISNUMBER(AVERAGEIFS(Observed!AG$2:AG$1601,Observed!$A$2:$A$1601,$A275,Observed!$C$2:$C$1601,$C275)),AVERAGEIFS(Observed!AG$2:AG$1601,Observed!$A$2:$A$1601,$A275,Observed!$C$2:$C$1601,$C275),"")</f>
        <v/>
      </c>
      <c r="AH275" s="25" t="str">
        <f>IF(ISNUMBER(AVERAGEIFS(Observed!AH$2:AH$1601,Observed!$A$2:$A$1601,$A275,Observed!$C$2:$C$1601,$C275)),AVERAGEIFS(Observed!AH$2:AH$1601,Observed!$A$2:$A$1601,$A275,Observed!$C$2:$C$1601,$C275),"")</f>
        <v/>
      </c>
      <c r="AI275" s="24" t="str">
        <f>IF(ISNUMBER(AVERAGEIFS(Observed!AI$2:AI$1601,Observed!$A$2:$A$1601,$A275,Observed!$C$2:$C$1601,$C275)),AVERAGEIFS(Observed!AI$2:AI$1601,Observed!$A$2:$A$1601,$A275,Observed!$C$2:$C$1601,$C275),"")</f>
        <v/>
      </c>
      <c r="AJ275" s="25" t="str">
        <f>IF(ISNUMBER(AVERAGEIFS(Observed!AJ$2:AJ$1601,Observed!$A$2:$A$1601,$A275,Observed!$C$2:$C$1601,$C275)),AVERAGEIFS(Observed!AJ$2:AJ$1601,Observed!$A$2:$A$1601,$A275,Observed!$C$2:$C$1601,$C275),"")</f>
        <v/>
      </c>
      <c r="AK275" s="25" t="str">
        <f>IF(ISNUMBER(AVERAGEIFS(Observed!AK$2:AK$1601,Observed!$A$2:$A$1601,$A275,Observed!$C$2:$C$1601,$C275)),AVERAGEIFS(Observed!AK$2:AK$1601,Observed!$A$2:$A$1601,$A275,Observed!$C$2:$C$1601,$C275),"")</f>
        <v/>
      </c>
      <c r="AL275" s="25" t="str">
        <f>IF(ISNUMBER(AVERAGEIFS(Observed!AL$2:AL$1601,Observed!$A$2:$A$1601,$A275,Observed!$C$2:$C$1601,$C275)),AVERAGEIFS(Observed!AL$2:AL$1601,Observed!$A$2:$A$1601,$A275,Observed!$C$2:$C$1601,$C275),"")</f>
        <v/>
      </c>
      <c r="AM275" s="25" t="str">
        <f>IF(ISNUMBER(AVERAGEIFS(Observed!AM$2:AM$1601,Observed!$A$2:$A$1601,$A275,Observed!$C$2:$C$1601,$C275)),AVERAGEIFS(Observed!AM$2:AM$1601,Observed!$A$2:$A$1601,$A275,Observed!$C$2:$C$1601,$C275),"")</f>
        <v/>
      </c>
      <c r="AN275" s="25" t="str">
        <f>IF(ISNUMBER(AVERAGEIFS(Observed!AN$2:AN$1601,Observed!$A$2:$A$1601,$A275,Observed!$C$2:$C$1601,$C275)),AVERAGEIFS(Observed!AN$2:AN$1601,Observed!$A$2:$A$1601,$A275,Observed!$C$2:$C$1601,$C275),"")</f>
        <v/>
      </c>
      <c r="AO275" s="25" t="str">
        <f>IF(ISNUMBER(AVERAGEIFS(Observed!AO$2:AO$1601,Observed!$A$2:$A$1601,$A275,Observed!$C$2:$C$1601,$C275)),AVERAGEIFS(Observed!AO$2:AO$1601,Observed!$A$2:$A$1601,$A275,Observed!$C$2:$C$1601,$C275),"")</f>
        <v/>
      </c>
      <c r="AP275" s="25" t="str">
        <f>IF(ISNUMBER(AVERAGEIFS(Observed!AP$2:AP$1601,Observed!$A$2:$A$1601,$A275,Observed!$C$2:$C$1601,$C275)),AVERAGEIFS(Observed!AP$2:AP$1601,Observed!$A$2:$A$1601,$A275,Observed!$C$2:$C$1601,$C275),"")</f>
        <v/>
      </c>
      <c r="AQ275" s="24" t="str">
        <f>IF(ISNUMBER(AVERAGEIFS(Observed!AQ$2:AQ$1601,Observed!$A$2:$A$1601,$A275,Observed!$C$2:$C$1601,$C275)),AVERAGEIFS(Observed!AQ$2:AQ$1601,Observed!$A$2:$A$1601,$A275,Observed!$C$2:$C$1601,$C275),"")</f>
        <v/>
      </c>
      <c r="AR275" s="25" t="str">
        <f>IF(ISNUMBER(AVERAGEIFS(Observed!AR$2:AR$1601,Observed!$A$2:$A$1601,$A275,Observed!$C$2:$C$1601,$C275)),AVERAGEIFS(Observed!AR$2:AR$1601,Observed!$A$2:$A$1601,$A275,Observed!$C$2:$C$1601,$C275),"")</f>
        <v/>
      </c>
      <c r="AS275" s="24" t="str">
        <f>IF(ISNUMBER(AVERAGEIFS(Observed!AS$2:AS$1601,Observed!$A$2:$A$1601,$A275,Observed!$C$2:$C$1601,$C275)),AVERAGEIFS(Observed!AS$2:AS$1601,Observed!$A$2:$A$1601,$A275,Observed!$C$2:$C$1601,$C275),"")</f>
        <v/>
      </c>
      <c r="AT275" s="24" t="str">
        <f>IF(ISNUMBER(AVERAGEIFS(Observed!AT$2:AT$1601,Observed!$A$2:$A$1601,$A275,Observed!$C$2:$C$1601,$C275)),AVERAGEIFS(Observed!AT$2:AT$1601,Observed!$A$2:$A$1601,$A275,Observed!$C$2:$C$1601,$C275),"")</f>
        <v/>
      </c>
      <c r="AU275" s="2">
        <f>COUNTIFS(Observed!$A$2:$A$1601,$A275,Observed!$C$2:$C$1601,$C275)</f>
        <v>3</v>
      </c>
      <c r="AV275" s="2">
        <f t="shared" si="4"/>
        <v>0</v>
      </c>
    </row>
    <row r="276" spans="1:48" x14ac:dyDescent="0.25">
      <c r="A276" s="4" t="s">
        <v>123</v>
      </c>
      <c r="B276" t="s">
        <v>24</v>
      </c>
      <c r="C276" s="3">
        <v>42410</v>
      </c>
      <c r="D276">
        <v>1</v>
      </c>
      <c r="E276">
        <v>350</v>
      </c>
      <c r="H276" s="2" t="s">
        <v>45</v>
      </c>
      <c r="I276" s="2" t="s">
        <v>22</v>
      </c>
      <c r="J276">
        <v>11</v>
      </c>
      <c r="K276" s="2" t="s">
        <v>118</v>
      </c>
      <c r="L276" s="23" t="str">
        <f>IF(ISNUMBER(AVERAGEIFS(Observed!L$2:L$1601,Observed!$A$2:$A$1601,$A276,Observed!$C$2:$C$1601,$C276)),AVERAGEIFS(Observed!L$2:L$1601,Observed!$A$2:$A$1601,$A276,Observed!$C$2:$C$1601,$C276),"")</f>
        <v/>
      </c>
      <c r="M276" s="24" t="str">
        <f>IF(ISNUMBER(AVERAGEIFS(Observed!M$2:M$1601,Observed!$A$2:$A$1601,$A276,Observed!$C$2:$C$1601,$C276)),AVERAGEIFS(Observed!M$2:M$1601,Observed!$A$2:$A$1601,$A276,Observed!$C$2:$C$1601,$C276),"")</f>
        <v/>
      </c>
      <c r="N276" s="24" t="str">
        <f>IF(ISNUMBER(AVERAGEIFS(Observed!N$2:N$1601,Observed!$A$2:$A$1601,$A276,Observed!$C$2:$C$1601,$C276)),AVERAGEIFS(Observed!N$2:N$1601,Observed!$A$2:$A$1601,$A276,Observed!$C$2:$C$1601,$C276),"")</f>
        <v/>
      </c>
      <c r="O276" s="24" t="str">
        <f>IF(ISNUMBER(AVERAGEIFS(Observed!O$2:O$1601,Observed!$A$2:$A$1601,$A276,Observed!$C$2:$C$1601,$C276)),AVERAGEIFS(Observed!O$2:O$1601,Observed!$A$2:$A$1601,$A276,Observed!$C$2:$C$1601,$C276),"")</f>
        <v/>
      </c>
      <c r="P276" s="24" t="str">
        <f>IF(ISNUMBER(AVERAGEIFS(Observed!P$2:P$1601,Observed!$A$2:$A$1601,$A276,Observed!$C$2:$C$1601,$C276)),AVERAGEIFS(Observed!P$2:P$1601,Observed!$A$2:$A$1601,$A276,Observed!$C$2:$C$1601,$C276),"")</f>
        <v/>
      </c>
      <c r="Q276" s="25" t="str">
        <f>IF(ISNUMBER(AVERAGEIFS(Observed!Q$2:Q$1601,Observed!$A$2:$A$1601,$A276,Observed!$C$2:$C$1601,$C276)),AVERAGEIFS(Observed!Q$2:Q$1601,Observed!$A$2:$A$1601,$A276,Observed!$C$2:$C$1601,$C276),"")</f>
        <v/>
      </c>
      <c r="R276" s="25" t="str">
        <f>IF(ISNUMBER(AVERAGEIFS(Observed!R$2:R$1601,Observed!$A$2:$A$1601,$A276,Observed!$C$2:$C$1601,$C276)),AVERAGEIFS(Observed!R$2:R$1601,Observed!$A$2:$A$1601,$A276,Observed!$C$2:$C$1601,$C276),"")</f>
        <v/>
      </c>
      <c r="S276" s="25" t="str">
        <f>IF(ISNUMBER(AVERAGEIFS(Observed!S$2:S$1601,Observed!$A$2:$A$1601,$A276,Observed!$C$2:$C$1601,$C276)),AVERAGEIFS(Observed!S$2:S$1601,Observed!$A$2:$A$1601,$A276,Observed!$C$2:$C$1601,$C276),"")</f>
        <v/>
      </c>
      <c r="T276" s="24" t="str">
        <f>IF(ISNUMBER(AVERAGEIFS(Observed!T$2:T$1601,Observed!$A$2:$A$1601,$A276,Observed!$C$2:$C$1601,$C276)),AVERAGEIFS(Observed!T$2:T$1601,Observed!$A$2:$A$1601,$A276,Observed!$C$2:$C$1601,$C276),"")</f>
        <v/>
      </c>
      <c r="U276" s="26" t="str">
        <f>IF(ISNUMBER(AVERAGEIFS(Observed!U$2:U$1601,Observed!$A$2:$A$1601,$A276,Observed!$C$2:$C$1601,$C276)),AVERAGEIFS(Observed!U$2:U$1601,Observed!$A$2:$A$1601,$A276,Observed!$C$2:$C$1601,$C276),"")</f>
        <v/>
      </c>
      <c r="V276" s="26" t="str">
        <f>IF(ISNUMBER(AVERAGEIFS(Observed!V$2:V$1601,Observed!$A$2:$A$1601,$A276,Observed!$C$2:$C$1601,$C276)),AVERAGEIFS(Observed!V$2:V$1601,Observed!$A$2:$A$1601,$A276,Observed!$C$2:$C$1601,$C276),"")</f>
        <v/>
      </c>
      <c r="W276" s="24" t="str">
        <f>IF(ISNUMBER(AVERAGEIFS(Observed!W$2:W$1601,Observed!$A$2:$A$1601,$A276,Observed!$C$2:$C$1601,$C276)),AVERAGEIFS(Observed!W$2:W$1601,Observed!$A$2:$A$1601,$A276,Observed!$C$2:$C$1601,$C276),"")</f>
        <v/>
      </c>
      <c r="X276" s="24" t="str">
        <f>IF(ISNUMBER(AVERAGEIFS(Observed!X$2:X$1601,Observed!$A$2:$A$1601,$A276,Observed!$C$2:$C$1601,$C276)),AVERAGEIFS(Observed!X$2:X$1601,Observed!$A$2:$A$1601,$A276,Observed!$C$2:$C$1601,$C276),"")</f>
        <v/>
      </c>
      <c r="Y276" s="24" t="str">
        <f>IF(ISNUMBER(AVERAGEIFS(Observed!Y$2:Y$1601,Observed!$A$2:$A$1601,$A276,Observed!$C$2:$C$1601,$C276)),AVERAGEIFS(Observed!Y$2:Y$1601,Observed!$A$2:$A$1601,$A276,Observed!$C$2:$C$1601,$C276),"")</f>
        <v/>
      </c>
      <c r="Z276" s="24" t="str">
        <f>IF(ISNUMBER(AVERAGEIFS(Observed!Z$2:Z$1601,Observed!$A$2:$A$1601,$A276,Observed!$C$2:$C$1601,$C276)),AVERAGEIFS(Observed!Z$2:Z$1601,Observed!$A$2:$A$1601,$A276,Observed!$C$2:$C$1601,$C276),"")</f>
        <v/>
      </c>
      <c r="AA276" s="24" t="str">
        <f>IF(ISNUMBER(AVERAGEIFS(Observed!AA$2:AA$1601,Observed!$A$2:$A$1601,$A276,Observed!$C$2:$C$1601,$C276)),AVERAGEIFS(Observed!AA$2:AA$1601,Observed!$A$2:$A$1601,$A276,Observed!$C$2:$C$1601,$C276),"")</f>
        <v/>
      </c>
      <c r="AB276" s="24" t="str">
        <f>IF(ISNUMBER(AVERAGEIFS(Observed!AB$2:AB$1601,Observed!$A$2:$A$1601,$A276,Observed!$C$2:$C$1601,$C276)),AVERAGEIFS(Observed!AB$2:AB$1601,Observed!$A$2:$A$1601,$A276,Observed!$C$2:$C$1601,$C276),"")</f>
        <v/>
      </c>
      <c r="AC276" s="24" t="str">
        <f>IF(ISNUMBER(AVERAGEIFS(Observed!AC$2:AC$1601,Observed!$A$2:$A$1601,$A276,Observed!$C$2:$C$1601,$C276)),AVERAGEIFS(Observed!AC$2:AC$1601,Observed!$A$2:$A$1601,$A276,Observed!$C$2:$C$1601,$C276),"")</f>
        <v/>
      </c>
      <c r="AD276" s="24" t="str">
        <f>IF(ISNUMBER(AVERAGEIFS(Observed!AD$2:AD$1601,Observed!$A$2:$A$1601,$A276,Observed!$C$2:$C$1601,$C276)),AVERAGEIFS(Observed!AD$2:AD$1601,Observed!$A$2:$A$1601,$A276,Observed!$C$2:$C$1601,$C276),"")</f>
        <v/>
      </c>
      <c r="AE276" s="24" t="str">
        <f>IF(ISNUMBER(AVERAGEIFS(Observed!AE$2:AE$1601,Observed!$A$2:$A$1601,$A276,Observed!$C$2:$C$1601,$C276)),AVERAGEIFS(Observed!AE$2:AE$1601,Observed!$A$2:$A$1601,$A276,Observed!$C$2:$C$1601,$C276),"")</f>
        <v/>
      </c>
      <c r="AF276" s="25" t="str">
        <f>IF(ISNUMBER(AVERAGEIFS(Observed!AF$2:AF$1601,Observed!$A$2:$A$1601,$A276,Observed!$C$2:$C$1601,$C276)),AVERAGEIFS(Observed!AF$2:AF$1601,Observed!$A$2:$A$1601,$A276,Observed!$C$2:$C$1601,$C276),"")</f>
        <v/>
      </c>
      <c r="AG276" s="25" t="str">
        <f>IF(ISNUMBER(AVERAGEIFS(Observed!AG$2:AG$1601,Observed!$A$2:$A$1601,$A276,Observed!$C$2:$C$1601,$C276)),AVERAGEIFS(Observed!AG$2:AG$1601,Observed!$A$2:$A$1601,$A276,Observed!$C$2:$C$1601,$C276),"")</f>
        <v/>
      </c>
      <c r="AH276" s="25" t="str">
        <f>IF(ISNUMBER(AVERAGEIFS(Observed!AH$2:AH$1601,Observed!$A$2:$A$1601,$A276,Observed!$C$2:$C$1601,$C276)),AVERAGEIFS(Observed!AH$2:AH$1601,Observed!$A$2:$A$1601,$A276,Observed!$C$2:$C$1601,$C276),"")</f>
        <v/>
      </c>
      <c r="AI276" s="24" t="str">
        <f>IF(ISNUMBER(AVERAGEIFS(Observed!AI$2:AI$1601,Observed!$A$2:$A$1601,$A276,Observed!$C$2:$C$1601,$C276)),AVERAGEIFS(Observed!AI$2:AI$1601,Observed!$A$2:$A$1601,$A276,Observed!$C$2:$C$1601,$C276),"")</f>
        <v/>
      </c>
      <c r="AJ276" s="25" t="str">
        <f>IF(ISNUMBER(AVERAGEIFS(Observed!AJ$2:AJ$1601,Observed!$A$2:$A$1601,$A276,Observed!$C$2:$C$1601,$C276)),AVERAGEIFS(Observed!AJ$2:AJ$1601,Observed!$A$2:$A$1601,$A276,Observed!$C$2:$C$1601,$C276),"")</f>
        <v/>
      </c>
      <c r="AK276" s="25" t="str">
        <f>IF(ISNUMBER(AVERAGEIFS(Observed!AK$2:AK$1601,Observed!$A$2:$A$1601,$A276,Observed!$C$2:$C$1601,$C276)),AVERAGEIFS(Observed!AK$2:AK$1601,Observed!$A$2:$A$1601,$A276,Observed!$C$2:$C$1601,$C276),"")</f>
        <v/>
      </c>
      <c r="AL276" s="25" t="str">
        <f>IF(ISNUMBER(AVERAGEIFS(Observed!AL$2:AL$1601,Observed!$A$2:$A$1601,$A276,Observed!$C$2:$C$1601,$C276)),AVERAGEIFS(Observed!AL$2:AL$1601,Observed!$A$2:$A$1601,$A276,Observed!$C$2:$C$1601,$C276),"")</f>
        <v/>
      </c>
      <c r="AM276" s="25" t="str">
        <f>IF(ISNUMBER(AVERAGEIFS(Observed!AM$2:AM$1601,Observed!$A$2:$A$1601,$A276,Observed!$C$2:$C$1601,$C276)),AVERAGEIFS(Observed!AM$2:AM$1601,Observed!$A$2:$A$1601,$A276,Observed!$C$2:$C$1601,$C276),"")</f>
        <v/>
      </c>
      <c r="AN276" s="25" t="str">
        <f>IF(ISNUMBER(AVERAGEIFS(Observed!AN$2:AN$1601,Observed!$A$2:$A$1601,$A276,Observed!$C$2:$C$1601,$C276)),AVERAGEIFS(Observed!AN$2:AN$1601,Observed!$A$2:$A$1601,$A276,Observed!$C$2:$C$1601,$C276),"")</f>
        <v/>
      </c>
      <c r="AO276" s="25" t="str">
        <f>IF(ISNUMBER(AVERAGEIFS(Observed!AO$2:AO$1601,Observed!$A$2:$A$1601,$A276,Observed!$C$2:$C$1601,$C276)),AVERAGEIFS(Observed!AO$2:AO$1601,Observed!$A$2:$A$1601,$A276,Observed!$C$2:$C$1601,$C276),"")</f>
        <v/>
      </c>
      <c r="AP276" s="25" t="str">
        <f>IF(ISNUMBER(AVERAGEIFS(Observed!AP$2:AP$1601,Observed!$A$2:$A$1601,$A276,Observed!$C$2:$C$1601,$C276)),AVERAGEIFS(Observed!AP$2:AP$1601,Observed!$A$2:$A$1601,$A276,Observed!$C$2:$C$1601,$C276),"")</f>
        <v/>
      </c>
      <c r="AQ276" s="24" t="str">
        <f>IF(ISNUMBER(AVERAGEIFS(Observed!AQ$2:AQ$1601,Observed!$A$2:$A$1601,$A276,Observed!$C$2:$C$1601,$C276)),AVERAGEIFS(Observed!AQ$2:AQ$1601,Observed!$A$2:$A$1601,$A276,Observed!$C$2:$C$1601,$C276),"")</f>
        <v/>
      </c>
      <c r="AR276" s="25" t="str">
        <f>IF(ISNUMBER(AVERAGEIFS(Observed!AR$2:AR$1601,Observed!$A$2:$A$1601,$A276,Observed!$C$2:$C$1601,$C276)),AVERAGEIFS(Observed!AR$2:AR$1601,Observed!$A$2:$A$1601,$A276,Observed!$C$2:$C$1601,$C276),"")</f>
        <v/>
      </c>
      <c r="AS276" s="24" t="str">
        <f>IF(ISNUMBER(AVERAGEIFS(Observed!AS$2:AS$1601,Observed!$A$2:$A$1601,$A276,Observed!$C$2:$C$1601,$C276)),AVERAGEIFS(Observed!AS$2:AS$1601,Observed!$A$2:$A$1601,$A276,Observed!$C$2:$C$1601,$C276),"")</f>
        <v/>
      </c>
      <c r="AT276" s="24" t="str">
        <f>IF(ISNUMBER(AVERAGEIFS(Observed!AT$2:AT$1601,Observed!$A$2:$A$1601,$A276,Observed!$C$2:$C$1601,$C276)),AVERAGEIFS(Observed!AT$2:AT$1601,Observed!$A$2:$A$1601,$A276,Observed!$C$2:$C$1601,$C276),"")</f>
        <v/>
      </c>
      <c r="AU276" s="2">
        <f>COUNTIFS(Observed!$A$2:$A$1601,$A276,Observed!$C$2:$C$1601,$C276)</f>
        <v>3</v>
      </c>
      <c r="AV276" s="2">
        <f t="shared" si="4"/>
        <v>0</v>
      </c>
    </row>
    <row r="277" spans="1:48" x14ac:dyDescent="0.25">
      <c r="A277" s="4" t="s">
        <v>124</v>
      </c>
      <c r="B277" t="s">
        <v>24</v>
      </c>
      <c r="C277" s="3">
        <v>42410</v>
      </c>
      <c r="D277">
        <v>1</v>
      </c>
      <c r="E277">
        <v>500</v>
      </c>
      <c r="H277" s="2" t="s">
        <v>45</v>
      </c>
      <c r="I277" s="2" t="s">
        <v>22</v>
      </c>
      <c r="J277">
        <v>11</v>
      </c>
      <c r="K277" s="2" t="s">
        <v>118</v>
      </c>
      <c r="L277" s="23" t="str">
        <f>IF(ISNUMBER(AVERAGEIFS(Observed!L$2:L$1601,Observed!$A$2:$A$1601,$A277,Observed!$C$2:$C$1601,$C277)),AVERAGEIFS(Observed!L$2:L$1601,Observed!$A$2:$A$1601,$A277,Observed!$C$2:$C$1601,$C277),"")</f>
        <v/>
      </c>
      <c r="M277" s="24" t="str">
        <f>IF(ISNUMBER(AVERAGEIFS(Observed!M$2:M$1601,Observed!$A$2:$A$1601,$A277,Observed!$C$2:$C$1601,$C277)),AVERAGEIFS(Observed!M$2:M$1601,Observed!$A$2:$A$1601,$A277,Observed!$C$2:$C$1601,$C277),"")</f>
        <v/>
      </c>
      <c r="N277" s="24" t="str">
        <f>IF(ISNUMBER(AVERAGEIFS(Observed!N$2:N$1601,Observed!$A$2:$A$1601,$A277,Observed!$C$2:$C$1601,$C277)),AVERAGEIFS(Observed!N$2:N$1601,Observed!$A$2:$A$1601,$A277,Observed!$C$2:$C$1601,$C277),"")</f>
        <v/>
      </c>
      <c r="O277" s="24" t="str">
        <f>IF(ISNUMBER(AVERAGEIFS(Observed!O$2:O$1601,Observed!$A$2:$A$1601,$A277,Observed!$C$2:$C$1601,$C277)),AVERAGEIFS(Observed!O$2:O$1601,Observed!$A$2:$A$1601,$A277,Observed!$C$2:$C$1601,$C277),"")</f>
        <v/>
      </c>
      <c r="P277" s="24" t="str">
        <f>IF(ISNUMBER(AVERAGEIFS(Observed!P$2:P$1601,Observed!$A$2:$A$1601,$A277,Observed!$C$2:$C$1601,$C277)),AVERAGEIFS(Observed!P$2:P$1601,Observed!$A$2:$A$1601,$A277,Observed!$C$2:$C$1601,$C277),"")</f>
        <v/>
      </c>
      <c r="Q277" s="25" t="str">
        <f>IF(ISNUMBER(AVERAGEIFS(Observed!Q$2:Q$1601,Observed!$A$2:$A$1601,$A277,Observed!$C$2:$C$1601,$C277)),AVERAGEIFS(Observed!Q$2:Q$1601,Observed!$A$2:$A$1601,$A277,Observed!$C$2:$C$1601,$C277),"")</f>
        <v/>
      </c>
      <c r="R277" s="25" t="str">
        <f>IF(ISNUMBER(AVERAGEIFS(Observed!R$2:R$1601,Observed!$A$2:$A$1601,$A277,Observed!$C$2:$C$1601,$C277)),AVERAGEIFS(Observed!R$2:R$1601,Observed!$A$2:$A$1601,$A277,Observed!$C$2:$C$1601,$C277),"")</f>
        <v/>
      </c>
      <c r="S277" s="25" t="str">
        <f>IF(ISNUMBER(AVERAGEIFS(Observed!S$2:S$1601,Observed!$A$2:$A$1601,$A277,Observed!$C$2:$C$1601,$C277)),AVERAGEIFS(Observed!S$2:S$1601,Observed!$A$2:$A$1601,$A277,Observed!$C$2:$C$1601,$C277),"")</f>
        <v/>
      </c>
      <c r="T277" s="24" t="str">
        <f>IF(ISNUMBER(AVERAGEIFS(Observed!T$2:T$1601,Observed!$A$2:$A$1601,$A277,Observed!$C$2:$C$1601,$C277)),AVERAGEIFS(Observed!T$2:T$1601,Observed!$A$2:$A$1601,$A277,Observed!$C$2:$C$1601,$C277),"")</f>
        <v/>
      </c>
      <c r="U277" s="26" t="str">
        <f>IF(ISNUMBER(AVERAGEIFS(Observed!U$2:U$1601,Observed!$A$2:$A$1601,$A277,Observed!$C$2:$C$1601,$C277)),AVERAGEIFS(Observed!U$2:U$1601,Observed!$A$2:$A$1601,$A277,Observed!$C$2:$C$1601,$C277),"")</f>
        <v/>
      </c>
      <c r="V277" s="26" t="str">
        <f>IF(ISNUMBER(AVERAGEIFS(Observed!V$2:V$1601,Observed!$A$2:$A$1601,$A277,Observed!$C$2:$C$1601,$C277)),AVERAGEIFS(Observed!V$2:V$1601,Observed!$A$2:$A$1601,$A277,Observed!$C$2:$C$1601,$C277),"")</f>
        <v/>
      </c>
      <c r="W277" s="24" t="str">
        <f>IF(ISNUMBER(AVERAGEIFS(Observed!W$2:W$1601,Observed!$A$2:$A$1601,$A277,Observed!$C$2:$C$1601,$C277)),AVERAGEIFS(Observed!W$2:W$1601,Observed!$A$2:$A$1601,$A277,Observed!$C$2:$C$1601,$C277),"")</f>
        <v/>
      </c>
      <c r="X277" s="24" t="str">
        <f>IF(ISNUMBER(AVERAGEIFS(Observed!X$2:X$1601,Observed!$A$2:$A$1601,$A277,Observed!$C$2:$C$1601,$C277)),AVERAGEIFS(Observed!X$2:X$1601,Observed!$A$2:$A$1601,$A277,Observed!$C$2:$C$1601,$C277),"")</f>
        <v/>
      </c>
      <c r="Y277" s="24" t="str">
        <f>IF(ISNUMBER(AVERAGEIFS(Observed!Y$2:Y$1601,Observed!$A$2:$A$1601,$A277,Observed!$C$2:$C$1601,$C277)),AVERAGEIFS(Observed!Y$2:Y$1601,Observed!$A$2:$A$1601,$A277,Observed!$C$2:$C$1601,$C277),"")</f>
        <v/>
      </c>
      <c r="Z277" s="24" t="str">
        <f>IF(ISNUMBER(AVERAGEIFS(Observed!Z$2:Z$1601,Observed!$A$2:$A$1601,$A277,Observed!$C$2:$C$1601,$C277)),AVERAGEIFS(Observed!Z$2:Z$1601,Observed!$A$2:$A$1601,$A277,Observed!$C$2:$C$1601,$C277),"")</f>
        <v/>
      </c>
      <c r="AA277" s="24" t="str">
        <f>IF(ISNUMBER(AVERAGEIFS(Observed!AA$2:AA$1601,Observed!$A$2:$A$1601,$A277,Observed!$C$2:$C$1601,$C277)),AVERAGEIFS(Observed!AA$2:AA$1601,Observed!$A$2:$A$1601,$A277,Observed!$C$2:$C$1601,$C277),"")</f>
        <v/>
      </c>
      <c r="AB277" s="24" t="str">
        <f>IF(ISNUMBER(AVERAGEIFS(Observed!AB$2:AB$1601,Observed!$A$2:$A$1601,$A277,Observed!$C$2:$C$1601,$C277)),AVERAGEIFS(Observed!AB$2:AB$1601,Observed!$A$2:$A$1601,$A277,Observed!$C$2:$C$1601,$C277),"")</f>
        <v/>
      </c>
      <c r="AC277" s="24" t="str">
        <f>IF(ISNUMBER(AVERAGEIFS(Observed!AC$2:AC$1601,Observed!$A$2:$A$1601,$A277,Observed!$C$2:$C$1601,$C277)),AVERAGEIFS(Observed!AC$2:AC$1601,Observed!$A$2:$A$1601,$A277,Observed!$C$2:$C$1601,$C277),"")</f>
        <v/>
      </c>
      <c r="AD277" s="24" t="str">
        <f>IF(ISNUMBER(AVERAGEIFS(Observed!AD$2:AD$1601,Observed!$A$2:$A$1601,$A277,Observed!$C$2:$C$1601,$C277)),AVERAGEIFS(Observed!AD$2:AD$1601,Observed!$A$2:$A$1601,$A277,Observed!$C$2:$C$1601,$C277),"")</f>
        <v/>
      </c>
      <c r="AE277" s="24" t="str">
        <f>IF(ISNUMBER(AVERAGEIFS(Observed!AE$2:AE$1601,Observed!$A$2:$A$1601,$A277,Observed!$C$2:$C$1601,$C277)),AVERAGEIFS(Observed!AE$2:AE$1601,Observed!$A$2:$A$1601,$A277,Observed!$C$2:$C$1601,$C277),"")</f>
        <v/>
      </c>
      <c r="AF277" s="25" t="str">
        <f>IF(ISNUMBER(AVERAGEIFS(Observed!AF$2:AF$1601,Observed!$A$2:$A$1601,$A277,Observed!$C$2:$C$1601,$C277)),AVERAGEIFS(Observed!AF$2:AF$1601,Observed!$A$2:$A$1601,$A277,Observed!$C$2:$C$1601,$C277),"")</f>
        <v/>
      </c>
      <c r="AG277" s="25" t="str">
        <f>IF(ISNUMBER(AVERAGEIFS(Observed!AG$2:AG$1601,Observed!$A$2:$A$1601,$A277,Observed!$C$2:$C$1601,$C277)),AVERAGEIFS(Observed!AG$2:AG$1601,Observed!$A$2:$A$1601,$A277,Observed!$C$2:$C$1601,$C277),"")</f>
        <v/>
      </c>
      <c r="AH277" s="25" t="str">
        <f>IF(ISNUMBER(AVERAGEIFS(Observed!AH$2:AH$1601,Observed!$A$2:$A$1601,$A277,Observed!$C$2:$C$1601,$C277)),AVERAGEIFS(Observed!AH$2:AH$1601,Observed!$A$2:$A$1601,$A277,Observed!$C$2:$C$1601,$C277),"")</f>
        <v/>
      </c>
      <c r="AI277" s="24" t="str">
        <f>IF(ISNUMBER(AVERAGEIFS(Observed!AI$2:AI$1601,Observed!$A$2:$A$1601,$A277,Observed!$C$2:$C$1601,$C277)),AVERAGEIFS(Observed!AI$2:AI$1601,Observed!$A$2:$A$1601,$A277,Observed!$C$2:$C$1601,$C277),"")</f>
        <v/>
      </c>
      <c r="AJ277" s="25" t="str">
        <f>IF(ISNUMBER(AVERAGEIFS(Observed!AJ$2:AJ$1601,Observed!$A$2:$A$1601,$A277,Observed!$C$2:$C$1601,$C277)),AVERAGEIFS(Observed!AJ$2:AJ$1601,Observed!$A$2:$A$1601,$A277,Observed!$C$2:$C$1601,$C277),"")</f>
        <v/>
      </c>
      <c r="AK277" s="25" t="str">
        <f>IF(ISNUMBER(AVERAGEIFS(Observed!AK$2:AK$1601,Observed!$A$2:$A$1601,$A277,Observed!$C$2:$C$1601,$C277)),AVERAGEIFS(Observed!AK$2:AK$1601,Observed!$A$2:$A$1601,$A277,Observed!$C$2:$C$1601,$C277),"")</f>
        <v/>
      </c>
      <c r="AL277" s="25" t="str">
        <f>IF(ISNUMBER(AVERAGEIFS(Observed!AL$2:AL$1601,Observed!$A$2:$A$1601,$A277,Observed!$C$2:$C$1601,$C277)),AVERAGEIFS(Observed!AL$2:AL$1601,Observed!$A$2:$A$1601,$A277,Observed!$C$2:$C$1601,$C277),"")</f>
        <v/>
      </c>
      <c r="AM277" s="25" t="str">
        <f>IF(ISNUMBER(AVERAGEIFS(Observed!AM$2:AM$1601,Observed!$A$2:$A$1601,$A277,Observed!$C$2:$C$1601,$C277)),AVERAGEIFS(Observed!AM$2:AM$1601,Observed!$A$2:$A$1601,$A277,Observed!$C$2:$C$1601,$C277),"")</f>
        <v/>
      </c>
      <c r="AN277" s="25" t="str">
        <f>IF(ISNUMBER(AVERAGEIFS(Observed!AN$2:AN$1601,Observed!$A$2:$A$1601,$A277,Observed!$C$2:$C$1601,$C277)),AVERAGEIFS(Observed!AN$2:AN$1601,Observed!$A$2:$A$1601,$A277,Observed!$C$2:$C$1601,$C277),"")</f>
        <v/>
      </c>
      <c r="AO277" s="25" t="str">
        <f>IF(ISNUMBER(AVERAGEIFS(Observed!AO$2:AO$1601,Observed!$A$2:$A$1601,$A277,Observed!$C$2:$C$1601,$C277)),AVERAGEIFS(Observed!AO$2:AO$1601,Observed!$A$2:$A$1601,$A277,Observed!$C$2:$C$1601,$C277),"")</f>
        <v/>
      </c>
      <c r="AP277" s="25" t="str">
        <f>IF(ISNUMBER(AVERAGEIFS(Observed!AP$2:AP$1601,Observed!$A$2:$A$1601,$A277,Observed!$C$2:$C$1601,$C277)),AVERAGEIFS(Observed!AP$2:AP$1601,Observed!$A$2:$A$1601,$A277,Observed!$C$2:$C$1601,$C277),"")</f>
        <v/>
      </c>
      <c r="AQ277" s="24" t="str">
        <f>IF(ISNUMBER(AVERAGEIFS(Observed!AQ$2:AQ$1601,Observed!$A$2:$A$1601,$A277,Observed!$C$2:$C$1601,$C277)),AVERAGEIFS(Observed!AQ$2:AQ$1601,Observed!$A$2:$A$1601,$A277,Observed!$C$2:$C$1601,$C277),"")</f>
        <v/>
      </c>
      <c r="AR277" s="25" t="str">
        <f>IF(ISNUMBER(AVERAGEIFS(Observed!AR$2:AR$1601,Observed!$A$2:$A$1601,$A277,Observed!$C$2:$C$1601,$C277)),AVERAGEIFS(Observed!AR$2:AR$1601,Observed!$A$2:$A$1601,$A277,Observed!$C$2:$C$1601,$C277),"")</f>
        <v/>
      </c>
      <c r="AS277" s="24" t="str">
        <f>IF(ISNUMBER(AVERAGEIFS(Observed!AS$2:AS$1601,Observed!$A$2:$A$1601,$A277,Observed!$C$2:$C$1601,$C277)),AVERAGEIFS(Observed!AS$2:AS$1601,Observed!$A$2:$A$1601,$A277,Observed!$C$2:$C$1601,$C277),"")</f>
        <v/>
      </c>
      <c r="AT277" s="24" t="str">
        <f>IF(ISNUMBER(AVERAGEIFS(Observed!AT$2:AT$1601,Observed!$A$2:$A$1601,$A277,Observed!$C$2:$C$1601,$C277)),AVERAGEIFS(Observed!AT$2:AT$1601,Observed!$A$2:$A$1601,$A277,Observed!$C$2:$C$1601,$C277),"")</f>
        <v/>
      </c>
      <c r="AU277" s="2">
        <f>COUNTIFS(Observed!$A$2:$A$1601,$A277,Observed!$C$2:$C$1601,$C277)</f>
        <v>3</v>
      </c>
      <c r="AV277" s="2">
        <f t="shared" si="4"/>
        <v>0</v>
      </c>
    </row>
    <row r="278" spans="1:48" x14ac:dyDescent="0.25">
      <c r="A278" s="4" t="s">
        <v>119</v>
      </c>
      <c r="B278" t="s">
        <v>24</v>
      </c>
      <c r="C278" s="3">
        <v>42418</v>
      </c>
      <c r="D278">
        <v>1</v>
      </c>
      <c r="E278">
        <v>0</v>
      </c>
      <c r="H278" s="2" t="s">
        <v>45</v>
      </c>
      <c r="I278" s="2" t="s">
        <v>22</v>
      </c>
      <c r="J278">
        <v>11</v>
      </c>
      <c r="K278" s="2" t="s">
        <v>118</v>
      </c>
      <c r="L278" s="23" t="str">
        <f>IF(ISNUMBER(AVERAGEIFS(Observed!L$2:L$1601,Observed!$A$2:$A$1601,$A278,Observed!$C$2:$C$1601,$C278)),AVERAGEIFS(Observed!L$2:L$1601,Observed!$A$2:$A$1601,$A278,Observed!$C$2:$C$1601,$C278),"")</f>
        <v/>
      </c>
      <c r="M278" s="24" t="str">
        <f>IF(ISNUMBER(AVERAGEIFS(Observed!M$2:M$1601,Observed!$A$2:$A$1601,$A278,Observed!$C$2:$C$1601,$C278)),AVERAGEIFS(Observed!M$2:M$1601,Observed!$A$2:$A$1601,$A278,Observed!$C$2:$C$1601,$C278),"")</f>
        <v/>
      </c>
      <c r="N278" s="24" t="str">
        <f>IF(ISNUMBER(AVERAGEIFS(Observed!N$2:N$1601,Observed!$A$2:$A$1601,$A278,Observed!$C$2:$C$1601,$C278)),AVERAGEIFS(Observed!N$2:N$1601,Observed!$A$2:$A$1601,$A278,Observed!$C$2:$C$1601,$C278),"")</f>
        <v/>
      </c>
      <c r="O278" s="24" t="str">
        <f>IF(ISNUMBER(AVERAGEIFS(Observed!O$2:O$1601,Observed!$A$2:$A$1601,$A278,Observed!$C$2:$C$1601,$C278)),AVERAGEIFS(Observed!O$2:O$1601,Observed!$A$2:$A$1601,$A278,Observed!$C$2:$C$1601,$C278),"")</f>
        <v/>
      </c>
      <c r="P278" s="24" t="str">
        <f>IF(ISNUMBER(AVERAGEIFS(Observed!P$2:P$1601,Observed!$A$2:$A$1601,$A278,Observed!$C$2:$C$1601,$C278)),AVERAGEIFS(Observed!P$2:P$1601,Observed!$A$2:$A$1601,$A278,Observed!$C$2:$C$1601,$C278),"")</f>
        <v/>
      </c>
      <c r="Q278" s="25" t="str">
        <f>IF(ISNUMBER(AVERAGEIFS(Observed!Q$2:Q$1601,Observed!$A$2:$A$1601,$A278,Observed!$C$2:$C$1601,$C278)),AVERAGEIFS(Observed!Q$2:Q$1601,Observed!$A$2:$A$1601,$A278,Observed!$C$2:$C$1601,$C278),"")</f>
        <v/>
      </c>
      <c r="R278" s="25" t="str">
        <f>IF(ISNUMBER(AVERAGEIFS(Observed!R$2:R$1601,Observed!$A$2:$A$1601,$A278,Observed!$C$2:$C$1601,$C278)),AVERAGEIFS(Observed!R$2:R$1601,Observed!$A$2:$A$1601,$A278,Observed!$C$2:$C$1601,$C278),"")</f>
        <v/>
      </c>
      <c r="S278" s="25" t="str">
        <f>IF(ISNUMBER(AVERAGEIFS(Observed!S$2:S$1601,Observed!$A$2:$A$1601,$A278,Observed!$C$2:$C$1601,$C278)),AVERAGEIFS(Observed!S$2:S$1601,Observed!$A$2:$A$1601,$A278,Observed!$C$2:$C$1601,$C278),"")</f>
        <v/>
      </c>
      <c r="T278" s="24" t="str">
        <f>IF(ISNUMBER(AVERAGEIFS(Observed!T$2:T$1601,Observed!$A$2:$A$1601,$A278,Observed!$C$2:$C$1601,$C278)),AVERAGEIFS(Observed!T$2:T$1601,Observed!$A$2:$A$1601,$A278,Observed!$C$2:$C$1601,$C278),"")</f>
        <v/>
      </c>
      <c r="U278" s="26" t="str">
        <f>IF(ISNUMBER(AVERAGEIFS(Observed!U$2:U$1601,Observed!$A$2:$A$1601,$A278,Observed!$C$2:$C$1601,$C278)),AVERAGEIFS(Observed!U$2:U$1601,Observed!$A$2:$A$1601,$A278,Observed!$C$2:$C$1601,$C278),"")</f>
        <v/>
      </c>
      <c r="V278" s="26" t="str">
        <f>IF(ISNUMBER(AVERAGEIFS(Observed!V$2:V$1601,Observed!$A$2:$A$1601,$A278,Observed!$C$2:$C$1601,$C278)),AVERAGEIFS(Observed!V$2:V$1601,Observed!$A$2:$A$1601,$A278,Observed!$C$2:$C$1601,$C278),"")</f>
        <v/>
      </c>
      <c r="W278" s="24" t="str">
        <f>IF(ISNUMBER(AVERAGEIFS(Observed!W$2:W$1601,Observed!$A$2:$A$1601,$A278,Observed!$C$2:$C$1601,$C278)),AVERAGEIFS(Observed!W$2:W$1601,Observed!$A$2:$A$1601,$A278,Observed!$C$2:$C$1601,$C278),"")</f>
        <v/>
      </c>
      <c r="X278" s="24" t="str">
        <f>IF(ISNUMBER(AVERAGEIFS(Observed!X$2:X$1601,Observed!$A$2:$A$1601,$A278,Observed!$C$2:$C$1601,$C278)),AVERAGEIFS(Observed!X$2:X$1601,Observed!$A$2:$A$1601,$A278,Observed!$C$2:$C$1601,$C278),"")</f>
        <v/>
      </c>
      <c r="Y278" s="24" t="str">
        <f>IF(ISNUMBER(AVERAGEIFS(Observed!Y$2:Y$1601,Observed!$A$2:$A$1601,$A278,Observed!$C$2:$C$1601,$C278)),AVERAGEIFS(Observed!Y$2:Y$1601,Observed!$A$2:$A$1601,$A278,Observed!$C$2:$C$1601,$C278),"")</f>
        <v/>
      </c>
      <c r="Z278" s="24" t="str">
        <f>IF(ISNUMBER(AVERAGEIFS(Observed!Z$2:Z$1601,Observed!$A$2:$A$1601,$A278,Observed!$C$2:$C$1601,$C278)),AVERAGEIFS(Observed!Z$2:Z$1601,Observed!$A$2:$A$1601,$A278,Observed!$C$2:$C$1601,$C278),"")</f>
        <v/>
      </c>
      <c r="AA278" s="24" t="str">
        <f>IF(ISNUMBER(AVERAGEIFS(Observed!AA$2:AA$1601,Observed!$A$2:$A$1601,$A278,Observed!$C$2:$C$1601,$C278)),AVERAGEIFS(Observed!AA$2:AA$1601,Observed!$A$2:$A$1601,$A278,Observed!$C$2:$C$1601,$C278),"")</f>
        <v/>
      </c>
      <c r="AB278" s="24" t="str">
        <f>IF(ISNUMBER(AVERAGEIFS(Observed!AB$2:AB$1601,Observed!$A$2:$A$1601,$A278,Observed!$C$2:$C$1601,$C278)),AVERAGEIFS(Observed!AB$2:AB$1601,Observed!$A$2:$A$1601,$A278,Observed!$C$2:$C$1601,$C278),"")</f>
        <v/>
      </c>
      <c r="AC278" s="24" t="str">
        <f>IF(ISNUMBER(AVERAGEIFS(Observed!AC$2:AC$1601,Observed!$A$2:$A$1601,$A278,Observed!$C$2:$C$1601,$C278)),AVERAGEIFS(Observed!AC$2:AC$1601,Observed!$A$2:$A$1601,$A278,Observed!$C$2:$C$1601,$C278),"")</f>
        <v/>
      </c>
      <c r="AD278" s="24" t="str">
        <f>IF(ISNUMBER(AVERAGEIFS(Observed!AD$2:AD$1601,Observed!$A$2:$A$1601,$A278,Observed!$C$2:$C$1601,$C278)),AVERAGEIFS(Observed!AD$2:AD$1601,Observed!$A$2:$A$1601,$A278,Observed!$C$2:$C$1601,$C278),"")</f>
        <v/>
      </c>
      <c r="AE278" s="24" t="str">
        <f>IF(ISNUMBER(AVERAGEIFS(Observed!AE$2:AE$1601,Observed!$A$2:$A$1601,$A278,Observed!$C$2:$C$1601,$C278)),AVERAGEIFS(Observed!AE$2:AE$1601,Observed!$A$2:$A$1601,$A278,Observed!$C$2:$C$1601,$C278),"")</f>
        <v/>
      </c>
      <c r="AF278" s="25" t="str">
        <f>IF(ISNUMBER(AVERAGEIFS(Observed!AF$2:AF$1601,Observed!$A$2:$A$1601,$A278,Observed!$C$2:$C$1601,$C278)),AVERAGEIFS(Observed!AF$2:AF$1601,Observed!$A$2:$A$1601,$A278,Observed!$C$2:$C$1601,$C278),"")</f>
        <v/>
      </c>
      <c r="AG278" s="25" t="str">
        <f>IF(ISNUMBER(AVERAGEIFS(Observed!AG$2:AG$1601,Observed!$A$2:$A$1601,$A278,Observed!$C$2:$C$1601,$C278)),AVERAGEIFS(Observed!AG$2:AG$1601,Observed!$A$2:$A$1601,$A278,Observed!$C$2:$C$1601,$C278),"")</f>
        <v/>
      </c>
      <c r="AH278" s="25" t="str">
        <f>IF(ISNUMBER(AVERAGEIFS(Observed!AH$2:AH$1601,Observed!$A$2:$A$1601,$A278,Observed!$C$2:$C$1601,$C278)),AVERAGEIFS(Observed!AH$2:AH$1601,Observed!$A$2:$A$1601,$A278,Observed!$C$2:$C$1601,$C278),"")</f>
        <v/>
      </c>
      <c r="AI278" s="24" t="str">
        <f>IF(ISNUMBER(AVERAGEIFS(Observed!AI$2:AI$1601,Observed!$A$2:$A$1601,$A278,Observed!$C$2:$C$1601,$C278)),AVERAGEIFS(Observed!AI$2:AI$1601,Observed!$A$2:$A$1601,$A278,Observed!$C$2:$C$1601,$C278),"")</f>
        <v/>
      </c>
      <c r="AJ278" s="25" t="str">
        <f>IF(ISNUMBER(AVERAGEIFS(Observed!AJ$2:AJ$1601,Observed!$A$2:$A$1601,$A278,Observed!$C$2:$C$1601,$C278)),AVERAGEIFS(Observed!AJ$2:AJ$1601,Observed!$A$2:$A$1601,$A278,Observed!$C$2:$C$1601,$C278),"")</f>
        <v/>
      </c>
      <c r="AK278" s="25" t="str">
        <f>IF(ISNUMBER(AVERAGEIFS(Observed!AK$2:AK$1601,Observed!$A$2:$A$1601,$A278,Observed!$C$2:$C$1601,$C278)),AVERAGEIFS(Observed!AK$2:AK$1601,Observed!$A$2:$A$1601,$A278,Observed!$C$2:$C$1601,$C278),"")</f>
        <v/>
      </c>
      <c r="AL278" s="25" t="str">
        <f>IF(ISNUMBER(AVERAGEIFS(Observed!AL$2:AL$1601,Observed!$A$2:$A$1601,$A278,Observed!$C$2:$C$1601,$C278)),AVERAGEIFS(Observed!AL$2:AL$1601,Observed!$A$2:$A$1601,$A278,Observed!$C$2:$C$1601,$C278),"")</f>
        <v/>
      </c>
      <c r="AM278" s="25" t="str">
        <f>IF(ISNUMBER(AVERAGEIFS(Observed!AM$2:AM$1601,Observed!$A$2:$A$1601,$A278,Observed!$C$2:$C$1601,$C278)),AVERAGEIFS(Observed!AM$2:AM$1601,Observed!$A$2:$A$1601,$A278,Observed!$C$2:$C$1601,$C278),"")</f>
        <v/>
      </c>
      <c r="AN278" s="25" t="str">
        <f>IF(ISNUMBER(AVERAGEIFS(Observed!AN$2:AN$1601,Observed!$A$2:$A$1601,$A278,Observed!$C$2:$C$1601,$C278)),AVERAGEIFS(Observed!AN$2:AN$1601,Observed!$A$2:$A$1601,$A278,Observed!$C$2:$C$1601,$C278),"")</f>
        <v/>
      </c>
      <c r="AO278" s="25" t="str">
        <f>IF(ISNUMBER(AVERAGEIFS(Observed!AO$2:AO$1601,Observed!$A$2:$A$1601,$A278,Observed!$C$2:$C$1601,$C278)),AVERAGEIFS(Observed!AO$2:AO$1601,Observed!$A$2:$A$1601,$A278,Observed!$C$2:$C$1601,$C278),"")</f>
        <v/>
      </c>
      <c r="AP278" s="25" t="str">
        <f>IF(ISNUMBER(AVERAGEIFS(Observed!AP$2:AP$1601,Observed!$A$2:$A$1601,$A278,Observed!$C$2:$C$1601,$C278)),AVERAGEIFS(Observed!AP$2:AP$1601,Observed!$A$2:$A$1601,$A278,Observed!$C$2:$C$1601,$C278),"")</f>
        <v/>
      </c>
      <c r="AQ278" s="24" t="str">
        <f>IF(ISNUMBER(AVERAGEIFS(Observed!AQ$2:AQ$1601,Observed!$A$2:$A$1601,$A278,Observed!$C$2:$C$1601,$C278)),AVERAGEIFS(Observed!AQ$2:AQ$1601,Observed!$A$2:$A$1601,$A278,Observed!$C$2:$C$1601,$C278),"")</f>
        <v/>
      </c>
      <c r="AR278" s="25" t="str">
        <f>IF(ISNUMBER(AVERAGEIFS(Observed!AR$2:AR$1601,Observed!$A$2:$A$1601,$A278,Observed!$C$2:$C$1601,$C278)),AVERAGEIFS(Observed!AR$2:AR$1601,Observed!$A$2:$A$1601,$A278,Observed!$C$2:$C$1601,$C278),"")</f>
        <v/>
      </c>
      <c r="AS278" s="24" t="str">
        <f>IF(ISNUMBER(AVERAGEIFS(Observed!AS$2:AS$1601,Observed!$A$2:$A$1601,$A278,Observed!$C$2:$C$1601,$C278)),AVERAGEIFS(Observed!AS$2:AS$1601,Observed!$A$2:$A$1601,$A278,Observed!$C$2:$C$1601,$C278),"")</f>
        <v/>
      </c>
      <c r="AT278" s="24" t="str">
        <f>IF(ISNUMBER(AVERAGEIFS(Observed!AT$2:AT$1601,Observed!$A$2:$A$1601,$A278,Observed!$C$2:$C$1601,$C278)),AVERAGEIFS(Observed!AT$2:AT$1601,Observed!$A$2:$A$1601,$A278,Observed!$C$2:$C$1601,$C278),"")</f>
        <v/>
      </c>
      <c r="AU278" s="2">
        <f>COUNTIFS(Observed!$A$2:$A$1601,$A278,Observed!$C$2:$C$1601,$C278)</f>
        <v>3</v>
      </c>
      <c r="AV278" s="2">
        <f t="shared" si="4"/>
        <v>0</v>
      </c>
    </row>
    <row r="279" spans="1:48" x14ac:dyDescent="0.25">
      <c r="A279" s="4" t="s">
        <v>120</v>
      </c>
      <c r="B279" t="s">
        <v>24</v>
      </c>
      <c r="C279" s="3">
        <v>42418</v>
      </c>
      <c r="D279">
        <v>1</v>
      </c>
      <c r="E279">
        <v>50</v>
      </c>
      <c r="H279" s="2" t="s">
        <v>45</v>
      </c>
      <c r="I279" s="2" t="s">
        <v>22</v>
      </c>
      <c r="J279">
        <v>11</v>
      </c>
      <c r="K279" s="2" t="s">
        <v>118</v>
      </c>
      <c r="L279" s="23" t="str">
        <f>IF(ISNUMBER(AVERAGEIFS(Observed!L$2:L$1601,Observed!$A$2:$A$1601,$A279,Observed!$C$2:$C$1601,$C279)),AVERAGEIFS(Observed!L$2:L$1601,Observed!$A$2:$A$1601,$A279,Observed!$C$2:$C$1601,$C279),"")</f>
        <v/>
      </c>
      <c r="M279" s="24" t="str">
        <f>IF(ISNUMBER(AVERAGEIFS(Observed!M$2:M$1601,Observed!$A$2:$A$1601,$A279,Observed!$C$2:$C$1601,$C279)),AVERAGEIFS(Observed!M$2:M$1601,Observed!$A$2:$A$1601,$A279,Observed!$C$2:$C$1601,$C279),"")</f>
        <v/>
      </c>
      <c r="N279" s="24" t="str">
        <f>IF(ISNUMBER(AVERAGEIFS(Observed!N$2:N$1601,Observed!$A$2:$A$1601,$A279,Observed!$C$2:$C$1601,$C279)),AVERAGEIFS(Observed!N$2:N$1601,Observed!$A$2:$A$1601,$A279,Observed!$C$2:$C$1601,$C279),"")</f>
        <v/>
      </c>
      <c r="O279" s="24" t="str">
        <f>IF(ISNUMBER(AVERAGEIFS(Observed!O$2:O$1601,Observed!$A$2:$A$1601,$A279,Observed!$C$2:$C$1601,$C279)),AVERAGEIFS(Observed!O$2:O$1601,Observed!$A$2:$A$1601,$A279,Observed!$C$2:$C$1601,$C279),"")</f>
        <v/>
      </c>
      <c r="P279" s="24" t="str">
        <f>IF(ISNUMBER(AVERAGEIFS(Observed!P$2:P$1601,Observed!$A$2:$A$1601,$A279,Observed!$C$2:$C$1601,$C279)),AVERAGEIFS(Observed!P$2:P$1601,Observed!$A$2:$A$1601,$A279,Observed!$C$2:$C$1601,$C279),"")</f>
        <v/>
      </c>
      <c r="Q279" s="25" t="str">
        <f>IF(ISNUMBER(AVERAGEIFS(Observed!Q$2:Q$1601,Observed!$A$2:$A$1601,$A279,Observed!$C$2:$C$1601,$C279)),AVERAGEIFS(Observed!Q$2:Q$1601,Observed!$A$2:$A$1601,$A279,Observed!$C$2:$C$1601,$C279),"")</f>
        <v/>
      </c>
      <c r="R279" s="25" t="str">
        <f>IF(ISNUMBER(AVERAGEIFS(Observed!R$2:R$1601,Observed!$A$2:$A$1601,$A279,Observed!$C$2:$C$1601,$C279)),AVERAGEIFS(Observed!R$2:R$1601,Observed!$A$2:$A$1601,$A279,Observed!$C$2:$C$1601,$C279),"")</f>
        <v/>
      </c>
      <c r="S279" s="25" t="str">
        <f>IF(ISNUMBER(AVERAGEIFS(Observed!S$2:S$1601,Observed!$A$2:$A$1601,$A279,Observed!$C$2:$C$1601,$C279)),AVERAGEIFS(Observed!S$2:S$1601,Observed!$A$2:$A$1601,$A279,Observed!$C$2:$C$1601,$C279),"")</f>
        <v/>
      </c>
      <c r="T279" s="24" t="str">
        <f>IF(ISNUMBER(AVERAGEIFS(Observed!T$2:T$1601,Observed!$A$2:$A$1601,$A279,Observed!$C$2:$C$1601,$C279)),AVERAGEIFS(Observed!T$2:T$1601,Observed!$A$2:$A$1601,$A279,Observed!$C$2:$C$1601,$C279),"")</f>
        <v/>
      </c>
      <c r="U279" s="26" t="str">
        <f>IF(ISNUMBER(AVERAGEIFS(Observed!U$2:U$1601,Observed!$A$2:$A$1601,$A279,Observed!$C$2:$C$1601,$C279)),AVERAGEIFS(Observed!U$2:U$1601,Observed!$A$2:$A$1601,$A279,Observed!$C$2:$C$1601,$C279),"")</f>
        <v/>
      </c>
      <c r="V279" s="26" t="str">
        <f>IF(ISNUMBER(AVERAGEIFS(Observed!V$2:V$1601,Observed!$A$2:$A$1601,$A279,Observed!$C$2:$C$1601,$C279)),AVERAGEIFS(Observed!V$2:V$1601,Observed!$A$2:$A$1601,$A279,Observed!$C$2:$C$1601,$C279),"")</f>
        <v/>
      </c>
      <c r="W279" s="24" t="str">
        <f>IF(ISNUMBER(AVERAGEIFS(Observed!W$2:W$1601,Observed!$A$2:$A$1601,$A279,Observed!$C$2:$C$1601,$C279)),AVERAGEIFS(Observed!W$2:W$1601,Observed!$A$2:$A$1601,$A279,Observed!$C$2:$C$1601,$C279),"")</f>
        <v/>
      </c>
      <c r="X279" s="24" t="str">
        <f>IF(ISNUMBER(AVERAGEIFS(Observed!X$2:X$1601,Observed!$A$2:$A$1601,$A279,Observed!$C$2:$C$1601,$C279)),AVERAGEIFS(Observed!X$2:X$1601,Observed!$A$2:$A$1601,$A279,Observed!$C$2:$C$1601,$C279),"")</f>
        <v/>
      </c>
      <c r="Y279" s="24" t="str">
        <f>IF(ISNUMBER(AVERAGEIFS(Observed!Y$2:Y$1601,Observed!$A$2:$A$1601,$A279,Observed!$C$2:$C$1601,$C279)),AVERAGEIFS(Observed!Y$2:Y$1601,Observed!$A$2:$A$1601,$A279,Observed!$C$2:$C$1601,$C279),"")</f>
        <v/>
      </c>
      <c r="Z279" s="24" t="str">
        <f>IF(ISNUMBER(AVERAGEIFS(Observed!Z$2:Z$1601,Observed!$A$2:$A$1601,$A279,Observed!$C$2:$C$1601,$C279)),AVERAGEIFS(Observed!Z$2:Z$1601,Observed!$A$2:$A$1601,$A279,Observed!$C$2:$C$1601,$C279),"")</f>
        <v/>
      </c>
      <c r="AA279" s="24" t="str">
        <f>IF(ISNUMBER(AVERAGEIFS(Observed!AA$2:AA$1601,Observed!$A$2:$A$1601,$A279,Observed!$C$2:$C$1601,$C279)),AVERAGEIFS(Observed!AA$2:AA$1601,Observed!$A$2:$A$1601,$A279,Observed!$C$2:$C$1601,$C279),"")</f>
        <v/>
      </c>
      <c r="AB279" s="24" t="str">
        <f>IF(ISNUMBER(AVERAGEIFS(Observed!AB$2:AB$1601,Observed!$A$2:$A$1601,$A279,Observed!$C$2:$C$1601,$C279)),AVERAGEIFS(Observed!AB$2:AB$1601,Observed!$A$2:$A$1601,$A279,Observed!$C$2:$C$1601,$C279),"")</f>
        <v/>
      </c>
      <c r="AC279" s="24" t="str">
        <f>IF(ISNUMBER(AVERAGEIFS(Observed!AC$2:AC$1601,Observed!$A$2:$A$1601,$A279,Observed!$C$2:$C$1601,$C279)),AVERAGEIFS(Observed!AC$2:AC$1601,Observed!$A$2:$A$1601,$A279,Observed!$C$2:$C$1601,$C279),"")</f>
        <v/>
      </c>
      <c r="AD279" s="24" t="str">
        <f>IF(ISNUMBER(AVERAGEIFS(Observed!AD$2:AD$1601,Observed!$A$2:$A$1601,$A279,Observed!$C$2:$C$1601,$C279)),AVERAGEIFS(Observed!AD$2:AD$1601,Observed!$A$2:$A$1601,$A279,Observed!$C$2:$C$1601,$C279),"")</f>
        <v/>
      </c>
      <c r="AE279" s="24" t="str">
        <f>IF(ISNUMBER(AVERAGEIFS(Observed!AE$2:AE$1601,Observed!$A$2:$A$1601,$A279,Observed!$C$2:$C$1601,$C279)),AVERAGEIFS(Observed!AE$2:AE$1601,Observed!$A$2:$A$1601,$A279,Observed!$C$2:$C$1601,$C279),"")</f>
        <v/>
      </c>
      <c r="AF279" s="25" t="str">
        <f>IF(ISNUMBER(AVERAGEIFS(Observed!AF$2:AF$1601,Observed!$A$2:$A$1601,$A279,Observed!$C$2:$C$1601,$C279)),AVERAGEIFS(Observed!AF$2:AF$1601,Observed!$A$2:$A$1601,$A279,Observed!$C$2:$C$1601,$C279),"")</f>
        <v/>
      </c>
      <c r="AG279" s="25" t="str">
        <f>IF(ISNUMBER(AVERAGEIFS(Observed!AG$2:AG$1601,Observed!$A$2:$A$1601,$A279,Observed!$C$2:$C$1601,$C279)),AVERAGEIFS(Observed!AG$2:AG$1601,Observed!$A$2:$A$1601,$A279,Observed!$C$2:$C$1601,$C279),"")</f>
        <v/>
      </c>
      <c r="AH279" s="25" t="str">
        <f>IF(ISNUMBER(AVERAGEIFS(Observed!AH$2:AH$1601,Observed!$A$2:$A$1601,$A279,Observed!$C$2:$C$1601,$C279)),AVERAGEIFS(Observed!AH$2:AH$1601,Observed!$A$2:$A$1601,$A279,Observed!$C$2:$C$1601,$C279),"")</f>
        <v/>
      </c>
      <c r="AI279" s="24" t="str">
        <f>IF(ISNUMBER(AVERAGEIFS(Observed!AI$2:AI$1601,Observed!$A$2:$A$1601,$A279,Observed!$C$2:$C$1601,$C279)),AVERAGEIFS(Observed!AI$2:AI$1601,Observed!$A$2:$A$1601,$A279,Observed!$C$2:$C$1601,$C279),"")</f>
        <v/>
      </c>
      <c r="AJ279" s="25" t="str">
        <f>IF(ISNUMBER(AVERAGEIFS(Observed!AJ$2:AJ$1601,Observed!$A$2:$A$1601,$A279,Observed!$C$2:$C$1601,$C279)),AVERAGEIFS(Observed!AJ$2:AJ$1601,Observed!$A$2:$A$1601,$A279,Observed!$C$2:$C$1601,$C279),"")</f>
        <v/>
      </c>
      <c r="AK279" s="25" t="str">
        <f>IF(ISNUMBER(AVERAGEIFS(Observed!AK$2:AK$1601,Observed!$A$2:$A$1601,$A279,Observed!$C$2:$C$1601,$C279)),AVERAGEIFS(Observed!AK$2:AK$1601,Observed!$A$2:$A$1601,$A279,Observed!$C$2:$C$1601,$C279),"")</f>
        <v/>
      </c>
      <c r="AL279" s="25" t="str">
        <f>IF(ISNUMBER(AVERAGEIFS(Observed!AL$2:AL$1601,Observed!$A$2:$A$1601,$A279,Observed!$C$2:$C$1601,$C279)),AVERAGEIFS(Observed!AL$2:AL$1601,Observed!$A$2:$A$1601,$A279,Observed!$C$2:$C$1601,$C279),"")</f>
        <v/>
      </c>
      <c r="AM279" s="25" t="str">
        <f>IF(ISNUMBER(AVERAGEIFS(Observed!AM$2:AM$1601,Observed!$A$2:$A$1601,$A279,Observed!$C$2:$C$1601,$C279)),AVERAGEIFS(Observed!AM$2:AM$1601,Observed!$A$2:$A$1601,$A279,Observed!$C$2:$C$1601,$C279),"")</f>
        <v/>
      </c>
      <c r="AN279" s="25" t="str">
        <f>IF(ISNUMBER(AVERAGEIFS(Observed!AN$2:AN$1601,Observed!$A$2:$A$1601,$A279,Observed!$C$2:$C$1601,$C279)),AVERAGEIFS(Observed!AN$2:AN$1601,Observed!$A$2:$A$1601,$A279,Observed!$C$2:$C$1601,$C279),"")</f>
        <v/>
      </c>
      <c r="AO279" s="25" t="str">
        <f>IF(ISNUMBER(AVERAGEIFS(Observed!AO$2:AO$1601,Observed!$A$2:$A$1601,$A279,Observed!$C$2:$C$1601,$C279)),AVERAGEIFS(Observed!AO$2:AO$1601,Observed!$A$2:$A$1601,$A279,Observed!$C$2:$C$1601,$C279),"")</f>
        <v/>
      </c>
      <c r="AP279" s="25" t="str">
        <f>IF(ISNUMBER(AVERAGEIFS(Observed!AP$2:AP$1601,Observed!$A$2:$A$1601,$A279,Observed!$C$2:$C$1601,$C279)),AVERAGEIFS(Observed!AP$2:AP$1601,Observed!$A$2:$A$1601,$A279,Observed!$C$2:$C$1601,$C279),"")</f>
        <v/>
      </c>
      <c r="AQ279" s="24" t="str">
        <f>IF(ISNUMBER(AVERAGEIFS(Observed!AQ$2:AQ$1601,Observed!$A$2:$A$1601,$A279,Observed!$C$2:$C$1601,$C279)),AVERAGEIFS(Observed!AQ$2:AQ$1601,Observed!$A$2:$A$1601,$A279,Observed!$C$2:$C$1601,$C279),"")</f>
        <v/>
      </c>
      <c r="AR279" s="25" t="str">
        <f>IF(ISNUMBER(AVERAGEIFS(Observed!AR$2:AR$1601,Observed!$A$2:$A$1601,$A279,Observed!$C$2:$C$1601,$C279)),AVERAGEIFS(Observed!AR$2:AR$1601,Observed!$A$2:$A$1601,$A279,Observed!$C$2:$C$1601,$C279),"")</f>
        <v/>
      </c>
      <c r="AS279" s="24" t="str">
        <f>IF(ISNUMBER(AVERAGEIFS(Observed!AS$2:AS$1601,Observed!$A$2:$A$1601,$A279,Observed!$C$2:$C$1601,$C279)),AVERAGEIFS(Observed!AS$2:AS$1601,Observed!$A$2:$A$1601,$A279,Observed!$C$2:$C$1601,$C279),"")</f>
        <v/>
      </c>
      <c r="AT279" s="24" t="str">
        <f>IF(ISNUMBER(AVERAGEIFS(Observed!AT$2:AT$1601,Observed!$A$2:$A$1601,$A279,Observed!$C$2:$C$1601,$C279)),AVERAGEIFS(Observed!AT$2:AT$1601,Observed!$A$2:$A$1601,$A279,Observed!$C$2:$C$1601,$C279),"")</f>
        <v/>
      </c>
      <c r="AU279" s="2">
        <f>COUNTIFS(Observed!$A$2:$A$1601,$A279,Observed!$C$2:$C$1601,$C279)</f>
        <v>3</v>
      </c>
      <c r="AV279" s="2">
        <f t="shared" si="4"/>
        <v>0</v>
      </c>
    </row>
    <row r="280" spans="1:48" x14ac:dyDescent="0.25">
      <c r="A280" s="4" t="s">
        <v>121</v>
      </c>
      <c r="B280" t="s">
        <v>24</v>
      </c>
      <c r="C280" s="3">
        <v>42418</v>
      </c>
      <c r="D280">
        <v>1</v>
      </c>
      <c r="E280">
        <v>100</v>
      </c>
      <c r="H280" s="2" t="s">
        <v>45</v>
      </c>
      <c r="I280" s="2" t="s">
        <v>22</v>
      </c>
      <c r="J280">
        <v>11</v>
      </c>
      <c r="K280" s="2" t="s">
        <v>118</v>
      </c>
      <c r="L280" s="23" t="str">
        <f>IF(ISNUMBER(AVERAGEIFS(Observed!L$2:L$1601,Observed!$A$2:$A$1601,$A280,Observed!$C$2:$C$1601,$C280)),AVERAGEIFS(Observed!L$2:L$1601,Observed!$A$2:$A$1601,$A280,Observed!$C$2:$C$1601,$C280),"")</f>
        <v/>
      </c>
      <c r="M280" s="24" t="str">
        <f>IF(ISNUMBER(AVERAGEIFS(Observed!M$2:M$1601,Observed!$A$2:$A$1601,$A280,Observed!$C$2:$C$1601,$C280)),AVERAGEIFS(Observed!M$2:M$1601,Observed!$A$2:$A$1601,$A280,Observed!$C$2:$C$1601,$C280),"")</f>
        <v/>
      </c>
      <c r="N280" s="24" t="str">
        <f>IF(ISNUMBER(AVERAGEIFS(Observed!N$2:N$1601,Observed!$A$2:$A$1601,$A280,Observed!$C$2:$C$1601,$C280)),AVERAGEIFS(Observed!N$2:N$1601,Observed!$A$2:$A$1601,$A280,Observed!$C$2:$C$1601,$C280),"")</f>
        <v/>
      </c>
      <c r="O280" s="24" t="str">
        <f>IF(ISNUMBER(AVERAGEIFS(Observed!O$2:O$1601,Observed!$A$2:$A$1601,$A280,Observed!$C$2:$C$1601,$C280)),AVERAGEIFS(Observed!O$2:O$1601,Observed!$A$2:$A$1601,$A280,Observed!$C$2:$C$1601,$C280),"")</f>
        <v/>
      </c>
      <c r="P280" s="24" t="str">
        <f>IF(ISNUMBER(AVERAGEIFS(Observed!P$2:P$1601,Observed!$A$2:$A$1601,$A280,Observed!$C$2:$C$1601,$C280)),AVERAGEIFS(Observed!P$2:P$1601,Observed!$A$2:$A$1601,$A280,Observed!$C$2:$C$1601,$C280),"")</f>
        <v/>
      </c>
      <c r="Q280" s="25" t="str">
        <f>IF(ISNUMBER(AVERAGEIFS(Observed!Q$2:Q$1601,Observed!$A$2:$A$1601,$A280,Observed!$C$2:$C$1601,$C280)),AVERAGEIFS(Observed!Q$2:Q$1601,Observed!$A$2:$A$1601,$A280,Observed!$C$2:$C$1601,$C280),"")</f>
        <v/>
      </c>
      <c r="R280" s="25" t="str">
        <f>IF(ISNUMBER(AVERAGEIFS(Observed!R$2:R$1601,Observed!$A$2:$A$1601,$A280,Observed!$C$2:$C$1601,$C280)),AVERAGEIFS(Observed!R$2:R$1601,Observed!$A$2:$A$1601,$A280,Observed!$C$2:$C$1601,$C280),"")</f>
        <v/>
      </c>
      <c r="S280" s="25" t="str">
        <f>IF(ISNUMBER(AVERAGEIFS(Observed!S$2:S$1601,Observed!$A$2:$A$1601,$A280,Observed!$C$2:$C$1601,$C280)),AVERAGEIFS(Observed!S$2:S$1601,Observed!$A$2:$A$1601,$A280,Observed!$C$2:$C$1601,$C280),"")</f>
        <v/>
      </c>
      <c r="T280" s="24" t="str">
        <f>IF(ISNUMBER(AVERAGEIFS(Observed!T$2:T$1601,Observed!$A$2:$A$1601,$A280,Observed!$C$2:$C$1601,$C280)),AVERAGEIFS(Observed!T$2:T$1601,Observed!$A$2:$A$1601,$A280,Observed!$C$2:$C$1601,$C280),"")</f>
        <v/>
      </c>
      <c r="U280" s="26" t="str">
        <f>IF(ISNUMBER(AVERAGEIFS(Observed!U$2:U$1601,Observed!$A$2:$A$1601,$A280,Observed!$C$2:$C$1601,$C280)),AVERAGEIFS(Observed!U$2:U$1601,Observed!$A$2:$A$1601,$A280,Observed!$C$2:$C$1601,$C280),"")</f>
        <v/>
      </c>
      <c r="V280" s="26" t="str">
        <f>IF(ISNUMBER(AVERAGEIFS(Observed!V$2:V$1601,Observed!$A$2:$A$1601,$A280,Observed!$C$2:$C$1601,$C280)),AVERAGEIFS(Observed!V$2:V$1601,Observed!$A$2:$A$1601,$A280,Observed!$C$2:$C$1601,$C280),"")</f>
        <v/>
      </c>
      <c r="W280" s="24" t="str">
        <f>IF(ISNUMBER(AVERAGEIFS(Observed!W$2:W$1601,Observed!$A$2:$A$1601,$A280,Observed!$C$2:$C$1601,$C280)),AVERAGEIFS(Observed!W$2:W$1601,Observed!$A$2:$A$1601,$A280,Observed!$C$2:$C$1601,$C280),"")</f>
        <v/>
      </c>
      <c r="X280" s="24" t="str">
        <f>IF(ISNUMBER(AVERAGEIFS(Observed!X$2:X$1601,Observed!$A$2:$A$1601,$A280,Observed!$C$2:$C$1601,$C280)),AVERAGEIFS(Observed!X$2:X$1601,Observed!$A$2:$A$1601,$A280,Observed!$C$2:$C$1601,$C280),"")</f>
        <v/>
      </c>
      <c r="Y280" s="24" t="str">
        <f>IF(ISNUMBER(AVERAGEIFS(Observed!Y$2:Y$1601,Observed!$A$2:$A$1601,$A280,Observed!$C$2:$C$1601,$C280)),AVERAGEIFS(Observed!Y$2:Y$1601,Observed!$A$2:$A$1601,$A280,Observed!$C$2:$C$1601,$C280),"")</f>
        <v/>
      </c>
      <c r="Z280" s="24" t="str">
        <f>IF(ISNUMBER(AVERAGEIFS(Observed!Z$2:Z$1601,Observed!$A$2:$A$1601,$A280,Observed!$C$2:$C$1601,$C280)),AVERAGEIFS(Observed!Z$2:Z$1601,Observed!$A$2:$A$1601,$A280,Observed!$C$2:$C$1601,$C280),"")</f>
        <v/>
      </c>
      <c r="AA280" s="24" t="str">
        <f>IF(ISNUMBER(AVERAGEIFS(Observed!AA$2:AA$1601,Observed!$A$2:$A$1601,$A280,Observed!$C$2:$C$1601,$C280)),AVERAGEIFS(Observed!AA$2:AA$1601,Observed!$A$2:$A$1601,$A280,Observed!$C$2:$C$1601,$C280),"")</f>
        <v/>
      </c>
      <c r="AB280" s="24" t="str">
        <f>IF(ISNUMBER(AVERAGEIFS(Observed!AB$2:AB$1601,Observed!$A$2:$A$1601,$A280,Observed!$C$2:$C$1601,$C280)),AVERAGEIFS(Observed!AB$2:AB$1601,Observed!$A$2:$A$1601,$A280,Observed!$C$2:$C$1601,$C280),"")</f>
        <v/>
      </c>
      <c r="AC280" s="24" t="str">
        <f>IF(ISNUMBER(AVERAGEIFS(Observed!AC$2:AC$1601,Observed!$A$2:$A$1601,$A280,Observed!$C$2:$C$1601,$C280)),AVERAGEIFS(Observed!AC$2:AC$1601,Observed!$A$2:$A$1601,$A280,Observed!$C$2:$C$1601,$C280),"")</f>
        <v/>
      </c>
      <c r="AD280" s="24" t="str">
        <f>IF(ISNUMBER(AVERAGEIFS(Observed!AD$2:AD$1601,Observed!$A$2:$A$1601,$A280,Observed!$C$2:$C$1601,$C280)),AVERAGEIFS(Observed!AD$2:AD$1601,Observed!$A$2:$A$1601,$A280,Observed!$C$2:$C$1601,$C280),"")</f>
        <v/>
      </c>
      <c r="AE280" s="24" t="str">
        <f>IF(ISNUMBER(AVERAGEIFS(Observed!AE$2:AE$1601,Observed!$A$2:$A$1601,$A280,Observed!$C$2:$C$1601,$C280)),AVERAGEIFS(Observed!AE$2:AE$1601,Observed!$A$2:$A$1601,$A280,Observed!$C$2:$C$1601,$C280),"")</f>
        <v/>
      </c>
      <c r="AF280" s="25" t="str">
        <f>IF(ISNUMBER(AVERAGEIFS(Observed!AF$2:AF$1601,Observed!$A$2:$A$1601,$A280,Observed!$C$2:$C$1601,$C280)),AVERAGEIFS(Observed!AF$2:AF$1601,Observed!$A$2:$A$1601,$A280,Observed!$C$2:$C$1601,$C280),"")</f>
        <v/>
      </c>
      <c r="AG280" s="25" t="str">
        <f>IF(ISNUMBER(AVERAGEIFS(Observed!AG$2:AG$1601,Observed!$A$2:$A$1601,$A280,Observed!$C$2:$C$1601,$C280)),AVERAGEIFS(Observed!AG$2:AG$1601,Observed!$A$2:$A$1601,$A280,Observed!$C$2:$C$1601,$C280),"")</f>
        <v/>
      </c>
      <c r="AH280" s="25" t="str">
        <f>IF(ISNUMBER(AVERAGEIFS(Observed!AH$2:AH$1601,Observed!$A$2:$A$1601,$A280,Observed!$C$2:$C$1601,$C280)),AVERAGEIFS(Observed!AH$2:AH$1601,Observed!$A$2:$A$1601,$A280,Observed!$C$2:$C$1601,$C280),"")</f>
        <v/>
      </c>
      <c r="AI280" s="24" t="str">
        <f>IF(ISNUMBER(AVERAGEIFS(Observed!AI$2:AI$1601,Observed!$A$2:$A$1601,$A280,Observed!$C$2:$C$1601,$C280)),AVERAGEIFS(Observed!AI$2:AI$1601,Observed!$A$2:$A$1601,$A280,Observed!$C$2:$C$1601,$C280),"")</f>
        <v/>
      </c>
      <c r="AJ280" s="25" t="str">
        <f>IF(ISNUMBER(AVERAGEIFS(Observed!AJ$2:AJ$1601,Observed!$A$2:$A$1601,$A280,Observed!$C$2:$C$1601,$C280)),AVERAGEIFS(Observed!AJ$2:AJ$1601,Observed!$A$2:$A$1601,$A280,Observed!$C$2:$C$1601,$C280),"")</f>
        <v/>
      </c>
      <c r="AK280" s="25" t="str">
        <f>IF(ISNUMBER(AVERAGEIFS(Observed!AK$2:AK$1601,Observed!$A$2:$A$1601,$A280,Observed!$C$2:$C$1601,$C280)),AVERAGEIFS(Observed!AK$2:AK$1601,Observed!$A$2:$A$1601,$A280,Observed!$C$2:$C$1601,$C280),"")</f>
        <v/>
      </c>
      <c r="AL280" s="25" t="str">
        <f>IF(ISNUMBER(AVERAGEIFS(Observed!AL$2:AL$1601,Observed!$A$2:$A$1601,$A280,Observed!$C$2:$C$1601,$C280)),AVERAGEIFS(Observed!AL$2:AL$1601,Observed!$A$2:$A$1601,$A280,Observed!$C$2:$C$1601,$C280),"")</f>
        <v/>
      </c>
      <c r="AM280" s="25" t="str">
        <f>IF(ISNUMBER(AVERAGEIFS(Observed!AM$2:AM$1601,Observed!$A$2:$A$1601,$A280,Observed!$C$2:$C$1601,$C280)),AVERAGEIFS(Observed!AM$2:AM$1601,Observed!$A$2:$A$1601,$A280,Observed!$C$2:$C$1601,$C280),"")</f>
        <v/>
      </c>
      <c r="AN280" s="25" t="str">
        <f>IF(ISNUMBER(AVERAGEIFS(Observed!AN$2:AN$1601,Observed!$A$2:$A$1601,$A280,Observed!$C$2:$C$1601,$C280)),AVERAGEIFS(Observed!AN$2:AN$1601,Observed!$A$2:$A$1601,$A280,Observed!$C$2:$C$1601,$C280),"")</f>
        <v/>
      </c>
      <c r="AO280" s="25" t="str">
        <f>IF(ISNUMBER(AVERAGEIFS(Observed!AO$2:AO$1601,Observed!$A$2:$A$1601,$A280,Observed!$C$2:$C$1601,$C280)),AVERAGEIFS(Observed!AO$2:AO$1601,Observed!$A$2:$A$1601,$A280,Observed!$C$2:$C$1601,$C280),"")</f>
        <v/>
      </c>
      <c r="AP280" s="25" t="str">
        <f>IF(ISNUMBER(AVERAGEIFS(Observed!AP$2:AP$1601,Observed!$A$2:$A$1601,$A280,Observed!$C$2:$C$1601,$C280)),AVERAGEIFS(Observed!AP$2:AP$1601,Observed!$A$2:$A$1601,$A280,Observed!$C$2:$C$1601,$C280),"")</f>
        <v/>
      </c>
      <c r="AQ280" s="24" t="str">
        <f>IF(ISNUMBER(AVERAGEIFS(Observed!AQ$2:AQ$1601,Observed!$A$2:$A$1601,$A280,Observed!$C$2:$C$1601,$C280)),AVERAGEIFS(Observed!AQ$2:AQ$1601,Observed!$A$2:$A$1601,$A280,Observed!$C$2:$C$1601,$C280),"")</f>
        <v/>
      </c>
      <c r="AR280" s="25" t="str">
        <f>IF(ISNUMBER(AVERAGEIFS(Observed!AR$2:AR$1601,Observed!$A$2:$A$1601,$A280,Observed!$C$2:$C$1601,$C280)),AVERAGEIFS(Observed!AR$2:AR$1601,Observed!$A$2:$A$1601,$A280,Observed!$C$2:$C$1601,$C280),"")</f>
        <v/>
      </c>
      <c r="AS280" s="24" t="str">
        <f>IF(ISNUMBER(AVERAGEIFS(Observed!AS$2:AS$1601,Observed!$A$2:$A$1601,$A280,Observed!$C$2:$C$1601,$C280)),AVERAGEIFS(Observed!AS$2:AS$1601,Observed!$A$2:$A$1601,$A280,Observed!$C$2:$C$1601,$C280),"")</f>
        <v/>
      </c>
      <c r="AT280" s="24" t="str">
        <f>IF(ISNUMBER(AVERAGEIFS(Observed!AT$2:AT$1601,Observed!$A$2:$A$1601,$A280,Observed!$C$2:$C$1601,$C280)),AVERAGEIFS(Observed!AT$2:AT$1601,Observed!$A$2:$A$1601,$A280,Observed!$C$2:$C$1601,$C280),"")</f>
        <v/>
      </c>
      <c r="AU280" s="2">
        <f>COUNTIFS(Observed!$A$2:$A$1601,$A280,Observed!$C$2:$C$1601,$C280)</f>
        <v>3</v>
      </c>
      <c r="AV280" s="2">
        <f t="shared" si="4"/>
        <v>0</v>
      </c>
    </row>
    <row r="281" spans="1:48" x14ac:dyDescent="0.25">
      <c r="A281" s="4" t="s">
        <v>122</v>
      </c>
      <c r="B281" t="s">
        <v>24</v>
      </c>
      <c r="C281" s="3">
        <v>42418</v>
      </c>
      <c r="D281">
        <v>1</v>
      </c>
      <c r="E281">
        <v>200</v>
      </c>
      <c r="H281" s="2" t="s">
        <v>45</v>
      </c>
      <c r="I281" s="2" t="s">
        <v>22</v>
      </c>
      <c r="J281">
        <v>11</v>
      </c>
      <c r="K281" s="2" t="s">
        <v>118</v>
      </c>
      <c r="L281" s="23" t="str">
        <f>IF(ISNUMBER(AVERAGEIFS(Observed!L$2:L$1601,Observed!$A$2:$A$1601,$A281,Observed!$C$2:$C$1601,$C281)),AVERAGEIFS(Observed!L$2:L$1601,Observed!$A$2:$A$1601,$A281,Observed!$C$2:$C$1601,$C281),"")</f>
        <v/>
      </c>
      <c r="M281" s="24" t="str">
        <f>IF(ISNUMBER(AVERAGEIFS(Observed!M$2:M$1601,Observed!$A$2:$A$1601,$A281,Observed!$C$2:$C$1601,$C281)),AVERAGEIFS(Observed!M$2:M$1601,Observed!$A$2:$A$1601,$A281,Observed!$C$2:$C$1601,$C281),"")</f>
        <v/>
      </c>
      <c r="N281" s="24" t="str">
        <f>IF(ISNUMBER(AVERAGEIFS(Observed!N$2:N$1601,Observed!$A$2:$A$1601,$A281,Observed!$C$2:$C$1601,$C281)),AVERAGEIFS(Observed!N$2:N$1601,Observed!$A$2:$A$1601,$A281,Observed!$C$2:$C$1601,$C281),"")</f>
        <v/>
      </c>
      <c r="O281" s="24" t="str">
        <f>IF(ISNUMBER(AVERAGEIFS(Observed!O$2:O$1601,Observed!$A$2:$A$1601,$A281,Observed!$C$2:$C$1601,$C281)),AVERAGEIFS(Observed!O$2:O$1601,Observed!$A$2:$A$1601,$A281,Observed!$C$2:$C$1601,$C281),"")</f>
        <v/>
      </c>
      <c r="P281" s="24" t="str">
        <f>IF(ISNUMBER(AVERAGEIFS(Observed!P$2:P$1601,Observed!$A$2:$A$1601,$A281,Observed!$C$2:$C$1601,$C281)),AVERAGEIFS(Observed!P$2:P$1601,Observed!$A$2:$A$1601,$A281,Observed!$C$2:$C$1601,$C281),"")</f>
        <v/>
      </c>
      <c r="Q281" s="25" t="str">
        <f>IF(ISNUMBER(AVERAGEIFS(Observed!Q$2:Q$1601,Observed!$A$2:$A$1601,$A281,Observed!$C$2:$C$1601,$C281)),AVERAGEIFS(Observed!Q$2:Q$1601,Observed!$A$2:$A$1601,$A281,Observed!$C$2:$C$1601,$C281),"")</f>
        <v/>
      </c>
      <c r="R281" s="25" t="str">
        <f>IF(ISNUMBER(AVERAGEIFS(Observed!R$2:R$1601,Observed!$A$2:$A$1601,$A281,Observed!$C$2:$C$1601,$C281)),AVERAGEIFS(Observed!R$2:R$1601,Observed!$A$2:$A$1601,$A281,Observed!$C$2:$C$1601,$C281),"")</f>
        <v/>
      </c>
      <c r="S281" s="25" t="str">
        <f>IF(ISNUMBER(AVERAGEIFS(Observed!S$2:S$1601,Observed!$A$2:$A$1601,$A281,Observed!$C$2:$C$1601,$C281)),AVERAGEIFS(Observed!S$2:S$1601,Observed!$A$2:$A$1601,$A281,Observed!$C$2:$C$1601,$C281),"")</f>
        <v/>
      </c>
      <c r="T281" s="24" t="str">
        <f>IF(ISNUMBER(AVERAGEIFS(Observed!T$2:T$1601,Observed!$A$2:$A$1601,$A281,Observed!$C$2:$C$1601,$C281)),AVERAGEIFS(Observed!T$2:T$1601,Observed!$A$2:$A$1601,$A281,Observed!$C$2:$C$1601,$C281),"")</f>
        <v/>
      </c>
      <c r="U281" s="26" t="str">
        <f>IF(ISNUMBER(AVERAGEIFS(Observed!U$2:U$1601,Observed!$A$2:$A$1601,$A281,Observed!$C$2:$C$1601,$C281)),AVERAGEIFS(Observed!U$2:U$1601,Observed!$A$2:$A$1601,$A281,Observed!$C$2:$C$1601,$C281),"")</f>
        <v/>
      </c>
      <c r="V281" s="26" t="str">
        <f>IF(ISNUMBER(AVERAGEIFS(Observed!V$2:V$1601,Observed!$A$2:$A$1601,$A281,Observed!$C$2:$C$1601,$C281)),AVERAGEIFS(Observed!V$2:V$1601,Observed!$A$2:$A$1601,$A281,Observed!$C$2:$C$1601,$C281),"")</f>
        <v/>
      </c>
      <c r="W281" s="24" t="str">
        <f>IF(ISNUMBER(AVERAGEIFS(Observed!W$2:W$1601,Observed!$A$2:$A$1601,$A281,Observed!$C$2:$C$1601,$C281)),AVERAGEIFS(Observed!W$2:W$1601,Observed!$A$2:$A$1601,$A281,Observed!$C$2:$C$1601,$C281),"")</f>
        <v/>
      </c>
      <c r="X281" s="24" t="str">
        <f>IF(ISNUMBER(AVERAGEIFS(Observed!X$2:X$1601,Observed!$A$2:$A$1601,$A281,Observed!$C$2:$C$1601,$C281)),AVERAGEIFS(Observed!X$2:X$1601,Observed!$A$2:$A$1601,$A281,Observed!$C$2:$C$1601,$C281),"")</f>
        <v/>
      </c>
      <c r="Y281" s="24" t="str">
        <f>IF(ISNUMBER(AVERAGEIFS(Observed!Y$2:Y$1601,Observed!$A$2:$A$1601,$A281,Observed!$C$2:$C$1601,$C281)),AVERAGEIFS(Observed!Y$2:Y$1601,Observed!$A$2:$A$1601,$A281,Observed!$C$2:$C$1601,$C281),"")</f>
        <v/>
      </c>
      <c r="Z281" s="24" t="str">
        <f>IF(ISNUMBER(AVERAGEIFS(Observed!Z$2:Z$1601,Observed!$A$2:$A$1601,$A281,Observed!$C$2:$C$1601,$C281)),AVERAGEIFS(Observed!Z$2:Z$1601,Observed!$A$2:$A$1601,$A281,Observed!$C$2:$C$1601,$C281),"")</f>
        <v/>
      </c>
      <c r="AA281" s="24" t="str">
        <f>IF(ISNUMBER(AVERAGEIFS(Observed!AA$2:AA$1601,Observed!$A$2:$A$1601,$A281,Observed!$C$2:$C$1601,$C281)),AVERAGEIFS(Observed!AA$2:AA$1601,Observed!$A$2:$A$1601,$A281,Observed!$C$2:$C$1601,$C281),"")</f>
        <v/>
      </c>
      <c r="AB281" s="24" t="str">
        <f>IF(ISNUMBER(AVERAGEIFS(Observed!AB$2:AB$1601,Observed!$A$2:$A$1601,$A281,Observed!$C$2:$C$1601,$C281)),AVERAGEIFS(Observed!AB$2:AB$1601,Observed!$A$2:$A$1601,$A281,Observed!$C$2:$C$1601,$C281),"")</f>
        <v/>
      </c>
      <c r="AC281" s="24" t="str">
        <f>IF(ISNUMBER(AVERAGEIFS(Observed!AC$2:AC$1601,Observed!$A$2:$A$1601,$A281,Observed!$C$2:$C$1601,$C281)),AVERAGEIFS(Observed!AC$2:AC$1601,Observed!$A$2:$A$1601,$A281,Observed!$C$2:$C$1601,$C281),"")</f>
        <v/>
      </c>
      <c r="AD281" s="24" t="str">
        <f>IF(ISNUMBER(AVERAGEIFS(Observed!AD$2:AD$1601,Observed!$A$2:$A$1601,$A281,Observed!$C$2:$C$1601,$C281)),AVERAGEIFS(Observed!AD$2:AD$1601,Observed!$A$2:$A$1601,$A281,Observed!$C$2:$C$1601,$C281),"")</f>
        <v/>
      </c>
      <c r="AE281" s="24" t="str">
        <f>IF(ISNUMBER(AVERAGEIFS(Observed!AE$2:AE$1601,Observed!$A$2:$A$1601,$A281,Observed!$C$2:$C$1601,$C281)),AVERAGEIFS(Observed!AE$2:AE$1601,Observed!$A$2:$A$1601,$A281,Observed!$C$2:$C$1601,$C281),"")</f>
        <v/>
      </c>
      <c r="AF281" s="25" t="str">
        <f>IF(ISNUMBER(AVERAGEIFS(Observed!AF$2:AF$1601,Observed!$A$2:$A$1601,$A281,Observed!$C$2:$C$1601,$C281)),AVERAGEIFS(Observed!AF$2:AF$1601,Observed!$A$2:$A$1601,$A281,Observed!$C$2:$C$1601,$C281),"")</f>
        <v/>
      </c>
      <c r="AG281" s="25" t="str">
        <f>IF(ISNUMBER(AVERAGEIFS(Observed!AG$2:AG$1601,Observed!$A$2:$A$1601,$A281,Observed!$C$2:$C$1601,$C281)),AVERAGEIFS(Observed!AG$2:AG$1601,Observed!$A$2:$A$1601,$A281,Observed!$C$2:$C$1601,$C281),"")</f>
        <v/>
      </c>
      <c r="AH281" s="25" t="str">
        <f>IF(ISNUMBER(AVERAGEIFS(Observed!AH$2:AH$1601,Observed!$A$2:$A$1601,$A281,Observed!$C$2:$C$1601,$C281)),AVERAGEIFS(Observed!AH$2:AH$1601,Observed!$A$2:$A$1601,$A281,Observed!$C$2:$C$1601,$C281),"")</f>
        <v/>
      </c>
      <c r="AI281" s="24" t="str">
        <f>IF(ISNUMBER(AVERAGEIFS(Observed!AI$2:AI$1601,Observed!$A$2:$A$1601,$A281,Observed!$C$2:$C$1601,$C281)),AVERAGEIFS(Observed!AI$2:AI$1601,Observed!$A$2:$A$1601,$A281,Observed!$C$2:$C$1601,$C281),"")</f>
        <v/>
      </c>
      <c r="AJ281" s="25" t="str">
        <f>IF(ISNUMBER(AVERAGEIFS(Observed!AJ$2:AJ$1601,Observed!$A$2:$A$1601,$A281,Observed!$C$2:$C$1601,$C281)),AVERAGEIFS(Observed!AJ$2:AJ$1601,Observed!$A$2:$A$1601,$A281,Observed!$C$2:$C$1601,$C281),"")</f>
        <v/>
      </c>
      <c r="AK281" s="25" t="str">
        <f>IF(ISNUMBER(AVERAGEIFS(Observed!AK$2:AK$1601,Observed!$A$2:$A$1601,$A281,Observed!$C$2:$C$1601,$C281)),AVERAGEIFS(Observed!AK$2:AK$1601,Observed!$A$2:$A$1601,$A281,Observed!$C$2:$C$1601,$C281),"")</f>
        <v/>
      </c>
      <c r="AL281" s="25" t="str">
        <f>IF(ISNUMBER(AVERAGEIFS(Observed!AL$2:AL$1601,Observed!$A$2:$A$1601,$A281,Observed!$C$2:$C$1601,$C281)),AVERAGEIFS(Observed!AL$2:AL$1601,Observed!$A$2:$A$1601,$A281,Observed!$C$2:$C$1601,$C281),"")</f>
        <v/>
      </c>
      <c r="AM281" s="25" t="str">
        <f>IF(ISNUMBER(AVERAGEIFS(Observed!AM$2:AM$1601,Observed!$A$2:$A$1601,$A281,Observed!$C$2:$C$1601,$C281)),AVERAGEIFS(Observed!AM$2:AM$1601,Observed!$A$2:$A$1601,$A281,Observed!$C$2:$C$1601,$C281),"")</f>
        <v/>
      </c>
      <c r="AN281" s="25" t="str">
        <f>IF(ISNUMBER(AVERAGEIFS(Observed!AN$2:AN$1601,Observed!$A$2:$A$1601,$A281,Observed!$C$2:$C$1601,$C281)),AVERAGEIFS(Observed!AN$2:AN$1601,Observed!$A$2:$A$1601,$A281,Observed!$C$2:$C$1601,$C281),"")</f>
        <v/>
      </c>
      <c r="AO281" s="25" t="str">
        <f>IF(ISNUMBER(AVERAGEIFS(Observed!AO$2:AO$1601,Observed!$A$2:$A$1601,$A281,Observed!$C$2:$C$1601,$C281)),AVERAGEIFS(Observed!AO$2:AO$1601,Observed!$A$2:$A$1601,$A281,Observed!$C$2:$C$1601,$C281),"")</f>
        <v/>
      </c>
      <c r="AP281" s="25" t="str">
        <f>IF(ISNUMBER(AVERAGEIFS(Observed!AP$2:AP$1601,Observed!$A$2:$A$1601,$A281,Observed!$C$2:$C$1601,$C281)),AVERAGEIFS(Observed!AP$2:AP$1601,Observed!$A$2:$A$1601,$A281,Observed!$C$2:$C$1601,$C281),"")</f>
        <v/>
      </c>
      <c r="AQ281" s="24" t="str">
        <f>IF(ISNUMBER(AVERAGEIFS(Observed!AQ$2:AQ$1601,Observed!$A$2:$A$1601,$A281,Observed!$C$2:$C$1601,$C281)),AVERAGEIFS(Observed!AQ$2:AQ$1601,Observed!$A$2:$A$1601,$A281,Observed!$C$2:$C$1601,$C281),"")</f>
        <v/>
      </c>
      <c r="AR281" s="25" t="str">
        <f>IF(ISNUMBER(AVERAGEIFS(Observed!AR$2:AR$1601,Observed!$A$2:$A$1601,$A281,Observed!$C$2:$C$1601,$C281)),AVERAGEIFS(Observed!AR$2:AR$1601,Observed!$A$2:$A$1601,$A281,Observed!$C$2:$C$1601,$C281),"")</f>
        <v/>
      </c>
      <c r="AS281" s="24" t="str">
        <f>IF(ISNUMBER(AVERAGEIFS(Observed!AS$2:AS$1601,Observed!$A$2:$A$1601,$A281,Observed!$C$2:$C$1601,$C281)),AVERAGEIFS(Observed!AS$2:AS$1601,Observed!$A$2:$A$1601,$A281,Observed!$C$2:$C$1601,$C281),"")</f>
        <v/>
      </c>
      <c r="AT281" s="24" t="str">
        <f>IF(ISNUMBER(AVERAGEIFS(Observed!AT$2:AT$1601,Observed!$A$2:$A$1601,$A281,Observed!$C$2:$C$1601,$C281)),AVERAGEIFS(Observed!AT$2:AT$1601,Observed!$A$2:$A$1601,$A281,Observed!$C$2:$C$1601,$C281),"")</f>
        <v/>
      </c>
      <c r="AU281" s="2">
        <f>COUNTIFS(Observed!$A$2:$A$1601,$A281,Observed!$C$2:$C$1601,$C281)</f>
        <v>3</v>
      </c>
      <c r="AV281" s="2">
        <f t="shared" si="4"/>
        <v>0</v>
      </c>
    </row>
    <row r="282" spans="1:48" x14ac:dyDescent="0.25">
      <c r="A282" s="4" t="s">
        <v>123</v>
      </c>
      <c r="B282" t="s">
        <v>24</v>
      </c>
      <c r="C282" s="3">
        <v>42418</v>
      </c>
      <c r="D282">
        <v>1</v>
      </c>
      <c r="E282">
        <v>350</v>
      </c>
      <c r="H282" s="2" t="s">
        <v>45</v>
      </c>
      <c r="I282" s="2" t="s">
        <v>22</v>
      </c>
      <c r="J282">
        <v>11</v>
      </c>
      <c r="K282" s="2" t="s">
        <v>118</v>
      </c>
      <c r="L282" s="23" t="str">
        <f>IF(ISNUMBER(AVERAGEIFS(Observed!L$2:L$1601,Observed!$A$2:$A$1601,$A282,Observed!$C$2:$C$1601,$C282)),AVERAGEIFS(Observed!L$2:L$1601,Observed!$A$2:$A$1601,$A282,Observed!$C$2:$C$1601,$C282),"")</f>
        <v/>
      </c>
      <c r="M282" s="24" t="str">
        <f>IF(ISNUMBER(AVERAGEIFS(Observed!M$2:M$1601,Observed!$A$2:$A$1601,$A282,Observed!$C$2:$C$1601,$C282)),AVERAGEIFS(Observed!M$2:M$1601,Observed!$A$2:$A$1601,$A282,Observed!$C$2:$C$1601,$C282),"")</f>
        <v/>
      </c>
      <c r="N282" s="24" t="str">
        <f>IF(ISNUMBER(AVERAGEIFS(Observed!N$2:N$1601,Observed!$A$2:$A$1601,$A282,Observed!$C$2:$C$1601,$C282)),AVERAGEIFS(Observed!N$2:N$1601,Observed!$A$2:$A$1601,$A282,Observed!$C$2:$C$1601,$C282),"")</f>
        <v/>
      </c>
      <c r="O282" s="24" t="str">
        <f>IF(ISNUMBER(AVERAGEIFS(Observed!O$2:O$1601,Observed!$A$2:$A$1601,$A282,Observed!$C$2:$C$1601,$C282)),AVERAGEIFS(Observed!O$2:O$1601,Observed!$A$2:$A$1601,$A282,Observed!$C$2:$C$1601,$C282),"")</f>
        <v/>
      </c>
      <c r="P282" s="24" t="str">
        <f>IF(ISNUMBER(AVERAGEIFS(Observed!P$2:P$1601,Observed!$A$2:$A$1601,$A282,Observed!$C$2:$C$1601,$C282)),AVERAGEIFS(Observed!P$2:P$1601,Observed!$A$2:$A$1601,$A282,Observed!$C$2:$C$1601,$C282),"")</f>
        <v/>
      </c>
      <c r="Q282" s="25" t="str">
        <f>IF(ISNUMBER(AVERAGEIFS(Observed!Q$2:Q$1601,Observed!$A$2:$A$1601,$A282,Observed!$C$2:$C$1601,$C282)),AVERAGEIFS(Observed!Q$2:Q$1601,Observed!$A$2:$A$1601,$A282,Observed!$C$2:$C$1601,$C282),"")</f>
        <v/>
      </c>
      <c r="R282" s="25" t="str">
        <f>IF(ISNUMBER(AVERAGEIFS(Observed!R$2:R$1601,Observed!$A$2:$A$1601,$A282,Observed!$C$2:$C$1601,$C282)),AVERAGEIFS(Observed!R$2:R$1601,Observed!$A$2:$A$1601,$A282,Observed!$C$2:$C$1601,$C282),"")</f>
        <v/>
      </c>
      <c r="S282" s="25" t="str">
        <f>IF(ISNUMBER(AVERAGEIFS(Observed!S$2:S$1601,Observed!$A$2:$A$1601,$A282,Observed!$C$2:$C$1601,$C282)),AVERAGEIFS(Observed!S$2:S$1601,Observed!$A$2:$A$1601,$A282,Observed!$C$2:$C$1601,$C282),"")</f>
        <v/>
      </c>
      <c r="T282" s="24" t="str">
        <f>IF(ISNUMBER(AVERAGEIFS(Observed!T$2:T$1601,Observed!$A$2:$A$1601,$A282,Observed!$C$2:$C$1601,$C282)),AVERAGEIFS(Observed!T$2:T$1601,Observed!$A$2:$A$1601,$A282,Observed!$C$2:$C$1601,$C282),"")</f>
        <v/>
      </c>
      <c r="U282" s="26" t="str">
        <f>IF(ISNUMBER(AVERAGEIFS(Observed!U$2:U$1601,Observed!$A$2:$A$1601,$A282,Observed!$C$2:$C$1601,$C282)),AVERAGEIFS(Observed!U$2:U$1601,Observed!$A$2:$A$1601,$A282,Observed!$C$2:$C$1601,$C282),"")</f>
        <v/>
      </c>
      <c r="V282" s="26" t="str">
        <f>IF(ISNUMBER(AVERAGEIFS(Observed!V$2:V$1601,Observed!$A$2:$A$1601,$A282,Observed!$C$2:$C$1601,$C282)),AVERAGEIFS(Observed!V$2:V$1601,Observed!$A$2:$A$1601,$A282,Observed!$C$2:$C$1601,$C282),"")</f>
        <v/>
      </c>
      <c r="W282" s="24" t="str">
        <f>IF(ISNUMBER(AVERAGEIFS(Observed!W$2:W$1601,Observed!$A$2:$A$1601,$A282,Observed!$C$2:$C$1601,$C282)),AVERAGEIFS(Observed!W$2:W$1601,Observed!$A$2:$A$1601,$A282,Observed!$C$2:$C$1601,$C282),"")</f>
        <v/>
      </c>
      <c r="X282" s="24" t="str">
        <f>IF(ISNUMBER(AVERAGEIFS(Observed!X$2:X$1601,Observed!$A$2:$A$1601,$A282,Observed!$C$2:$C$1601,$C282)),AVERAGEIFS(Observed!X$2:X$1601,Observed!$A$2:$A$1601,$A282,Observed!$C$2:$C$1601,$C282),"")</f>
        <v/>
      </c>
      <c r="Y282" s="24" t="str">
        <f>IF(ISNUMBER(AVERAGEIFS(Observed!Y$2:Y$1601,Observed!$A$2:$A$1601,$A282,Observed!$C$2:$C$1601,$C282)),AVERAGEIFS(Observed!Y$2:Y$1601,Observed!$A$2:$A$1601,$A282,Observed!$C$2:$C$1601,$C282),"")</f>
        <v/>
      </c>
      <c r="Z282" s="24" t="str">
        <f>IF(ISNUMBER(AVERAGEIFS(Observed!Z$2:Z$1601,Observed!$A$2:$A$1601,$A282,Observed!$C$2:$C$1601,$C282)),AVERAGEIFS(Observed!Z$2:Z$1601,Observed!$A$2:$A$1601,$A282,Observed!$C$2:$C$1601,$C282),"")</f>
        <v/>
      </c>
      <c r="AA282" s="24" t="str">
        <f>IF(ISNUMBER(AVERAGEIFS(Observed!AA$2:AA$1601,Observed!$A$2:$A$1601,$A282,Observed!$C$2:$C$1601,$C282)),AVERAGEIFS(Observed!AA$2:AA$1601,Observed!$A$2:$A$1601,$A282,Observed!$C$2:$C$1601,$C282),"")</f>
        <v/>
      </c>
      <c r="AB282" s="24" t="str">
        <f>IF(ISNUMBER(AVERAGEIFS(Observed!AB$2:AB$1601,Observed!$A$2:$A$1601,$A282,Observed!$C$2:$C$1601,$C282)),AVERAGEIFS(Observed!AB$2:AB$1601,Observed!$A$2:$A$1601,$A282,Observed!$C$2:$C$1601,$C282),"")</f>
        <v/>
      </c>
      <c r="AC282" s="24" t="str">
        <f>IF(ISNUMBER(AVERAGEIFS(Observed!AC$2:AC$1601,Observed!$A$2:$A$1601,$A282,Observed!$C$2:$C$1601,$C282)),AVERAGEIFS(Observed!AC$2:AC$1601,Observed!$A$2:$A$1601,$A282,Observed!$C$2:$C$1601,$C282),"")</f>
        <v/>
      </c>
      <c r="AD282" s="24" t="str">
        <f>IF(ISNUMBER(AVERAGEIFS(Observed!AD$2:AD$1601,Observed!$A$2:$A$1601,$A282,Observed!$C$2:$C$1601,$C282)),AVERAGEIFS(Observed!AD$2:AD$1601,Observed!$A$2:$A$1601,$A282,Observed!$C$2:$C$1601,$C282),"")</f>
        <v/>
      </c>
      <c r="AE282" s="24" t="str">
        <f>IF(ISNUMBER(AVERAGEIFS(Observed!AE$2:AE$1601,Observed!$A$2:$A$1601,$A282,Observed!$C$2:$C$1601,$C282)),AVERAGEIFS(Observed!AE$2:AE$1601,Observed!$A$2:$A$1601,$A282,Observed!$C$2:$C$1601,$C282),"")</f>
        <v/>
      </c>
      <c r="AF282" s="25" t="str">
        <f>IF(ISNUMBER(AVERAGEIFS(Observed!AF$2:AF$1601,Observed!$A$2:$A$1601,$A282,Observed!$C$2:$C$1601,$C282)),AVERAGEIFS(Observed!AF$2:AF$1601,Observed!$A$2:$A$1601,$A282,Observed!$C$2:$C$1601,$C282),"")</f>
        <v/>
      </c>
      <c r="AG282" s="25" t="str">
        <f>IF(ISNUMBER(AVERAGEIFS(Observed!AG$2:AG$1601,Observed!$A$2:$A$1601,$A282,Observed!$C$2:$C$1601,$C282)),AVERAGEIFS(Observed!AG$2:AG$1601,Observed!$A$2:$A$1601,$A282,Observed!$C$2:$C$1601,$C282),"")</f>
        <v/>
      </c>
      <c r="AH282" s="25" t="str">
        <f>IF(ISNUMBER(AVERAGEIFS(Observed!AH$2:AH$1601,Observed!$A$2:$A$1601,$A282,Observed!$C$2:$C$1601,$C282)),AVERAGEIFS(Observed!AH$2:AH$1601,Observed!$A$2:$A$1601,$A282,Observed!$C$2:$C$1601,$C282),"")</f>
        <v/>
      </c>
      <c r="AI282" s="24" t="str">
        <f>IF(ISNUMBER(AVERAGEIFS(Observed!AI$2:AI$1601,Observed!$A$2:$A$1601,$A282,Observed!$C$2:$C$1601,$C282)),AVERAGEIFS(Observed!AI$2:AI$1601,Observed!$A$2:$A$1601,$A282,Observed!$C$2:$C$1601,$C282),"")</f>
        <v/>
      </c>
      <c r="AJ282" s="25" t="str">
        <f>IF(ISNUMBER(AVERAGEIFS(Observed!AJ$2:AJ$1601,Observed!$A$2:$A$1601,$A282,Observed!$C$2:$C$1601,$C282)),AVERAGEIFS(Observed!AJ$2:AJ$1601,Observed!$A$2:$A$1601,$A282,Observed!$C$2:$C$1601,$C282),"")</f>
        <v/>
      </c>
      <c r="AK282" s="25" t="str">
        <f>IF(ISNUMBER(AVERAGEIFS(Observed!AK$2:AK$1601,Observed!$A$2:$A$1601,$A282,Observed!$C$2:$C$1601,$C282)),AVERAGEIFS(Observed!AK$2:AK$1601,Observed!$A$2:$A$1601,$A282,Observed!$C$2:$C$1601,$C282),"")</f>
        <v/>
      </c>
      <c r="AL282" s="25" t="str">
        <f>IF(ISNUMBER(AVERAGEIFS(Observed!AL$2:AL$1601,Observed!$A$2:$A$1601,$A282,Observed!$C$2:$C$1601,$C282)),AVERAGEIFS(Observed!AL$2:AL$1601,Observed!$A$2:$A$1601,$A282,Observed!$C$2:$C$1601,$C282),"")</f>
        <v/>
      </c>
      <c r="AM282" s="25" t="str">
        <f>IF(ISNUMBER(AVERAGEIFS(Observed!AM$2:AM$1601,Observed!$A$2:$A$1601,$A282,Observed!$C$2:$C$1601,$C282)),AVERAGEIFS(Observed!AM$2:AM$1601,Observed!$A$2:$A$1601,$A282,Observed!$C$2:$C$1601,$C282),"")</f>
        <v/>
      </c>
      <c r="AN282" s="25" t="str">
        <f>IF(ISNUMBER(AVERAGEIFS(Observed!AN$2:AN$1601,Observed!$A$2:$A$1601,$A282,Observed!$C$2:$C$1601,$C282)),AVERAGEIFS(Observed!AN$2:AN$1601,Observed!$A$2:$A$1601,$A282,Observed!$C$2:$C$1601,$C282),"")</f>
        <v/>
      </c>
      <c r="AO282" s="25" t="str">
        <f>IF(ISNUMBER(AVERAGEIFS(Observed!AO$2:AO$1601,Observed!$A$2:$A$1601,$A282,Observed!$C$2:$C$1601,$C282)),AVERAGEIFS(Observed!AO$2:AO$1601,Observed!$A$2:$A$1601,$A282,Observed!$C$2:$C$1601,$C282),"")</f>
        <v/>
      </c>
      <c r="AP282" s="25" t="str">
        <f>IF(ISNUMBER(AVERAGEIFS(Observed!AP$2:AP$1601,Observed!$A$2:$A$1601,$A282,Observed!$C$2:$C$1601,$C282)),AVERAGEIFS(Observed!AP$2:AP$1601,Observed!$A$2:$A$1601,$A282,Observed!$C$2:$C$1601,$C282),"")</f>
        <v/>
      </c>
      <c r="AQ282" s="24" t="str">
        <f>IF(ISNUMBER(AVERAGEIFS(Observed!AQ$2:AQ$1601,Observed!$A$2:$A$1601,$A282,Observed!$C$2:$C$1601,$C282)),AVERAGEIFS(Observed!AQ$2:AQ$1601,Observed!$A$2:$A$1601,$A282,Observed!$C$2:$C$1601,$C282),"")</f>
        <v/>
      </c>
      <c r="AR282" s="25" t="str">
        <f>IF(ISNUMBER(AVERAGEIFS(Observed!AR$2:AR$1601,Observed!$A$2:$A$1601,$A282,Observed!$C$2:$C$1601,$C282)),AVERAGEIFS(Observed!AR$2:AR$1601,Observed!$A$2:$A$1601,$A282,Observed!$C$2:$C$1601,$C282),"")</f>
        <v/>
      </c>
      <c r="AS282" s="24" t="str">
        <f>IF(ISNUMBER(AVERAGEIFS(Observed!AS$2:AS$1601,Observed!$A$2:$A$1601,$A282,Observed!$C$2:$C$1601,$C282)),AVERAGEIFS(Observed!AS$2:AS$1601,Observed!$A$2:$A$1601,$A282,Observed!$C$2:$C$1601,$C282),"")</f>
        <v/>
      </c>
      <c r="AT282" s="24" t="str">
        <f>IF(ISNUMBER(AVERAGEIFS(Observed!AT$2:AT$1601,Observed!$A$2:$A$1601,$A282,Observed!$C$2:$C$1601,$C282)),AVERAGEIFS(Observed!AT$2:AT$1601,Observed!$A$2:$A$1601,$A282,Observed!$C$2:$C$1601,$C282),"")</f>
        <v/>
      </c>
      <c r="AU282" s="2">
        <f>COUNTIFS(Observed!$A$2:$A$1601,$A282,Observed!$C$2:$C$1601,$C282)</f>
        <v>3</v>
      </c>
      <c r="AV282" s="2">
        <f t="shared" si="4"/>
        <v>0</v>
      </c>
    </row>
    <row r="283" spans="1:48" x14ac:dyDescent="0.25">
      <c r="A283" s="4" t="s">
        <v>124</v>
      </c>
      <c r="B283" t="s">
        <v>24</v>
      </c>
      <c r="C283" s="3">
        <v>42418</v>
      </c>
      <c r="D283">
        <v>1</v>
      </c>
      <c r="E283">
        <v>500</v>
      </c>
      <c r="H283" s="2" t="s">
        <v>45</v>
      </c>
      <c r="I283" s="2" t="s">
        <v>22</v>
      </c>
      <c r="J283">
        <v>11</v>
      </c>
      <c r="K283" s="2" t="s">
        <v>118</v>
      </c>
      <c r="L283" s="23" t="str">
        <f>IF(ISNUMBER(AVERAGEIFS(Observed!L$2:L$1601,Observed!$A$2:$A$1601,$A283,Observed!$C$2:$C$1601,$C283)),AVERAGEIFS(Observed!L$2:L$1601,Observed!$A$2:$A$1601,$A283,Observed!$C$2:$C$1601,$C283),"")</f>
        <v/>
      </c>
      <c r="M283" s="24" t="str">
        <f>IF(ISNUMBER(AVERAGEIFS(Observed!M$2:M$1601,Observed!$A$2:$A$1601,$A283,Observed!$C$2:$C$1601,$C283)),AVERAGEIFS(Observed!M$2:M$1601,Observed!$A$2:$A$1601,$A283,Observed!$C$2:$C$1601,$C283),"")</f>
        <v/>
      </c>
      <c r="N283" s="24" t="str">
        <f>IF(ISNUMBER(AVERAGEIFS(Observed!N$2:N$1601,Observed!$A$2:$A$1601,$A283,Observed!$C$2:$C$1601,$C283)),AVERAGEIFS(Observed!N$2:N$1601,Observed!$A$2:$A$1601,$A283,Observed!$C$2:$C$1601,$C283),"")</f>
        <v/>
      </c>
      <c r="O283" s="24" t="str">
        <f>IF(ISNUMBER(AVERAGEIFS(Observed!O$2:O$1601,Observed!$A$2:$A$1601,$A283,Observed!$C$2:$C$1601,$C283)),AVERAGEIFS(Observed!O$2:O$1601,Observed!$A$2:$A$1601,$A283,Observed!$C$2:$C$1601,$C283),"")</f>
        <v/>
      </c>
      <c r="P283" s="24" t="str">
        <f>IF(ISNUMBER(AVERAGEIFS(Observed!P$2:P$1601,Observed!$A$2:$A$1601,$A283,Observed!$C$2:$C$1601,$C283)),AVERAGEIFS(Observed!P$2:P$1601,Observed!$A$2:$A$1601,$A283,Observed!$C$2:$C$1601,$C283),"")</f>
        <v/>
      </c>
      <c r="Q283" s="25" t="str">
        <f>IF(ISNUMBER(AVERAGEIFS(Observed!Q$2:Q$1601,Observed!$A$2:$A$1601,$A283,Observed!$C$2:$C$1601,$C283)),AVERAGEIFS(Observed!Q$2:Q$1601,Observed!$A$2:$A$1601,$A283,Observed!$C$2:$C$1601,$C283),"")</f>
        <v/>
      </c>
      <c r="R283" s="25" t="str">
        <f>IF(ISNUMBER(AVERAGEIFS(Observed!R$2:R$1601,Observed!$A$2:$A$1601,$A283,Observed!$C$2:$C$1601,$C283)),AVERAGEIFS(Observed!R$2:R$1601,Observed!$A$2:$A$1601,$A283,Observed!$C$2:$C$1601,$C283),"")</f>
        <v/>
      </c>
      <c r="S283" s="25" t="str">
        <f>IF(ISNUMBER(AVERAGEIFS(Observed!S$2:S$1601,Observed!$A$2:$A$1601,$A283,Observed!$C$2:$C$1601,$C283)),AVERAGEIFS(Observed!S$2:S$1601,Observed!$A$2:$A$1601,$A283,Observed!$C$2:$C$1601,$C283),"")</f>
        <v/>
      </c>
      <c r="T283" s="24" t="str">
        <f>IF(ISNUMBER(AVERAGEIFS(Observed!T$2:T$1601,Observed!$A$2:$A$1601,$A283,Observed!$C$2:$C$1601,$C283)),AVERAGEIFS(Observed!T$2:T$1601,Observed!$A$2:$A$1601,$A283,Observed!$C$2:$C$1601,$C283),"")</f>
        <v/>
      </c>
      <c r="U283" s="26" t="str">
        <f>IF(ISNUMBER(AVERAGEIFS(Observed!U$2:U$1601,Observed!$A$2:$A$1601,$A283,Observed!$C$2:$C$1601,$C283)),AVERAGEIFS(Observed!U$2:U$1601,Observed!$A$2:$A$1601,$A283,Observed!$C$2:$C$1601,$C283),"")</f>
        <v/>
      </c>
      <c r="V283" s="26" t="str">
        <f>IF(ISNUMBER(AVERAGEIFS(Observed!V$2:V$1601,Observed!$A$2:$A$1601,$A283,Observed!$C$2:$C$1601,$C283)),AVERAGEIFS(Observed!V$2:V$1601,Observed!$A$2:$A$1601,$A283,Observed!$C$2:$C$1601,$C283),"")</f>
        <v/>
      </c>
      <c r="W283" s="24" t="str">
        <f>IF(ISNUMBER(AVERAGEIFS(Observed!W$2:W$1601,Observed!$A$2:$A$1601,$A283,Observed!$C$2:$C$1601,$C283)),AVERAGEIFS(Observed!W$2:W$1601,Observed!$A$2:$A$1601,$A283,Observed!$C$2:$C$1601,$C283),"")</f>
        <v/>
      </c>
      <c r="X283" s="24" t="str">
        <f>IF(ISNUMBER(AVERAGEIFS(Observed!X$2:X$1601,Observed!$A$2:$A$1601,$A283,Observed!$C$2:$C$1601,$C283)),AVERAGEIFS(Observed!X$2:X$1601,Observed!$A$2:$A$1601,$A283,Observed!$C$2:$C$1601,$C283),"")</f>
        <v/>
      </c>
      <c r="Y283" s="24" t="str">
        <f>IF(ISNUMBER(AVERAGEIFS(Observed!Y$2:Y$1601,Observed!$A$2:$A$1601,$A283,Observed!$C$2:$C$1601,$C283)),AVERAGEIFS(Observed!Y$2:Y$1601,Observed!$A$2:$A$1601,$A283,Observed!$C$2:$C$1601,$C283),"")</f>
        <v/>
      </c>
      <c r="Z283" s="24" t="str">
        <f>IF(ISNUMBER(AVERAGEIFS(Observed!Z$2:Z$1601,Observed!$A$2:$A$1601,$A283,Observed!$C$2:$C$1601,$C283)),AVERAGEIFS(Observed!Z$2:Z$1601,Observed!$A$2:$A$1601,$A283,Observed!$C$2:$C$1601,$C283),"")</f>
        <v/>
      </c>
      <c r="AA283" s="24" t="str">
        <f>IF(ISNUMBER(AVERAGEIFS(Observed!AA$2:AA$1601,Observed!$A$2:$A$1601,$A283,Observed!$C$2:$C$1601,$C283)),AVERAGEIFS(Observed!AA$2:AA$1601,Observed!$A$2:$A$1601,$A283,Observed!$C$2:$C$1601,$C283),"")</f>
        <v/>
      </c>
      <c r="AB283" s="24" t="str">
        <f>IF(ISNUMBER(AVERAGEIFS(Observed!AB$2:AB$1601,Observed!$A$2:$A$1601,$A283,Observed!$C$2:$C$1601,$C283)),AVERAGEIFS(Observed!AB$2:AB$1601,Observed!$A$2:$A$1601,$A283,Observed!$C$2:$C$1601,$C283),"")</f>
        <v/>
      </c>
      <c r="AC283" s="24" t="str">
        <f>IF(ISNUMBER(AVERAGEIFS(Observed!AC$2:AC$1601,Observed!$A$2:$A$1601,$A283,Observed!$C$2:$C$1601,$C283)),AVERAGEIFS(Observed!AC$2:AC$1601,Observed!$A$2:$A$1601,$A283,Observed!$C$2:$C$1601,$C283),"")</f>
        <v/>
      </c>
      <c r="AD283" s="24" t="str">
        <f>IF(ISNUMBER(AVERAGEIFS(Observed!AD$2:AD$1601,Observed!$A$2:$A$1601,$A283,Observed!$C$2:$C$1601,$C283)),AVERAGEIFS(Observed!AD$2:AD$1601,Observed!$A$2:$A$1601,$A283,Observed!$C$2:$C$1601,$C283),"")</f>
        <v/>
      </c>
      <c r="AE283" s="24" t="str">
        <f>IF(ISNUMBER(AVERAGEIFS(Observed!AE$2:AE$1601,Observed!$A$2:$A$1601,$A283,Observed!$C$2:$C$1601,$C283)),AVERAGEIFS(Observed!AE$2:AE$1601,Observed!$A$2:$A$1601,$A283,Observed!$C$2:$C$1601,$C283),"")</f>
        <v/>
      </c>
      <c r="AF283" s="25" t="str">
        <f>IF(ISNUMBER(AVERAGEIFS(Observed!AF$2:AF$1601,Observed!$A$2:$A$1601,$A283,Observed!$C$2:$C$1601,$C283)),AVERAGEIFS(Observed!AF$2:AF$1601,Observed!$A$2:$A$1601,$A283,Observed!$C$2:$C$1601,$C283),"")</f>
        <v/>
      </c>
      <c r="AG283" s="25" t="str">
        <f>IF(ISNUMBER(AVERAGEIFS(Observed!AG$2:AG$1601,Observed!$A$2:$A$1601,$A283,Observed!$C$2:$C$1601,$C283)),AVERAGEIFS(Observed!AG$2:AG$1601,Observed!$A$2:$A$1601,$A283,Observed!$C$2:$C$1601,$C283),"")</f>
        <v/>
      </c>
      <c r="AH283" s="25" t="str">
        <f>IF(ISNUMBER(AVERAGEIFS(Observed!AH$2:AH$1601,Observed!$A$2:$A$1601,$A283,Observed!$C$2:$C$1601,$C283)),AVERAGEIFS(Observed!AH$2:AH$1601,Observed!$A$2:$A$1601,$A283,Observed!$C$2:$C$1601,$C283),"")</f>
        <v/>
      </c>
      <c r="AI283" s="24" t="str">
        <f>IF(ISNUMBER(AVERAGEIFS(Observed!AI$2:AI$1601,Observed!$A$2:$A$1601,$A283,Observed!$C$2:$C$1601,$C283)),AVERAGEIFS(Observed!AI$2:AI$1601,Observed!$A$2:$A$1601,$A283,Observed!$C$2:$C$1601,$C283),"")</f>
        <v/>
      </c>
      <c r="AJ283" s="25" t="str">
        <f>IF(ISNUMBER(AVERAGEIFS(Observed!AJ$2:AJ$1601,Observed!$A$2:$A$1601,$A283,Observed!$C$2:$C$1601,$C283)),AVERAGEIFS(Observed!AJ$2:AJ$1601,Observed!$A$2:$A$1601,$A283,Observed!$C$2:$C$1601,$C283),"")</f>
        <v/>
      </c>
      <c r="AK283" s="25" t="str">
        <f>IF(ISNUMBER(AVERAGEIFS(Observed!AK$2:AK$1601,Observed!$A$2:$A$1601,$A283,Observed!$C$2:$C$1601,$C283)),AVERAGEIFS(Observed!AK$2:AK$1601,Observed!$A$2:$A$1601,$A283,Observed!$C$2:$C$1601,$C283),"")</f>
        <v/>
      </c>
      <c r="AL283" s="25" t="str">
        <f>IF(ISNUMBER(AVERAGEIFS(Observed!AL$2:AL$1601,Observed!$A$2:$A$1601,$A283,Observed!$C$2:$C$1601,$C283)),AVERAGEIFS(Observed!AL$2:AL$1601,Observed!$A$2:$A$1601,$A283,Observed!$C$2:$C$1601,$C283),"")</f>
        <v/>
      </c>
      <c r="AM283" s="25" t="str">
        <f>IF(ISNUMBER(AVERAGEIFS(Observed!AM$2:AM$1601,Observed!$A$2:$A$1601,$A283,Observed!$C$2:$C$1601,$C283)),AVERAGEIFS(Observed!AM$2:AM$1601,Observed!$A$2:$A$1601,$A283,Observed!$C$2:$C$1601,$C283),"")</f>
        <v/>
      </c>
      <c r="AN283" s="25" t="str">
        <f>IF(ISNUMBER(AVERAGEIFS(Observed!AN$2:AN$1601,Observed!$A$2:$A$1601,$A283,Observed!$C$2:$C$1601,$C283)),AVERAGEIFS(Observed!AN$2:AN$1601,Observed!$A$2:$A$1601,$A283,Observed!$C$2:$C$1601,$C283),"")</f>
        <v/>
      </c>
      <c r="AO283" s="25" t="str">
        <f>IF(ISNUMBER(AVERAGEIFS(Observed!AO$2:AO$1601,Observed!$A$2:$A$1601,$A283,Observed!$C$2:$C$1601,$C283)),AVERAGEIFS(Observed!AO$2:AO$1601,Observed!$A$2:$A$1601,$A283,Observed!$C$2:$C$1601,$C283),"")</f>
        <v/>
      </c>
      <c r="AP283" s="25" t="str">
        <f>IF(ISNUMBER(AVERAGEIFS(Observed!AP$2:AP$1601,Observed!$A$2:$A$1601,$A283,Observed!$C$2:$C$1601,$C283)),AVERAGEIFS(Observed!AP$2:AP$1601,Observed!$A$2:$A$1601,$A283,Observed!$C$2:$C$1601,$C283),"")</f>
        <v/>
      </c>
      <c r="AQ283" s="24" t="str">
        <f>IF(ISNUMBER(AVERAGEIFS(Observed!AQ$2:AQ$1601,Observed!$A$2:$A$1601,$A283,Observed!$C$2:$C$1601,$C283)),AVERAGEIFS(Observed!AQ$2:AQ$1601,Observed!$A$2:$A$1601,$A283,Observed!$C$2:$C$1601,$C283),"")</f>
        <v/>
      </c>
      <c r="AR283" s="25" t="str">
        <f>IF(ISNUMBER(AVERAGEIFS(Observed!AR$2:AR$1601,Observed!$A$2:$A$1601,$A283,Observed!$C$2:$C$1601,$C283)),AVERAGEIFS(Observed!AR$2:AR$1601,Observed!$A$2:$A$1601,$A283,Observed!$C$2:$C$1601,$C283),"")</f>
        <v/>
      </c>
      <c r="AS283" s="24" t="str">
        <f>IF(ISNUMBER(AVERAGEIFS(Observed!AS$2:AS$1601,Observed!$A$2:$A$1601,$A283,Observed!$C$2:$C$1601,$C283)),AVERAGEIFS(Observed!AS$2:AS$1601,Observed!$A$2:$A$1601,$A283,Observed!$C$2:$C$1601,$C283),"")</f>
        <v/>
      </c>
      <c r="AT283" s="24" t="str">
        <f>IF(ISNUMBER(AVERAGEIFS(Observed!AT$2:AT$1601,Observed!$A$2:$A$1601,$A283,Observed!$C$2:$C$1601,$C283)),AVERAGEIFS(Observed!AT$2:AT$1601,Observed!$A$2:$A$1601,$A283,Observed!$C$2:$C$1601,$C283),"")</f>
        <v/>
      </c>
      <c r="AU283" s="2">
        <f>COUNTIFS(Observed!$A$2:$A$1601,$A283,Observed!$C$2:$C$1601,$C283)</f>
        <v>3</v>
      </c>
      <c r="AV283" s="2">
        <f t="shared" si="4"/>
        <v>0</v>
      </c>
    </row>
    <row r="284" spans="1:48" x14ac:dyDescent="0.25">
      <c r="A284" s="4" t="s">
        <v>119</v>
      </c>
      <c r="B284" t="s">
        <v>24</v>
      </c>
      <c r="C284" s="3">
        <v>42436</v>
      </c>
      <c r="D284">
        <v>1</v>
      </c>
      <c r="E284">
        <v>0</v>
      </c>
      <c r="H284" s="2" t="s">
        <v>45</v>
      </c>
      <c r="I284" s="2" t="s">
        <v>22</v>
      </c>
      <c r="J284">
        <v>11</v>
      </c>
      <c r="K284" s="2" t="s">
        <v>118</v>
      </c>
      <c r="L284" s="23">
        <f>IF(ISNUMBER(AVERAGEIFS(Observed!L$2:L$1601,Observed!$A$2:$A$1601,$A284,Observed!$C$2:$C$1601,$C284)),AVERAGEIFS(Observed!L$2:L$1601,Observed!$A$2:$A$1601,$A284,Observed!$C$2:$C$1601,$C284),"")</f>
        <v>3758</v>
      </c>
      <c r="M284" s="24">
        <f>IF(ISNUMBER(AVERAGEIFS(Observed!M$2:M$1601,Observed!$A$2:$A$1601,$A284,Observed!$C$2:$C$1601,$C284)),AVERAGEIFS(Observed!M$2:M$1601,Observed!$A$2:$A$1601,$A284,Observed!$C$2:$C$1601,$C284),"")</f>
        <v>375.8</v>
      </c>
      <c r="N284" s="24" t="str">
        <f>IF(ISNUMBER(AVERAGEIFS(Observed!N$2:N$1601,Observed!$A$2:$A$1601,$A284,Observed!$C$2:$C$1601,$C284)),AVERAGEIFS(Observed!N$2:N$1601,Observed!$A$2:$A$1601,$A284,Observed!$C$2:$C$1601,$C284),"")</f>
        <v/>
      </c>
      <c r="O284" s="24" t="str">
        <f>IF(ISNUMBER(AVERAGEIFS(Observed!O$2:O$1601,Observed!$A$2:$A$1601,$A284,Observed!$C$2:$C$1601,$C284)),AVERAGEIFS(Observed!O$2:O$1601,Observed!$A$2:$A$1601,$A284,Observed!$C$2:$C$1601,$C284),"")</f>
        <v/>
      </c>
      <c r="P284" s="24" t="str">
        <f>IF(ISNUMBER(AVERAGEIFS(Observed!P$2:P$1601,Observed!$A$2:$A$1601,$A284,Observed!$C$2:$C$1601,$C284)),AVERAGEIFS(Observed!P$2:P$1601,Observed!$A$2:$A$1601,$A284,Observed!$C$2:$C$1601,$C284),"")</f>
        <v/>
      </c>
      <c r="Q284" s="25" t="str">
        <f>IF(ISNUMBER(AVERAGEIFS(Observed!Q$2:Q$1601,Observed!$A$2:$A$1601,$A284,Observed!$C$2:$C$1601,$C284)),AVERAGEIFS(Observed!Q$2:Q$1601,Observed!$A$2:$A$1601,$A284,Observed!$C$2:$C$1601,$C284),"")</f>
        <v/>
      </c>
      <c r="R284" s="25" t="str">
        <f>IF(ISNUMBER(AVERAGEIFS(Observed!R$2:R$1601,Observed!$A$2:$A$1601,$A284,Observed!$C$2:$C$1601,$C284)),AVERAGEIFS(Observed!R$2:R$1601,Observed!$A$2:$A$1601,$A284,Observed!$C$2:$C$1601,$C284),"")</f>
        <v/>
      </c>
      <c r="S284" s="25" t="str">
        <f>IF(ISNUMBER(AVERAGEIFS(Observed!S$2:S$1601,Observed!$A$2:$A$1601,$A284,Observed!$C$2:$C$1601,$C284)),AVERAGEIFS(Observed!S$2:S$1601,Observed!$A$2:$A$1601,$A284,Observed!$C$2:$C$1601,$C284),"")</f>
        <v/>
      </c>
      <c r="T284" s="24" t="str">
        <f>IF(ISNUMBER(AVERAGEIFS(Observed!T$2:T$1601,Observed!$A$2:$A$1601,$A284,Observed!$C$2:$C$1601,$C284)),AVERAGEIFS(Observed!T$2:T$1601,Observed!$A$2:$A$1601,$A284,Observed!$C$2:$C$1601,$C284),"")</f>
        <v/>
      </c>
      <c r="U284" s="26" t="str">
        <f>IF(ISNUMBER(AVERAGEIFS(Observed!U$2:U$1601,Observed!$A$2:$A$1601,$A284,Observed!$C$2:$C$1601,$C284)),AVERAGEIFS(Observed!U$2:U$1601,Observed!$A$2:$A$1601,$A284,Observed!$C$2:$C$1601,$C284),"")</f>
        <v/>
      </c>
      <c r="V284" s="26" t="str">
        <f>IF(ISNUMBER(AVERAGEIFS(Observed!V$2:V$1601,Observed!$A$2:$A$1601,$A284,Observed!$C$2:$C$1601,$C284)),AVERAGEIFS(Observed!V$2:V$1601,Observed!$A$2:$A$1601,$A284,Observed!$C$2:$C$1601,$C284),"")</f>
        <v/>
      </c>
      <c r="W284" s="24" t="str">
        <f>IF(ISNUMBER(AVERAGEIFS(Observed!W$2:W$1601,Observed!$A$2:$A$1601,$A284,Observed!$C$2:$C$1601,$C284)),AVERAGEIFS(Observed!W$2:W$1601,Observed!$A$2:$A$1601,$A284,Observed!$C$2:$C$1601,$C284),"")</f>
        <v/>
      </c>
      <c r="X284" s="24" t="str">
        <f>IF(ISNUMBER(AVERAGEIFS(Observed!X$2:X$1601,Observed!$A$2:$A$1601,$A284,Observed!$C$2:$C$1601,$C284)),AVERAGEIFS(Observed!X$2:X$1601,Observed!$A$2:$A$1601,$A284,Observed!$C$2:$C$1601,$C284),"")</f>
        <v/>
      </c>
      <c r="Y284" s="24" t="str">
        <f>IF(ISNUMBER(AVERAGEIFS(Observed!Y$2:Y$1601,Observed!$A$2:$A$1601,$A284,Observed!$C$2:$C$1601,$C284)),AVERAGEIFS(Observed!Y$2:Y$1601,Observed!$A$2:$A$1601,$A284,Observed!$C$2:$C$1601,$C284),"")</f>
        <v/>
      </c>
      <c r="Z284" s="24" t="str">
        <f>IF(ISNUMBER(AVERAGEIFS(Observed!Z$2:Z$1601,Observed!$A$2:$A$1601,$A284,Observed!$C$2:$C$1601,$C284)),AVERAGEIFS(Observed!Z$2:Z$1601,Observed!$A$2:$A$1601,$A284,Observed!$C$2:$C$1601,$C284),"")</f>
        <v/>
      </c>
      <c r="AA284" s="24" t="str">
        <f>IF(ISNUMBER(AVERAGEIFS(Observed!AA$2:AA$1601,Observed!$A$2:$A$1601,$A284,Observed!$C$2:$C$1601,$C284)),AVERAGEIFS(Observed!AA$2:AA$1601,Observed!$A$2:$A$1601,$A284,Observed!$C$2:$C$1601,$C284),"")</f>
        <v/>
      </c>
      <c r="AB284" s="24" t="str">
        <f>IF(ISNUMBER(AVERAGEIFS(Observed!AB$2:AB$1601,Observed!$A$2:$A$1601,$A284,Observed!$C$2:$C$1601,$C284)),AVERAGEIFS(Observed!AB$2:AB$1601,Observed!$A$2:$A$1601,$A284,Observed!$C$2:$C$1601,$C284),"")</f>
        <v/>
      </c>
      <c r="AC284" s="24" t="str">
        <f>IF(ISNUMBER(AVERAGEIFS(Observed!AC$2:AC$1601,Observed!$A$2:$A$1601,$A284,Observed!$C$2:$C$1601,$C284)),AVERAGEIFS(Observed!AC$2:AC$1601,Observed!$A$2:$A$1601,$A284,Observed!$C$2:$C$1601,$C284),"")</f>
        <v/>
      </c>
      <c r="AD284" s="24" t="str">
        <f>IF(ISNUMBER(AVERAGEIFS(Observed!AD$2:AD$1601,Observed!$A$2:$A$1601,$A284,Observed!$C$2:$C$1601,$C284)),AVERAGEIFS(Observed!AD$2:AD$1601,Observed!$A$2:$A$1601,$A284,Observed!$C$2:$C$1601,$C284),"")</f>
        <v/>
      </c>
      <c r="AE284" s="24" t="str">
        <f>IF(ISNUMBER(AVERAGEIFS(Observed!AE$2:AE$1601,Observed!$A$2:$A$1601,$A284,Observed!$C$2:$C$1601,$C284)),AVERAGEIFS(Observed!AE$2:AE$1601,Observed!$A$2:$A$1601,$A284,Observed!$C$2:$C$1601,$C284),"")</f>
        <v/>
      </c>
      <c r="AF284" s="25" t="str">
        <f>IF(ISNUMBER(AVERAGEIFS(Observed!AF$2:AF$1601,Observed!$A$2:$A$1601,$A284,Observed!$C$2:$C$1601,$C284)),AVERAGEIFS(Observed!AF$2:AF$1601,Observed!$A$2:$A$1601,$A284,Observed!$C$2:$C$1601,$C284),"")</f>
        <v/>
      </c>
      <c r="AG284" s="25" t="str">
        <f>IF(ISNUMBER(AVERAGEIFS(Observed!AG$2:AG$1601,Observed!$A$2:$A$1601,$A284,Observed!$C$2:$C$1601,$C284)),AVERAGEIFS(Observed!AG$2:AG$1601,Observed!$A$2:$A$1601,$A284,Observed!$C$2:$C$1601,$C284),"")</f>
        <v/>
      </c>
      <c r="AH284" s="25" t="str">
        <f>IF(ISNUMBER(AVERAGEIFS(Observed!AH$2:AH$1601,Observed!$A$2:$A$1601,$A284,Observed!$C$2:$C$1601,$C284)),AVERAGEIFS(Observed!AH$2:AH$1601,Observed!$A$2:$A$1601,$A284,Observed!$C$2:$C$1601,$C284),"")</f>
        <v/>
      </c>
      <c r="AI284" s="24" t="str">
        <f>IF(ISNUMBER(AVERAGEIFS(Observed!AI$2:AI$1601,Observed!$A$2:$A$1601,$A284,Observed!$C$2:$C$1601,$C284)),AVERAGEIFS(Observed!AI$2:AI$1601,Observed!$A$2:$A$1601,$A284,Observed!$C$2:$C$1601,$C284),"")</f>
        <v/>
      </c>
      <c r="AJ284" s="25" t="str">
        <f>IF(ISNUMBER(AVERAGEIFS(Observed!AJ$2:AJ$1601,Observed!$A$2:$A$1601,$A284,Observed!$C$2:$C$1601,$C284)),AVERAGEIFS(Observed!AJ$2:AJ$1601,Observed!$A$2:$A$1601,$A284,Observed!$C$2:$C$1601,$C284),"")</f>
        <v/>
      </c>
      <c r="AK284" s="25" t="str">
        <f>IF(ISNUMBER(AVERAGEIFS(Observed!AK$2:AK$1601,Observed!$A$2:$A$1601,$A284,Observed!$C$2:$C$1601,$C284)),AVERAGEIFS(Observed!AK$2:AK$1601,Observed!$A$2:$A$1601,$A284,Observed!$C$2:$C$1601,$C284),"")</f>
        <v/>
      </c>
      <c r="AL284" s="25" t="str">
        <f>IF(ISNUMBER(AVERAGEIFS(Observed!AL$2:AL$1601,Observed!$A$2:$A$1601,$A284,Observed!$C$2:$C$1601,$C284)),AVERAGEIFS(Observed!AL$2:AL$1601,Observed!$A$2:$A$1601,$A284,Observed!$C$2:$C$1601,$C284),"")</f>
        <v/>
      </c>
      <c r="AM284" s="25" t="str">
        <f>IF(ISNUMBER(AVERAGEIFS(Observed!AM$2:AM$1601,Observed!$A$2:$A$1601,$A284,Observed!$C$2:$C$1601,$C284)),AVERAGEIFS(Observed!AM$2:AM$1601,Observed!$A$2:$A$1601,$A284,Observed!$C$2:$C$1601,$C284),"")</f>
        <v/>
      </c>
      <c r="AN284" s="25" t="str">
        <f>IF(ISNUMBER(AVERAGEIFS(Observed!AN$2:AN$1601,Observed!$A$2:$A$1601,$A284,Observed!$C$2:$C$1601,$C284)),AVERAGEIFS(Observed!AN$2:AN$1601,Observed!$A$2:$A$1601,$A284,Observed!$C$2:$C$1601,$C284),"")</f>
        <v/>
      </c>
      <c r="AO284" s="25" t="str">
        <f>IF(ISNUMBER(AVERAGEIFS(Observed!AO$2:AO$1601,Observed!$A$2:$A$1601,$A284,Observed!$C$2:$C$1601,$C284)),AVERAGEIFS(Observed!AO$2:AO$1601,Observed!$A$2:$A$1601,$A284,Observed!$C$2:$C$1601,$C284),"")</f>
        <v/>
      </c>
      <c r="AP284" s="25" t="str">
        <f>IF(ISNUMBER(AVERAGEIFS(Observed!AP$2:AP$1601,Observed!$A$2:$A$1601,$A284,Observed!$C$2:$C$1601,$C284)),AVERAGEIFS(Observed!AP$2:AP$1601,Observed!$A$2:$A$1601,$A284,Observed!$C$2:$C$1601,$C284),"")</f>
        <v/>
      </c>
      <c r="AQ284" s="24" t="str">
        <f>IF(ISNUMBER(AVERAGEIFS(Observed!AQ$2:AQ$1601,Observed!$A$2:$A$1601,$A284,Observed!$C$2:$C$1601,$C284)),AVERAGEIFS(Observed!AQ$2:AQ$1601,Observed!$A$2:$A$1601,$A284,Observed!$C$2:$C$1601,$C284),"")</f>
        <v/>
      </c>
      <c r="AR284" s="25" t="str">
        <f>IF(ISNUMBER(AVERAGEIFS(Observed!AR$2:AR$1601,Observed!$A$2:$A$1601,$A284,Observed!$C$2:$C$1601,$C284)),AVERAGEIFS(Observed!AR$2:AR$1601,Observed!$A$2:$A$1601,$A284,Observed!$C$2:$C$1601,$C284),"")</f>
        <v/>
      </c>
      <c r="AS284" s="24" t="str">
        <f>IF(ISNUMBER(AVERAGEIFS(Observed!AS$2:AS$1601,Observed!$A$2:$A$1601,$A284,Observed!$C$2:$C$1601,$C284)),AVERAGEIFS(Observed!AS$2:AS$1601,Observed!$A$2:$A$1601,$A284,Observed!$C$2:$C$1601,$C284),"")</f>
        <v/>
      </c>
      <c r="AT284" s="24" t="str">
        <f>IF(ISNUMBER(AVERAGEIFS(Observed!AT$2:AT$1601,Observed!$A$2:$A$1601,$A284,Observed!$C$2:$C$1601,$C284)),AVERAGEIFS(Observed!AT$2:AT$1601,Observed!$A$2:$A$1601,$A284,Observed!$C$2:$C$1601,$C284),"")</f>
        <v/>
      </c>
      <c r="AU284" s="2">
        <f>COUNTIFS(Observed!$A$2:$A$1601,$A284,Observed!$C$2:$C$1601,$C284)</f>
        <v>3</v>
      </c>
      <c r="AV284" s="2">
        <f t="shared" si="4"/>
        <v>1</v>
      </c>
    </row>
    <row r="285" spans="1:48" x14ac:dyDescent="0.25">
      <c r="A285" s="4" t="s">
        <v>120</v>
      </c>
      <c r="B285" t="s">
        <v>24</v>
      </c>
      <c r="C285" s="3">
        <v>42436</v>
      </c>
      <c r="D285">
        <v>1</v>
      </c>
      <c r="E285">
        <v>50</v>
      </c>
      <c r="H285" s="2" t="s">
        <v>45</v>
      </c>
      <c r="I285" s="2" t="s">
        <v>22</v>
      </c>
      <c r="J285">
        <v>11</v>
      </c>
      <c r="K285" s="2" t="s">
        <v>118</v>
      </c>
      <c r="L285" s="23">
        <f>IF(ISNUMBER(AVERAGEIFS(Observed!L$2:L$1601,Observed!$A$2:$A$1601,$A285,Observed!$C$2:$C$1601,$C285)),AVERAGEIFS(Observed!L$2:L$1601,Observed!$A$2:$A$1601,$A285,Observed!$C$2:$C$1601,$C285),"")</f>
        <v>3197</v>
      </c>
      <c r="M285" s="24">
        <f>IF(ISNUMBER(AVERAGEIFS(Observed!M$2:M$1601,Observed!$A$2:$A$1601,$A285,Observed!$C$2:$C$1601,$C285)),AVERAGEIFS(Observed!M$2:M$1601,Observed!$A$2:$A$1601,$A285,Observed!$C$2:$C$1601,$C285),"")</f>
        <v>319.7</v>
      </c>
      <c r="N285" s="24" t="str">
        <f>IF(ISNUMBER(AVERAGEIFS(Observed!N$2:N$1601,Observed!$A$2:$A$1601,$A285,Observed!$C$2:$C$1601,$C285)),AVERAGEIFS(Observed!N$2:N$1601,Observed!$A$2:$A$1601,$A285,Observed!$C$2:$C$1601,$C285),"")</f>
        <v/>
      </c>
      <c r="O285" s="24" t="str">
        <f>IF(ISNUMBER(AVERAGEIFS(Observed!O$2:O$1601,Observed!$A$2:$A$1601,$A285,Observed!$C$2:$C$1601,$C285)),AVERAGEIFS(Observed!O$2:O$1601,Observed!$A$2:$A$1601,$A285,Observed!$C$2:$C$1601,$C285),"")</f>
        <v/>
      </c>
      <c r="P285" s="24" t="str">
        <f>IF(ISNUMBER(AVERAGEIFS(Observed!P$2:P$1601,Observed!$A$2:$A$1601,$A285,Observed!$C$2:$C$1601,$C285)),AVERAGEIFS(Observed!P$2:P$1601,Observed!$A$2:$A$1601,$A285,Observed!$C$2:$C$1601,$C285),"")</f>
        <v/>
      </c>
      <c r="Q285" s="25" t="str">
        <f>IF(ISNUMBER(AVERAGEIFS(Observed!Q$2:Q$1601,Observed!$A$2:$A$1601,$A285,Observed!$C$2:$C$1601,$C285)),AVERAGEIFS(Observed!Q$2:Q$1601,Observed!$A$2:$A$1601,$A285,Observed!$C$2:$C$1601,$C285),"")</f>
        <v/>
      </c>
      <c r="R285" s="25" t="str">
        <f>IF(ISNUMBER(AVERAGEIFS(Observed!R$2:R$1601,Observed!$A$2:$A$1601,$A285,Observed!$C$2:$C$1601,$C285)),AVERAGEIFS(Observed!R$2:R$1601,Observed!$A$2:$A$1601,$A285,Observed!$C$2:$C$1601,$C285),"")</f>
        <v/>
      </c>
      <c r="S285" s="25" t="str">
        <f>IF(ISNUMBER(AVERAGEIFS(Observed!S$2:S$1601,Observed!$A$2:$A$1601,$A285,Observed!$C$2:$C$1601,$C285)),AVERAGEIFS(Observed!S$2:S$1601,Observed!$A$2:$A$1601,$A285,Observed!$C$2:$C$1601,$C285),"")</f>
        <v/>
      </c>
      <c r="T285" s="24" t="str">
        <f>IF(ISNUMBER(AVERAGEIFS(Observed!T$2:T$1601,Observed!$A$2:$A$1601,$A285,Observed!$C$2:$C$1601,$C285)),AVERAGEIFS(Observed!T$2:T$1601,Observed!$A$2:$A$1601,$A285,Observed!$C$2:$C$1601,$C285),"")</f>
        <v/>
      </c>
      <c r="U285" s="26" t="str">
        <f>IF(ISNUMBER(AVERAGEIFS(Observed!U$2:U$1601,Observed!$A$2:$A$1601,$A285,Observed!$C$2:$C$1601,$C285)),AVERAGEIFS(Observed!U$2:U$1601,Observed!$A$2:$A$1601,$A285,Observed!$C$2:$C$1601,$C285),"")</f>
        <v/>
      </c>
      <c r="V285" s="26" t="str">
        <f>IF(ISNUMBER(AVERAGEIFS(Observed!V$2:V$1601,Observed!$A$2:$A$1601,$A285,Observed!$C$2:$C$1601,$C285)),AVERAGEIFS(Observed!V$2:V$1601,Observed!$A$2:$A$1601,$A285,Observed!$C$2:$C$1601,$C285),"")</f>
        <v/>
      </c>
      <c r="W285" s="24" t="str">
        <f>IF(ISNUMBER(AVERAGEIFS(Observed!W$2:W$1601,Observed!$A$2:$A$1601,$A285,Observed!$C$2:$C$1601,$C285)),AVERAGEIFS(Observed!W$2:W$1601,Observed!$A$2:$A$1601,$A285,Observed!$C$2:$C$1601,$C285),"")</f>
        <v/>
      </c>
      <c r="X285" s="24" t="str">
        <f>IF(ISNUMBER(AVERAGEIFS(Observed!X$2:X$1601,Observed!$A$2:$A$1601,$A285,Observed!$C$2:$C$1601,$C285)),AVERAGEIFS(Observed!X$2:X$1601,Observed!$A$2:$A$1601,$A285,Observed!$C$2:$C$1601,$C285),"")</f>
        <v/>
      </c>
      <c r="Y285" s="24" t="str">
        <f>IF(ISNUMBER(AVERAGEIFS(Observed!Y$2:Y$1601,Observed!$A$2:$A$1601,$A285,Observed!$C$2:$C$1601,$C285)),AVERAGEIFS(Observed!Y$2:Y$1601,Observed!$A$2:$A$1601,$A285,Observed!$C$2:$C$1601,$C285),"")</f>
        <v/>
      </c>
      <c r="Z285" s="24" t="str">
        <f>IF(ISNUMBER(AVERAGEIFS(Observed!Z$2:Z$1601,Observed!$A$2:$A$1601,$A285,Observed!$C$2:$C$1601,$C285)),AVERAGEIFS(Observed!Z$2:Z$1601,Observed!$A$2:$A$1601,$A285,Observed!$C$2:$C$1601,$C285),"")</f>
        <v/>
      </c>
      <c r="AA285" s="24" t="str">
        <f>IF(ISNUMBER(AVERAGEIFS(Observed!AA$2:AA$1601,Observed!$A$2:$A$1601,$A285,Observed!$C$2:$C$1601,$C285)),AVERAGEIFS(Observed!AA$2:AA$1601,Observed!$A$2:$A$1601,$A285,Observed!$C$2:$C$1601,$C285),"")</f>
        <v/>
      </c>
      <c r="AB285" s="24" t="str">
        <f>IF(ISNUMBER(AVERAGEIFS(Observed!AB$2:AB$1601,Observed!$A$2:$A$1601,$A285,Observed!$C$2:$C$1601,$C285)),AVERAGEIFS(Observed!AB$2:AB$1601,Observed!$A$2:$A$1601,$A285,Observed!$C$2:$C$1601,$C285),"")</f>
        <v/>
      </c>
      <c r="AC285" s="24" t="str">
        <f>IF(ISNUMBER(AVERAGEIFS(Observed!AC$2:AC$1601,Observed!$A$2:$A$1601,$A285,Observed!$C$2:$C$1601,$C285)),AVERAGEIFS(Observed!AC$2:AC$1601,Observed!$A$2:$A$1601,$A285,Observed!$C$2:$C$1601,$C285),"")</f>
        <v/>
      </c>
      <c r="AD285" s="24" t="str">
        <f>IF(ISNUMBER(AVERAGEIFS(Observed!AD$2:AD$1601,Observed!$A$2:$A$1601,$A285,Observed!$C$2:$C$1601,$C285)),AVERAGEIFS(Observed!AD$2:AD$1601,Observed!$A$2:$A$1601,$A285,Observed!$C$2:$C$1601,$C285),"")</f>
        <v/>
      </c>
      <c r="AE285" s="24" t="str">
        <f>IF(ISNUMBER(AVERAGEIFS(Observed!AE$2:AE$1601,Observed!$A$2:$A$1601,$A285,Observed!$C$2:$C$1601,$C285)),AVERAGEIFS(Observed!AE$2:AE$1601,Observed!$A$2:$A$1601,$A285,Observed!$C$2:$C$1601,$C285),"")</f>
        <v/>
      </c>
      <c r="AF285" s="25" t="str">
        <f>IF(ISNUMBER(AVERAGEIFS(Observed!AF$2:AF$1601,Observed!$A$2:$A$1601,$A285,Observed!$C$2:$C$1601,$C285)),AVERAGEIFS(Observed!AF$2:AF$1601,Observed!$A$2:$A$1601,$A285,Observed!$C$2:$C$1601,$C285),"")</f>
        <v/>
      </c>
      <c r="AG285" s="25" t="str">
        <f>IF(ISNUMBER(AVERAGEIFS(Observed!AG$2:AG$1601,Observed!$A$2:$A$1601,$A285,Observed!$C$2:$C$1601,$C285)),AVERAGEIFS(Observed!AG$2:AG$1601,Observed!$A$2:$A$1601,$A285,Observed!$C$2:$C$1601,$C285),"")</f>
        <v/>
      </c>
      <c r="AH285" s="25" t="str">
        <f>IF(ISNUMBER(AVERAGEIFS(Observed!AH$2:AH$1601,Observed!$A$2:$A$1601,$A285,Observed!$C$2:$C$1601,$C285)),AVERAGEIFS(Observed!AH$2:AH$1601,Observed!$A$2:$A$1601,$A285,Observed!$C$2:$C$1601,$C285),"")</f>
        <v/>
      </c>
      <c r="AI285" s="24" t="str">
        <f>IF(ISNUMBER(AVERAGEIFS(Observed!AI$2:AI$1601,Observed!$A$2:$A$1601,$A285,Observed!$C$2:$C$1601,$C285)),AVERAGEIFS(Observed!AI$2:AI$1601,Observed!$A$2:$A$1601,$A285,Observed!$C$2:$C$1601,$C285),"")</f>
        <v/>
      </c>
      <c r="AJ285" s="25" t="str">
        <f>IF(ISNUMBER(AVERAGEIFS(Observed!AJ$2:AJ$1601,Observed!$A$2:$A$1601,$A285,Observed!$C$2:$C$1601,$C285)),AVERAGEIFS(Observed!AJ$2:AJ$1601,Observed!$A$2:$A$1601,$A285,Observed!$C$2:$C$1601,$C285),"")</f>
        <v/>
      </c>
      <c r="AK285" s="25" t="str">
        <f>IF(ISNUMBER(AVERAGEIFS(Observed!AK$2:AK$1601,Observed!$A$2:$A$1601,$A285,Observed!$C$2:$C$1601,$C285)),AVERAGEIFS(Observed!AK$2:AK$1601,Observed!$A$2:$A$1601,$A285,Observed!$C$2:$C$1601,$C285),"")</f>
        <v/>
      </c>
      <c r="AL285" s="25" t="str">
        <f>IF(ISNUMBER(AVERAGEIFS(Observed!AL$2:AL$1601,Observed!$A$2:$A$1601,$A285,Observed!$C$2:$C$1601,$C285)),AVERAGEIFS(Observed!AL$2:AL$1601,Observed!$A$2:$A$1601,$A285,Observed!$C$2:$C$1601,$C285),"")</f>
        <v/>
      </c>
      <c r="AM285" s="25" t="str">
        <f>IF(ISNUMBER(AVERAGEIFS(Observed!AM$2:AM$1601,Observed!$A$2:$A$1601,$A285,Observed!$C$2:$C$1601,$C285)),AVERAGEIFS(Observed!AM$2:AM$1601,Observed!$A$2:$A$1601,$A285,Observed!$C$2:$C$1601,$C285),"")</f>
        <v/>
      </c>
      <c r="AN285" s="25" t="str">
        <f>IF(ISNUMBER(AVERAGEIFS(Observed!AN$2:AN$1601,Observed!$A$2:$A$1601,$A285,Observed!$C$2:$C$1601,$C285)),AVERAGEIFS(Observed!AN$2:AN$1601,Observed!$A$2:$A$1601,$A285,Observed!$C$2:$C$1601,$C285),"")</f>
        <v/>
      </c>
      <c r="AO285" s="25" t="str">
        <f>IF(ISNUMBER(AVERAGEIFS(Observed!AO$2:AO$1601,Observed!$A$2:$A$1601,$A285,Observed!$C$2:$C$1601,$C285)),AVERAGEIFS(Observed!AO$2:AO$1601,Observed!$A$2:$A$1601,$A285,Observed!$C$2:$C$1601,$C285),"")</f>
        <v/>
      </c>
      <c r="AP285" s="25" t="str">
        <f>IF(ISNUMBER(AVERAGEIFS(Observed!AP$2:AP$1601,Observed!$A$2:$A$1601,$A285,Observed!$C$2:$C$1601,$C285)),AVERAGEIFS(Observed!AP$2:AP$1601,Observed!$A$2:$A$1601,$A285,Observed!$C$2:$C$1601,$C285),"")</f>
        <v/>
      </c>
      <c r="AQ285" s="24" t="str">
        <f>IF(ISNUMBER(AVERAGEIFS(Observed!AQ$2:AQ$1601,Observed!$A$2:$A$1601,$A285,Observed!$C$2:$C$1601,$C285)),AVERAGEIFS(Observed!AQ$2:AQ$1601,Observed!$A$2:$A$1601,$A285,Observed!$C$2:$C$1601,$C285),"")</f>
        <v/>
      </c>
      <c r="AR285" s="25" t="str">
        <f>IF(ISNUMBER(AVERAGEIFS(Observed!AR$2:AR$1601,Observed!$A$2:$A$1601,$A285,Observed!$C$2:$C$1601,$C285)),AVERAGEIFS(Observed!AR$2:AR$1601,Observed!$A$2:$A$1601,$A285,Observed!$C$2:$C$1601,$C285),"")</f>
        <v/>
      </c>
      <c r="AS285" s="24" t="str">
        <f>IF(ISNUMBER(AVERAGEIFS(Observed!AS$2:AS$1601,Observed!$A$2:$A$1601,$A285,Observed!$C$2:$C$1601,$C285)),AVERAGEIFS(Observed!AS$2:AS$1601,Observed!$A$2:$A$1601,$A285,Observed!$C$2:$C$1601,$C285),"")</f>
        <v/>
      </c>
      <c r="AT285" s="24" t="str">
        <f>IF(ISNUMBER(AVERAGEIFS(Observed!AT$2:AT$1601,Observed!$A$2:$A$1601,$A285,Observed!$C$2:$C$1601,$C285)),AVERAGEIFS(Observed!AT$2:AT$1601,Observed!$A$2:$A$1601,$A285,Observed!$C$2:$C$1601,$C285),"")</f>
        <v/>
      </c>
      <c r="AU285" s="2">
        <f>COUNTIFS(Observed!$A$2:$A$1601,$A285,Observed!$C$2:$C$1601,$C285)</f>
        <v>3</v>
      </c>
      <c r="AV285" s="2">
        <f t="shared" si="4"/>
        <v>1</v>
      </c>
    </row>
    <row r="286" spans="1:48" x14ac:dyDescent="0.25">
      <c r="A286" s="4" t="s">
        <v>121</v>
      </c>
      <c r="B286" t="s">
        <v>24</v>
      </c>
      <c r="C286" s="3">
        <v>42436</v>
      </c>
      <c r="D286">
        <v>1</v>
      </c>
      <c r="E286">
        <v>100</v>
      </c>
      <c r="H286" s="2" t="s">
        <v>45</v>
      </c>
      <c r="I286" s="2" t="s">
        <v>22</v>
      </c>
      <c r="J286">
        <v>11</v>
      </c>
      <c r="K286" s="2" t="s">
        <v>118</v>
      </c>
      <c r="L286" s="23">
        <f>IF(ISNUMBER(AVERAGEIFS(Observed!L$2:L$1601,Observed!$A$2:$A$1601,$A286,Observed!$C$2:$C$1601,$C286)),AVERAGEIFS(Observed!L$2:L$1601,Observed!$A$2:$A$1601,$A286,Observed!$C$2:$C$1601,$C286),"")</f>
        <v>3560</v>
      </c>
      <c r="M286" s="24">
        <f>IF(ISNUMBER(AVERAGEIFS(Observed!M$2:M$1601,Observed!$A$2:$A$1601,$A286,Observed!$C$2:$C$1601,$C286)),AVERAGEIFS(Observed!M$2:M$1601,Observed!$A$2:$A$1601,$A286,Observed!$C$2:$C$1601,$C286),"")</f>
        <v>356</v>
      </c>
      <c r="N286" s="24" t="str">
        <f>IF(ISNUMBER(AVERAGEIFS(Observed!N$2:N$1601,Observed!$A$2:$A$1601,$A286,Observed!$C$2:$C$1601,$C286)),AVERAGEIFS(Observed!N$2:N$1601,Observed!$A$2:$A$1601,$A286,Observed!$C$2:$C$1601,$C286),"")</f>
        <v/>
      </c>
      <c r="O286" s="24" t="str">
        <f>IF(ISNUMBER(AVERAGEIFS(Observed!O$2:O$1601,Observed!$A$2:$A$1601,$A286,Observed!$C$2:$C$1601,$C286)),AVERAGEIFS(Observed!O$2:O$1601,Observed!$A$2:$A$1601,$A286,Observed!$C$2:$C$1601,$C286),"")</f>
        <v/>
      </c>
      <c r="P286" s="24" t="str">
        <f>IF(ISNUMBER(AVERAGEIFS(Observed!P$2:P$1601,Observed!$A$2:$A$1601,$A286,Observed!$C$2:$C$1601,$C286)),AVERAGEIFS(Observed!P$2:P$1601,Observed!$A$2:$A$1601,$A286,Observed!$C$2:$C$1601,$C286),"")</f>
        <v/>
      </c>
      <c r="Q286" s="25" t="str">
        <f>IF(ISNUMBER(AVERAGEIFS(Observed!Q$2:Q$1601,Observed!$A$2:$A$1601,$A286,Observed!$C$2:$C$1601,$C286)),AVERAGEIFS(Observed!Q$2:Q$1601,Observed!$A$2:$A$1601,$A286,Observed!$C$2:$C$1601,$C286),"")</f>
        <v/>
      </c>
      <c r="R286" s="25" t="str">
        <f>IF(ISNUMBER(AVERAGEIFS(Observed!R$2:R$1601,Observed!$A$2:$A$1601,$A286,Observed!$C$2:$C$1601,$C286)),AVERAGEIFS(Observed!R$2:R$1601,Observed!$A$2:$A$1601,$A286,Observed!$C$2:$C$1601,$C286),"")</f>
        <v/>
      </c>
      <c r="S286" s="25" t="str">
        <f>IF(ISNUMBER(AVERAGEIFS(Observed!S$2:S$1601,Observed!$A$2:$A$1601,$A286,Observed!$C$2:$C$1601,$C286)),AVERAGEIFS(Observed!S$2:S$1601,Observed!$A$2:$A$1601,$A286,Observed!$C$2:$C$1601,$C286),"")</f>
        <v/>
      </c>
      <c r="T286" s="24" t="str">
        <f>IF(ISNUMBER(AVERAGEIFS(Observed!T$2:T$1601,Observed!$A$2:$A$1601,$A286,Observed!$C$2:$C$1601,$C286)),AVERAGEIFS(Observed!T$2:T$1601,Observed!$A$2:$A$1601,$A286,Observed!$C$2:$C$1601,$C286),"")</f>
        <v/>
      </c>
      <c r="U286" s="26" t="str">
        <f>IF(ISNUMBER(AVERAGEIFS(Observed!U$2:U$1601,Observed!$A$2:$A$1601,$A286,Observed!$C$2:$C$1601,$C286)),AVERAGEIFS(Observed!U$2:U$1601,Observed!$A$2:$A$1601,$A286,Observed!$C$2:$C$1601,$C286),"")</f>
        <v/>
      </c>
      <c r="V286" s="26" t="str">
        <f>IF(ISNUMBER(AVERAGEIFS(Observed!V$2:V$1601,Observed!$A$2:$A$1601,$A286,Observed!$C$2:$C$1601,$C286)),AVERAGEIFS(Observed!V$2:V$1601,Observed!$A$2:$A$1601,$A286,Observed!$C$2:$C$1601,$C286),"")</f>
        <v/>
      </c>
      <c r="W286" s="24" t="str">
        <f>IF(ISNUMBER(AVERAGEIFS(Observed!W$2:W$1601,Observed!$A$2:$A$1601,$A286,Observed!$C$2:$C$1601,$C286)),AVERAGEIFS(Observed!W$2:W$1601,Observed!$A$2:$A$1601,$A286,Observed!$C$2:$C$1601,$C286),"")</f>
        <v/>
      </c>
      <c r="X286" s="24" t="str">
        <f>IF(ISNUMBER(AVERAGEIFS(Observed!X$2:X$1601,Observed!$A$2:$A$1601,$A286,Observed!$C$2:$C$1601,$C286)),AVERAGEIFS(Observed!X$2:X$1601,Observed!$A$2:$A$1601,$A286,Observed!$C$2:$C$1601,$C286),"")</f>
        <v/>
      </c>
      <c r="Y286" s="24" t="str">
        <f>IF(ISNUMBER(AVERAGEIFS(Observed!Y$2:Y$1601,Observed!$A$2:$A$1601,$A286,Observed!$C$2:$C$1601,$C286)),AVERAGEIFS(Observed!Y$2:Y$1601,Observed!$A$2:$A$1601,$A286,Observed!$C$2:$C$1601,$C286),"")</f>
        <v/>
      </c>
      <c r="Z286" s="24" t="str">
        <f>IF(ISNUMBER(AVERAGEIFS(Observed!Z$2:Z$1601,Observed!$A$2:$A$1601,$A286,Observed!$C$2:$C$1601,$C286)),AVERAGEIFS(Observed!Z$2:Z$1601,Observed!$A$2:$A$1601,$A286,Observed!$C$2:$C$1601,$C286),"")</f>
        <v/>
      </c>
      <c r="AA286" s="24" t="str">
        <f>IF(ISNUMBER(AVERAGEIFS(Observed!AA$2:AA$1601,Observed!$A$2:$A$1601,$A286,Observed!$C$2:$C$1601,$C286)),AVERAGEIFS(Observed!AA$2:AA$1601,Observed!$A$2:$A$1601,$A286,Observed!$C$2:$C$1601,$C286),"")</f>
        <v/>
      </c>
      <c r="AB286" s="24" t="str">
        <f>IF(ISNUMBER(AVERAGEIFS(Observed!AB$2:AB$1601,Observed!$A$2:$A$1601,$A286,Observed!$C$2:$C$1601,$C286)),AVERAGEIFS(Observed!AB$2:AB$1601,Observed!$A$2:$A$1601,$A286,Observed!$C$2:$C$1601,$C286),"")</f>
        <v/>
      </c>
      <c r="AC286" s="24" t="str">
        <f>IF(ISNUMBER(AVERAGEIFS(Observed!AC$2:AC$1601,Observed!$A$2:$A$1601,$A286,Observed!$C$2:$C$1601,$C286)),AVERAGEIFS(Observed!AC$2:AC$1601,Observed!$A$2:$A$1601,$A286,Observed!$C$2:$C$1601,$C286),"")</f>
        <v/>
      </c>
      <c r="AD286" s="24" t="str">
        <f>IF(ISNUMBER(AVERAGEIFS(Observed!AD$2:AD$1601,Observed!$A$2:$A$1601,$A286,Observed!$C$2:$C$1601,$C286)),AVERAGEIFS(Observed!AD$2:AD$1601,Observed!$A$2:$A$1601,$A286,Observed!$C$2:$C$1601,$C286),"")</f>
        <v/>
      </c>
      <c r="AE286" s="24" t="str">
        <f>IF(ISNUMBER(AVERAGEIFS(Observed!AE$2:AE$1601,Observed!$A$2:$A$1601,$A286,Observed!$C$2:$C$1601,$C286)),AVERAGEIFS(Observed!AE$2:AE$1601,Observed!$A$2:$A$1601,$A286,Observed!$C$2:$C$1601,$C286),"")</f>
        <v/>
      </c>
      <c r="AF286" s="25" t="str">
        <f>IF(ISNUMBER(AVERAGEIFS(Observed!AF$2:AF$1601,Observed!$A$2:$A$1601,$A286,Observed!$C$2:$C$1601,$C286)),AVERAGEIFS(Observed!AF$2:AF$1601,Observed!$A$2:$A$1601,$A286,Observed!$C$2:$C$1601,$C286),"")</f>
        <v/>
      </c>
      <c r="AG286" s="25" t="str">
        <f>IF(ISNUMBER(AVERAGEIFS(Observed!AG$2:AG$1601,Observed!$A$2:$A$1601,$A286,Observed!$C$2:$C$1601,$C286)),AVERAGEIFS(Observed!AG$2:AG$1601,Observed!$A$2:$A$1601,$A286,Observed!$C$2:$C$1601,$C286),"")</f>
        <v/>
      </c>
      <c r="AH286" s="25" t="str">
        <f>IF(ISNUMBER(AVERAGEIFS(Observed!AH$2:AH$1601,Observed!$A$2:$A$1601,$A286,Observed!$C$2:$C$1601,$C286)),AVERAGEIFS(Observed!AH$2:AH$1601,Observed!$A$2:$A$1601,$A286,Observed!$C$2:$C$1601,$C286),"")</f>
        <v/>
      </c>
      <c r="AI286" s="24" t="str">
        <f>IF(ISNUMBER(AVERAGEIFS(Observed!AI$2:AI$1601,Observed!$A$2:$A$1601,$A286,Observed!$C$2:$C$1601,$C286)),AVERAGEIFS(Observed!AI$2:AI$1601,Observed!$A$2:$A$1601,$A286,Observed!$C$2:$C$1601,$C286),"")</f>
        <v/>
      </c>
      <c r="AJ286" s="25" t="str">
        <f>IF(ISNUMBER(AVERAGEIFS(Observed!AJ$2:AJ$1601,Observed!$A$2:$A$1601,$A286,Observed!$C$2:$C$1601,$C286)),AVERAGEIFS(Observed!AJ$2:AJ$1601,Observed!$A$2:$A$1601,$A286,Observed!$C$2:$C$1601,$C286),"")</f>
        <v/>
      </c>
      <c r="AK286" s="25" t="str">
        <f>IF(ISNUMBER(AVERAGEIFS(Observed!AK$2:AK$1601,Observed!$A$2:$A$1601,$A286,Observed!$C$2:$C$1601,$C286)),AVERAGEIFS(Observed!AK$2:AK$1601,Observed!$A$2:$A$1601,$A286,Observed!$C$2:$C$1601,$C286),"")</f>
        <v/>
      </c>
      <c r="AL286" s="25" t="str">
        <f>IF(ISNUMBER(AVERAGEIFS(Observed!AL$2:AL$1601,Observed!$A$2:$A$1601,$A286,Observed!$C$2:$C$1601,$C286)),AVERAGEIFS(Observed!AL$2:AL$1601,Observed!$A$2:$A$1601,$A286,Observed!$C$2:$C$1601,$C286),"")</f>
        <v/>
      </c>
      <c r="AM286" s="25" t="str">
        <f>IF(ISNUMBER(AVERAGEIFS(Observed!AM$2:AM$1601,Observed!$A$2:$A$1601,$A286,Observed!$C$2:$C$1601,$C286)),AVERAGEIFS(Observed!AM$2:AM$1601,Observed!$A$2:$A$1601,$A286,Observed!$C$2:$C$1601,$C286),"")</f>
        <v/>
      </c>
      <c r="AN286" s="25" t="str">
        <f>IF(ISNUMBER(AVERAGEIFS(Observed!AN$2:AN$1601,Observed!$A$2:$A$1601,$A286,Observed!$C$2:$C$1601,$C286)),AVERAGEIFS(Observed!AN$2:AN$1601,Observed!$A$2:$A$1601,$A286,Observed!$C$2:$C$1601,$C286),"")</f>
        <v/>
      </c>
      <c r="AO286" s="25" t="str">
        <f>IF(ISNUMBER(AVERAGEIFS(Observed!AO$2:AO$1601,Observed!$A$2:$A$1601,$A286,Observed!$C$2:$C$1601,$C286)),AVERAGEIFS(Observed!AO$2:AO$1601,Observed!$A$2:$A$1601,$A286,Observed!$C$2:$C$1601,$C286),"")</f>
        <v/>
      </c>
      <c r="AP286" s="25" t="str">
        <f>IF(ISNUMBER(AVERAGEIFS(Observed!AP$2:AP$1601,Observed!$A$2:$A$1601,$A286,Observed!$C$2:$C$1601,$C286)),AVERAGEIFS(Observed!AP$2:AP$1601,Observed!$A$2:$A$1601,$A286,Observed!$C$2:$C$1601,$C286),"")</f>
        <v/>
      </c>
      <c r="AQ286" s="24" t="str">
        <f>IF(ISNUMBER(AVERAGEIFS(Observed!AQ$2:AQ$1601,Observed!$A$2:$A$1601,$A286,Observed!$C$2:$C$1601,$C286)),AVERAGEIFS(Observed!AQ$2:AQ$1601,Observed!$A$2:$A$1601,$A286,Observed!$C$2:$C$1601,$C286),"")</f>
        <v/>
      </c>
      <c r="AR286" s="25" t="str">
        <f>IF(ISNUMBER(AVERAGEIFS(Observed!AR$2:AR$1601,Observed!$A$2:$A$1601,$A286,Observed!$C$2:$C$1601,$C286)),AVERAGEIFS(Observed!AR$2:AR$1601,Observed!$A$2:$A$1601,$A286,Observed!$C$2:$C$1601,$C286),"")</f>
        <v/>
      </c>
      <c r="AS286" s="24" t="str">
        <f>IF(ISNUMBER(AVERAGEIFS(Observed!AS$2:AS$1601,Observed!$A$2:$A$1601,$A286,Observed!$C$2:$C$1601,$C286)),AVERAGEIFS(Observed!AS$2:AS$1601,Observed!$A$2:$A$1601,$A286,Observed!$C$2:$C$1601,$C286),"")</f>
        <v/>
      </c>
      <c r="AT286" s="24" t="str">
        <f>IF(ISNUMBER(AVERAGEIFS(Observed!AT$2:AT$1601,Observed!$A$2:$A$1601,$A286,Observed!$C$2:$C$1601,$C286)),AVERAGEIFS(Observed!AT$2:AT$1601,Observed!$A$2:$A$1601,$A286,Observed!$C$2:$C$1601,$C286),"")</f>
        <v/>
      </c>
      <c r="AU286" s="2">
        <f>COUNTIFS(Observed!$A$2:$A$1601,$A286,Observed!$C$2:$C$1601,$C286)</f>
        <v>3</v>
      </c>
      <c r="AV286" s="2">
        <f t="shared" si="4"/>
        <v>1</v>
      </c>
    </row>
    <row r="287" spans="1:48" x14ac:dyDescent="0.25">
      <c r="A287" s="4" t="s">
        <v>122</v>
      </c>
      <c r="B287" t="s">
        <v>24</v>
      </c>
      <c r="C287" s="3">
        <v>42436</v>
      </c>
      <c r="D287">
        <v>1</v>
      </c>
      <c r="E287">
        <v>200</v>
      </c>
      <c r="H287" s="2" t="s">
        <v>45</v>
      </c>
      <c r="I287" s="2" t="s">
        <v>22</v>
      </c>
      <c r="J287">
        <v>11</v>
      </c>
      <c r="K287" s="2" t="s">
        <v>118</v>
      </c>
      <c r="L287" s="23">
        <f>IF(ISNUMBER(AVERAGEIFS(Observed!L$2:L$1601,Observed!$A$2:$A$1601,$A287,Observed!$C$2:$C$1601,$C287)),AVERAGEIFS(Observed!L$2:L$1601,Observed!$A$2:$A$1601,$A287,Observed!$C$2:$C$1601,$C287),"")</f>
        <v>3329</v>
      </c>
      <c r="M287" s="24">
        <f>IF(ISNUMBER(AVERAGEIFS(Observed!M$2:M$1601,Observed!$A$2:$A$1601,$A287,Observed!$C$2:$C$1601,$C287)),AVERAGEIFS(Observed!M$2:M$1601,Observed!$A$2:$A$1601,$A287,Observed!$C$2:$C$1601,$C287),"")</f>
        <v>332.9</v>
      </c>
      <c r="N287" s="24" t="str">
        <f>IF(ISNUMBER(AVERAGEIFS(Observed!N$2:N$1601,Observed!$A$2:$A$1601,$A287,Observed!$C$2:$C$1601,$C287)),AVERAGEIFS(Observed!N$2:N$1601,Observed!$A$2:$A$1601,$A287,Observed!$C$2:$C$1601,$C287),"")</f>
        <v/>
      </c>
      <c r="O287" s="24" t="str">
        <f>IF(ISNUMBER(AVERAGEIFS(Observed!O$2:O$1601,Observed!$A$2:$A$1601,$A287,Observed!$C$2:$C$1601,$C287)),AVERAGEIFS(Observed!O$2:O$1601,Observed!$A$2:$A$1601,$A287,Observed!$C$2:$C$1601,$C287),"")</f>
        <v/>
      </c>
      <c r="P287" s="24" t="str">
        <f>IF(ISNUMBER(AVERAGEIFS(Observed!P$2:P$1601,Observed!$A$2:$A$1601,$A287,Observed!$C$2:$C$1601,$C287)),AVERAGEIFS(Observed!P$2:P$1601,Observed!$A$2:$A$1601,$A287,Observed!$C$2:$C$1601,$C287),"")</f>
        <v/>
      </c>
      <c r="Q287" s="25" t="str">
        <f>IF(ISNUMBER(AVERAGEIFS(Observed!Q$2:Q$1601,Observed!$A$2:$A$1601,$A287,Observed!$C$2:$C$1601,$C287)),AVERAGEIFS(Observed!Q$2:Q$1601,Observed!$A$2:$A$1601,$A287,Observed!$C$2:$C$1601,$C287),"")</f>
        <v/>
      </c>
      <c r="R287" s="25" t="str">
        <f>IF(ISNUMBER(AVERAGEIFS(Observed!R$2:R$1601,Observed!$A$2:$A$1601,$A287,Observed!$C$2:$C$1601,$C287)),AVERAGEIFS(Observed!R$2:R$1601,Observed!$A$2:$A$1601,$A287,Observed!$C$2:$C$1601,$C287),"")</f>
        <v/>
      </c>
      <c r="S287" s="25" t="str">
        <f>IF(ISNUMBER(AVERAGEIFS(Observed!S$2:S$1601,Observed!$A$2:$A$1601,$A287,Observed!$C$2:$C$1601,$C287)),AVERAGEIFS(Observed!S$2:S$1601,Observed!$A$2:$A$1601,$A287,Observed!$C$2:$C$1601,$C287),"")</f>
        <v/>
      </c>
      <c r="T287" s="24" t="str">
        <f>IF(ISNUMBER(AVERAGEIFS(Observed!T$2:T$1601,Observed!$A$2:$A$1601,$A287,Observed!$C$2:$C$1601,$C287)),AVERAGEIFS(Observed!T$2:T$1601,Observed!$A$2:$A$1601,$A287,Observed!$C$2:$C$1601,$C287),"")</f>
        <v/>
      </c>
      <c r="U287" s="26" t="str">
        <f>IF(ISNUMBER(AVERAGEIFS(Observed!U$2:U$1601,Observed!$A$2:$A$1601,$A287,Observed!$C$2:$C$1601,$C287)),AVERAGEIFS(Observed!U$2:U$1601,Observed!$A$2:$A$1601,$A287,Observed!$C$2:$C$1601,$C287),"")</f>
        <v/>
      </c>
      <c r="V287" s="26" t="str">
        <f>IF(ISNUMBER(AVERAGEIFS(Observed!V$2:V$1601,Observed!$A$2:$A$1601,$A287,Observed!$C$2:$C$1601,$C287)),AVERAGEIFS(Observed!V$2:V$1601,Observed!$A$2:$A$1601,$A287,Observed!$C$2:$C$1601,$C287),"")</f>
        <v/>
      </c>
      <c r="W287" s="24" t="str">
        <f>IF(ISNUMBER(AVERAGEIFS(Observed!W$2:W$1601,Observed!$A$2:$A$1601,$A287,Observed!$C$2:$C$1601,$C287)),AVERAGEIFS(Observed!W$2:W$1601,Observed!$A$2:$A$1601,$A287,Observed!$C$2:$C$1601,$C287),"")</f>
        <v/>
      </c>
      <c r="X287" s="24" t="str">
        <f>IF(ISNUMBER(AVERAGEIFS(Observed!X$2:X$1601,Observed!$A$2:$A$1601,$A287,Observed!$C$2:$C$1601,$C287)),AVERAGEIFS(Observed!X$2:X$1601,Observed!$A$2:$A$1601,$A287,Observed!$C$2:$C$1601,$C287),"")</f>
        <v/>
      </c>
      <c r="Y287" s="24" t="str">
        <f>IF(ISNUMBER(AVERAGEIFS(Observed!Y$2:Y$1601,Observed!$A$2:$A$1601,$A287,Observed!$C$2:$C$1601,$C287)),AVERAGEIFS(Observed!Y$2:Y$1601,Observed!$A$2:$A$1601,$A287,Observed!$C$2:$C$1601,$C287),"")</f>
        <v/>
      </c>
      <c r="Z287" s="24" t="str">
        <f>IF(ISNUMBER(AVERAGEIFS(Observed!Z$2:Z$1601,Observed!$A$2:$A$1601,$A287,Observed!$C$2:$C$1601,$C287)),AVERAGEIFS(Observed!Z$2:Z$1601,Observed!$A$2:$A$1601,$A287,Observed!$C$2:$C$1601,$C287),"")</f>
        <v/>
      </c>
      <c r="AA287" s="24" t="str">
        <f>IF(ISNUMBER(AVERAGEIFS(Observed!AA$2:AA$1601,Observed!$A$2:$A$1601,$A287,Observed!$C$2:$C$1601,$C287)),AVERAGEIFS(Observed!AA$2:AA$1601,Observed!$A$2:$A$1601,$A287,Observed!$C$2:$C$1601,$C287),"")</f>
        <v/>
      </c>
      <c r="AB287" s="24" t="str">
        <f>IF(ISNUMBER(AVERAGEIFS(Observed!AB$2:AB$1601,Observed!$A$2:$A$1601,$A287,Observed!$C$2:$C$1601,$C287)),AVERAGEIFS(Observed!AB$2:AB$1601,Observed!$A$2:$A$1601,$A287,Observed!$C$2:$C$1601,$C287),"")</f>
        <v/>
      </c>
      <c r="AC287" s="24" t="str">
        <f>IF(ISNUMBER(AVERAGEIFS(Observed!AC$2:AC$1601,Observed!$A$2:$A$1601,$A287,Observed!$C$2:$C$1601,$C287)),AVERAGEIFS(Observed!AC$2:AC$1601,Observed!$A$2:$A$1601,$A287,Observed!$C$2:$C$1601,$C287),"")</f>
        <v/>
      </c>
      <c r="AD287" s="24" t="str">
        <f>IF(ISNUMBER(AVERAGEIFS(Observed!AD$2:AD$1601,Observed!$A$2:$A$1601,$A287,Observed!$C$2:$C$1601,$C287)),AVERAGEIFS(Observed!AD$2:AD$1601,Observed!$A$2:$A$1601,$A287,Observed!$C$2:$C$1601,$C287),"")</f>
        <v/>
      </c>
      <c r="AE287" s="24" t="str">
        <f>IF(ISNUMBER(AVERAGEIFS(Observed!AE$2:AE$1601,Observed!$A$2:$A$1601,$A287,Observed!$C$2:$C$1601,$C287)),AVERAGEIFS(Observed!AE$2:AE$1601,Observed!$A$2:$A$1601,$A287,Observed!$C$2:$C$1601,$C287),"")</f>
        <v/>
      </c>
      <c r="AF287" s="25" t="str">
        <f>IF(ISNUMBER(AVERAGEIFS(Observed!AF$2:AF$1601,Observed!$A$2:$A$1601,$A287,Observed!$C$2:$C$1601,$C287)),AVERAGEIFS(Observed!AF$2:AF$1601,Observed!$A$2:$A$1601,$A287,Observed!$C$2:$C$1601,$C287),"")</f>
        <v/>
      </c>
      <c r="AG287" s="25" t="str">
        <f>IF(ISNUMBER(AVERAGEIFS(Observed!AG$2:AG$1601,Observed!$A$2:$A$1601,$A287,Observed!$C$2:$C$1601,$C287)),AVERAGEIFS(Observed!AG$2:AG$1601,Observed!$A$2:$A$1601,$A287,Observed!$C$2:$C$1601,$C287),"")</f>
        <v/>
      </c>
      <c r="AH287" s="25" t="str">
        <f>IF(ISNUMBER(AVERAGEIFS(Observed!AH$2:AH$1601,Observed!$A$2:$A$1601,$A287,Observed!$C$2:$C$1601,$C287)),AVERAGEIFS(Observed!AH$2:AH$1601,Observed!$A$2:$A$1601,$A287,Observed!$C$2:$C$1601,$C287),"")</f>
        <v/>
      </c>
      <c r="AI287" s="24" t="str">
        <f>IF(ISNUMBER(AVERAGEIFS(Observed!AI$2:AI$1601,Observed!$A$2:$A$1601,$A287,Observed!$C$2:$C$1601,$C287)),AVERAGEIFS(Observed!AI$2:AI$1601,Observed!$A$2:$A$1601,$A287,Observed!$C$2:$C$1601,$C287),"")</f>
        <v/>
      </c>
      <c r="AJ287" s="25" t="str">
        <f>IF(ISNUMBER(AVERAGEIFS(Observed!AJ$2:AJ$1601,Observed!$A$2:$A$1601,$A287,Observed!$C$2:$C$1601,$C287)),AVERAGEIFS(Observed!AJ$2:AJ$1601,Observed!$A$2:$A$1601,$A287,Observed!$C$2:$C$1601,$C287),"")</f>
        <v/>
      </c>
      <c r="AK287" s="25" t="str">
        <f>IF(ISNUMBER(AVERAGEIFS(Observed!AK$2:AK$1601,Observed!$A$2:$A$1601,$A287,Observed!$C$2:$C$1601,$C287)),AVERAGEIFS(Observed!AK$2:AK$1601,Observed!$A$2:$A$1601,$A287,Observed!$C$2:$C$1601,$C287),"")</f>
        <v/>
      </c>
      <c r="AL287" s="25" t="str">
        <f>IF(ISNUMBER(AVERAGEIFS(Observed!AL$2:AL$1601,Observed!$A$2:$A$1601,$A287,Observed!$C$2:$C$1601,$C287)),AVERAGEIFS(Observed!AL$2:AL$1601,Observed!$A$2:$A$1601,$A287,Observed!$C$2:$C$1601,$C287),"")</f>
        <v/>
      </c>
      <c r="AM287" s="25" t="str">
        <f>IF(ISNUMBER(AVERAGEIFS(Observed!AM$2:AM$1601,Observed!$A$2:$A$1601,$A287,Observed!$C$2:$C$1601,$C287)),AVERAGEIFS(Observed!AM$2:AM$1601,Observed!$A$2:$A$1601,$A287,Observed!$C$2:$C$1601,$C287),"")</f>
        <v/>
      </c>
      <c r="AN287" s="25" t="str">
        <f>IF(ISNUMBER(AVERAGEIFS(Observed!AN$2:AN$1601,Observed!$A$2:$A$1601,$A287,Observed!$C$2:$C$1601,$C287)),AVERAGEIFS(Observed!AN$2:AN$1601,Observed!$A$2:$A$1601,$A287,Observed!$C$2:$C$1601,$C287),"")</f>
        <v/>
      </c>
      <c r="AO287" s="25" t="str">
        <f>IF(ISNUMBER(AVERAGEIFS(Observed!AO$2:AO$1601,Observed!$A$2:$A$1601,$A287,Observed!$C$2:$C$1601,$C287)),AVERAGEIFS(Observed!AO$2:AO$1601,Observed!$A$2:$A$1601,$A287,Observed!$C$2:$C$1601,$C287),"")</f>
        <v/>
      </c>
      <c r="AP287" s="25" t="str">
        <f>IF(ISNUMBER(AVERAGEIFS(Observed!AP$2:AP$1601,Observed!$A$2:$A$1601,$A287,Observed!$C$2:$C$1601,$C287)),AVERAGEIFS(Observed!AP$2:AP$1601,Observed!$A$2:$A$1601,$A287,Observed!$C$2:$C$1601,$C287),"")</f>
        <v/>
      </c>
      <c r="AQ287" s="24" t="str">
        <f>IF(ISNUMBER(AVERAGEIFS(Observed!AQ$2:AQ$1601,Observed!$A$2:$A$1601,$A287,Observed!$C$2:$C$1601,$C287)),AVERAGEIFS(Observed!AQ$2:AQ$1601,Observed!$A$2:$A$1601,$A287,Observed!$C$2:$C$1601,$C287),"")</f>
        <v/>
      </c>
      <c r="AR287" s="25" t="str">
        <f>IF(ISNUMBER(AVERAGEIFS(Observed!AR$2:AR$1601,Observed!$A$2:$A$1601,$A287,Observed!$C$2:$C$1601,$C287)),AVERAGEIFS(Observed!AR$2:AR$1601,Observed!$A$2:$A$1601,$A287,Observed!$C$2:$C$1601,$C287),"")</f>
        <v/>
      </c>
      <c r="AS287" s="24" t="str">
        <f>IF(ISNUMBER(AVERAGEIFS(Observed!AS$2:AS$1601,Observed!$A$2:$A$1601,$A287,Observed!$C$2:$C$1601,$C287)),AVERAGEIFS(Observed!AS$2:AS$1601,Observed!$A$2:$A$1601,$A287,Observed!$C$2:$C$1601,$C287),"")</f>
        <v/>
      </c>
      <c r="AT287" s="24" t="str">
        <f>IF(ISNUMBER(AVERAGEIFS(Observed!AT$2:AT$1601,Observed!$A$2:$A$1601,$A287,Observed!$C$2:$C$1601,$C287)),AVERAGEIFS(Observed!AT$2:AT$1601,Observed!$A$2:$A$1601,$A287,Observed!$C$2:$C$1601,$C287),"")</f>
        <v/>
      </c>
      <c r="AU287" s="2">
        <f>COUNTIFS(Observed!$A$2:$A$1601,$A287,Observed!$C$2:$C$1601,$C287)</f>
        <v>3</v>
      </c>
      <c r="AV287" s="2">
        <f t="shared" si="4"/>
        <v>1</v>
      </c>
    </row>
    <row r="288" spans="1:48" x14ac:dyDescent="0.25">
      <c r="A288" s="4" t="s">
        <v>123</v>
      </c>
      <c r="B288" t="s">
        <v>24</v>
      </c>
      <c r="C288" s="3">
        <v>42436</v>
      </c>
      <c r="D288">
        <v>1</v>
      </c>
      <c r="E288">
        <v>350</v>
      </c>
      <c r="H288" s="2" t="s">
        <v>45</v>
      </c>
      <c r="I288" s="2" t="s">
        <v>22</v>
      </c>
      <c r="J288">
        <v>11</v>
      </c>
      <c r="K288" s="2" t="s">
        <v>118</v>
      </c>
      <c r="L288" s="23">
        <f>IF(ISNUMBER(AVERAGEIFS(Observed!L$2:L$1601,Observed!$A$2:$A$1601,$A288,Observed!$C$2:$C$1601,$C288)),AVERAGEIFS(Observed!L$2:L$1601,Observed!$A$2:$A$1601,$A288,Observed!$C$2:$C$1601,$C288),"")</f>
        <v>3692</v>
      </c>
      <c r="M288" s="24">
        <f>IF(ISNUMBER(AVERAGEIFS(Observed!M$2:M$1601,Observed!$A$2:$A$1601,$A288,Observed!$C$2:$C$1601,$C288)),AVERAGEIFS(Observed!M$2:M$1601,Observed!$A$2:$A$1601,$A288,Observed!$C$2:$C$1601,$C288),"")</f>
        <v>369.2</v>
      </c>
      <c r="N288" s="24" t="str">
        <f>IF(ISNUMBER(AVERAGEIFS(Observed!N$2:N$1601,Observed!$A$2:$A$1601,$A288,Observed!$C$2:$C$1601,$C288)),AVERAGEIFS(Observed!N$2:N$1601,Observed!$A$2:$A$1601,$A288,Observed!$C$2:$C$1601,$C288),"")</f>
        <v/>
      </c>
      <c r="O288" s="24" t="str">
        <f>IF(ISNUMBER(AVERAGEIFS(Observed!O$2:O$1601,Observed!$A$2:$A$1601,$A288,Observed!$C$2:$C$1601,$C288)),AVERAGEIFS(Observed!O$2:O$1601,Observed!$A$2:$A$1601,$A288,Observed!$C$2:$C$1601,$C288),"")</f>
        <v/>
      </c>
      <c r="P288" s="24" t="str">
        <f>IF(ISNUMBER(AVERAGEIFS(Observed!P$2:P$1601,Observed!$A$2:$A$1601,$A288,Observed!$C$2:$C$1601,$C288)),AVERAGEIFS(Observed!P$2:P$1601,Observed!$A$2:$A$1601,$A288,Observed!$C$2:$C$1601,$C288),"")</f>
        <v/>
      </c>
      <c r="Q288" s="25" t="str">
        <f>IF(ISNUMBER(AVERAGEIFS(Observed!Q$2:Q$1601,Observed!$A$2:$A$1601,$A288,Observed!$C$2:$C$1601,$C288)),AVERAGEIFS(Observed!Q$2:Q$1601,Observed!$A$2:$A$1601,$A288,Observed!$C$2:$C$1601,$C288),"")</f>
        <v/>
      </c>
      <c r="R288" s="25" t="str">
        <f>IF(ISNUMBER(AVERAGEIFS(Observed!R$2:R$1601,Observed!$A$2:$A$1601,$A288,Observed!$C$2:$C$1601,$C288)),AVERAGEIFS(Observed!R$2:R$1601,Observed!$A$2:$A$1601,$A288,Observed!$C$2:$C$1601,$C288),"")</f>
        <v/>
      </c>
      <c r="S288" s="25" t="str">
        <f>IF(ISNUMBER(AVERAGEIFS(Observed!S$2:S$1601,Observed!$A$2:$A$1601,$A288,Observed!$C$2:$C$1601,$C288)),AVERAGEIFS(Observed!S$2:S$1601,Observed!$A$2:$A$1601,$A288,Observed!$C$2:$C$1601,$C288),"")</f>
        <v/>
      </c>
      <c r="T288" s="24" t="str">
        <f>IF(ISNUMBER(AVERAGEIFS(Observed!T$2:T$1601,Observed!$A$2:$A$1601,$A288,Observed!$C$2:$C$1601,$C288)),AVERAGEIFS(Observed!T$2:T$1601,Observed!$A$2:$A$1601,$A288,Observed!$C$2:$C$1601,$C288),"")</f>
        <v/>
      </c>
      <c r="U288" s="26" t="str">
        <f>IF(ISNUMBER(AVERAGEIFS(Observed!U$2:U$1601,Observed!$A$2:$A$1601,$A288,Observed!$C$2:$C$1601,$C288)),AVERAGEIFS(Observed!U$2:U$1601,Observed!$A$2:$A$1601,$A288,Observed!$C$2:$C$1601,$C288),"")</f>
        <v/>
      </c>
      <c r="V288" s="26" t="str">
        <f>IF(ISNUMBER(AVERAGEIFS(Observed!V$2:V$1601,Observed!$A$2:$A$1601,$A288,Observed!$C$2:$C$1601,$C288)),AVERAGEIFS(Observed!V$2:V$1601,Observed!$A$2:$A$1601,$A288,Observed!$C$2:$C$1601,$C288),"")</f>
        <v/>
      </c>
      <c r="W288" s="24" t="str">
        <f>IF(ISNUMBER(AVERAGEIFS(Observed!W$2:W$1601,Observed!$A$2:$A$1601,$A288,Observed!$C$2:$C$1601,$C288)),AVERAGEIFS(Observed!W$2:W$1601,Observed!$A$2:$A$1601,$A288,Observed!$C$2:$C$1601,$C288),"")</f>
        <v/>
      </c>
      <c r="X288" s="24" t="str">
        <f>IF(ISNUMBER(AVERAGEIFS(Observed!X$2:X$1601,Observed!$A$2:$A$1601,$A288,Observed!$C$2:$C$1601,$C288)),AVERAGEIFS(Observed!X$2:X$1601,Observed!$A$2:$A$1601,$A288,Observed!$C$2:$C$1601,$C288),"")</f>
        <v/>
      </c>
      <c r="Y288" s="24" t="str">
        <f>IF(ISNUMBER(AVERAGEIFS(Observed!Y$2:Y$1601,Observed!$A$2:$A$1601,$A288,Observed!$C$2:$C$1601,$C288)),AVERAGEIFS(Observed!Y$2:Y$1601,Observed!$A$2:$A$1601,$A288,Observed!$C$2:$C$1601,$C288),"")</f>
        <v/>
      </c>
      <c r="Z288" s="24" t="str">
        <f>IF(ISNUMBER(AVERAGEIFS(Observed!Z$2:Z$1601,Observed!$A$2:$A$1601,$A288,Observed!$C$2:$C$1601,$C288)),AVERAGEIFS(Observed!Z$2:Z$1601,Observed!$A$2:$A$1601,$A288,Observed!$C$2:$C$1601,$C288),"")</f>
        <v/>
      </c>
      <c r="AA288" s="24" t="str">
        <f>IF(ISNUMBER(AVERAGEIFS(Observed!AA$2:AA$1601,Observed!$A$2:$A$1601,$A288,Observed!$C$2:$C$1601,$C288)),AVERAGEIFS(Observed!AA$2:AA$1601,Observed!$A$2:$A$1601,$A288,Observed!$C$2:$C$1601,$C288),"")</f>
        <v/>
      </c>
      <c r="AB288" s="24" t="str">
        <f>IF(ISNUMBER(AVERAGEIFS(Observed!AB$2:AB$1601,Observed!$A$2:$A$1601,$A288,Observed!$C$2:$C$1601,$C288)),AVERAGEIFS(Observed!AB$2:AB$1601,Observed!$A$2:$A$1601,$A288,Observed!$C$2:$C$1601,$C288),"")</f>
        <v/>
      </c>
      <c r="AC288" s="24" t="str">
        <f>IF(ISNUMBER(AVERAGEIFS(Observed!AC$2:AC$1601,Observed!$A$2:$A$1601,$A288,Observed!$C$2:$C$1601,$C288)),AVERAGEIFS(Observed!AC$2:AC$1601,Observed!$A$2:$A$1601,$A288,Observed!$C$2:$C$1601,$C288),"")</f>
        <v/>
      </c>
      <c r="AD288" s="24" t="str">
        <f>IF(ISNUMBER(AVERAGEIFS(Observed!AD$2:AD$1601,Observed!$A$2:$A$1601,$A288,Observed!$C$2:$C$1601,$C288)),AVERAGEIFS(Observed!AD$2:AD$1601,Observed!$A$2:$A$1601,$A288,Observed!$C$2:$C$1601,$C288),"")</f>
        <v/>
      </c>
      <c r="AE288" s="24" t="str">
        <f>IF(ISNUMBER(AVERAGEIFS(Observed!AE$2:AE$1601,Observed!$A$2:$A$1601,$A288,Observed!$C$2:$C$1601,$C288)),AVERAGEIFS(Observed!AE$2:AE$1601,Observed!$A$2:$A$1601,$A288,Observed!$C$2:$C$1601,$C288),"")</f>
        <v/>
      </c>
      <c r="AF288" s="25" t="str">
        <f>IF(ISNUMBER(AVERAGEIFS(Observed!AF$2:AF$1601,Observed!$A$2:$A$1601,$A288,Observed!$C$2:$C$1601,$C288)),AVERAGEIFS(Observed!AF$2:AF$1601,Observed!$A$2:$A$1601,$A288,Observed!$C$2:$C$1601,$C288),"")</f>
        <v/>
      </c>
      <c r="AG288" s="25" t="str">
        <f>IF(ISNUMBER(AVERAGEIFS(Observed!AG$2:AG$1601,Observed!$A$2:$A$1601,$A288,Observed!$C$2:$C$1601,$C288)),AVERAGEIFS(Observed!AG$2:AG$1601,Observed!$A$2:$A$1601,$A288,Observed!$C$2:$C$1601,$C288),"")</f>
        <v/>
      </c>
      <c r="AH288" s="25" t="str">
        <f>IF(ISNUMBER(AVERAGEIFS(Observed!AH$2:AH$1601,Observed!$A$2:$A$1601,$A288,Observed!$C$2:$C$1601,$C288)),AVERAGEIFS(Observed!AH$2:AH$1601,Observed!$A$2:$A$1601,$A288,Observed!$C$2:$C$1601,$C288),"")</f>
        <v/>
      </c>
      <c r="AI288" s="24" t="str">
        <f>IF(ISNUMBER(AVERAGEIFS(Observed!AI$2:AI$1601,Observed!$A$2:$A$1601,$A288,Observed!$C$2:$C$1601,$C288)),AVERAGEIFS(Observed!AI$2:AI$1601,Observed!$A$2:$A$1601,$A288,Observed!$C$2:$C$1601,$C288),"")</f>
        <v/>
      </c>
      <c r="AJ288" s="25" t="str">
        <f>IF(ISNUMBER(AVERAGEIFS(Observed!AJ$2:AJ$1601,Observed!$A$2:$A$1601,$A288,Observed!$C$2:$C$1601,$C288)),AVERAGEIFS(Observed!AJ$2:AJ$1601,Observed!$A$2:$A$1601,$A288,Observed!$C$2:$C$1601,$C288),"")</f>
        <v/>
      </c>
      <c r="AK288" s="25" t="str">
        <f>IF(ISNUMBER(AVERAGEIFS(Observed!AK$2:AK$1601,Observed!$A$2:$A$1601,$A288,Observed!$C$2:$C$1601,$C288)),AVERAGEIFS(Observed!AK$2:AK$1601,Observed!$A$2:$A$1601,$A288,Observed!$C$2:$C$1601,$C288),"")</f>
        <v/>
      </c>
      <c r="AL288" s="25" t="str">
        <f>IF(ISNUMBER(AVERAGEIFS(Observed!AL$2:AL$1601,Observed!$A$2:$A$1601,$A288,Observed!$C$2:$C$1601,$C288)),AVERAGEIFS(Observed!AL$2:AL$1601,Observed!$A$2:$A$1601,$A288,Observed!$C$2:$C$1601,$C288),"")</f>
        <v/>
      </c>
      <c r="AM288" s="25" t="str">
        <f>IF(ISNUMBER(AVERAGEIFS(Observed!AM$2:AM$1601,Observed!$A$2:$A$1601,$A288,Observed!$C$2:$C$1601,$C288)),AVERAGEIFS(Observed!AM$2:AM$1601,Observed!$A$2:$A$1601,$A288,Observed!$C$2:$C$1601,$C288),"")</f>
        <v/>
      </c>
      <c r="AN288" s="25" t="str">
        <f>IF(ISNUMBER(AVERAGEIFS(Observed!AN$2:AN$1601,Observed!$A$2:$A$1601,$A288,Observed!$C$2:$C$1601,$C288)),AVERAGEIFS(Observed!AN$2:AN$1601,Observed!$A$2:$A$1601,$A288,Observed!$C$2:$C$1601,$C288),"")</f>
        <v/>
      </c>
      <c r="AO288" s="25" t="str">
        <f>IF(ISNUMBER(AVERAGEIFS(Observed!AO$2:AO$1601,Observed!$A$2:$A$1601,$A288,Observed!$C$2:$C$1601,$C288)),AVERAGEIFS(Observed!AO$2:AO$1601,Observed!$A$2:$A$1601,$A288,Observed!$C$2:$C$1601,$C288),"")</f>
        <v/>
      </c>
      <c r="AP288" s="25" t="str">
        <f>IF(ISNUMBER(AVERAGEIFS(Observed!AP$2:AP$1601,Observed!$A$2:$A$1601,$A288,Observed!$C$2:$C$1601,$C288)),AVERAGEIFS(Observed!AP$2:AP$1601,Observed!$A$2:$A$1601,$A288,Observed!$C$2:$C$1601,$C288),"")</f>
        <v/>
      </c>
      <c r="AQ288" s="24" t="str">
        <f>IF(ISNUMBER(AVERAGEIFS(Observed!AQ$2:AQ$1601,Observed!$A$2:$A$1601,$A288,Observed!$C$2:$C$1601,$C288)),AVERAGEIFS(Observed!AQ$2:AQ$1601,Observed!$A$2:$A$1601,$A288,Observed!$C$2:$C$1601,$C288),"")</f>
        <v/>
      </c>
      <c r="AR288" s="25" t="str">
        <f>IF(ISNUMBER(AVERAGEIFS(Observed!AR$2:AR$1601,Observed!$A$2:$A$1601,$A288,Observed!$C$2:$C$1601,$C288)),AVERAGEIFS(Observed!AR$2:AR$1601,Observed!$A$2:$A$1601,$A288,Observed!$C$2:$C$1601,$C288),"")</f>
        <v/>
      </c>
      <c r="AS288" s="24" t="str">
        <f>IF(ISNUMBER(AVERAGEIFS(Observed!AS$2:AS$1601,Observed!$A$2:$A$1601,$A288,Observed!$C$2:$C$1601,$C288)),AVERAGEIFS(Observed!AS$2:AS$1601,Observed!$A$2:$A$1601,$A288,Observed!$C$2:$C$1601,$C288),"")</f>
        <v/>
      </c>
      <c r="AT288" s="24" t="str">
        <f>IF(ISNUMBER(AVERAGEIFS(Observed!AT$2:AT$1601,Observed!$A$2:$A$1601,$A288,Observed!$C$2:$C$1601,$C288)),AVERAGEIFS(Observed!AT$2:AT$1601,Observed!$A$2:$A$1601,$A288,Observed!$C$2:$C$1601,$C288),"")</f>
        <v/>
      </c>
      <c r="AU288" s="2">
        <f>COUNTIFS(Observed!$A$2:$A$1601,$A288,Observed!$C$2:$C$1601,$C288)</f>
        <v>3</v>
      </c>
      <c r="AV288" s="2">
        <f t="shared" si="4"/>
        <v>1</v>
      </c>
    </row>
    <row r="289" spans="1:48" x14ac:dyDescent="0.25">
      <c r="A289" s="4" t="s">
        <v>124</v>
      </c>
      <c r="B289" t="s">
        <v>24</v>
      </c>
      <c r="C289" s="3">
        <v>42436</v>
      </c>
      <c r="D289">
        <v>1</v>
      </c>
      <c r="E289">
        <v>500</v>
      </c>
      <c r="H289" s="2" t="s">
        <v>45</v>
      </c>
      <c r="I289" s="2" t="s">
        <v>22</v>
      </c>
      <c r="J289">
        <v>11</v>
      </c>
      <c r="K289" s="2" t="s">
        <v>118</v>
      </c>
      <c r="L289" s="23">
        <f>IF(ISNUMBER(AVERAGEIFS(Observed!L$2:L$1601,Observed!$A$2:$A$1601,$A289,Observed!$C$2:$C$1601,$C289)),AVERAGEIFS(Observed!L$2:L$1601,Observed!$A$2:$A$1601,$A289,Observed!$C$2:$C$1601,$C289),"")</f>
        <v>3461</v>
      </c>
      <c r="M289" s="24">
        <f>IF(ISNUMBER(AVERAGEIFS(Observed!M$2:M$1601,Observed!$A$2:$A$1601,$A289,Observed!$C$2:$C$1601,$C289)),AVERAGEIFS(Observed!M$2:M$1601,Observed!$A$2:$A$1601,$A289,Observed!$C$2:$C$1601,$C289),"")</f>
        <v>346.1</v>
      </c>
      <c r="N289" s="24" t="str">
        <f>IF(ISNUMBER(AVERAGEIFS(Observed!N$2:N$1601,Observed!$A$2:$A$1601,$A289,Observed!$C$2:$C$1601,$C289)),AVERAGEIFS(Observed!N$2:N$1601,Observed!$A$2:$A$1601,$A289,Observed!$C$2:$C$1601,$C289),"")</f>
        <v/>
      </c>
      <c r="O289" s="24" t="str">
        <f>IF(ISNUMBER(AVERAGEIFS(Observed!O$2:O$1601,Observed!$A$2:$A$1601,$A289,Observed!$C$2:$C$1601,$C289)),AVERAGEIFS(Observed!O$2:O$1601,Observed!$A$2:$A$1601,$A289,Observed!$C$2:$C$1601,$C289),"")</f>
        <v/>
      </c>
      <c r="P289" s="24" t="str">
        <f>IF(ISNUMBER(AVERAGEIFS(Observed!P$2:P$1601,Observed!$A$2:$A$1601,$A289,Observed!$C$2:$C$1601,$C289)),AVERAGEIFS(Observed!P$2:P$1601,Observed!$A$2:$A$1601,$A289,Observed!$C$2:$C$1601,$C289),"")</f>
        <v/>
      </c>
      <c r="Q289" s="25" t="str">
        <f>IF(ISNUMBER(AVERAGEIFS(Observed!Q$2:Q$1601,Observed!$A$2:$A$1601,$A289,Observed!$C$2:$C$1601,$C289)),AVERAGEIFS(Observed!Q$2:Q$1601,Observed!$A$2:$A$1601,$A289,Observed!$C$2:$C$1601,$C289),"")</f>
        <v/>
      </c>
      <c r="R289" s="25" t="str">
        <f>IF(ISNUMBER(AVERAGEIFS(Observed!R$2:R$1601,Observed!$A$2:$A$1601,$A289,Observed!$C$2:$C$1601,$C289)),AVERAGEIFS(Observed!R$2:R$1601,Observed!$A$2:$A$1601,$A289,Observed!$C$2:$C$1601,$C289),"")</f>
        <v/>
      </c>
      <c r="S289" s="25" t="str">
        <f>IF(ISNUMBER(AVERAGEIFS(Observed!S$2:S$1601,Observed!$A$2:$A$1601,$A289,Observed!$C$2:$C$1601,$C289)),AVERAGEIFS(Observed!S$2:S$1601,Observed!$A$2:$A$1601,$A289,Observed!$C$2:$C$1601,$C289),"")</f>
        <v/>
      </c>
      <c r="T289" s="24" t="str">
        <f>IF(ISNUMBER(AVERAGEIFS(Observed!T$2:T$1601,Observed!$A$2:$A$1601,$A289,Observed!$C$2:$C$1601,$C289)),AVERAGEIFS(Observed!T$2:T$1601,Observed!$A$2:$A$1601,$A289,Observed!$C$2:$C$1601,$C289),"")</f>
        <v/>
      </c>
      <c r="U289" s="26" t="str">
        <f>IF(ISNUMBER(AVERAGEIFS(Observed!U$2:U$1601,Observed!$A$2:$A$1601,$A289,Observed!$C$2:$C$1601,$C289)),AVERAGEIFS(Observed!U$2:U$1601,Observed!$A$2:$A$1601,$A289,Observed!$C$2:$C$1601,$C289),"")</f>
        <v/>
      </c>
      <c r="V289" s="26" t="str">
        <f>IF(ISNUMBER(AVERAGEIFS(Observed!V$2:V$1601,Observed!$A$2:$A$1601,$A289,Observed!$C$2:$C$1601,$C289)),AVERAGEIFS(Observed!V$2:V$1601,Observed!$A$2:$A$1601,$A289,Observed!$C$2:$C$1601,$C289),"")</f>
        <v/>
      </c>
      <c r="W289" s="24" t="str">
        <f>IF(ISNUMBER(AVERAGEIFS(Observed!W$2:W$1601,Observed!$A$2:$A$1601,$A289,Observed!$C$2:$C$1601,$C289)),AVERAGEIFS(Observed!W$2:W$1601,Observed!$A$2:$A$1601,$A289,Observed!$C$2:$C$1601,$C289),"")</f>
        <v/>
      </c>
      <c r="X289" s="24" t="str">
        <f>IF(ISNUMBER(AVERAGEIFS(Observed!X$2:X$1601,Observed!$A$2:$A$1601,$A289,Observed!$C$2:$C$1601,$C289)),AVERAGEIFS(Observed!X$2:X$1601,Observed!$A$2:$A$1601,$A289,Observed!$C$2:$C$1601,$C289),"")</f>
        <v/>
      </c>
      <c r="Y289" s="24" t="str">
        <f>IF(ISNUMBER(AVERAGEIFS(Observed!Y$2:Y$1601,Observed!$A$2:$A$1601,$A289,Observed!$C$2:$C$1601,$C289)),AVERAGEIFS(Observed!Y$2:Y$1601,Observed!$A$2:$A$1601,$A289,Observed!$C$2:$C$1601,$C289),"")</f>
        <v/>
      </c>
      <c r="Z289" s="24" t="str">
        <f>IF(ISNUMBER(AVERAGEIFS(Observed!Z$2:Z$1601,Observed!$A$2:$A$1601,$A289,Observed!$C$2:$C$1601,$C289)),AVERAGEIFS(Observed!Z$2:Z$1601,Observed!$A$2:$A$1601,$A289,Observed!$C$2:$C$1601,$C289),"")</f>
        <v/>
      </c>
      <c r="AA289" s="24" t="str">
        <f>IF(ISNUMBER(AVERAGEIFS(Observed!AA$2:AA$1601,Observed!$A$2:$A$1601,$A289,Observed!$C$2:$C$1601,$C289)),AVERAGEIFS(Observed!AA$2:AA$1601,Observed!$A$2:$A$1601,$A289,Observed!$C$2:$C$1601,$C289),"")</f>
        <v/>
      </c>
      <c r="AB289" s="24" t="str">
        <f>IF(ISNUMBER(AVERAGEIFS(Observed!AB$2:AB$1601,Observed!$A$2:$A$1601,$A289,Observed!$C$2:$C$1601,$C289)),AVERAGEIFS(Observed!AB$2:AB$1601,Observed!$A$2:$A$1601,$A289,Observed!$C$2:$C$1601,$C289),"")</f>
        <v/>
      </c>
      <c r="AC289" s="24" t="str">
        <f>IF(ISNUMBER(AVERAGEIFS(Observed!AC$2:AC$1601,Observed!$A$2:$A$1601,$A289,Observed!$C$2:$C$1601,$C289)),AVERAGEIFS(Observed!AC$2:AC$1601,Observed!$A$2:$A$1601,$A289,Observed!$C$2:$C$1601,$C289),"")</f>
        <v/>
      </c>
      <c r="AD289" s="24" t="str">
        <f>IF(ISNUMBER(AVERAGEIFS(Observed!AD$2:AD$1601,Observed!$A$2:$A$1601,$A289,Observed!$C$2:$C$1601,$C289)),AVERAGEIFS(Observed!AD$2:AD$1601,Observed!$A$2:$A$1601,$A289,Observed!$C$2:$C$1601,$C289),"")</f>
        <v/>
      </c>
      <c r="AE289" s="24" t="str">
        <f>IF(ISNUMBER(AVERAGEIFS(Observed!AE$2:AE$1601,Observed!$A$2:$A$1601,$A289,Observed!$C$2:$C$1601,$C289)),AVERAGEIFS(Observed!AE$2:AE$1601,Observed!$A$2:$A$1601,$A289,Observed!$C$2:$C$1601,$C289),"")</f>
        <v/>
      </c>
      <c r="AF289" s="25" t="str">
        <f>IF(ISNUMBER(AVERAGEIFS(Observed!AF$2:AF$1601,Observed!$A$2:$A$1601,$A289,Observed!$C$2:$C$1601,$C289)),AVERAGEIFS(Observed!AF$2:AF$1601,Observed!$A$2:$A$1601,$A289,Observed!$C$2:$C$1601,$C289),"")</f>
        <v/>
      </c>
      <c r="AG289" s="25" t="str">
        <f>IF(ISNUMBER(AVERAGEIFS(Observed!AG$2:AG$1601,Observed!$A$2:$A$1601,$A289,Observed!$C$2:$C$1601,$C289)),AVERAGEIFS(Observed!AG$2:AG$1601,Observed!$A$2:$A$1601,$A289,Observed!$C$2:$C$1601,$C289),"")</f>
        <v/>
      </c>
      <c r="AH289" s="25" t="str">
        <f>IF(ISNUMBER(AVERAGEIFS(Observed!AH$2:AH$1601,Observed!$A$2:$A$1601,$A289,Observed!$C$2:$C$1601,$C289)),AVERAGEIFS(Observed!AH$2:AH$1601,Observed!$A$2:$A$1601,$A289,Observed!$C$2:$C$1601,$C289),"")</f>
        <v/>
      </c>
      <c r="AI289" s="24" t="str">
        <f>IF(ISNUMBER(AVERAGEIFS(Observed!AI$2:AI$1601,Observed!$A$2:$A$1601,$A289,Observed!$C$2:$C$1601,$C289)),AVERAGEIFS(Observed!AI$2:AI$1601,Observed!$A$2:$A$1601,$A289,Observed!$C$2:$C$1601,$C289),"")</f>
        <v/>
      </c>
      <c r="AJ289" s="25" t="str">
        <f>IF(ISNUMBER(AVERAGEIFS(Observed!AJ$2:AJ$1601,Observed!$A$2:$A$1601,$A289,Observed!$C$2:$C$1601,$C289)),AVERAGEIFS(Observed!AJ$2:AJ$1601,Observed!$A$2:$A$1601,$A289,Observed!$C$2:$C$1601,$C289),"")</f>
        <v/>
      </c>
      <c r="AK289" s="25" t="str">
        <f>IF(ISNUMBER(AVERAGEIFS(Observed!AK$2:AK$1601,Observed!$A$2:$A$1601,$A289,Observed!$C$2:$C$1601,$C289)),AVERAGEIFS(Observed!AK$2:AK$1601,Observed!$A$2:$A$1601,$A289,Observed!$C$2:$C$1601,$C289),"")</f>
        <v/>
      </c>
      <c r="AL289" s="25" t="str">
        <f>IF(ISNUMBER(AVERAGEIFS(Observed!AL$2:AL$1601,Observed!$A$2:$A$1601,$A289,Observed!$C$2:$C$1601,$C289)),AVERAGEIFS(Observed!AL$2:AL$1601,Observed!$A$2:$A$1601,$A289,Observed!$C$2:$C$1601,$C289),"")</f>
        <v/>
      </c>
      <c r="AM289" s="25" t="str">
        <f>IF(ISNUMBER(AVERAGEIFS(Observed!AM$2:AM$1601,Observed!$A$2:$A$1601,$A289,Observed!$C$2:$C$1601,$C289)),AVERAGEIFS(Observed!AM$2:AM$1601,Observed!$A$2:$A$1601,$A289,Observed!$C$2:$C$1601,$C289),"")</f>
        <v/>
      </c>
      <c r="AN289" s="25" t="str">
        <f>IF(ISNUMBER(AVERAGEIFS(Observed!AN$2:AN$1601,Observed!$A$2:$A$1601,$A289,Observed!$C$2:$C$1601,$C289)),AVERAGEIFS(Observed!AN$2:AN$1601,Observed!$A$2:$A$1601,$A289,Observed!$C$2:$C$1601,$C289),"")</f>
        <v/>
      </c>
      <c r="AO289" s="25" t="str">
        <f>IF(ISNUMBER(AVERAGEIFS(Observed!AO$2:AO$1601,Observed!$A$2:$A$1601,$A289,Observed!$C$2:$C$1601,$C289)),AVERAGEIFS(Observed!AO$2:AO$1601,Observed!$A$2:$A$1601,$A289,Observed!$C$2:$C$1601,$C289),"")</f>
        <v/>
      </c>
      <c r="AP289" s="25" t="str">
        <f>IF(ISNUMBER(AVERAGEIFS(Observed!AP$2:AP$1601,Observed!$A$2:$A$1601,$A289,Observed!$C$2:$C$1601,$C289)),AVERAGEIFS(Observed!AP$2:AP$1601,Observed!$A$2:$A$1601,$A289,Observed!$C$2:$C$1601,$C289),"")</f>
        <v/>
      </c>
      <c r="AQ289" s="24" t="str">
        <f>IF(ISNUMBER(AVERAGEIFS(Observed!AQ$2:AQ$1601,Observed!$A$2:$A$1601,$A289,Observed!$C$2:$C$1601,$C289)),AVERAGEIFS(Observed!AQ$2:AQ$1601,Observed!$A$2:$A$1601,$A289,Observed!$C$2:$C$1601,$C289),"")</f>
        <v/>
      </c>
      <c r="AR289" s="25" t="str">
        <f>IF(ISNUMBER(AVERAGEIFS(Observed!AR$2:AR$1601,Observed!$A$2:$A$1601,$A289,Observed!$C$2:$C$1601,$C289)),AVERAGEIFS(Observed!AR$2:AR$1601,Observed!$A$2:$A$1601,$A289,Observed!$C$2:$C$1601,$C289),"")</f>
        <v/>
      </c>
      <c r="AS289" s="24" t="str">
        <f>IF(ISNUMBER(AVERAGEIFS(Observed!AS$2:AS$1601,Observed!$A$2:$A$1601,$A289,Observed!$C$2:$C$1601,$C289)),AVERAGEIFS(Observed!AS$2:AS$1601,Observed!$A$2:$A$1601,$A289,Observed!$C$2:$C$1601,$C289),"")</f>
        <v/>
      </c>
      <c r="AT289" s="24" t="str">
        <f>IF(ISNUMBER(AVERAGEIFS(Observed!AT$2:AT$1601,Observed!$A$2:$A$1601,$A289,Observed!$C$2:$C$1601,$C289)),AVERAGEIFS(Observed!AT$2:AT$1601,Observed!$A$2:$A$1601,$A289,Observed!$C$2:$C$1601,$C289),"")</f>
        <v/>
      </c>
      <c r="AU289" s="2">
        <f>COUNTIFS(Observed!$A$2:$A$1601,$A289,Observed!$C$2:$C$1601,$C289)</f>
        <v>3</v>
      </c>
      <c r="AV289" s="2">
        <f t="shared" si="4"/>
        <v>1</v>
      </c>
    </row>
    <row r="290" spans="1:48" x14ac:dyDescent="0.25">
      <c r="A290" s="4" t="s">
        <v>119</v>
      </c>
      <c r="B290" t="s">
        <v>24</v>
      </c>
      <c r="C290" s="3">
        <v>42437</v>
      </c>
      <c r="D290">
        <v>1</v>
      </c>
      <c r="E290">
        <v>0</v>
      </c>
      <c r="H290" s="2" t="s">
        <v>45</v>
      </c>
      <c r="I290" s="2" t="s">
        <v>22</v>
      </c>
      <c r="J290">
        <v>12</v>
      </c>
      <c r="K290" s="2" t="s">
        <v>21</v>
      </c>
      <c r="L290" s="23" t="str">
        <f>IF(ISNUMBER(AVERAGEIFS(Observed!L$2:L$1601,Observed!$A$2:$A$1601,$A290,Observed!$C$2:$C$1601,$C290)),AVERAGEIFS(Observed!L$2:L$1601,Observed!$A$2:$A$1601,$A290,Observed!$C$2:$C$1601,$C290),"")</f>
        <v/>
      </c>
      <c r="M290" s="24" t="str">
        <f>IF(ISNUMBER(AVERAGEIFS(Observed!M$2:M$1601,Observed!$A$2:$A$1601,$A290,Observed!$C$2:$C$1601,$C290)),AVERAGEIFS(Observed!M$2:M$1601,Observed!$A$2:$A$1601,$A290,Observed!$C$2:$C$1601,$C290),"")</f>
        <v/>
      </c>
      <c r="N290" s="24">
        <f>IF(ISNUMBER(AVERAGEIFS(Observed!N$2:N$1601,Observed!$A$2:$A$1601,$A290,Observed!$C$2:$C$1601,$C290)),AVERAGEIFS(Observed!N$2:N$1601,Observed!$A$2:$A$1601,$A290,Observed!$C$2:$C$1601,$C290),"")</f>
        <v>116.78666666666668</v>
      </c>
      <c r="O290" s="24">
        <f>IF(ISNUMBER(AVERAGEIFS(Observed!O$2:O$1601,Observed!$A$2:$A$1601,$A290,Observed!$C$2:$C$1601,$C290)),AVERAGEIFS(Observed!O$2:O$1601,Observed!$A$2:$A$1601,$A290,Observed!$C$2:$C$1601,$C290),"")</f>
        <v>116.78666666666668</v>
      </c>
      <c r="P290" s="24">
        <f>IF(ISNUMBER(AVERAGEIFS(Observed!P$2:P$1601,Observed!$A$2:$A$1601,$A290,Observed!$C$2:$C$1601,$C290)),AVERAGEIFS(Observed!P$2:P$1601,Observed!$A$2:$A$1601,$A290,Observed!$C$2:$C$1601,$C290),"")</f>
        <v>554.37333333333333</v>
      </c>
      <c r="Q290" s="25" t="str">
        <f>IF(ISNUMBER(AVERAGEIFS(Observed!Q$2:Q$1601,Observed!$A$2:$A$1601,$A290,Observed!$C$2:$C$1601,$C290)),AVERAGEIFS(Observed!Q$2:Q$1601,Observed!$A$2:$A$1601,$A290,Observed!$C$2:$C$1601,$C290),"")</f>
        <v/>
      </c>
      <c r="R290" s="25" t="str">
        <f>IF(ISNUMBER(AVERAGEIFS(Observed!R$2:R$1601,Observed!$A$2:$A$1601,$A290,Observed!$C$2:$C$1601,$C290)),AVERAGEIFS(Observed!R$2:R$1601,Observed!$A$2:$A$1601,$A290,Observed!$C$2:$C$1601,$C290),"")</f>
        <v/>
      </c>
      <c r="S290" s="25" t="str">
        <f>IF(ISNUMBER(AVERAGEIFS(Observed!S$2:S$1601,Observed!$A$2:$A$1601,$A290,Observed!$C$2:$C$1601,$C290)),AVERAGEIFS(Observed!S$2:S$1601,Observed!$A$2:$A$1601,$A290,Observed!$C$2:$C$1601,$C290),"")</f>
        <v/>
      </c>
      <c r="T290" s="24" t="str">
        <f>IF(ISNUMBER(AVERAGEIFS(Observed!T$2:T$1601,Observed!$A$2:$A$1601,$A290,Observed!$C$2:$C$1601,$C290)),AVERAGEIFS(Observed!T$2:T$1601,Observed!$A$2:$A$1601,$A290,Observed!$C$2:$C$1601,$C290),"")</f>
        <v/>
      </c>
      <c r="U290" s="26" t="str">
        <f>IF(ISNUMBER(AVERAGEIFS(Observed!U$2:U$1601,Observed!$A$2:$A$1601,$A290,Observed!$C$2:$C$1601,$C290)),AVERAGEIFS(Observed!U$2:U$1601,Observed!$A$2:$A$1601,$A290,Observed!$C$2:$C$1601,$C290),"")</f>
        <v/>
      </c>
      <c r="V290" s="26" t="str">
        <f>IF(ISNUMBER(AVERAGEIFS(Observed!V$2:V$1601,Observed!$A$2:$A$1601,$A290,Observed!$C$2:$C$1601,$C290)),AVERAGEIFS(Observed!V$2:V$1601,Observed!$A$2:$A$1601,$A290,Observed!$C$2:$C$1601,$C290),"")</f>
        <v/>
      </c>
      <c r="W290" s="24" t="str">
        <f>IF(ISNUMBER(AVERAGEIFS(Observed!W$2:W$1601,Observed!$A$2:$A$1601,$A290,Observed!$C$2:$C$1601,$C290)),AVERAGEIFS(Observed!W$2:W$1601,Observed!$A$2:$A$1601,$A290,Observed!$C$2:$C$1601,$C290),"")</f>
        <v/>
      </c>
      <c r="X290" s="24" t="str">
        <f>IF(ISNUMBER(AVERAGEIFS(Observed!X$2:X$1601,Observed!$A$2:$A$1601,$A290,Observed!$C$2:$C$1601,$C290)),AVERAGEIFS(Observed!X$2:X$1601,Observed!$A$2:$A$1601,$A290,Observed!$C$2:$C$1601,$C290),"")</f>
        <v/>
      </c>
      <c r="Y290" s="24" t="str">
        <f>IF(ISNUMBER(AVERAGEIFS(Observed!Y$2:Y$1601,Observed!$A$2:$A$1601,$A290,Observed!$C$2:$C$1601,$C290)),AVERAGEIFS(Observed!Y$2:Y$1601,Observed!$A$2:$A$1601,$A290,Observed!$C$2:$C$1601,$C290),"")</f>
        <v/>
      </c>
      <c r="Z290" s="24" t="str">
        <f>IF(ISNUMBER(AVERAGEIFS(Observed!Z$2:Z$1601,Observed!$A$2:$A$1601,$A290,Observed!$C$2:$C$1601,$C290)),AVERAGEIFS(Observed!Z$2:Z$1601,Observed!$A$2:$A$1601,$A290,Observed!$C$2:$C$1601,$C290),"")</f>
        <v/>
      </c>
      <c r="AA290" s="24" t="str">
        <f>IF(ISNUMBER(AVERAGEIFS(Observed!AA$2:AA$1601,Observed!$A$2:$A$1601,$A290,Observed!$C$2:$C$1601,$C290)),AVERAGEIFS(Observed!AA$2:AA$1601,Observed!$A$2:$A$1601,$A290,Observed!$C$2:$C$1601,$C290),"")</f>
        <v/>
      </c>
      <c r="AB290" s="24" t="str">
        <f>IF(ISNUMBER(AVERAGEIFS(Observed!AB$2:AB$1601,Observed!$A$2:$A$1601,$A290,Observed!$C$2:$C$1601,$C290)),AVERAGEIFS(Observed!AB$2:AB$1601,Observed!$A$2:$A$1601,$A290,Observed!$C$2:$C$1601,$C290),"")</f>
        <v/>
      </c>
      <c r="AC290" s="24" t="str">
        <f>IF(ISNUMBER(AVERAGEIFS(Observed!AC$2:AC$1601,Observed!$A$2:$A$1601,$A290,Observed!$C$2:$C$1601,$C290)),AVERAGEIFS(Observed!AC$2:AC$1601,Observed!$A$2:$A$1601,$A290,Observed!$C$2:$C$1601,$C290),"")</f>
        <v/>
      </c>
      <c r="AD290" s="24" t="str">
        <f>IF(ISNUMBER(AVERAGEIFS(Observed!AD$2:AD$1601,Observed!$A$2:$A$1601,$A290,Observed!$C$2:$C$1601,$C290)),AVERAGEIFS(Observed!AD$2:AD$1601,Observed!$A$2:$A$1601,$A290,Observed!$C$2:$C$1601,$C290),"")</f>
        <v/>
      </c>
      <c r="AE290" s="24" t="str">
        <f>IF(ISNUMBER(AVERAGEIFS(Observed!AE$2:AE$1601,Observed!$A$2:$A$1601,$A290,Observed!$C$2:$C$1601,$C290)),AVERAGEIFS(Observed!AE$2:AE$1601,Observed!$A$2:$A$1601,$A290,Observed!$C$2:$C$1601,$C290),"")</f>
        <v/>
      </c>
      <c r="AF290" s="25" t="str">
        <f>IF(ISNUMBER(AVERAGEIFS(Observed!AF$2:AF$1601,Observed!$A$2:$A$1601,$A290,Observed!$C$2:$C$1601,$C290)),AVERAGEIFS(Observed!AF$2:AF$1601,Observed!$A$2:$A$1601,$A290,Observed!$C$2:$C$1601,$C290),"")</f>
        <v/>
      </c>
      <c r="AG290" s="25" t="str">
        <f>IF(ISNUMBER(AVERAGEIFS(Observed!AG$2:AG$1601,Observed!$A$2:$A$1601,$A290,Observed!$C$2:$C$1601,$C290)),AVERAGEIFS(Observed!AG$2:AG$1601,Observed!$A$2:$A$1601,$A290,Observed!$C$2:$C$1601,$C290),"")</f>
        <v/>
      </c>
      <c r="AH290" s="25" t="str">
        <f>IF(ISNUMBER(AVERAGEIFS(Observed!AH$2:AH$1601,Observed!$A$2:$A$1601,$A290,Observed!$C$2:$C$1601,$C290)),AVERAGEIFS(Observed!AH$2:AH$1601,Observed!$A$2:$A$1601,$A290,Observed!$C$2:$C$1601,$C290),"")</f>
        <v/>
      </c>
      <c r="AI290" s="24" t="str">
        <f>IF(ISNUMBER(AVERAGEIFS(Observed!AI$2:AI$1601,Observed!$A$2:$A$1601,$A290,Observed!$C$2:$C$1601,$C290)),AVERAGEIFS(Observed!AI$2:AI$1601,Observed!$A$2:$A$1601,$A290,Observed!$C$2:$C$1601,$C290),"")</f>
        <v/>
      </c>
      <c r="AJ290" s="25" t="str">
        <f>IF(ISNUMBER(AVERAGEIFS(Observed!AJ$2:AJ$1601,Observed!$A$2:$A$1601,$A290,Observed!$C$2:$C$1601,$C290)),AVERAGEIFS(Observed!AJ$2:AJ$1601,Observed!$A$2:$A$1601,$A290,Observed!$C$2:$C$1601,$C290),"")</f>
        <v/>
      </c>
      <c r="AK290" s="25" t="str">
        <f>IF(ISNUMBER(AVERAGEIFS(Observed!AK$2:AK$1601,Observed!$A$2:$A$1601,$A290,Observed!$C$2:$C$1601,$C290)),AVERAGEIFS(Observed!AK$2:AK$1601,Observed!$A$2:$A$1601,$A290,Observed!$C$2:$C$1601,$C290),"")</f>
        <v/>
      </c>
      <c r="AL290" s="25" t="str">
        <f>IF(ISNUMBER(AVERAGEIFS(Observed!AL$2:AL$1601,Observed!$A$2:$A$1601,$A290,Observed!$C$2:$C$1601,$C290)),AVERAGEIFS(Observed!AL$2:AL$1601,Observed!$A$2:$A$1601,$A290,Observed!$C$2:$C$1601,$C290),"")</f>
        <v/>
      </c>
      <c r="AM290" s="25" t="str">
        <f>IF(ISNUMBER(AVERAGEIFS(Observed!AM$2:AM$1601,Observed!$A$2:$A$1601,$A290,Observed!$C$2:$C$1601,$C290)),AVERAGEIFS(Observed!AM$2:AM$1601,Observed!$A$2:$A$1601,$A290,Observed!$C$2:$C$1601,$C290),"")</f>
        <v/>
      </c>
      <c r="AN290" s="25" t="str">
        <f>IF(ISNUMBER(AVERAGEIFS(Observed!AN$2:AN$1601,Observed!$A$2:$A$1601,$A290,Observed!$C$2:$C$1601,$C290)),AVERAGEIFS(Observed!AN$2:AN$1601,Observed!$A$2:$A$1601,$A290,Observed!$C$2:$C$1601,$C290),"")</f>
        <v/>
      </c>
      <c r="AO290" s="25" t="str">
        <f>IF(ISNUMBER(AVERAGEIFS(Observed!AO$2:AO$1601,Observed!$A$2:$A$1601,$A290,Observed!$C$2:$C$1601,$C290)),AVERAGEIFS(Observed!AO$2:AO$1601,Observed!$A$2:$A$1601,$A290,Observed!$C$2:$C$1601,$C290),"")</f>
        <v/>
      </c>
      <c r="AP290" s="25" t="str">
        <f>IF(ISNUMBER(AVERAGEIFS(Observed!AP$2:AP$1601,Observed!$A$2:$A$1601,$A290,Observed!$C$2:$C$1601,$C290)),AVERAGEIFS(Observed!AP$2:AP$1601,Observed!$A$2:$A$1601,$A290,Observed!$C$2:$C$1601,$C290),"")</f>
        <v/>
      </c>
      <c r="AQ290" s="24" t="str">
        <f>IF(ISNUMBER(AVERAGEIFS(Observed!AQ$2:AQ$1601,Observed!$A$2:$A$1601,$A290,Observed!$C$2:$C$1601,$C290)),AVERAGEIFS(Observed!AQ$2:AQ$1601,Observed!$A$2:$A$1601,$A290,Observed!$C$2:$C$1601,$C290),"")</f>
        <v/>
      </c>
      <c r="AR290" s="25" t="str">
        <f>IF(ISNUMBER(AVERAGEIFS(Observed!AR$2:AR$1601,Observed!$A$2:$A$1601,$A290,Observed!$C$2:$C$1601,$C290)),AVERAGEIFS(Observed!AR$2:AR$1601,Observed!$A$2:$A$1601,$A290,Observed!$C$2:$C$1601,$C290),"")</f>
        <v/>
      </c>
      <c r="AS290" s="24" t="str">
        <f>IF(ISNUMBER(AVERAGEIFS(Observed!AS$2:AS$1601,Observed!$A$2:$A$1601,$A290,Observed!$C$2:$C$1601,$C290)),AVERAGEIFS(Observed!AS$2:AS$1601,Observed!$A$2:$A$1601,$A290,Observed!$C$2:$C$1601,$C290),"")</f>
        <v/>
      </c>
      <c r="AT290" s="24" t="str">
        <f>IF(ISNUMBER(AVERAGEIFS(Observed!AT$2:AT$1601,Observed!$A$2:$A$1601,$A290,Observed!$C$2:$C$1601,$C290)),AVERAGEIFS(Observed!AT$2:AT$1601,Observed!$A$2:$A$1601,$A290,Observed!$C$2:$C$1601,$C290),"")</f>
        <v/>
      </c>
      <c r="AU290" s="2">
        <f>COUNTIFS(Observed!$A$2:$A$1601,$A290,Observed!$C$2:$C$1601,$C290)</f>
        <v>3</v>
      </c>
      <c r="AV290" s="2">
        <f t="shared" si="4"/>
        <v>3</v>
      </c>
    </row>
    <row r="291" spans="1:48" x14ac:dyDescent="0.25">
      <c r="A291" s="4" t="s">
        <v>120</v>
      </c>
      <c r="B291" t="s">
        <v>24</v>
      </c>
      <c r="C291" s="3">
        <v>42437</v>
      </c>
      <c r="D291">
        <v>1</v>
      </c>
      <c r="E291">
        <v>50</v>
      </c>
      <c r="H291" s="2" t="s">
        <v>45</v>
      </c>
      <c r="I291" s="2" t="s">
        <v>22</v>
      </c>
      <c r="J291">
        <v>12</v>
      </c>
      <c r="K291" s="2" t="s">
        <v>21</v>
      </c>
      <c r="L291" s="23" t="str">
        <f>IF(ISNUMBER(AVERAGEIFS(Observed!L$2:L$1601,Observed!$A$2:$A$1601,$A291,Observed!$C$2:$C$1601,$C291)),AVERAGEIFS(Observed!L$2:L$1601,Observed!$A$2:$A$1601,$A291,Observed!$C$2:$C$1601,$C291),"")</f>
        <v/>
      </c>
      <c r="M291" s="24" t="str">
        <f>IF(ISNUMBER(AVERAGEIFS(Observed!M$2:M$1601,Observed!$A$2:$A$1601,$A291,Observed!$C$2:$C$1601,$C291)),AVERAGEIFS(Observed!M$2:M$1601,Observed!$A$2:$A$1601,$A291,Observed!$C$2:$C$1601,$C291),"")</f>
        <v/>
      </c>
      <c r="N291" s="24">
        <f>IF(ISNUMBER(AVERAGEIFS(Observed!N$2:N$1601,Observed!$A$2:$A$1601,$A291,Observed!$C$2:$C$1601,$C291)),AVERAGEIFS(Observed!N$2:N$1601,Observed!$A$2:$A$1601,$A291,Observed!$C$2:$C$1601,$C291),"")</f>
        <v>99.756666666666661</v>
      </c>
      <c r="O291" s="24">
        <f>IF(ISNUMBER(AVERAGEIFS(Observed!O$2:O$1601,Observed!$A$2:$A$1601,$A291,Observed!$C$2:$C$1601,$C291)),AVERAGEIFS(Observed!O$2:O$1601,Observed!$A$2:$A$1601,$A291,Observed!$C$2:$C$1601,$C291),"")</f>
        <v>99.756666666666661</v>
      </c>
      <c r="P291" s="24">
        <f>IF(ISNUMBER(AVERAGEIFS(Observed!P$2:P$1601,Observed!$A$2:$A$1601,$A291,Observed!$C$2:$C$1601,$C291)),AVERAGEIFS(Observed!P$2:P$1601,Observed!$A$2:$A$1601,$A291,Observed!$C$2:$C$1601,$C291),"")</f>
        <v>505.8533333333333</v>
      </c>
      <c r="Q291" s="25" t="str">
        <f>IF(ISNUMBER(AVERAGEIFS(Observed!Q$2:Q$1601,Observed!$A$2:$A$1601,$A291,Observed!$C$2:$C$1601,$C291)),AVERAGEIFS(Observed!Q$2:Q$1601,Observed!$A$2:$A$1601,$A291,Observed!$C$2:$C$1601,$C291),"")</f>
        <v/>
      </c>
      <c r="R291" s="25" t="str">
        <f>IF(ISNUMBER(AVERAGEIFS(Observed!R$2:R$1601,Observed!$A$2:$A$1601,$A291,Observed!$C$2:$C$1601,$C291)),AVERAGEIFS(Observed!R$2:R$1601,Observed!$A$2:$A$1601,$A291,Observed!$C$2:$C$1601,$C291),"")</f>
        <v/>
      </c>
      <c r="S291" s="25" t="str">
        <f>IF(ISNUMBER(AVERAGEIFS(Observed!S$2:S$1601,Observed!$A$2:$A$1601,$A291,Observed!$C$2:$C$1601,$C291)),AVERAGEIFS(Observed!S$2:S$1601,Observed!$A$2:$A$1601,$A291,Observed!$C$2:$C$1601,$C291),"")</f>
        <v/>
      </c>
      <c r="T291" s="24" t="str">
        <f>IF(ISNUMBER(AVERAGEIFS(Observed!T$2:T$1601,Observed!$A$2:$A$1601,$A291,Observed!$C$2:$C$1601,$C291)),AVERAGEIFS(Observed!T$2:T$1601,Observed!$A$2:$A$1601,$A291,Observed!$C$2:$C$1601,$C291),"")</f>
        <v/>
      </c>
      <c r="U291" s="26" t="str">
        <f>IF(ISNUMBER(AVERAGEIFS(Observed!U$2:U$1601,Observed!$A$2:$A$1601,$A291,Observed!$C$2:$C$1601,$C291)),AVERAGEIFS(Observed!U$2:U$1601,Observed!$A$2:$A$1601,$A291,Observed!$C$2:$C$1601,$C291),"")</f>
        <v/>
      </c>
      <c r="V291" s="26" t="str">
        <f>IF(ISNUMBER(AVERAGEIFS(Observed!V$2:V$1601,Observed!$A$2:$A$1601,$A291,Observed!$C$2:$C$1601,$C291)),AVERAGEIFS(Observed!V$2:V$1601,Observed!$A$2:$A$1601,$A291,Observed!$C$2:$C$1601,$C291),"")</f>
        <v/>
      </c>
      <c r="W291" s="24" t="str">
        <f>IF(ISNUMBER(AVERAGEIFS(Observed!W$2:W$1601,Observed!$A$2:$A$1601,$A291,Observed!$C$2:$C$1601,$C291)),AVERAGEIFS(Observed!W$2:W$1601,Observed!$A$2:$A$1601,$A291,Observed!$C$2:$C$1601,$C291),"")</f>
        <v/>
      </c>
      <c r="X291" s="24" t="str">
        <f>IF(ISNUMBER(AVERAGEIFS(Observed!X$2:X$1601,Observed!$A$2:$A$1601,$A291,Observed!$C$2:$C$1601,$C291)),AVERAGEIFS(Observed!X$2:X$1601,Observed!$A$2:$A$1601,$A291,Observed!$C$2:$C$1601,$C291),"")</f>
        <v/>
      </c>
      <c r="Y291" s="24" t="str">
        <f>IF(ISNUMBER(AVERAGEIFS(Observed!Y$2:Y$1601,Observed!$A$2:$A$1601,$A291,Observed!$C$2:$C$1601,$C291)),AVERAGEIFS(Observed!Y$2:Y$1601,Observed!$A$2:$A$1601,$A291,Observed!$C$2:$C$1601,$C291),"")</f>
        <v/>
      </c>
      <c r="Z291" s="24" t="str">
        <f>IF(ISNUMBER(AVERAGEIFS(Observed!Z$2:Z$1601,Observed!$A$2:$A$1601,$A291,Observed!$C$2:$C$1601,$C291)),AVERAGEIFS(Observed!Z$2:Z$1601,Observed!$A$2:$A$1601,$A291,Observed!$C$2:$C$1601,$C291),"")</f>
        <v/>
      </c>
      <c r="AA291" s="24" t="str">
        <f>IF(ISNUMBER(AVERAGEIFS(Observed!AA$2:AA$1601,Observed!$A$2:$A$1601,$A291,Observed!$C$2:$C$1601,$C291)),AVERAGEIFS(Observed!AA$2:AA$1601,Observed!$A$2:$A$1601,$A291,Observed!$C$2:$C$1601,$C291),"")</f>
        <v/>
      </c>
      <c r="AB291" s="24" t="str">
        <f>IF(ISNUMBER(AVERAGEIFS(Observed!AB$2:AB$1601,Observed!$A$2:$A$1601,$A291,Observed!$C$2:$C$1601,$C291)),AVERAGEIFS(Observed!AB$2:AB$1601,Observed!$A$2:$A$1601,$A291,Observed!$C$2:$C$1601,$C291),"")</f>
        <v/>
      </c>
      <c r="AC291" s="24" t="str">
        <f>IF(ISNUMBER(AVERAGEIFS(Observed!AC$2:AC$1601,Observed!$A$2:$A$1601,$A291,Observed!$C$2:$C$1601,$C291)),AVERAGEIFS(Observed!AC$2:AC$1601,Observed!$A$2:$A$1601,$A291,Observed!$C$2:$C$1601,$C291),"")</f>
        <v/>
      </c>
      <c r="AD291" s="24" t="str">
        <f>IF(ISNUMBER(AVERAGEIFS(Observed!AD$2:AD$1601,Observed!$A$2:$A$1601,$A291,Observed!$C$2:$C$1601,$C291)),AVERAGEIFS(Observed!AD$2:AD$1601,Observed!$A$2:$A$1601,$A291,Observed!$C$2:$C$1601,$C291),"")</f>
        <v/>
      </c>
      <c r="AE291" s="24" t="str">
        <f>IF(ISNUMBER(AVERAGEIFS(Observed!AE$2:AE$1601,Observed!$A$2:$A$1601,$A291,Observed!$C$2:$C$1601,$C291)),AVERAGEIFS(Observed!AE$2:AE$1601,Observed!$A$2:$A$1601,$A291,Observed!$C$2:$C$1601,$C291),"")</f>
        <v/>
      </c>
      <c r="AF291" s="25" t="str">
        <f>IF(ISNUMBER(AVERAGEIFS(Observed!AF$2:AF$1601,Observed!$A$2:$A$1601,$A291,Observed!$C$2:$C$1601,$C291)),AVERAGEIFS(Observed!AF$2:AF$1601,Observed!$A$2:$A$1601,$A291,Observed!$C$2:$C$1601,$C291),"")</f>
        <v/>
      </c>
      <c r="AG291" s="25" t="str">
        <f>IF(ISNUMBER(AVERAGEIFS(Observed!AG$2:AG$1601,Observed!$A$2:$A$1601,$A291,Observed!$C$2:$C$1601,$C291)),AVERAGEIFS(Observed!AG$2:AG$1601,Observed!$A$2:$A$1601,$A291,Observed!$C$2:$C$1601,$C291),"")</f>
        <v/>
      </c>
      <c r="AH291" s="25" t="str">
        <f>IF(ISNUMBER(AVERAGEIFS(Observed!AH$2:AH$1601,Observed!$A$2:$A$1601,$A291,Observed!$C$2:$C$1601,$C291)),AVERAGEIFS(Observed!AH$2:AH$1601,Observed!$A$2:$A$1601,$A291,Observed!$C$2:$C$1601,$C291),"")</f>
        <v/>
      </c>
      <c r="AI291" s="24" t="str">
        <f>IF(ISNUMBER(AVERAGEIFS(Observed!AI$2:AI$1601,Observed!$A$2:$A$1601,$A291,Observed!$C$2:$C$1601,$C291)),AVERAGEIFS(Observed!AI$2:AI$1601,Observed!$A$2:$A$1601,$A291,Observed!$C$2:$C$1601,$C291),"")</f>
        <v/>
      </c>
      <c r="AJ291" s="25" t="str">
        <f>IF(ISNUMBER(AVERAGEIFS(Observed!AJ$2:AJ$1601,Observed!$A$2:$A$1601,$A291,Observed!$C$2:$C$1601,$C291)),AVERAGEIFS(Observed!AJ$2:AJ$1601,Observed!$A$2:$A$1601,$A291,Observed!$C$2:$C$1601,$C291),"")</f>
        <v/>
      </c>
      <c r="AK291" s="25" t="str">
        <f>IF(ISNUMBER(AVERAGEIFS(Observed!AK$2:AK$1601,Observed!$A$2:$A$1601,$A291,Observed!$C$2:$C$1601,$C291)),AVERAGEIFS(Observed!AK$2:AK$1601,Observed!$A$2:$A$1601,$A291,Observed!$C$2:$C$1601,$C291),"")</f>
        <v/>
      </c>
      <c r="AL291" s="25" t="str">
        <f>IF(ISNUMBER(AVERAGEIFS(Observed!AL$2:AL$1601,Observed!$A$2:$A$1601,$A291,Observed!$C$2:$C$1601,$C291)),AVERAGEIFS(Observed!AL$2:AL$1601,Observed!$A$2:$A$1601,$A291,Observed!$C$2:$C$1601,$C291),"")</f>
        <v/>
      </c>
      <c r="AM291" s="25" t="str">
        <f>IF(ISNUMBER(AVERAGEIFS(Observed!AM$2:AM$1601,Observed!$A$2:$A$1601,$A291,Observed!$C$2:$C$1601,$C291)),AVERAGEIFS(Observed!AM$2:AM$1601,Observed!$A$2:$A$1601,$A291,Observed!$C$2:$C$1601,$C291),"")</f>
        <v/>
      </c>
      <c r="AN291" s="25" t="str">
        <f>IF(ISNUMBER(AVERAGEIFS(Observed!AN$2:AN$1601,Observed!$A$2:$A$1601,$A291,Observed!$C$2:$C$1601,$C291)),AVERAGEIFS(Observed!AN$2:AN$1601,Observed!$A$2:$A$1601,$A291,Observed!$C$2:$C$1601,$C291),"")</f>
        <v/>
      </c>
      <c r="AO291" s="25" t="str">
        <f>IF(ISNUMBER(AVERAGEIFS(Observed!AO$2:AO$1601,Observed!$A$2:$A$1601,$A291,Observed!$C$2:$C$1601,$C291)),AVERAGEIFS(Observed!AO$2:AO$1601,Observed!$A$2:$A$1601,$A291,Observed!$C$2:$C$1601,$C291),"")</f>
        <v/>
      </c>
      <c r="AP291" s="25" t="str">
        <f>IF(ISNUMBER(AVERAGEIFS(Observed!AP$2:AP$1601,Observed!$A$2:$A$1601,$A291,Observed!$C$2:$C$1601,$C291)),AVERAGEIFS(Observed!AP$2:AP$1601,Observed!$A$2:$A$1601,$A291,Observed!$C$2:$C$1601,$C291),"")</f>
        <v/>
      </c>
      <c r="AQ291" s="24" t="str">
        <f>IF(ISNUMBER(AVERAGEIFS(Observed!AQ$2:AQ$1601,Observed!$A$2:$A$1601,$A291,Observed!$C$2:$C$1601,$C291)),AVERAGEIFS(Observed!AQ$2:AQ$1601,Observed!$A$2:$A$1601,$A291,Observed!$C$2:$C$1601,$C291),"")</f>
        <v/>
      </c>
      <c r="AR291" s="25" t="str">
        <f>IF(ISNUMBER(AVERAGEIFS(Observed!AR$2:AR$1601,Observed!$A$2:$A$1601,$A291,Observed!$C$2:$C$1601,$C291)),AVERAGEIFS(Observed!AR$2:AR$1601,Observed!$A$2:$A$1601,$A291,Observed!$C$2:$C$1601,$C291),"")</f>
        <v/>
      </c>
      <c r="AS291" s="24" t="str">
        <f>IF(ISNUMBER(AVERAGEIFS(Observed!AS$2:AS$1601,Observed!$A$2:$A$1601,$A291,Observed!$C$2:$C$1601,$C291)),AVERAGEIFS(Observed!AS$2:AS$1601,Observed!$A$2:$A$1601,$A291,Observed!$C$2:$C$1601,$C291),"")</f>
        <v/>
      </c>
      <c r="AT291" s="24" t="str">
        <f>IF(ISNUMBER(AVERAGEIFS(Observed!AT$2:AT$1601,Observed!$A$2:$A$1601,$A291,Observed!$C$2:$C$1601,$C291)),AVERAGEIFS(Observed!AT$2:AT$1601,Observed!$A$2:$A$1601,$A291,Observed!$C$2:$C$1601,$C291),"")</f>
        <v/>
      </c>
      <c r="AU291" s="2">
        <f>COUNTIFS(Observed!$A$2:$A$1601,$A291,Observed!$C$2:$C$1601,$C291)</f>
        <v>3</v>
      </c>
      <c r="AV291" s="2">
        <f t="shared" si="4"/>
        <v>3</v>
      </c>
    </row>
    <row r="292" spans="1:48" x14ac:dyDescent="0.25">
      <c r="A292" s="4" t="s">
        <v>121</v>
      </c>
      <c r="B292" t="s">
        <v>24</v>
      </c>
      <c r="C292" s="3">
        <v>42437</v>
      </c>
      <c r="D292">
        <v>1</v>
      </c>
      <c r="E292">
        <v>100</v>
      </c>
      <c r="H292" s="2" t="s">
        <v>45</v>
      </c>
      <c r="I292" s="2" t="s">
        <v>22</v>
      </c>
      <c r="J292">
        <v>12</v>
      </c>
      <c r="K292" s="2" t="s">
        <v>21</v>
      </c>
      <c r="L292" s="23" t="str">
        <f>IF(ISNUMBER(AVERAGEIFS(Observed!L$2:L$1601,Observed!$A$2:$A$1601,$A292,Observed!$C$2:$C$1601,$C292)),AVERAGEIFS(Observed!L$2:L$1601,Observed!$A$2:$A$1601,$A292,Observed!$C$2:$C$1601,$C292),"")</f>
        <v/>
      </c>
      <c r="M292" s="24" t="str">
        <f>IF(ISNUMBER(AVERAGEIFS(Observed!M$2:M$1601,Observed!$A$2:$A$1601,$A292,Observed!$C$2:$C$1601,$C292)),AVERAGEIFS(Observed!M$2:M$1601,Observed!$A$2:$A$1601,$A292,Observed!$C$2:$C$1601,$C292),"")</f>
        <v/>
      </c>
      <c r="N292" s="24">
        <f>IF(ISNUMBER(AVERAGEIFS(Observed!N$2:N$1601,Observed!$A$2:$A$1601,$A292,Observed!$C$2:$C$1601,$C292)),AVERAGEIFS(Observed!N$2:N$1601,Observed!$A$2:$A$1601,$A292,Observed!$C$2:$C$1601,$C292),"")</f>
        <v>136.78</v>
      </c>
      <c r="O292" s="24">
        <f>IF(ISNUMBER(AVERAGEIFS(Observed!O$2:O$1601,Observed!$A$2:$A$1601,$A292,Observed!$C$2:$C$1601,$C292)),AVERAGEIFS(Observed!O$2:O$1601,Observed!$A$2:$A$1601,$A292,Observed!$C$2:$C$1601,$C292),"")</f>
        <v>136.78</v>
      </c>
      <c r="P292" s="24">
        <f>IF(ISNUMBER(AVERAGEIFS(Observed!P$2:P$1601,Observed!$A$2:$A$1601,$A292,Observed!$C$2:$C$1601,$C292)),AVERAGEIFS(Observed!P$2:P$1601,Observed!$A$2:$A$1601,$A292,Observed!$C$2:$C$1601,$C292),"")</f>
        <v>735.97333333333336</v>
      </c>
      <c r="Q292" s="25" t="str">
        <f>IF(ISNUMBER(AVERAGEIFS(Observed!Q$2:Q$1601,Observed!$A$2:$A$1601,$A292,Observed!$C$2:$C$1601,$C292)),AVERAGEIFS(Observed!Q$2:Q$1601,Observed!$A$2:$A$1601,$A292,Observed!$C$2:$C$1601,$C292),"")</f>
        <v/>
      </c>
      <c r="R292" s="25" t="str">
        <f>IF(ISNUMBER(AVERAGEIFS(Observed!R$2:R$1601,Observed!$A$2:$A$1601,$A292,Observed!$C$2:$C$1601,$C292)),AVERAGEIFS(Observed!R$2:R$1601,Observed!$A$2:$A$1601,$A292,Observed!$C$2:$C$1601,$C292),"")</f>
        <v/>
      </c>
      <c r="S292" s="25" t="str">
        <f>IF(ISNUMBER(AVERAGEIFS(Observed!S$2:S$1601,Observed!$A$2:$A$1601,$A292,Observed!$C$2:$C$1601,$C292)),AVERAGEIFS(Observed!S$2:S$1601,Observed!$A$2:$A$1601,$A292,Observed!$C$2:$C$1601,$C292),"")</f>
        <v/>
      </c>
      <c r="T292" s="24" t="str">
        <f>IF(ISNUMBER(AVERAGEIFS(Observed!T$2:T$1601,Observed!$A$2:$A$1601,$A292,Observed!$C$2:$C$1601,$C292)),AVERAGEIFS(Observed!T$2:T$1601,Observed!$A$2:$A$1601,$A292,Observed!$C$2:$C$1601,$C292),"")</f>
        <v/>
      </c>
      <c r="U292" s="26" t="str">
        <f>IF(ISNUMBER(AVERAGEIFS(Observed!U$2:U$1601,Observed!$A$2:$A$1601,$A292,Observed!$C$2:$C$1601,$C292)),AVERAGEIFS(Observed!U$2:U$1601,Observed!$A$2:$A$1601,$A292,Observed!$C$2:$C$1601,$C292),"")</f>
        <v/>
      </c>
      <c r="V292" s="26" t="str">
        <f>IF(ISNUMBER(AVERAGEIFS(Observed!V$2:V$1601,Observed!$A$2:$A$1601,$A292,Observed!$C$2:$C$1601,$C292)),AVERAGEIFS(Observed!V$2:V$1601,Observed!$A$2:$A$1601,$A292,Observed!$C$2:$C$1601,$C292),"")</f>
        <v/>
      </c>
      <c r="W292" s="24" t="str">
        <f>IF(ISNUMBER(AVERAGEIFS(Observed!W$2:W$1601,Observed!$A$2:$A$1601,$A292,Observed!$C$2:$C$1601,$C292)),AVERAGEIFS(Observed!W$2:W$1601,Observed!$A$2:$A$1601,$A292,Observed!$C$2:$C$1601,$C292),"")</f>
        <v/>
      </c>
      <c r="X292" s="24" t="str">
        <f>IF(ISNUMBER(AVERAGEIFS(Observed!X$2:X$1601,Observed!$A$2:$A$1601,$A292,Observed!$C$2:$C$1601,$C292)),AVERAGEIFS(Observed!X$2:X$1601,Observed!$A$2:$A$1601,$A292,Observed!$C$2:$C$1601,$C292),"")</f>
        <v/>
      </c>
      <c r="Y292" s="24" t="str">
        <f>IF(ISNUMBER(AVERAGEIFS(Observed!Y$2:Y$1601,Observed!$A$2:$A$1601,$A292,Observed!$C$2:$C$1601,$C292)),AVERAGEIFS(Observed!Y$2:Y$1601,Observed!$A$2:$A$1601,$A292,Observed!$C$2:$C$1601,$C292),"")</f>
        <v/>
      </c>
      <c r="Z292" s="24" t="str">
        <f>IF(ISNUMBER(AVERAGEIFS(Observed!Z$2:Z$1601,Observed!$A$2:$A$1601,$A292,Observed!$C$2:$C$1601,$C292)),AVERAGEIFS(Observed!Z$2:Z$1601,Observed!$A$2:$A$1601,$A292,Observed!$C$2:$C$1601,$C292),"")</f>
        <v/>
      </c>
      <c r="AA292" s="24" t="str">
        <f>IF(ISNUMBER(AVERAGEIFS(Observed!AA$2:AA$1601,Observed!$A$2:$A$1601,$A292,Observed!$C$2:$C$1601,$C292)),AVERAGEIFS(Observed!AA$2:AA$1601,Observed!$A$2:$A$1601,$A292,Observed!$C$2:$C$1601,$C292),"")</f>
        <v/>
      </c>
      <c r="AB292" s="24" t="str">
        <f>IF(ISNUMBER(AVERAGEIFS(Observed!AB$2:AB$1601,Observed!$A$2:$A$1601,$A292,Observed!$C$2:$C$1601,$C292)),AVERAGEIFS(Observed!AB$2:AB$1601,Observed!$A$2:$A$1601,$A292,Observed!$C$2:$C$1601,$C292),"")</f>
        <v/>
      </c>
      <c r="AC292" s="24" t="str">
        <f>IF(ISNUMBER(AVERAGEIFS(Observed!AC$2:AC$1601,Observed!$A$2:$A$1601,$A292,Observed!$C$2:$C$1601,$C292)),AVERAGEIFS(Observed!AC$2:AC$1601,Observed!$A$2:$A$1601,$A292,Observed!$C$2:$C$1601,$C292),"")</f>
        <v/>
      </c>
      <c r="AD292" s="24" t="str">
        <f>IF(ISNUMBER(AVERAGEIFS(Observed!AD$2:AD$1601,Observed!$A$2:$A$1601,$A292,Observed!$C$2:$C$1601,$C292)),AVERAGEIFS(Observed!AD$2:AD$1601,Observed!$A$2:$A$1601,$A292,Observed!$C$2:$C$1601,$C292),"")</f>
        <v/>
      </c>
      <c r="AE292" s="24" t="str">
        <f>IF(ISNUMBER(AVERAGEIFS(Observed!AE$2:AE$1601,Observed!$A$2:$A$1601,$A292,Observed!$C$2:$C$1601,$C292)),AVERAGEIFS(Observed!AE$2:AE$1601,Observed!$A$2:$A$1601,$A292,Observed!$C$2:$C$1601,$C292),"")</f>
        <v/>
      </c>
      <c r="AF292" s="25" t="str">
        <f>IF(ISNUMBER(AVERAGEIFS(Observed!AF$2:AF$1601,Observed!$A$2:$A$1601,$A292,Observed!$C$2:$C$1601,$C292)),AVERAGEIFS(Observed!AF$2:AF$1601,Observed!$A$2:$A$1601,$A292,Observed!$C$2:$C$1601,$C292),"")</f>
        <v/>
      </c>
      <c r="AG292" s="25" t="str">
        <f>IF(ISNUMBER(AVERAGEIFS(Observed!AG$2:AG$1601,Observed!$A$2:$A$1601,$A292,Observed!$C$2:$C$1601,$C292)),AVERAGEIFS(Observed!AG$2:AG$1601,Observed!$A$2:$A$1601,$A292,Observed!$C$2:$C$1601,$C292),"")</f>
        <v/>
      </c>
      <c r="AH292" s="25" t="str">
        <f>IF(ISNUMBER(AVERAGEIFS(Observed!AH$2:AH$1601,Observed!$A$2:$A$1601,$A292,Observed!$C$2:$C$1601,$C292)),AVERAGEIFS(Observed!AH$2:AH$1601,Observed!$A$2:$A$1601,$A292,Observed!$C$2:$C$1601,$C292),"")</f>
        <v/>
      </c>
      <c r="AI292" s="24" t="str">
        <f>IF(ISNUMBER(AVERAGEIFS(Observed!AI$2:AI$1601,Observed!$A$2:$A$1601,$A292,Observed!$C$2:$C$1601,$C292)),AVERAGEIFS(Observed!AI$2:AI$1601,Observed!$A$2:$A$1601,$A292,Observed!$C$2:$C$1601,$C292),"")</f>
        <v/>
      </c>
      <c r="AJ292" s="25" t="str">
        <f>IF(ISNUMBER(AVERAGEIFS(Observed!AJ$2:AJ$1601,Observed!$A$2:$A$1601,$A292,Observed!$C$2:$C$1601,$C292)),AVERAGEIFS(Observed!AJ$2:AJ$1601,Observed!$A$2:$A$1601,$A292,Observed!$C$2:$C$1601,$C292),"")</f>
        <v/>
      </c>
      <c r="AK292" s="25" t="str">
        <f>IF(ISNUMBER(AVERAGEIFS(Observed!AK$2:AK$1601,Observed!$A$2:$A$1601,$A292,Observed!$C$2:$C$1601,$C292)),AVERAGEIFS(Observed!AK$2:AK$1601,Observed!$A$2:$A$1601,$A292,Observed!$C$2:$C$1601,$C292),"")</f>
        <v/>
      </c>
      <c r="AL292" s="25" t="str">
        <f>IF(ISNUMBER(AVERAGEIFS(Observed!AL$2:AL$1601,Observed!$A$2:$A$1601,$A292,Observed!$C$2:$C$1601,$C292)),AVERAGEIFS(Observed!AL$2:AL$1601,Observed!$A$2:$A$1601,$A292,Observed!$C$2:$C$1601,$C292),"")</f>
        <v/>
      </c>
      <c r="AM292" s="25" t="str">
        <f>IF(ISNUMBER(AVERAGEIFS(Observed!AM$2:AM$1601,Observed!$A$2:$A$1601,$A292,Observed!$C$2:$C$1601,$C292)),AVERAGEIFS(Observed!AM$2:AM$1601,Observed!$A$2:$A$1601,$A292,Observed!$C$2:$C$1601,$C292),"")</f>
        <v/>
      </c>
      <c r="AN292" s="25" t="str">
        <f>IF(ISNUMBER(AVERAGEIFS(Observed!AN$2:AN$1601,Observed!$A$2:$A$1601,$A292,Observed!$C$2:$C$1601,$C292)),AVERAGEIFS(Observed!AN$2:AN$1601,Observed!$A$2:$A$1601,$A292,Observed!$C$2:$C$1601,$C292),"")</f>
        <v/>
      </c>
      <c r="AO292" s="25" t="str">
        <f>IF(ISNUMBER(AVERAGEIFS(Observed!AO$2:AO$1601,Observed!$A$2:$A$1601,$A292,Observed!$C$2:$C$1601,$C292)),AVERAGEIFS(Observed!AO$2:AO$1601,Observed!$A$2:$A$1601,$A292,Observed!$C$2:$C$1601,$C292),"")</f>
        <v/>
      </c>
      <c r="AP292" s="25" t="str">
        <f>IF(ISNUMBER(AVERAGEIFS(Observed!AP$2:AP$1601,Observed!$A$2:$A$1601,$A292,Observed!$C$2:$C$1601,$C292)),AVERAGEIFS(Observed!AP$2:AP$1601,Observed!$A$2:$A$1601,$A292,Observed!$C$2:$C$1601,$C292),"")</f>
        <v/>
      </c>
      <c r="AQ292" s="24" t="str">
        <f>IF(ISNUMBER(AVERAGEIFS(Observed!AQ$2:AQ$1601,Observed!$A$2:$A$1601,$A292,Observed!$C$2:$C$1601,$C292)),AVERAGEIFS(Observed!AQ$2:AQ$1601,Observed!$A$2:$A$1601,$A292,Observed!$C$2:$C$1601,$C292),"")</f>
        <v/>
      </c>
      <c r="AR292" s="25" t="str">
        <f>IF(ISNUMBER(AVERAGEIFS(Observed!AR$2:AR$1601,Observed!$A$2:$A$1601,$A292,Observed!$C$2:$C$1601,$C292)),AVERAGEIFS(Observed!AR$2:AR$1601,Observed!$A$2:$A$1601,$A292,Observed!$C$2:$C$1601,$C292),"")</f>
        <v/>
      </c>
      <c r="AS292" s="24" t="str">
        <f>IF(ISNUMBER(AVERAGEIFS(Observed!AS$2:AS$1601,Observed!$A$2:$A$1601,$A292,Observed!$C$2:$C$1601,$C292)),AVERAGEIFS(Observed!AS$2:AS$1601,Observed!$A$2:$A$1601,$A292,Observed!$C$2:$C$1601,$C292),"")</f>
        <v/>
      </c>
      <c r="AT292" s="24" t="str">
        <f>IF(ISNUMBER(AVERAGEIFS(Observed!AT$2:AT$1601,Observed!$A$2:$A$1601,$A292,Observed!$C$2:$C$1601,$C292)),AVERAGEIFS(Observed!AT$2:AT$1601,Observed!$A$2:$A$1601,$A292,Observed!$C$2:$C$1601,$C292),"")</f>
        <v/>
      </c>
      <c r="AU292" s="2">
        <f>COUNTIFS(Observed!$A$2:$A$1601,$A292,Observed!$C$2:$C$1601,$C292)</f>
        <v>3</v>
      </c>
      <c r="AV292" s="2">
        <f t="shared" si="4"/>
        <v>3</v>
      </c>
    </row>
    <row r="293" spans="1:48" x14ac:dyDescent="0.25">
      <c r="A293" s="4" t="s">
        <v>122</v>
      </c>
      <c r="B293" t="s">
        <v>24</v>
      </c>
      <c r="C293" s="3">
        <v>42437</v>
      </c>
      <c r="D293">
        <v>1</v>
      </c>
      <c r="E293">
        <v>200</v>
      </c>
      <c r="H293" s="2" t="s">
        <v>45</v>
      </c>
      <c r="I293" s="2" t="s">
        <v>22</v>
      </c>
      <c r="J293">
        <v>12</v>
      </c>
      <c r="K293" s="2" t="s">
        <v>21</v>
      </c>
      <c r="L293" s="23" t="str">
        <f>IF(ISNUMBER(AVERAGEIFS(Observed!L$2:L$1601,Observed!$A$2:$A$1601,$A293,Observed!$C$2:$C$1601,$C293)),AVERAGEIFS(Observed!L$2:L$1601,Observed!$A$2:$A$1601,$A293,Observed!$C$2:$C$1601,$C293),"")</f>
        <v/>
      </c>
      <c r="M293" s="24" t="str">
        <f>IF(ISNUMBER(AVERAGEIFS(Observed!M$2:M$1601,Observed!$A$2:$A$1601,$A293,Observed!$C$2:$C$1601,$C293)),AVERAGEIFS(Observed!M$2:M$1601,Observed!$A$2:$A$1601,$A293,Observed!$C$2:$C$1601,$C293),"")</f>
        <v/>
      </c>
      <c r="N293" s="24">
        <f>IF(ISNUMBER(AVERAGEIFS(Observed!N$2:N$1601,Observed!$A$2:$A$1601,$A293,Observed!$C$2:$C$1601,$C293)),AVERAGEIFS(Observed!N$2:N$1601,Observed!$A$2:$A$1601,$A293,Observed!$C$2:$C$1601,$C293),"")</f>
        <v>142.67666666666665</v>
      </c>
      <c r="O293" s="24">
        <f>IF(ISNUMBER(AVERAGEIFS(Observed!O$2:O$1601,Observed!$A$2:$A$1601,$A293,Observed!$C$2:$C$1601,$C293)),AVERAGEIFS(Observed!O$2:O$1601,Observed!$A$2:$A$1601,$A293,Observed!$C$2:$C$1601,$C293),"")</f>
        <v>142.67666666666665</v>
      </c>
      <c r="P293" s="24">
        <f>IF(ISNUMBER(AVERAGEIFS(Observed!P$2:P$1601,Observed!$A$2:$A$1601,$A293,Observed!$C$2:$C$1601,$C293)),AVERAGEIFS(Observed!P$2:P$1601,Observed!$A$2:$A$1601,$A293,Observed!$C$2:$C$1601,$C293),"")</f>
        <v>786.84333333333325</v>
      </c>
      <c r="Q293" s="25" t="str">
        <f>IF(ISNUMBER(AVERAGEIFS(Observed!Q$2:Q$1601,Observed!$A$2:$A$1601,$A293,Observed!$C$2:$C$1601,$C293)),AVERAGEIFS(Observed!Q$2:Q$1601,Observed!$A$2:$A$1601,$A293,Observed!$C$2:$C$1601,$C293),"")</f>
        <v/>
      </c>
      <c r="R293" s="25" t="str">
        <f>IF(ISNUMBER(AVERAGEIFS(Observed!R$2:R$1601,Observed!$A$2:$A$1601,$A293,Observed!$C$2:$C$1601,$C293)),AVERAGEIFS(Observed!R$2:R$1601,Observed!$A$2:$A$1601,$A293,Observed!$C$2:$C$1601,$C293),"")</f>
        <v/>
      </c>
      <c r="S293" s="25" t="str">
        <f>IF(ISNUMBER(AVERAGEIFS(Observed!S$2:S$1601,Observed!$A$2:$A$1601,$A293,Observed!$C$2:$C$1601,$C293)),AVERAGEIFS(Observed!S$2:S$1601,Observed!$A$2:$A$1601,$A293,Observed!$C$2:$C$1601,$C293),"")</f>
        <v/>
      </c>
      <c r="T293" s="24" t="str">
        <f>IF(ISNUMBER(AVERAGEIFS(Observed!T$2:T$1601,Observed!$A$2:$A$1601,$A293,Observed!$C$2:$C$1601,$C293)),AVERAGEIFS(Observed!T$2:T$1601,Observed!$A$2:$A$1601,$A293,Observed!$C$2:$C$1601,$C293),"")</f>
        <v/>
      </c>
      <c r="U293" s="26" t="str">
        <f>IF(ISNUMBER(AVERAGEIFS(Observed!U$2:U$1601,Observed!$A$2:$A$1601,$A293,Observed!$C$2:$C$1601,$C293)),AVERAGEIFS(Observed!U$2:U$1601,Observed!$A$2:$A$1601,$A293,Observed!$C$2:$C$1601,$C293),"")</f>
        <v/>
      </c>
      <c r="V293" s="26" t="str">
        <f>IF(ISNUMBER(AVERAGEIFS(Observed!V$2:V$1601,Observed!$A$2:$A$1601,$A293,Observed!$C$2:$C$1601,$C293)),AVERAGEIFS(Observed!V$2:V$1601,Observed!$A$2:$A$1601,$A293,Observed!$C$2:$C$1601,$C293),"")</f>
        <v/>
      </c>
      <c r="W293" s="24" t="str">
        <f>IF(ISNUMBER(AVERAGEIFS(Observed!W$2:W$1601,Observed!$A$2:$A$1601,$A293,Observed!$C$2:$C$1601,$C293)),AVERAGEIFS(Observed!W$2:W$1601,Observed!$A$2:$A$1601,$A293,Observed!$C$2:$C$1601,$C293),"")</f>
        <v/>
      </c>
      <c r="X293" s="24" t="str">
        <f>IF(ISNUMBER(AVERAGEIFS(Observed!X$2:X$1601,Observed!$A$2:$A$1601,$A293,Observed!$C$2:$C$1601,$C293)),AVERAGEIFS(Observed!X$2:X$1601,Observed!$A$2:$A$1601,$A293,Observed!$C$2:$C$1601,$C293),"")</f>
        <v/>
      </c>
      <c r="Y293" s="24" t="str">
        <f>IF(ISNUMBER(AVERAGEIFS(Observed!Y$2:Y$1601,Observed!$A$2:$A$1601,$A293,Observed!$C$2:$C$1601,$C293)),AVERAGEIFS(Observed!Y$2:Y$1601,Observed!$A$2:$A$1601,$A293,Observed!$C$2:$C$1601,$C293),"")</f>
        <v/>
      </c>
      <c r="Z293" s="24" t="str">
        <f>IF(ISNUMBER(AVERAGEIFS(Observed!Z$2:Z$1601,Observed!$A$2:$A$1601,$A293,Observed!$C$2:$C$1601,$C293)),AVERAGEIFS(Observed!Z$2:Z$1601,Observed!$A$2:$A$1601,$A293,Observed!$C$2:$C$1601,$C293),"")</f>
        <v/>
      </c>
      <c r="AA293" s="24" t="str">
        <f>IF(ISNUMBER(AVERAGEIFS(Observed!AA$2:AA$1601,Observed!$A$2:$A$1601,$A293,Observed!$C$2:$C$1601,$C293)),AVERAGEIFS(Observed!AA$2:AA$1601,Observed!$A$2:$A$1601,$A293,Observed!$C$2:$C$1601,$C293),"")</f>
        <v/>
      </c>
      <c r="AB293" s="24" t="str">
        <f>IF(ISNUMBER(AVERAGEIFS(Observed!AB$2:AB$1601,Observed!$A$2:$A$1601,$A293,Observed!$C$2:$C$1601,$C293)),AVERAGEIFS(Observed!AB$2:AB$1601,Observed!$A$2:$A$1601,$A293,Observed!$C$2:$C$1601,$C293),"")</f>
        <v/>
      </c>
      <c r="AC293" s="24" t="str">
        <f>IF(ISNUMBER(AVERAGEIFS(Observed!AC$2:AC$1601,Observed!$A$2:$A$1601,$A293,Observed!$C$2:$C$1601,$C293)),AVERAGEIFS(Observed!AC$2:AC$1601,Observed!$A$2:$A$1601,$A293,Observed!$C$2:$C$1601,$C293),"")</f>
        <v/>
      </c>
      <c r="AD293" s="24" t="str">
        <f>IF(ISNUMBER(AVERAGEIFS(Observed!AD$2:AD$1601,Observed!$A$2:$A$1601,$A293,Observed!$C$2:$C$1601,$C293)),AVERAGEIFS(Observed!AD$2:AD$1601,Observed!$A$2:$A$1601,$A293,Observed!$C$2:$C$1601,$C293),"")</f>
        <v/>
      </c>
      <c r="AE293" s="24" t="str">
        <f>IF(ISNUMBER(AVERAGEIFS(Observed!AE$2:AE$1601,Observed!$A$2:$A$1601,$A293,Observed!$C$2:$C$1601,$C293)),AVERAGEIFS(Observed!AE$2:AE$1601,Observed!$A$2:$A$1601,$A293,Observed!$C$2:$C$1601,$C293),"")</f>
        <v/>
      </c>
      <c r="AF293" s="25" t="str">
        <f>IF(ISNUMBER(AVERAGEIFS(Observed!AF$2:AF$1601,Observed!$A$2:$A$1601,$A293,Observed!$C$2:$C$1601,$C293)),AVERAGEIFS(Observed!AF$2:AF$1601,Observed!$A$2:$A$1601,$A293,Observed!$C$2:$C$1601,$C293),"")</f>
        <v/>
      </c>
      <c r="AG293" s="25" t="str">
        <f>IF(ISNUMBER(AVERAGEIFS(Observed!AG$2:AG$1601,Observed!$A$2:$A$1601,$A293,Observed!$C$2:$C$1601,$C293)),AVERAGEIFS(Observed!AG$2:AG$1601,Observed!$A$2:$A$1601,$A293,Observed!$C$2:$C$1601,$C293),"")</f>
        <v/>
      </c>
      <c r="AH293" s="25" t="str">
        <f>IF(ISNUMBER(AVERAGEIFS(Observed!AH$2:AH$1601,Observed!$A$2:$A$1601,$A293,Observed!$C$2:$C$1601,$C293)),AVERAGEIFS(Observed!AH$2:AH$1601,Observed!$A$2:$A$1601,$A293,Observed!$C$2:$C$1601,$C293),"")</f>
        <v/>
      </c>
      <c r="AI293" s="24" t="str">
        <f>IF(ISNUMBER(AVERAGEIFS(Observed!AI$2:AI$1601,Observed!$A$2:$A$1601,$A293,Observed!$C$2:$C$1601,$C293)),AVERAGEIFS(Observed!AI$2:AI$1601,Observed!$A$2:$A$1601,$A293,Observed!$C$2:$C$1601,$C293),"")</f>
        <v/>
      </c>
      <c r="AJ293" s="25" t="str">
        <f>IF(ISNUMBER(AVERAGEIFS(Observed!AJ$2:AJ$1601,Observed!$A$2:$A$1601,$A293,Observed!$C$2:$C$1601,$C293)),AVERAGEIFS(Observed!AJ$2:AJ$1601,Observed!$A$2:$A$1601,$A293,Observed!$C$2:$C$1601,$C293),"")</f>
        <v/>
      </c>
      <c r="AK293" s="25" t="str">
        <f>IF(ISNUMBER(AVERAGEIFS(Observed!AK$2:AK$1601,Observed!$A$2:$A$1601,$A293,Observed!$C$2:$C$1601,$C293)),AVERAGEIFS(Observed!AK$2:AK$1601,Observed!$A$2:$A$1601,$A293,Observed!$C$2:$C$1601,$C293),"")</f>
        <v/>
      </c>
      <c r="AL293" s="25" t="str">
        <f>IF(ISNUMBER(AVERAGEIFS(Observed!AL$2:AL$1601,Observed!$A$2:$A$1601,$A293,Observed!$C$2:$C$1601,$C293)),AVERAGEIFS(Observed!AL$2:AL$1601,Observed!$A$2:$A$1601,$A293,Observed!$C$2:$C$1601,$C293),"")</f>
        <v/>
      </c>
      <c r="AM293" s="25" t="str">
        <f>IF(ISNUMBER(AVERAGEIFS(Observed!AM$2:AM$1601,Observed!$A$2:$A$1601,$A293,Observed!$C$2:$C$1601,$C293)),AVERAGEIFS(Observed!AM$2:AM$1601,Observed!$A$2:$A$1601,$A293,Observed!$C$2:$C$1601,$C293),"")</f>
        <v/>
      </c>
      <c r="AN293" s="25" t="str">
        <f>IF(ISNUMBER(AVERAGEIFS(Observed!AN$2:AN$1601,Observed!$A$2:$A$1601,$A293,Observed!$C$2:$C$1601,$C293)),AVERAGEIFS(Observed!AN$2:AN$1601,Observed!$A$2:$A$1601,$A293,Observed!$C$2:$C$1601,$C293),"")</f>
        <v/>
      </c>
      <c r="AO293" s="25" t="str">
        <f>IF(ISNUMBER(AVERAGEIFS(Observed!AO$2:AO$1601,Observed!$A$2:$A$1601,$A293,Observed!$C$2:$C$1601,$C293)),AVERAGEIFS(Observed!AO$2:AO$1601,Observed!$A$2:$A$1601,$A293,Observed!$C$2:$C$1601,$C293),"")</f>
        <v/>
      </c>
      <c r="AP293" s="25" t="str">
        <f>IF(ISNUMBER(AVERAGEIFS(Observed!AP$2:AP$1601,Observed!$A$2:$A$1601,$A293,Observed!$C$2:$C$1601,$C293)),AVERAGEIFS(Observed!AP$2:AP$1601,Observed!$A$2:$A$1601,$A293,Observed!$C$2:$C$1601,$C293),"")</f>
        <v/>
      </c>
      <c r="AQ293" s="24" t="str">
        <f>IF(ISNUMBER(AVERAGEIFS(Observed!AQ$2:AQ$1601,Observed!$A$2:$A$1601,$A293,Observed!$C$2:$C$1601,$C293)),AVERAGEIFS(Observed!AQ$2:AQ$1601,Observed!$A$2:$A$1601,$A293,Observed!$C$2:$C$1601,$C293),"")</f>
        <v/>
      </c>
      <c r="AR293" s="25" t="str">
        <f>IF(ISNUMBER(AVERAGEIFS(Observed!AR$2:AR$1601,Observed!$A$2:$A$1601,$A293,Observed!$C$2:$C$1601,$C293)),AVERAGEIFS(Observed!AR$2:AR$1601,Observed!$A$2:$A$1601,$A293,Observed!$C$2:$C$1601,$C293),"")</f>
        <v/>
      </c>
      <c r="AS293" s="24" t="str">
        <f>IF(ISNUMBER(AVERAGEIFS(Observed!AS$2:AS$1601,Observed!$A$2:$A$1601,$A293,Observed!$C$2:$C$1601,$C293)),AVERAGEIFS(Observed!AS$2:AS$1601,Observed!$A$2:$A$1601,$A293,Observed!$C$2:$C$1601,$C293),"")</f>
        <v/>
      </c>
      <c r="AT293" s="24" t="str">
        <f>IF(ISNUMBER(AVERAGEIFS(Observed!AT$2:AT$1601,Observed!$A$2:$A$1601,$A293,Observed!$C$2:$C$1601,$C293)),AVERAGEIFS(Observed!AT$2:AT$1601,Observed!$A$2:$A$1601,$A293,Observed!$C$2:$C$1601,$C293),"")</f>
        <v/>
      </c>
      <c r="AU293" s="2">
        <f>COUNTIFS(Observed!$A$2:$A$1601,$A293,Observed!$C$2:$C$1601,$C293)</f>
        <v>3</v>
      </c>
      <c r="AV293" s="2">
        <f t="shared" si="4"/>
        <v>3</v>
      </c>
    </row>
    <row r="294" spans="1:48" x14ac:dyDescent="0.25">
      <c r="A294" s="4" t="s">
        <v>123</v>
      </c>
      <c r="B294" t="s">
        <v>24</v>
      </c>
      <c r="C294" s="3">
        <v>42437</v>
      </c>
      <c r="D294">
        <v>1</v>
      </c>
      <c r="E294">
        <v>350</v>
      </c>
      <c r="H294" s="2" t="s">
        <v>45</v>
      </c>
      <c r="I294" s="2" t="s">
        <v>22</v>
      </c>
      <c r="J294">
        <v>12</v>
      </c>
      <c r="K294" s="2" t="s">
        <v>21</v>
      </c>
      <c r="L294" s="23" t="str">
        <f>IF(ISNUMBER(AVERAGEIFS(Observed!L$2:L$1601,Observed!$A$2:$A$1601,$A294,Observed!$C$2:$C$1601,$C294)),AVERAGEIFS(Observed!L$2:L$1601,Observed!$A$2:$A$1601,$A294,Observed!$C$2:$C$1601,$C294),"")</f>
        <v/>
      </c>
      <c r="M294" s="24" t="str">
        <f>IF(ISNUMBER(AVERAGEIFS(Observed!M$2:M$1601,Observed!$A$2:$A$1601,$A294,Observed!$C$2:$C$1601,$C294)),AVERAGEIFS(Observed!M$2:M$1601,Observed!$A$2:$A$1601,$A294,Observed!$C$2:$C$1601,$C294),"")</f>
        <v/>
      </c>
      <c r="N294" s="24">
        <f>IF(ISNUMBER(AVERAGEIFS(Observed!N$2:N$1601,Observed!$A$2:$A$1601,$A294,Observed!$C$2:$C$1601,$C294)),AVERAGEIFS(Observed!N$2:N$1601,Observed!$A$2:$A$1601,$A294,Observed!$C$2:$C$1601,$C294),"")</f>
        <v>194.33</v>
      </c>
      <c r="O294" s="24">
        <f>IF(ISNUMBER(AVERAGEIFS(Observed!O$2:O$1601,Observed!$A$2:$A$1601,$A294,Observed!$C$2:$C$1601,$C294)),AVERAGEIFS(Observed!O$2:O$1601,Observed!$A$2:$A$1601,$A294,Observed!$C$2:$C$1601,$C294),"")</f>
        <v>194.33</v>
      </c>
      <c r="P294" s="24">
        <f>IF(ISNUMBER(AVERAGEIFS(Observed!P$2:P$1601,Observed!$A$2:$A$1601,$A294,Observed!$C$2:$C$1601,$C294)),AVERAGEIFS(Observed!P$2:P$1601,Observed!$A$2:$A$1601,$A294,Observed!$C$2:$C$1601,$C294),"")</f>
        <v>1342.7033333333336</v>
      </c>
      <c r="Q294" s="25" t="str">
        <f>IF(ISNUMBER(AVERAGEIFS(Observed!Q$2:Q$1601,Observed!$A$2:$A$1601,$A294,Observed!$C$2:$C$1601,$C294)),AVERAGEIFS(Observed!Q$2:Q$1601,Observed!$A$2:$A$1601,$A294,Observed!$C$2:$C$1601,$C294),"")</f>
        <v/>
      </c>
      <c r="R294" s="25" t="str">
        <f>IF(ISNUMBER(AVERAGEIFS(Observed!R$2:R$1601,Observed!$A$2:$A$1601,$A294,Observed!$C$2:$C$1601,$C294)),AVERAGEIFS(Observed!R$2:R$1601,Observed!$A$2:$A$1601,$A294,Observed!$C$2:$C$1601,$C294),"")</f>
        <v/>
      </c>
      <c r="S294" s="25" t="str">
        <f>IF(ISNUMBER(AVERAGEIFS(Observed!S$2:S$1601,Observed!$A$2:$A$1601,$A294,Observed!$C$2:$C$1601,$C294)),AVERAGEIFS(Observed!S$2:S$1601,Observed!$A$2:$A$1601,$A294,Observed!$C$2:$C$1601,$C294),"")</f>
        <v/>
      </c>
      <c r="T294" s="24" t="str">
        <f>IF(ISNUMBER(AVERAGEIFS(Observed!T$2:T$1601,Observed!$A$2:$A$1601,$A294,Observed!$C$2:$C$1601,$C294)),AVERAGEIFS(Observed!T$2:T$1601,Observed!$A$2:$A$1601,$A294,Observed!$C$2:$C$1601,$C294),"")</f>
        <v/>
      </c>
      <c r="U294" s="26" t="str">
        <f>IF(ISNUMBER(AVERAGEIFS(Observed!U$2:U$1601,Observed!$A$2:$A$1601,$A294,Observed!$C$2:$C$1601,$C294)),AVERAGEIFS(Observed!U$2:U$1601,Observed!$A$2:$A$1601,$A294,Observed!$C$2:$C$1601,$C294),"")</f>
        <v/>
      </c>
      <c r="V294" s="26" t="str">
        <f>IF(ISNUMBER(AVERAGEIFS(Observed!V$2:V$1601,Observed!$A$2:$A$1601,$A294,Observed!$C$2:$C$1601,$C294)),AVERAGEIFS(Observed!V$2:V$1601,Observed!$A$2:$A$1601,$A294,Observed!$C$2:$C$1601,$C294),"")</f>
        <v/>
      </c>
      <c r="W294" s="24" t="str">
        <f>IF(ISNUMBER(AVERAGEIFS(Observed!W$2:W$1601,Observed!$A$2:$A$1601,$A294,Observed!$C$2:$C$1601,$C294)),AVERAGEIFS(Observed!W$2:W$1601,Observed!$A$2:$A$1601,$A294,Observed!$C$2:$C$1601,$C294),"")</f>
        <v/>
      </c>
      <c r="X294" s="24" t="str">
        <f>IF(ISNUMBER(AVERAGEIFS(Observed!X$2:X$1601,Observed!$A$2:$A$1601,$A294,Observed!$C$2:$C$1601,$C294)),AVERAGEIFS(Observed!X$2:X$1601,Observed!$A$2:$A$1601,$A294,Observed!$C$2:$C$1601,$C294),"")</f>
        <v/>
      </c>
      <c r="Y294" s="24" t="str">
        <f>IF(ISNUMBER(AVERAGEIFS(Observed!Y$2:Y$1601,Observed!$A$2:$A$1601,$A294,Observed!$C$2:$C$1601,$C294)),AVERAGEIFS(Observed!Y$2:Y$1601,Observed!$A$2:$A$1601,$A294,Observed!$C$2:$C$1601,$C294),"")</f>
        <v/>
      </c>
      <c r="Z294" s="24" t="str">
        <f>IF(ISNUMBER(AVERAGEIFS(Observed!Z$2:Z$1601,Observed!$A$2:$A$1601,$A294,Observed!$C$2:$C$1601,$C294)),AVERAGEIFS(Observed!Z$2:Z$1601,Observed!$A$2:$A$1601,$A294,Observed!$C$2:$C$1601,$C294),"")</f>
        <v/>
      </c>
      <c r="AA294" s="24" t="str">
        <f>IF(ISNUMBER(AVERAGEIFS(Observed!AA$2:AA$1601,Observed!$A$2:$A$1601,$A294,Observed!$C$2:$C$1601,$C294)),AVERAGEIFS(Observed!AA$2:AA$1601,Observed!$A$2:$A$1601,$A294,Observed!$C$2:$C$1601,$C294),"")</f>
        <v/>
      </c>
      <c r="AB294" s="24" t="str">
        <f>IF(ISNUMBER(AVERAGEIFS(Observed!AB$2:AB$1601,Observed!$A$2:$A$1601,$A294,Observed!$C$2:$C$1601,$C294)),AVERAGEIFS(Observed!AB$2:AB$1601,Observed!$A$2:$A$1601,$A294,Observed!$C$2:$C$1601,$C294),"")</f>
        <v/>
      </c>
      <c r="AC294" s="24" t="str">
        <f>IF(ISNUMBER(AVERAGEIFS(Observed!AC$2:AC$1601,Observed!$A$2:$A$1601,$A294,Observed!$C$2:$C$1601,$C294)),AVERAGEIFS(Observed!AC$2:AC$1601,Observed!$A$2:$A$1601,$A294,Observed!$C$2:$C$1601,$C294),"")</f>
        <v/>
      </c>
      <c r="AD294" s="24" t="str">
        <f>IF(ISNUMBER(AVERAGEIFS(Observed!AD$2:AD$1601,Observed!$A$2:$A$1601,$A294,Observed!$C$2:$C$1601,$C294)),AVERAGEIFS(Observed!AD$2:AD$1601,Observed!$A$2:$A$1601,$A294,Observed!$C$2:$C$1601,$C294),"")</f>
        <v/>
      </c>
      <c r="AE294" s="24" t="str">
        <f>IF(ISNUMBER(AVERAGEIFS(Observed!AE$2:AE$1601,Observed!$A$2:$A$1601,$A294,Observed!$C$2:$C$1601,$C294)),AVERAGEIFS(Observed!AE$2:AE$1601,Observed!$A$2:$A$1601,$A294,Observed!$C$2:$C$1601,$C294),"")</f>
        <v/>
      </c>
      <c r="AF294" s="25" t="str">
        <f>IF(ISNUMBER(AVERAGEIFS(Observed!AF$2:AF$1601,Observed!$A$2:$A$1601,$A294,Observed!$C$2:$C$1601,$C294)),AVERAGEIFS(Observed!AF$2:AF$1601,Observed!$A$2:$A$1601,$A294,Observed!$C$2:$C$1601,$C294),"")</f>
        <v/>
      </c>
      <c r="AG294" s="25" t="str">
        <f>IF(ISNUMBER(AVERAGEIFS(Observed!AG$2:AG$1601,Observed!$A$2:$A$1601,$A294,Observed!$C$2:$C$1601,$C294)),AVERAGEIFS(Observed!AG$2:AG$1601,Observed!$A$2:$A$1601,$A294,Observed!$C$2:$C$1601,$C294),"")</f>
        <v/>
      </c>
      <c r="AH294" s="25" t="str">
        <f>IF(ISNUMBER(AVERAGEIFS(Observed!AH$2:AH$1601,Observed!$A$2:$A$1601,$A294,Observed!$C$2:$C$1601,$C294)),AVERAGEIFS(Observed!AH$2:AH$1601,Observed!$A$2:$A$1601,$A294,Observed!$C$2:$C$1601,$C294),"")</f>
        <v/>
      </c>
      <c r="AI294" s="24" t="str">
        <f>IF(ISNUMBER(AVERAGEIFS(Observed!AI$2:AI$1601,Observed!$A$2:$A$1601,$A294,Observed!$C$2:$C$1601,$C294)),AVERAGEIFS(Observed!AI$2:AI$1601,Observed!$A$2:$A$1601,$A294,Observed!$C$2:$C$1601,$C294),"")</f>
        <v/>
      </c>
      <c r="AJ294" s="25" t="str">
        <f>IF(ISNUMBER(AVERAGEIFS(Observed!AJ$2:AJ$1601,Observed!$A$2:$A$1601,$A294,Observed!$C$2:$C$1601,$C294)),AVERAGEIFS(Observed!AJ$2:AJ$1601,Observed!$A$2:$A$1601,$A294,Observed!$C$2:$C$1601,$C294),"")</f>
        <v/>
      </c>
      <c r="AK294" s="25" t="str">
        <f>IF(ISNUMBER(AVERAGEIFS(Observed!AK$2:AK$1601,Observed!$A$2:$A$1601,$A294,Observed!$C$2:$C$1601,$C294)),AVERAGEIFS(Observed!AK$2:AK$1601,Observed!$A$2:$A$1601,$A294,Observed!$C$2:$C$1601,$C294),"")</f>
        <v/>
      </c>
      <c r="AL294" s="25" t="str">
        <f>IF(ISNUMBER(AVERAGEIFS(Observed!AL$2:AL$1601,Observed!$A$2:$A$1601,$A294,Observed!$C$2:$C$1601,$C294)),AVERAGEIFS(Observed!AL$2:AL$1601,Observed!$A$2:$A$1601,$A294,Observed!$C$2:$C$1601,$C294),"")</f>
        <v/>
      </c>
      <c r="AM294" s="25" t="str">
        <f>IF(ISNUMBER(AVERAGEIFS(Observed!AM$2:AM$1601,Observed!$A$2:$A$1601,$A294,Observed!$C$2:$C$1601,$C294)),AVERAGEIFS(Observed!AM$2:AM$1601,Observed!$A$2:$A$1601,$A294,Observed!$C$2:$C$1601,$C294),"")</f>
        <v/>
      </c>
      <c r="AN294" s="25" t="str">
        <f>IF(ISNUMBER(AVERAGEIFS(Observed!AN$2:AN$1601,Observed!$A$2:$A$1601,$A294,Observed!$C$2:$C$1601,$C294)),AVERAGEIFS(Observed!AN$2:AN$1601,Observed!$A$2:$A$1601,$A294,Observed!$C$2:$C$1601,$C294),"")</f>
        <v/>
      </c>
      <c r="AO294" s="25" t="str">
        <f>IF(ISNUMBER(AVERAGEIFS(Observed!AO$2:AO$1601,Observed!$A$2:$A$1601,$A294,Observed!$C$2:$C$1601,$C294)),AVERAGEIFS(Observed!AO$2:AO$1601,Observed!$A$2:$A$1601,$A294,Observed!$C$2:$C$1601,$C294),"")</f>
        <v/>
      </c>
      <c r="AP294" s="25" t="str">
        <f>IF(ISNUMBER(AVERAGEIFS(Observed!AP$2:AP$1601,Observed!$A$2:$A$1601,$A294,Observed!$C$2:$C$1601,$C294)),AVERAGEIFS(Observed!AP$2:AP$1601,Observed!$A$2:$A$1601,$A294,Observed!$C$2:$C$1601,$C294),"")</f>
        <v/>
      </c>
      <c r="AQ294" s="24" t="str">
        <f>IF(ISNUMBER(AVERAGEIFS(Observed!AQ$2:AQ$1601,Observed!$A$2:$A$1601,$A294,Observed!$C$2:$C$1601,$C294)),AVERAGEIFS(Observed!AQ$2:AQ$1601,Observed!$A$2:$A$1601,$A294,Observed!$C$2:$C$1601,$C294),"")</f>
        <v/>
      </c>
      <c r="AR294" s="25" t="str">
        <f>IF(ISNUMBER(AVERAGEIFS(Observed!AR$2:AR$1601,Observed!$A$2:$A$1601,$A294,Observed!$C$2:$C$1601,$C294)),AVERAGEIFS(Observed!AR$2:AR$1601,Observed!$A$2:$A$1601,$A294,Observed!$C$2:$C$1601,$C294),"")</f>
        <v/>
      </c>
      <c r="AS294" s="24" t="str">
        <f>IF(ISNUMBER(AVERAGEIFS(Observed!AS$2:AS$1601,Observed!$A$2:$A$1601,$A294,Observed!$C$2:$C$1601,$C294)),AVERAGEIFS(Observed!AS$2:AS$1601,Observed!$A$2:$A$1601,$A294,Observed!$C$2:$C$1601,$C294),"")</f>
        <v/>
      </c>
      <c r="AT294" s="24" t="str">
        <f>IF(ISNUMBER(AVERAGEIFS(Observed!AT$2:AT$1601,Observed!$A$2:$A$1601,$A294,Observed!$C$2:$C$1601,$C294)),AVERAGEIFS(Observed!AT$2:AT$1601,Observed!$A$2:$A$1601,$A294,Observed!$C$2:$C$1601,$C294),"")</f>
        <v/>
      </c>
      <c r="AU294" s="2">
        <f>COUNTIFS(Observed!$A$2:$A$1601,$A294,Observed!$C$2:$C$1601,$C294)</f>
        <v>3</v>
      </c>
      <c r="AV294" s="2">
        <f t="shared" si="4"/>
        <v>3</v>
      </c>
    </row>
    <row r="295" spans="1:48" x14ac:dyDescent="0.25">
      <c r="A295" s="4" t="s">
        <v>124</v>
      </c>
      <c r="B295" t="s">
        <v>24</v>
      </c>
      <c r="C295" s="3">
        <v>42437</v>
      </c>
      <c r="D295">
        <v>1</v>
      </c>
      <c r="E295">
        <v>500</v>
      </c>
      <c r="H295" s="2" t="s">
        <v>45</v>
      </c>
      <c r="I295" s="2" t="s">
        <v>22</v>
      </c>
      <c r="J295">
        <v>12</v>
      </c>
      <c r="K295" s="2" t="s">
        <v>21</v>
      </c>
      <c r="L295" s="23" t="str">
        <f>IF(ISNUMBER(AVERAGEIFS(Observed!L$2:L$1601,Observed!$A$2:$A$1601,$A295,Observed!$C$2:$C$1601,$C295)),AVERAGEIFS(Observed!L$2:L$1601,Observed!$A$2:$A$1601,$A295,Observed!$C$2:$C$1601,$C295),"")</f>
        <v/>
      </c>
      <c r="M295" s="24" t="str">
        <f>IF(ISNUMBER(AVERAGEIFS(Observed!M$2:M$1601,Observed!$A$2:$A$1601,$A295,Observed!$C$2:$C$1601,$C295)),AVERAGEIFS(Observed!M$2:M$1601,Observed!$A$2:$A$1601,$A295,Observed!$C$2:$C$1601,$C295),"")</f>
        <v/>
      </c>
      <c r="N295" s="24">
        <f>IF(ISNUMBER(AVERAGEIFS(Observed!N$2:N$1601,Observed!$A$2:$A$1601,$A295,Observed!$C$2:$C$1601,$C295)),AVERAGEIFS(Observed!N$2:N$1601,Observed!$A$2:$A$1601,$A295,Observed!$C$2:$C$1601,$C295),"")</f>
        <v>172.98666666666668</v>
      </c>
      <c r="O295" s="24">
        <f>IF(ISNUMBER(AVERAGEIFS(Observed!O$2:O$1601,Observed!$A$2:$A$1601,$A295,Observed!$C$2:$C$1601,$C295)),AVERAGEIFS(Observed!O$2:O$1601,Observed!$A$2:$A$1601,$A295,Observed!$C$2:$C$1601,$C295),"")</f>
        <v>172.98666666666668</v>
      </c>
      <c r="P295" s="24">
        <f>IF(ISNUMBER(AVERAGEIFS(Observed!P$2:P$1601,Observed!$A$2:$A$1601,$A295,Observed!$C$2:$C$1601,$C295)),AVERAGEIFS(Observed!P$2:P$1601,Observed!$A$2:$A$1601,$A295,Observed!$C$2:$C$1601,$C295),"")</f>
        <v>1404.9133333333332</v>
      </c>
      <c r="Q295" s="25" t="str">
        <f>IF(ISNUMBER(AVERAGEIFS(Observed!Q$2:Q$1601,Observed!$A$2:$A$1601,$A295,Observed!$C$2:$C$1601,$C295)),AVERAGEIFS(Observed!Q$2:Q$1601,Observed!$A$2:$A$1601,$A295,Observed!$C$2:$C$1601,$C295),"")</f>
        <v/>
      </c>
      <c r="R295" s="25" t="str">
        <f>IF(ISNUMBER(AVERAGEIFS(Observed!R$2:R$1601,Observed!$A$2:$A$1601,$A295,Observed!$C$2:$C$1601,$C295)),AVERAGEIFS(Observed!R$2:R$1601,Observed!$A$2:$A$1601,$A295,Observed!$C$2:$C$1601,$C295),"")</f>
        <v/>
      </c>
      <c r="S295" s="25" t="str">
        <f>IF(ISNUMBER(AVERAGEIFS(Observed!S$2:S$1601,Observed!$A$2:$A$1601,$A295,Observed!$C$2:$C$1601,$C295)),AVERAGEIFS(Observed!S$2:S$1601,Observed!$A$2:$A$1601,$A295,Observed!$C$2:$C$1601,$C295),"")</f>
        <v/>
      </c>
      <c r="T295" s="24" t="str">
        <f>IF(ISNUMBER(AVERAGEIFS(Observed!T$2:T$1601,Observed!$A$2:$A$1601,$A295,Observed!$C$2:$C$1601,$C295)),AVERAGEIFS(Observed!T$2:T$1601,Observed!$A$2:$A$1601,$A295,Observed!$C$2:$C$1601,$C295),"")</f>
        <v/>
      </c>
      <c r="U295" s="26" t="str">
        <f>IF(ISNUMBER(AVERAGEIFS(Observed!U$2:U$1601,Observed!$A$2:$A$1601,$A295,Observed!$C$2:$C$1601,$C295)),AVERAGEIFS(Observed!U$2:U$1601,Observed!$A$2:$A$1601,$A295,Observed!$C$2:$C$1601,$C295),"")</f>
        <v/>
      </c>
      <c r="V295" s="26" t="str">
        <f>IF(ISNUMBER(AVERAGEIFS(Observed!V$2:V$1601,Observed!$A$2:$A$1601,$A295,Observed!$C$2:$C$1601,$C295)),AVERAGEIFS(Observed!V$2:V$1601,Observed!$A$2:$A$1601,$A295,Observed!$C$2:$C$1601,$C295),"")</f>
        <v/>
      </c>
      <c r="W295" s="24" t="str">
        <f>IF(ISNUMBER(AVERAGEIFS(Observed!W$2:W$1601,Observed!$A$2:$A$1601,$A295,Observed!$C$2:$C$1601,$C295)),AVERAGEIFS(Observed!W$2:W$1601,Observed!$A$2:$A$1601,$A295,Observed!$C$2:$C$1601,$C295),"")</f>
        <v/>
      </c>
      <c r="X295" s="24" t="str">
        <f>IF(ISNUMBER(AVERAGEIFS(Observed!X$2:X$1601,Observed!$A$2:$A$1601,$A295,Observed!$C$2:$C$1601,$C295)),AVERAGEIFS(Observed!X$2:X$1601,Observed!$A$2:$A$1601,$A295,Observed!$C$2:$C$1601,$C295),"")</f>
        <v/>
      </c>
      <c r="Y295" s="24" t="str">
        <f>IF(ISNUMBER(AVERAGEIFS(Observed!Y$2:Y$1601,Observed!$A$2:$A$1601,$A295,Observed!$C$2:$C$1601,$C295)),AVERAGEIFS(Observed!Y$2:Y$1601,Observed!$A$2:$A$1601,$A295,Observed!$C$2:$C$1601,$C295),"")</f>
        <v/>
      </c>
      <c r="Z295" s="24" t="str">
        <f>IF(ISNUMBER(AVERAGEIFS(Observed!Z$2:Z$1601,Observed!$A$2:$A$1601,$A295,Observed!$C$2:$C$1601,$C295)),AVERAGEIFS(Observed!Z$2:Z$1601,Observed!$A$2:$A$1601,$A295,Observed!$C$2:$C$1601,$C295),"")</f>
        <v/>
      </c>
      <c r="AA295" s="24" t="str">
        <f>IF(ISNUMBER(AVERAGEIFS(Observed!AA$2:AA$1601,Observed!$A$2:$A$1601,$A295,Observed!$C$2:$C$1601,$C295)),AVERAGEIFS(Observed!AA$2:AA$1601,Observed!$A$2:$A$1601,$A295,Observed!$C$2:$C$1601,$C295),"")</f>
        <v/>
      </c>
      <c r="AB295" s="24" t="str">
        <f>IF(ISNUMBER(AVERAGEIFS(Observed!AB$2:AB$1601,Observed!$A$2:$A$1601,$A295,Observed!$C$2:$C$1601,$C295)),AVERAGEIFS(Observed!AB$2:AB$1601,Observed!$A$2:$A$1601,$A295,Observed!$C$2:$C$1601,$C295),"")</f>
        <v/>
      </c>
      <c r="AC295" s="24" t="str">
        <f>IF(ISNUMBER(AVERAGEIFS(Observed!AC$2:AC$1601,Observed!$A$2:$A$1601,$A295,Observed!$C$2:$C$1601,$C295)),AVERAGEIFS(Observed!AC$2:AC$1601,Observed!$A$2:$A$1601,$A295,Observed!$C$2:$C$1601,$C295),"")</f>
        <v/>
      </c>
      <c r="AD295" s="24" t="str">
        <f>IF(ISNUMBER(AVERAGEIFS(Observed!AD$2:AD$1601,Observed!$A$2:$A$1601,$A295,Observed!$C$2:$C$1601,$C295)),AVERAGEIFS(Observed!AD$2:AD$1601,Observed!$A$2:$A$1601,$A295,Observed!$C$2:$C$1601,$C295),"")</f>
        <v/>
      </c>
      <c r="AE295" s="24" t="str">
        <f>IF(ISNUMBER(AVERAGEIFS(Observed!AE$2:AE$1601,Observed!$A$2:$A$1601,$A295,Observed!$C$2:$C$1601,$C295)),AVERAGEIFS(Observed!AE$2:AE$1601,Observed!$A$2:$A$1601,$A295,Observed!$C$2:$C$1601,$C295),"")</f>
        <v/>
      </c>
      <c r="AF295" s="25" t="str">
        <f>IF(ISNUMBER(AVERAGEIFS(Observed!AF$2:AF$1601,Observed!$A$2:$A$1601,$A295,Observed!$C$2:$C$1601,$C295)),AVERAGEIFS(Observed!AF$2:AF$1601,Observed!$A$2:$A$1601,$A295,Observed!$C$2:$C$1601,$C295),"")</f>
        <v/>
      </c>
      <c r="AG295" s="25" t="str">
        <f>IF(ISNUMBER(AVERAGEIFS(Observed!AG$2:AG$1601,Observed!$A$2:$A$1601,$A295,Observed!$C$2:$C$1601,$C295)),AVERAGEIFS(Observed!AG$2:AG$1601,Observed!$A$2:$A$1601,$A295,Observed!$C$2:$C$1601,$C295),"")</f>
        <v/>
      </c>
      <c r="AH295" s="25" t="str">
        <f>IF(ISNUMBER(AVERAGEIFS(Observed!AH$2:AH$1601,Observed!$A$2:$A$1601,$A295,Observed!$C$2:$C$1601,$C295)),AVERAGEIFS(Observed!AH$2:AH$1601,Observed!$A$2:$A$1601,$A295,Observed!$C$2:$C$1601,$C295),"")</f>
        <v/>
      </c>
      <c r="AI295" s="24" t="str">
        <f>IF(ISNUMBER(AVERAGEIFS(Observed!AI$2:AI$1601,Observed!$A$2:$A$1601,$A295,Observed!$C$2:$C$1601,$C295)),AVERAGEIFS(Observed!AI$2:AI$1601,Observed!$A$2:$A$1601,$A295,Observed!$C$2:$C$1601,$C295),"")</f>
        <v/>
      </c>
      <c r="AJ295" s="25" t="str">
        <f>IF(ISNUMBER(AVERAGEIFS(Observed!AJ$2:AJ$1601,Observed!$A$2:$A$1601,$A295,Observed!$C$2:$C$1601,$C295)),AVERAGEIFS(Observed!AJ$2:AJ$1601,Observed!$A$2:$A$1601,$A295,Observed!$C$2:$C$1601,$C295),"")</f>
        <v/>
      </c>
      <c r="AK295" s="25" t="str">
        <f>IF(ISNUMBER(AVERAGEIFS(Observed!AK$2:AK$1601,Observed!$A$2:$A$1601,$A295,Observed!$C$2:$C$1601,$C295)),AVERAGEIFS(Observed!AK$2:AK$1601,Observed!$A$2:$A$1601,$A295,Observed!$C$2:$C$1601,$C295),"")</f>
        <v/>
      </c>
      <c r="AL295" s="25" t="str">
        <f>IF(ISNUMBER(AVERAGEIFS(Observed!AL$2:AL$1601,Observed!$A$2:$A$1601,$A295,Observed!$C$2:$C$1601,$C295)),AVERAGEIFS(Observed!AL$2:AL$1601,Observed!$A$2:$A$1601,$A295,Observed!$C$2:$C$1601,$C295),"")</f>
        <v/>
      </c>
      <c r="AM295" s="25" t="str">
        <f>IF(ISNUMBER(AVERAGEIFS(Observed!AM$2:AM$1601,Observed!$A$2:$A$1601,$A295,Observed!$C$2:$C$1601,$C295)),AVERAGEIFS(Observed!AM$2:AM$1601,Observed!$A$2:$A$1601,$A295,Observed!$C$2:$C$1601,$C295),"")</f>
        <v/>
      </c>
      <c r="AN295" s="25" t="str">
        <f>IF(ISNUMBER(AVERAGEIFS(Observed!AN$2:AN$1601,Observed!$A$2:$A$1601,$A295,Observed!$C$2:$C$1601,$C295)),AVERAGEIFS(Observed!AN$2:AN$1601,Observed!$A$2:$A$1601,$A295,Observed!$C$2:$C$1601,$C295),"")</f>
        <v/>
      </c>
      <c r="AO295" s="25" t="str">
        <f>IF(ISNUMBER(AVERAGEIFS(Observed!AO$2:AO$1601,Observed!$A$2:$A$1601,$A295,Observed!$C$2:$C$1601,$C295)),AVERAGEIFS(Observed!AO$2:AO$1601,Observed!$A$2:$A$1601,$A295,Observed!$C$2:$C$1601,$C295),"")</f>
        <v/>
      </c>
      <c r="AP295" s="25" t="str">
        <f>IF(ISNUMBER(AVERAGEIFS(Observed!AP$2:AP$1601,Observed!$A$2:$A$1601,$A295,Observed!$C$2:$C$1601,$C295)),AVERAGEIFS(Observed!AP$2:AP$1601,Observed!$A$2:$A$1601,$A295,Observed!$C$2:$C$1601,$C295),"")</f>
        <v/>
      </c>
      <c r="AQ295" s="24" t="str">
        <f>IF(ISNUMBER(AVERAGEIFS(Observed!AQ$2:AQ$1601,Observed!$A$2:$A$1601,$A295,Observed!$C$2:$C$1601,$C295)),AVERAGEIFS(Observed!AQ$2:AQ$1601,Observed!$A$2:$A$1601,$A295,Observed!$C$2:$C$1601,$C295),"")</f>
        <v/>
      </c>
      <c r="AR295" s="25" t="str">
        <f>IF(ISNUMBER(AVERAGEIFS(Observed!AR$2:AR$1601,Observed!$A$2:$A$1601,$A295,Observed!$C$2:$C$1601,$C295)),AVERAGEIFS(Observed!AR$2:AR$1601,Observed!$A$2:$A$1601,$A295,Observed!$C$2:$C$1601,$C295),"")</f>
        <v/>
      </c>
      <c r="AS295" s="24" t="str">
        <f>IF(ISNUMBER(AVERAGEIFS(Observed!AS$2:AS$1601,Observed!$A$2:$A$1601,$A295,Observed!$C$2:$C$1601,$C295)),AVERAGEIFS(Observed!AS$2:AS$1601,Observed!$A$2:$A$1601,$A295,Observed!$C$2:$C$1601,$C295),"")</f>
        <v/>
      </c>
      <c r="AT295" s="24" t="str">
        <f>IF(ISNUMBER(AVERAGEIFS(Observed!AT$2:AT$1601,Observed!$A$2:$A$1601,$A295,Observed!$C$2:$C$1601,$C295)),AVERAGEIFS(Observed!AT$2:AT$1601,Observed!$A$2:$A$1601,$A295,Observed!$C$2:$C$1601,$C295),"")</f>
        <v/>
      </c>
      <c r="AU295" s="2">
        <f>COUNTIFS(Observed!$A$2:$A$1601,$A295,Observed!$C$2:$C$1601,$C295)</f>
        <v>3</v>
      </c>
      <c r="AV295" s="2">
        <f t="shared" si="4"/>
        <v>3</v>
      </c>
    </row>
    <row r="296" spans="1:48" x14ac:dyDescent="0.25">
      <c r="A296" s="4" t="s">
        <v>119</v>
      </c>
      <c r="B296" t="s">
        <v>24</v>
      </c>
      <c r="C296" s="3">
        <v>42446</v>
      </c>
      <c r="D296">
        <v>1</v>
      </c>
      <c r="E296">
        <v>0</v>
      </c>
      <c r="H296" s="2" t="s">
        <v>45</v>
      </c>
      <c r="I296" s="2" t="s">
        <v>22</v>
      </c>
      <c r="J296">
        <v>12</v>
      </c>
      <c r="K296" s="2" t="s">
        <v>118</v>
      </c>
      <c r="L296" s="23">
        <f>IF(ISNUMBER(AVERAGEIFS(Observed!L$2:L$1601,Observed!$A$2:$A$1601,$A296,Observed!$C$2:$C$1601,$C296)),AVERAGEIFS(Observed!L$2:L$1601,Observed!$A$2:$A$1601,$A296,Observed!$C$2:$C$1601,$C296),"")</f>
        <v>3764.3333333333335</v>
      </c>
      <c r="M296" s="24">
        <f>IF(ISNUMBER(AVERAGEIFS(Observed!M$2:M$1601,Observed!$A$2:$A$1601,$A296,Observed!$C$2:$C$1601,$C296)),AVERAGEIFS(Observed!M$2:M$1601,Observed!$A$2:$A$1601,$A296,Observed!$C$2:$C$1601,$C296),"")</f>
        <v>376.43333333333334</v>
      </c>
      <c r="N296" s="24" t="str">
        <f>IF(ISNUMBER(AVERAGEIFS(Observed!N$2:N$1601,Observed!$A$2:$A$1601,$A296,Observed!$C$2:$C$1601,$C296)),AVERAGEIFS(Observed!N$2:N$1601,Observed!$A$2:$A$1601,$A296,Observed!$C$2:$C$1601,$C296),"")</f>
        <v/>
      </c>
      <c r="O296" s="24" t="str">
        <f>IF(ISNUMBER(AVERAGEIFS(Observed!O$2:O$1601,Observed!$A$2:$A$1601,$A296,Observed!$C$2:$C$1601,$C296)),AVERAGEIFS(Observed!O$2:O$1601,Observed!$A$2:$A$1601,$A296,Observed!$C$2:$C$1601,$C296),"")</f>
        <v/>
      </c>
      <c r="P296" s="24" t="str">
        <f>IF(ISNUMBER(AVERAGEIFS(Observed!P$2:P$1601,Observed!$A$2:$A$1601,$A296,Observed!$C$2:$C$1601,$C296)),AVERAGEIFS(Observed!P$2:P$1601,Observed!$A$2:$A$1601,$A296,Observed!$C$2:$C$1601,$C296),"")</f>
        <v/>
      </c>
      <c r="Q296" s="25" t="str">
        <f>IF(ISNUMBER(AVERAGEIFS(Observed!Q$2:Q$1601,Observed!$A$2:$A$1601,$A296,Observed!$C$2:$C$1601,$C296)),AVERAGEIFS(Observed!Q$2:Q$1601,Observed!$A$2:$A$1601,$A296,Observed!$C$2:$C$1601,$C296),"")</f>
        <v/>
      </c>
      <c r="R296" s="25" t="str">
        <f>IF(ISNUMBER(AVERAGEIFS(Observed!R$2:R$1601,Observed!$A$2:$A$1601,$A296,Observed!$C$2:$C$1601,$C296)),AVERAGEIFS(Observed!R$2:R$1601,Observed!$A$2:$A$1601,$A296,Observed!$C$2:$C$1601,$C296),"")</f>
        <v/>
      </c>
      <c r="S296" s="25" t="str">
        <f>IF(ISNUMBER(AVERAGEIFS(Observed!S$2:S$1601,Observed!$A$2:$A$1601,$A296,Observed!$C$2:$C$1601,$C296)),AVERAGEIFS(Observed!S$2:S$1601,Observed!$A$2:$A$1601,$A296,Observed!$C$2:$C$1601,$C296),"")</f>
        <v/>
      </c>
      <c r="T296" s="24" t="str">
        <f>IF(ISNUMBER(AVERAGEIFS(Observed!T$2:T$1601,Observed!$A$2:$A$1601,$A296,Observed!$C$2:$C$1601,$C296)),AVERAGEIFS(Observed!T$2:T$1601,Observed!$A$2:$A$1601,$A296,Observed!$C$2:$C$1601,$C296),"")</f>
        <v/>
      </c>
      <c r="U296" s="26" t="str">
        <f>IF(ISNUMBER(AVERAGEIFS(Observed!U$2:U$1601,Observed!$A$2:$A$1601,$A296,Observed!$C$2:$C$1601,$C296)),AVERAGEIFS(Observed!U$2:U$1601,Observed!$A$2:$A$1601,$A296,Observed!$C$2:$C$1601,$C296),"")</f>
        <v/>
      </c>
      <c r="V296" s="26" t="str">
        <f>IF(ISNUMBER(AVERAGEIFS(Observed!V$2:V$1601,Observed!$A$2:$A$1601,$A296,Observed!$C$2:$C$1601,$C296)),AVERAGEIFS(Observed!V$2:V$1601,Observed!$A$2:$A$1601,$A296,Observed!$C$2:$C$1601,$C296),"")</f>
        <v/>
      </c>
      <c r="W296" s="24" t="str">
        <f>IF(ISNUMBER(AVERAGEIFS(Observed!W$2:W$1601,Observed!$A$2:$A$1601,$A296,Observed!$C$2:$C$1601,$C296)),AVERAGEIFS(Observed!W$2:W$1601,Observed!$A$2:$A$1601,$A296,Observed!$C$2:$C$1601,$C296),"")</f>
        <v/>
      </c>
      <c r="X296" s="24" t="str">
        <f>IF(ISNUMBER(AVERAGEIFS(Observed!X$2:X$1601,Observed!$A$2:$A$1601,$A296,Observed!$C$2:$C$1601,$C296)),AVERAGEIFS(Observed!X$2:X$1601,Observed!$A$2:$A$1601,$A296,Observed!$C$2:$C$1601,$C296),"")</f>
        <v/>
      </c>
      <c r="Y296" s="24" t="str">
        <f>IF(ISNUMBER(AVERAGEIFS(Observed!Y$2:Y$1601,Observed!$A$2:$A$1601,$A296,Observed!$C$2:$C$1601,$C296)),AVERAGEIFS(Observed!Y$2:Y$1601,Observed!$A$2:$A$1601,$A296,Observed!$C$2:$C$1601,$C296),"")</f>
        <v/>
      </c>
      <c r="Z296" s="24" t="str">
        <f>IF(ISNUMBER(AVERAGEIFS(Observed!Z$2:Z$1601,Observed!$A$2:$A$1601,$A296,Observed!$C$2:$C$1601,$C296)),AVERAGEIFS(Observed!Z$2:Z$1601,Observed!$A$2:$A$1601,$A296,Observed!$C$2:$C$1601,$C296),"")</f>
        <v/>
      </c>
      <c r="AA296" s="24" t="str">
        <f>IF(ISNUMBER(AVERAGEIFS(Observed!AA$2:AA$1601,Observed!$A$2:$A$1601,$A296,Observed!$C$2:$C$1601,$C296)),AVERAGEIFS(Observed!AA$2:AA$1601,Observed!$A$2:$A$1601,$A296,Observed!$C$2:$C$1601,$C296),"")</f>
        <v/>
      </c>
      <c r="AB296" s="24" t="str">
        <f>IF(ISNUMBER(AVERAGEIFS(Observed!AB$2:AB$1601,Observed!$A$2:$A$1601,$A296,Observed!$C$2:$C$1601,$C296)),AVERAGEIFS(Observed!AB$2:AB$1601,Observed!$A$2:$A$1601,$A296,Observed!$C$2:$C$1601,$C296),"")</f>
        <v/>
      </c>
      <c r="AC296" s="24" t="str">
        <f>IF(ISNUMBER(AVERAGEIFS(Observed!AC$2:AC$1601,Observed!$A$2:$A$1601,$A296,Observed!$C$2:$C$1601,$C296)),AVERAGEIFS(Observed!AC$2:AC$1601,Observed!$A$2:$A$1601,$A296,Observed!$C$2:$C$1601,$C296),"")</f>
        <v/>
      </c>
      <c r="AD296" s="24" t="str">
        <f>IF(ISNUMBER(AVERAGEIFS(Observed!AD$2:AD$1601,Observed!$A$2:$A$1601,$A296,Observed!$C$2:$C$1601,$C296)),AVERAGEIFS(Observed!AD$2:AD$1601,Observed!$A$2:$A$1601,$A296,Observed!$C$2:$C$1601,$C296),"")</f>
        <v/>
      </c>
      <c r="AE296" s="24" t="str">
        <f>IF(ISNUMBER(AVERAGEIFS(Observed!AE$2:AE$1601,Observed!$A$2:$A$1601,$A296,Observed!$C$2:$C$1601,$C296)),AVERAGEIFS(Observed!AE$2:AE$1601,Observed!$A$2:$A$1601,$A296,Observed!$C$2:$C$1601,$C296),"")</f>
        <v/>
      </c>
      <c r="AF296" s="25" t="str">
        <f>IF(ISNUMBER(AVERAGEIFS(Observed!AF$2:AF$1601,Observed!$A$2:$A$1601,$A296,Observed!$C$2:$C$1601,$C296)),AVERAGEIFS(Observed!AF$2:AF$1601,Observed!$A$2:$A$1601,$A296,Observed!$C$2:$C$1601,$C296),"")</f>
        <v/>
      </c>
      <c r="AG296" s="25" t="str">
        <f>IF(ISNUMBER(AVERAGEIFS(Observed!AG$2:AG$1601,Observed!$A$2:$A$1601,$A296,Observed!$C$2:$C$1601,$C296)),AVERAGEIFS(Observed!AG$2:AG$1601,Observed!$A$2:$A$1601,$A296,Observed!$C$2:$C$1601,$C296),"")</f>
        <v/>
      </c>
      <c r="AH296" s="25" t="str">
        <f>IF(ISNUMBER(AVERAGEIFS(Observed!AH$2:AH$1601,Observed!$A$2:$A$1601,$A296,Observed!$C$2:$C$1601,$C296)),AVERAGEIFS(Observed!AH$2:AH$1601,Observed!$A$2:$A$1601,$A296,Observed!$C$2:$C$1601,$C296),"")</f>
        <v/>
      </c>
      <c r="AI296" s="24" t="str">
        <f>IF(ISNUMBER(AVERAGEIFS(Observed!AI$2:AI$1601,Observed!$A$2:$A$1601,$A296,Observed!$C$2:$C$1601,$C296)),AVERAGEIFS(Observed!AI$2:AI$1601,Observed!$A$2:$A$1601,$A296,Observed!$C$2:$C$1601,$C296),"")</f>
        <v/>
      </c>
      <c r="AJ296" s="25" t="str">
        <f>IF(ISNUMBER(AVERAGEIFS(Observed!AJ$2:AJ$1601,Observed!$A$2:$A$1601,$A296,Observed!$C$2:$C$1601,$C296)),AVERAGEIFS(Observed!AJ$2:AJ$1601,Observed!$A$2:$A$1601,$A296,Observed!$C$2:$C$1601,$C296),"")</f>
        <v/>
      </c>
      <c r="AK296" s="25" t="str">
        <f>IF(ISNUMBER(AVERAGEIFS(Observed!AK$2:AK$1601,Observed!$A$2:$A$1601,$A296,Observed!$C$2:$C$1601,$C296)),AVERAGEIFS(Observed!AK$2:AK$1601,Observed!$A$2:$A$1601,$A296,Observed!$C$2:$C$1601,$C296),"")</f>
        <v/>
      </c>
      <c r="AL296" s="25" t="str">
        <f>IF(ISNUMBER(AVERAGEIFS(Observed!AL$2:AL$1601,Observed!$A$2:$A$1601,$A296,Observed!$C$2:$C$1601,$C296)),AVERAGEIFS(Observed!AL$2:AL$1601,Observed!$A$2:$A$1601,$A296,Observed!$C$2:$C$1601,$C296),"")</f>
        <v/>
      </c>
      <c r="AM296" s="25" t="str">
        <f>IF(ISNUMBER(AVERAGEIFS(Observed!AM$2:AM$1601,Observed!$A$2:$A$1601,$A296,Observed!$C$2:$C$1601,$C296)),AVERAGEIFS(Observed!AM$2:AM$1601,Observed!$A$2:$A$1601,$A296,Observed!$C$2:$C$1601,$C296),"")</f>
        <v/>
      </c>
      <c r="AN296" s="25" t="str">
        <f>IF(ISNUMBER(AVERAGEIFS(Observed!AN$2:AN$1601,Observed!$A$2:$A$1601,$A296,Observed!$C$2:$C$1601,$C296)),AVERAGEIFS(Observed!AN$2:AN$1601,Observed!$A$2:$A$1601,$A296,Observed!$C$2:$C$1601,$C296),"")</f>
        <v/>
      </c>
      <c r="AO296" s="25" t="str">
        <f>IF(ISNUMBER(AVERAGEIFS(Observed!AO$2:AO$1601,Observed!$A$2:$A$1601,$A296,Observed!$C$2:$C$1601,$C296)),AVERAGEIFS(Observed!AO$2:AO$1601,Observed!$A$2:$A$1601,$A296,Observed!$C$2:$C$1601,$C296),"")</f>
        <v/>
      </c>
      <c r="AP296" s="25" t="str">
        <f>IF(ISNUMBER(AVERAGEIFS(Observed!AP$2:AP$1601,Observed!$A$2:$A$1601,$A296,Observed!$C$2:$C$1601,$C296)),AVERAGEIFS(Observed!AP$2:AP$1601,Observed!$A$2:$A$1601,$A296,Observed!$C$2:$C$1601,$C296),"")</f>
        <v/>
      </c>
      <c r="AQ296" s="24" t="str">
        <f>IF(ISNUMBER(AVERAGEIFS(Observed!AQ$2:AQ$1601,Observed!$A$2:$A$1601,$A296,Observed!$C$2:$C$1601,$C296)),AVERAGEIFS(Observed!AQ$2:AQ$1601,Observed!$A$2:$A$1601,$A296,Observed!$C$2:$C$1601,$C296),"")</f>
        <v/>
      </c>
      <c r="AR296" s="25" t="str">
        <f>IF(ISNUMBER(AVERAGEIFS(Observed!AR$2:AR$1601,Observed!$A$2:$A$1601,$A296,Observed!$C$2:$C$1601,$C296)),AVERAGEIFS(Observed!AR$2:AR$1601,Observed!$A$2:$A$1601,$A296,Observed!$C$2:$C$1601,$C296),"")</f>
        <v/>
      </c>
      <c r="AS296" s="24" t="str">
        <f>IF(ISNUMBER(AVERAGEIFS(Observed!AS$2:AS$1601,Observed!$A$2:$A$1601,$A296,Observed!$C$2:$C$1601,$C296)),AVERAGEIFS(Observed!AS$2:AS$1601,Observed!$A$2:$A$1601,$A296,Observed!$C$2:$C$1601,$C296),"")</f>
        <v/>
      </c>
      <c r="AT296" s="24" t="str">
        <f>IF(ISNUMBER(AVERAGEIFS(Observed!AT$2:AT$1601,Observed!$A$2:$A$1601,$A296,Observed!$C$2:$C$1601,$C296)),AVERAGEIFS(Observed!AT$2:AT$1601,Observed!$A$2:$A$1601,$A296,Observed!$C$2:$C$1601,$C296),"")</f>
        <v/>
      </c>
      <c r="AU296" s="2">
        <f>COUNTIFS(Observed!$A$2:$A$1601,$A296,Observed!$C$2:$C$1601,$C296)</f>
        <v>3</v>
      </c>
      <c r="AV296" s="2">
        <f t="shared" si="4"/>
        <v>1</v>
      </c>
    </row>
    <row r="297" spans="1:48" x14ac:dyDescent="0.25">
      <c r="A297" s="4" t="s">
        <v>120</v>
      </c>
      <c r="B297" t="s">
        <v>24</v>
      </c>
      <c r="C297" s="3">
        <v>42446</v>
      </c>
      <c r="D297">
        <v>1</v>
      </c>
      <c r="E297">
        <v>50</v>
      </c>
      <c r="H297" s="2" t="s">
        <v>45</v>
      </c>
      <c r="I297" s="2" t="s">
        <v>22</v>
      </c>
      <c r="J297">
        <v>12</v>
      </c>
      <c r="K297" s="2" t="s">
        <v>118</v>
      </c>
      <c r="L297" s="23">
        <f>IF(ISNUMBER(AVERAGEIFS(Observed!L$2:L$1601,Observed!$A$2:$A$1601,$A297,Observed!$C$2:$C$1601,$C297)),AVERAGEIFS(Observed!L$2:L$1601,Observed!$A$2:$A$1601,$A297,Observed!$C$2:$C$1601,$C297),"")</f>
        <v>3699.6666666666665</v>
      </c>
      <c r="M297" s="24">
        <f>IF(ISNUMBER(AVERAGEIFS(Observed!M$2:M$1601,Observed!$A$2:$A$1601,$A297,Observed!$C$2:$C$1601,$C297)),AVERAGEIFS(Observed!M$2:M$1601,Observed!$A$2:$A$1601,$A297,Observed!$C$2:$C$1601,$C297),"")</f>
        <v>369.9666666666667</v>
      </c>
      <c r="N297" s="24" t="str">
        <f>IF(ISNUMBER(AVERAGEIFS(Observed!N$2:N$1601,Observed!$A$2:$A$1601,$A297,Observed!$C$2:$C$1601,$C297)),AVERAGEIFS(Observed!N$2:N$1601,Observed!$A$2:$A$1601,$A297,Observed!$C$2:$C$1601,$C297),"")</f>
        <v/>
      </c>
      <c r="O297" s="24" t="str">
        <f>IF(ISNUMBER(AVERAGEIFS(Observed!O$2:O$1601,Observed!$A$2:$A$1601,$A297,Observed!$C$2:$C$1601,$C297)),AVERAGEIFS(Observed!O$2:O$1601,Observed!$A$2:$A$1601,$A297,Observed!$C$2:$C$1601,$C297),"")</f>
        <v/>
      </c>
      <c r="P297" s="24" t="str">
        <f>IF(ISNUMBER(AVERAGEIFS(Observed!P$2:P$1601,Observed!$A$2:$A$1601,$A297,Observed!$C$2:$C$1601,$C297)),AVERAGEIFS(Observed!P$2:P$1601,Observed!$A$2:$A$1601,$A297,Observed!$C$2:$C$1601,$C297),"")</f>
        <v/>
      </c>
      <c r="Q297" s="25" t="str">
        <f>IF(ISNUMBER(AVERAGEIFS(Observed!Q$2:Q$1601,Observed!$A$2:$A$1601,$A297,Observed!$C$2:$C$1601,$C297)),AVERAGEIFS(Observed!Q$2:Q$1601,Observed!$A$2:$A$1601,$A297,Observed!$C$2:$C$1601,$C297),"")</f>
        <v/>
      </c>
      <c r="R297" s="25" t="str">
        <f>IF(ISNUMBER(AVERAGEIFS(Observed!R$2:R$1601,Observed!$A$2:$A$1601,$A297,Observed!$C$2:$C$1601,$C297)),AVERAGEIFS(Observed!R$2:R$1601,Observed!$A$2:$A$1601,$A297,Observed!$C$2:$C$1601,$C297),"")</f>
        <v/>
      </c>
      <c r="S297" s="25" t="str">
        <f>IF(ISNUMBER(AVERAGEIFS(Observed!S$2:S$1601,Observed!$A$2:$A$1601,$A297,Observed!$C$2:$C$1601,$C297)),AVERAGEIFS(Observed!S$2:S$1601,Observed!$A$2:$A$1601,$A297,Observed!$C$2:$C$1601,$C297),"")</f>
        <v/>
      </c>
      <c r="T297" s="24" t="str">
        <f>IF(ISNUMBER(AVERAGEIFS(Observed!T$2:T$1601,Observed!$A$2:$A$1601,$A297,Observed!$C$2:$C$1601,$C297)),AVERAGEIFS(Observed!T$2:T$1601,Observed!$A$2:$A$1601,$A297,Observed!$C$2:$C$1601,$C297),"")</f>
        <v/>
      </c>
      <c r="U297" s="26" t="str">
        <f>IF(ISNUMBER(AVERAGEIFS(Observed!U$2:U$1601,Observed!$A$2:$A$1601,$A297,Observed!$C$2:$C$1601,$C297)),AVERAGEIFS(Observed!U$2:U$1601,Observed!$A$2:$A$1601,$A297,Observed!$C$2:$C$1601,$C297),"")</f>
        <v/>
      </c>
      <c r="V297" s="26" t="str">
        <f>IF(ISNUMBER(AVERAGEIFS(Observed!V$2:V$1601,Observed!$A$2:$A$1601,$A297,Observed!$C$2:$C$1601,$C297)),AVERAGEIFS(Observed!V$2:V$1601,Observed!$A$2:$A$1601,$A297,Observed!$C$2:$C$1601,$C297),"")</f>
        <v/>
      </c>
      <c r="W297" s="24" t="str">
        <f>IF(ISNUMBER(AVERAGEIFS(Observed!W$2:W$1601,Observed!$A$2:$A$1601,$A297,Observed!$C$2:$C$1601,$C297)),AVERAGEIFS(Observed!W$2:W$1601,Observed!$A$2:$A$1601,$A297,Observed!$C$2:$C$1601,$C297),"")</f>
        <v/>
      </c>
      <c r="X297" s="24" t="str">
        <f>IF(ISNUMBER(AVERAGEIFS(Observed!X$2:X$1601,Observed!$A$2:$A$1601,$A297,Observed!$C$2:$C$1601,$C297)),AVERAGEIFS(Observed!X$2:X$1601,Observed!$A$2:$A$1601,$A297,Observed!$C$2:$C$1601,$C297),"")</f>
        <v/>
      </c>
      <c r="Y297" s="24" t="str">
        <f>IF(ISNUMBER(AVERAGEIFS(Observed!Y$2:Y$1601,Observed!$A$2:$A$1601,$A297,Observed!$C$2:$C$1601,$C297)),AVERAGEIFS(Observed!Y$2:Y$1601,Observed!$A$2:$A$1601,$A297,Observed!$C$2:$C$1601,$C297),"")</f>
        <v/>
      </c>
      <c r="Z297" s="24" t="str">
        <f>IF(ISNUMBER(AVERAGEIFS(Observed!Z$2:Z$1601,Observed!$A$2:$A$1601,$A297,Observed!$C$2:$C$1601,$C297)),AVERAGEIFS(Observed!Z$2:Z$1601,Observed!$A$2:$A$1601,$A297,Observed!$C$2:$C$1601,$C297),"")</f>
        <v/>
      </c>
      <c r="AA297" s="24" t="str">
        <f>IF(ISNUMBER(AVERAGEIFS(Observed!AA$2:AA$1601,Observed!$A$2:$A$1601,$A297,Observed!$C$2:$C$1601,$C297)),AVERAGEIFS(Observed!AA$2:AA$1601,Observed!$A$2:$A$1601,$A297,Observed!$C$2:$C$1601,$C297),"")</f>
        <v/>
      </c>
      <c r="AB297" s="24" t="str">
        <f>IF(ISNUMBER(AVERAGEIFS(Observed!AB$2:AB$1601,Observed!$A$2:$A$1601,$A297,Observed!$C$2:$C$1601,$C297)),AVERAGEIFS(Observed!AB$2:AB$1601,Observed!$A$2:$A$1601,$A297,Observed!$C$2:$C$1601,$C297),"")</f>
        <v/>
      </c>
      <c r="AC297" s="24" t="str">
        <f>IF(ISNUMBER(AVERAGEIFS(Observed!AC$2:AC$1601,Observed!$A$2:$A$1601,$A297,Observed!$C$2:$C$1601,$C297)),AVERAGEIFS(Observed!AC$2:AC$1601,Observed!$A$2:$A$1601,$A297,Observed!$C$2:$C$1601,$C297),"")</f>
        <v/>
      </c>
      <c r="AD297" s="24" t="str">
        <f>IF(ISNUMBER(AVERAGEIFS(Observed!AD$2:AD$1601,Observed!$A$2:$A$1601,$A297,Observed!$C$2:$C$1601,$C297)),AVERAGEIFS(Observed!AD$2:AD$1601,Observed!$A$2:$A$1601,$A297,Observed!$C$2:$C$1601,$C297),"")</f>
        <v/>
      </c>
      <c r="AE297" s="24" t="str">
        <f>IF(ISNUMBER(AVERAGEIFS(Observed!AE$2:AE$1601,Observed!$A$2:$A$1601,$A297,Observed!$C$2:$C$1601,$C297)),AVERAGEIFS(Observed!AE$2:AE$1601,Observed!$A$2:$A$1601,$A297,Observed!$C$2:$C$1601,$C297),"")</f>
        <v/>
      </c>
      <c r="AF297" s="25" t="str">
        <f>IF(ISNUMBER(AVERAGEIFS(Observed!AF$2:AF$1601,Observed!$A$2:$A$1601,$A297,Observed!$C$2:$C$1601,$C297)),AVERAGEIFS(Observed!AF$2:AF$1601,Observed!$A$2:$A$1601,$A297,Observed!$C$2:$C$1601,$C297),"")</f>
        <v/>
      </c>
      <c r="AG297" s="25" t="str">
        <f>IF(ISNUMBER(AVERAGEIFS(Observed!AG$2:AG$1601,Observed!$A$2:$A$1601,$A297,Observed!$C$2:$C$1601,$C297)),AVERAGEIFS(Observed!AG$2:AG$1601,Observed!$A$2:$A$1601,$A297,Observed!$C$2:$C$1601,$C297),"")</f>
        <v/>
      </c>
      <c r="AH297" s="25" t="str">
        <f>IF(ISNUMBER(AVERAGEIFS(Observed!AH$2:AH$1601,Observed!$A$2:$A$1601,$A297,Observed!$C$2:$C$1601,$C297)),AVERAGEIFS(Observed!AH$2:AH$1601,Observed!$A$2:$A$1601,$A297,Observed!$C$2:$C$1601,$C297),"")</f>
        <v/>
      </c>
      <c r="AI297" s="24" t="str">
        <f>IF(ISNUMBER(AVERAGEIFS(Observed!AI$2:AI$1601,Observed!$A$2:$A$1601,$A297,Observed!$C$2:$C$1601,$C297)),AVERAGEIFS(Observed!AI$2:AI$1601,Observed!$A$2:$A$1601,$A297,Observed!$C$2:$C$1601,$C297),"")</f>
        <v/>
      </c>
      <c r="AJ297" s="25" t="str">
        <f>IF(ISNUMBER(AVERAGEIFS(Observed!AJ$2:AJ$1601,Observed!$A$2:$A$1601,$A297,Observed!$C$2:$C$1601,$C297)),AVERAGEIFS(Observed!AJ$2:AJ$1601,Observed!$A$2:$A$1601,$A297,Observed!$C$2:$C$1601,$C297),"")</f>
        <v/>
      </c>
      <c r="AK297" s="25" t="str">
        <f>IF(ISNUMBER(AVERAGEIFS(Observed!AK$2:AK$1601,Observed!$A$2:$A$1601,$A297,Observed!$C$2:$C$1601,$C297)),AVERAGEIFS(Observed!AK$2:AK$1601,Observed!$A$2:$A$1601,$A297,Observed!$C$2:$C$1601,$C297),"")</f>
        <v/>
      </c>
      <c r="AL297" s="25" t="str">
        <f>IF(ISNUMBER(AVERAGEIFS(Observed!AL$2:AL$1601,Observed!$A$2:$A$1601,$A297,Observed!$C$2:$C$1601,$C297)),AVERAGEIFS(Observed!AL$2:AL$1601,Observed!$A$2:$A$1601,$A297,Observed!$C$2:$C$1601,$C297),"")</f>
        <v/>
      </c>
      <c r="AM297" s="25" t="str">
        <f>IF(ISNUMBER(AVERAGEIFS(Observed!AM$2:AM$1601,Observed!$A$2:$A$1601,$A297,Observed!$C$2:$C$1601,$C297)),AVERAGEIFS(Observed!AM$2:AM$1601,Observed!$A$2:$A$1601,$A297,Observed!$C$2:$C$1601,$C297),"")</f>
        <v/>
      </c>
      <c r="AN297" s="25" t="str">
        <f>IF(ISNUMBER(AVERAGEIFS(Observed!AN$2:AN$1601,Observed!$A$2:$A$1601,$A297,Observed!$C$2:$C$1601,$C297)),AVERAGEIFS(Observed!AN$2:AN$1601,Observed!$A$2:$A$1601,$A297,Observed!$C$2:$C$1601,$C297),"")</f>
        <v/>
      </c>
      <c r="AO297" s="25" t="str">
        <f>IF(ISNUMBER(AVERAGEIFS(Observed!AO$2:AO$1601,Observed!$A$2:$A$1601,$A297,Observed!$C$2:$C$1601,$C297)),AVERAGEIFS(Observed!AO$2:AO$1601,Observed!$A$2:$A$1601,$A297,Observed!$C$2:$C$1601,$C297),"")</f>
        <v/>
      </c>
      <c r="AP297" s="25" t="str">
        <f>IF(ISNUMBER(AVERAGEIFS(Observed!AP$2:AP$1601,Observed!$A$2:$A$1601,$A297,Observed!$C$2:$C$1601,$C297)),AVERAGEIFS(Observed!AP$2:AP$1601,Observed!$A$2:$A$1601,$A297,Observed!$C$2:$C$1601,$C297),"")</f>
        <v/>
      </c>
      <c r="AQ297" s="24" t="str">
        <f>IF(ISNUMBER(AVERAGEIFS(Observed!AQ$2:AQ$1601,Observed!$A$2:$A$1601,$A297,Observed!$C$2:$C$1601,$C297)),AVERAGEIFS(Observed!AQ$2:AQ$1601,Observed!$A$2:$A$1601,$A297,Observed!$C$2:$C$1601,$C297),"")</f>
        <v/>
      </c>
      <c r="AR297" s="25" t="str">
        <f>IF(ISNUMBER(AVERAGEIFS(Observed!AR$2:AR$1601,Observed!$A$2:$A$1601,$A297,Observed!$C$2:$C$1601,$C297)),AVERAGEIFS(Observed!AR$2:AR$1601,Observed!$A$2:$A$1601,$A297,Observed!$C$2:$C$1601,$C297),"")</f>
        <v/>
      </c>
      <c r="AS297" s="24" t="str">
        <f>IF(ISNUMBER(AVERAGEIFS(Observed!AS$2:AS$1601,Observed!$A$2:$A$1601,$A297,Observed!$C$2:$C$1601,$C297)),AVERAGEIFS(Observed!AS$2:AS$1601,Observed!$A$2:$A$1601,$A297,Observed!$C$2:$C$1601,$C297),"")</f>
        <v/>
      </c>
      <c r="AT297" s="24" t="str">
        <f>IF(ISNUMBER(AVERAGEIFS(Observed!AT$2:AT$1601,Observed!$A$2:$A$1601,$A297,Observed!$C$2:$C$1601,$C297)),AVERAGEIFS(Observed!AT$2:AT$1601,Observed!$A$2:$A$1601,$A297,Observed!$C$2:$C$1601,$C297),"")</f>
        <v/>
      </c>
      <c r="AU297" s="2">
        <f>COUNTIFS(Observed!$A$2:$A$1601,$A297,Observed!$C$2:$C$1601,$C297)</f>
        <v>3</v>
      </c>
      <c r="AV297" s="2">
        <f t="shared" si="4"/>
        <v>1</v>
      </c>
    </row>
    <row r="298" spans="1:48" x14ac:dyDescent="0.25">
      <c r="A298" s="4" t="s">
        <v>121</v>
      </c>
      <c r="B298" t="s">
        <v>24</v>
      </c>
      <c r="C298" s="3">
        <v>42446</v>
      </c>
      <c r="D298">
        <v>1</v>
      </c>
      <c r="E298">
        <v>100</v>
      </c>
      <c r="H298" s="2" t="s">
        <v>45</v>
      </c>
      <c r="I298" s="2" t="s">
        <v>22</v>
      </c>
      <c r="J298">
        <v>12</v>
      </c>
      <c r="K298" s="2" t="s">
        <v>118</v>
      </c>
      <c r="L298" s="23">
        <f>IF(ISNUMBER(AVERAGEIFS(Observed!L$2:L$1601,Observed!$A$2:$A$1601,$A298,Observed!$C$2:$C$1601,$C298)),AVERAGEIFS(Observed!L$2:L$1601,Observed!$A$2:$A$1601,$A298,Observed!$C$2:$C$1601,$C298),"")</f>
        <v>3547</v>
      </c>
      <c r="M298" s="24">
        <f>IF(ISNUMBER(AVERAGEIFS(Observed!M$2:M$1601,Observed!$A$2:$A$1601,$A298,Observed!$C$2:$C$1601,$C298)),AVERAGEIFS(Observed!M$2:M$1601,Observed!$A$2:$A$1601,$A298,Observed!$C$2:$C$1601,$C298),"")</f>
        <v>354.70000000000005</v>
      </c>
      <c r="N298" s="24" t="str">
        <f>IF(ISNUMBER(AVERAGEIFS(Observed!N$2:N$1601,Observed!$A$2:$A$1601,$A298,Observed!$C$2:$C$1601,$C298)),AVERAGEIFS(Observed!N$2:N$1601,Observed!$A$2:$A$1601,$A298,Observed!$C$2:$C$1601,$C298),"")</f>
        <v/>
      </c>
      <c r="O298" s="24" t="str">
        <f>IF(ISNUMBER(AVERAGEIFS(Observed!O$2:O$1601,Observed!$A$2:$A$1601,$A298,Observed!$C$2:$C$1601,$C298)),AVERAGEIFS(Observed!O$2:O$1601,Observed!$A$2:$A$1601,$A298,Observed!$C$2:$C$1601,$C298),"")</f>
        <v/>
      </c>
      <c r="P298" s="24" t="str">
        <f>IF(ISNUMBER(AVERAGEIFS(Observed!P$2:P$1601,Observed!$A$2:$A$1601,$A298,Observed!$C$2:$C$1601,$C298)),AVERAGEIFS(Observed!P$2:P$1601,Observed!$A$2:$A$1601,$A298,Observed!$C$2:$C$1601,$C298),"")</f>
        <v/>
      </c>
      <c r="Q298" s="25" t="str">
        <f>IF(ISNUMBER(AVERAGEIFS(Observed!Q$2:Q$1601,Observed!$A$2:$A$1601,$A298,Observed!$C$2:$C$1601,$C298)),AVERAGEIFS(Observed!Q$2:Q$1601,Observed!$A$2:$A$1601,$A298,Observed!$C$2:$C$1601,$C298),"")</f>
        <v/>
      </c>
      <c r="R298" s="25" t="str">
        <f>IF(ISNUMBER(AVERAGEIFS(Observed!R$2:R$1601,Observed!$A$2:$A$1601,$A298,Observed!$C$2:$C$1601,$C298)),AVERAGEIFS(Observed!R$2:R$1601,Observed!$A$2:$A$1601,$A298,Observed!$C$2:$C$1601,$C298),"")</f>
        <v/>
      </c>
      <c r="S298" s="25" t="str">
        <f>IF(ISNUMBER(AVERAGEIFS(Observed!S$2:S$1601,Observed!$A$2:$A$1601,$A298,Observed!$C$2:$C$1601,$C298)),AVERAGEIFS(Observed!S$2:S$1601,Observed!$A$2:$A$1601,$A298,Observed!$C$2:$C$1601,$C298),"")</f>
        <v/>
      </c>
      <c r="T298" s="24" t="str">
        <f>IF(ISNUMBER(AVERAGEIFS(Observed!T$2:T$1601,Observed!$A$2:$A$1601,$A298,Observed!$C$2:$C$1601,$C298)),AVERAGEIFS(Observed!T$2:T$1601,Observed!$A$2:$A$1601,$A298,Observed!$C$2:$C$1601,$C298),"")</f>
        <v/>
      </c>
      <c r="U298" s="26" t="str">
        <f>IF(ISNUMBER(AVERAGEIFS(Observed!U$2:U$1601,Observed!$A$2:$A$1601,$A298,Observed!$C$2:$C$1601,$C298)),AVERAGEIFS(Observed!U$2:U$1601,Observed!$A$2:$A$1601,$A298,Observed!$C$2:$C$1601,$C298),"")</f>
        <v/>
      </c>
      <c r="V298" s="26" t="str">
        <f>IF(ISNUMBER(AVERAGEIFS(Observed!V$2:V$1601,Observed!$A$2:$A$1601,$A298,Observed!$C$2:$C$1601,$C298)),AVERAGEIFS(Observed!V$2:V$1601,Observed!$A$2:$A$1601,$A298,Observed!$C$2:$C$1601,$C298),"")</f>
        <v/>
      </c>
      <c r="W298" s="24" t="str">
        <f>IF(ISNUMBER(AVERAGEIFS(Observed!W$2:W$1601,Observed!$A$2:$A$1601,$A298,Observed!$C$2:$C$1601,$C298)),AVERAGEIFS(Observed!W$2:W$1601,Observed!$A$2:$A$1601,$A298,Observed!$C$2:$C$1601,$C298),"")</f>
        <v/>
      </c>
      <c r="X298" s="24" t="str">
        <f>IF(ISNUMBER(AVERAGEIFS(Observed!X$2:X$1601,Observed!$A$2:$A$1601,$A298,Observed!$C$2:$C$1601,$C298)),AVERAGEIFS(Observed!X$2:X$1601,Observed!$A$2:$A$1601,$A298,Observed!$C$2:$C$1601,$C298),"")</f>
        <v/>
      </c>
      <c r="Y298" s="24" t="str">
        <f>IF(ISNUMBER(AVERAGEIFS(Observed!Y$2:Y$1601,Observed!$A$2:$A$1601,$A298,Observed!$C$2:$C$1601,$C298)),AVERAGEIFS(Observed!Y$2:Y$1601,Observed!$A$2:$A$1601,$A298,Observed!$C$2:$C$1601,$C298),"")</f>
        <v/>
      </c>
      <c r="Z298" s="24" t="str">
        <f>IF(ISNUMBER(AVERAGEIFS(Observed!Z$2:Z$1601,Observed!$A$2:$A$1601,$A298,Observed!$C$2:$C$1601,$C298)),AVERAGEIFS(Observed!Z$2:Z$1601,Observed!$A$2:$A$1601,$A298,Observed!$C$2:$C$1601,$C298),"")</f>
        <v/>
      </c>
      <c r="AA298" s="24" t="str">
        <f>IF(ISNUMBER(AVERAGEIFS(Observed!AA$2:AA$1601,Observed!$A$2:$A$1601,$A298,Observed!$C$2:$C$1601,$C298)),AVERAGEIFS(Observed!AA$2:AA$1601,Observed!$A$2:$A$1601,$A298,Observed!$C$2:$C$1601,$C298),"")</f>
        <v/>
      </c>
      <c r="AB298" s="24" t="str">
        <f>IF(ISNUMBER(AVERAGEIFS(Observed!AB$2:AB$1601,Observed!$A$2:$A$1601,$A298,Observed!$C$2:$C$1601,$C298)),AVERAGEIFS(Observed!AB$2:AB$1601,Observed!$A$2:$A$1601,$A298,Observed!$C$2:$C$1601,$C298),"")</f>
        <v/>
      </c>
      <c r="AC298" s="24" t="str">
        <f>IF(ISNUMBER(AVERAGEIFS(Observed!AC$2:AC$1601,Observed!$A$2:$A$1601,$A298,Observed!$C$2:$C$1601,$C298)),AVERAGEIFS(Observed!AC$2:AC$1601,Observed!$A$2:$A$1601,$A298,Observed!$C$2:$C$1601,$C298),"")</f>
        <v/>
      </c>
      <c r="AD298" s="24" t="str">
        <f>IF(ISNUMBER(AVERAGEIFS(Observed!AD$2:AD$1601,Observed!$A$2:$A$1601,$A298,Observed!$C$2:$C$1601,$C298)),AVERAGEIFS(Observed!AD$2:AD$1601,Observed!$A$2:$A$1601,$A298,Observed!$C$2:$C$1601,$C298),"")</f>
        <v/>
      </c>
      <c r="AE298" s="24" t="str">
        <f>IF(ISNUMBER(AVERAGEIFS(Observed!AE$2:AE$1601,Observed!$A$2:$A$1601,$A298,Observed!$C$2:$C$1601,$C298)),AVERAGEIFS(Observed!AE$2:AE$1601,Observed!$A$2:$A$1601,$A298,Observed!$C$2:$C$1601,$C298),"")</f>
        <v/>
      </c>
      <c r="AF298" s="25" t="str">
        <f>IF(ISNUMBER(AVERAGEIFS(Observed!AF$2:AF$1601,Observed!$A$2:$A$1601,$A298,Observed!$C$2:$C$1601,$C298)),AVERAGEIFS(Observed!AF$2:AF$1601,Observed!$A$2:$A$1601,$A298,Observed!$C$2:$C$1601,$C298),"")</f>
        <v/>
      </c>
      <c r="AG298" s="25" t="str">
        <f>IF(ISNUMBER(AVERAGEIFS(Observed!AG$2:AG$1601,Observed!$A$2:$A$1601,$A298,Observed!$C$2:$C$1601,$C298)),AVERAGEIFS(Observed!AG$2:AG$1601,Observed!$A$2:$A$1601,$A298,Observed!$C$2:$C$1601,$C298),"")</f>
        <v/>
      </c>
      <c r="AH298" s="25" t="str">
        <f>IF(ISNUMBER(AVERAGEIFS(Observed!AH$2:AH$1601,Observed!$A$2:$A$1601,$A298,Observed!$C$2:$C$1601,$C298)),AVERAGEIFS(Observed!AH$2:AH$1601,Observed!$A$2:$A$1601,$A298,Observed!$C$2:$C$1601,$C298),"")</f>
        <v/>
      </c>
      <c r="AI298" s="24" t="str">
        <f>IF(ISNUMBER(AVERAGEIFS(Observed!AI$2:AI$1601,Observed!$A$2:$A$1601,$A298,Observed!$C$2:$C$1601,$C298)),AVERAGEIFS(Observed!AI$2:AI$1601,Observed!$A$2:$A$1601,$A298,Observed!$C$2:$C$1601,$C298),"")</f>
        <v/>
      </c>
      <c r="AJ298" s="25" t="str">
        <f>IF(ISNUMBER(AVERAGEIFS(Observed!AJ$2:AJ$1601,Observed!$A$2:$A$1601,$A298,Observed!$C$2:$C$1601,$C298)),AVERAGEIFS(Observed!AJ$2:AJ$1601,Observed!$A$2:$A$1601,$A298,Observed!$C$2:$C$1601,$C298),"")</f>
        <v/>
      </c>
      <c r="AK298" s="25" t="str">
        <f>IF(ISNUMBER(AVERAGEIFS(Observed!AK$2:AK$1601,Observed!$A$2:$A$1601,$A298,Observed!$C$2:$C$1601,$C298)),AVERAGEIFS(Observed!AK$2:AK$1601,Observed!$A$2:$A$1601,$A298,Observed!$C$2:$C$1601,$C298),"")</f>
        <v/>
      </c>
      <c r="AL298" s="25" t="str">
        <f>IF(ISNUMBER(AVERAGEIFS(Observed!AL$2:AL$1601,Observed!$A$2:$A$1601,$A298,Observed!$C$2:$C$1601,$C298)),AVERAGEIFS(Observed!AL$2:AL$1601,Observed!$A$2:$A$1601,$A298,Observed!$C$2:$C$1601,$C298),"")</f>
        <v/>
      </c>
      <c r="AM298" s="25" t="str">
        <f>IF(ISNUMBER(AVERAGEIFS(Observed!AM$2:AM$1601,Observed!$A$2:$A$1601,$A298,Observed!$C$2:$C$1601,$C298)),AVERAGEIFS(Observed!AM$2:AM$1601,Observed!$A$2:$A$1601,$A298,Observed!$C$2:$C$1601,$C298),"")</f>
        <v/>
      </c>
      <c r="AN298" s="25" t="str">
        <f>IF(ISNUMBER(AVERAGEIFS(Observed!AN$2:AN$1601,Observed!$A$2:$A$1601,$A298,Observed!$C$2:$C$1601,$C298)),AVERAGEIFS(Observed!AN$2:AN$1601,Observed!$A$2:$A$1601,$A298,Observed!$C$2:$C$1601,$C298),"")</f>
        <v/>
      </c>
      <c r="AO298" s="25" t="str">
        <f>IF(ISNUMBER(AVERAGEIFS(Observed!AO$2:AO$1601,Observed!$A$2:$A$1601,$A298,Observed!$C$2:$C$1601,$C298)),AVERAGEIFS(Observed!AO$2:AO$1601,Observed!$A$2:$A$1601,$A298,Observed!$C$2:$C$1601,$C298),"")</f>
        <v/>
      </c>
      <c r="AP298" s="25" t="str">
        <f>IF(ISNUMBER(AVERAGEIFS(Observed!AP$2:AP$1601,Observed!$A$2:$A$1601,$A298,Observed!$C$2:$C$1601,$C298)),AVERAGEIFS(Observed!AP$2:AP$1601,Observed!$A$2:$A$1601,$A298,Observed!$C$2:$C$1601,$C298),"")</f>
        <v/>
      </c>
      <c r="AQ298" s="24" t="str">
        <f>IF(ISNUMBER(AVERAGEIFS(Observed!AQ$2:AQ$1601,Observed!$A$2:$A$1601,$A298,Observed!$C$2:$C$1601,$C298)),AVERAGEIFS(Observed!AQ$2:AQ$1601,Observed!$A$2:$A$1601,$A298,Observed!$C$2:$C$1601,$C298),"")</f>
        <v/>
      </c>
      <c r="AR298" s="25" t="str">
        <f>IF(ISNUMBER(AVERAGEIFS(Observed!AR$2:AR$1601,Observed!$A$2:$A$1601,$A298,Observed!$C$2:$C$1601,$C298)),AVERAGEIFS(Observed!AR$2:AR$1601,Observed!$A$2:$A$1601,$A298,Observed!$C$2:$C$1601,$C298),"")</f>
        <v/>
      </c>
      <c r="AS298" s="24" t="str">
        <f>IF(ISNUMBER(AVERAGEIFS(Observed!AS$2:AS$1601,Observed!$A$2:$A$1601,$A298,Observed!$C$2:$C$1601,$C298)),AVERAGEIFS(Observed!AS$2:AS$1601,Observed!$A$2:$A$1601,$A298,Observed!$C$2:$C$1601,$C298),"")</f>
        <v/>
      </c>
      <c r="AT298" s="24" t="str">
        <f>IF(ISNUMBER(AVERAGEIFS(Observed!AT$2:AT$1601,Observed!$A$2:$A$1601,$A298,Observed!$C$2:$C$1601,$C298)),AVERAGEIFS(Observed!AT$2:AT$1601,Observed!$A$2:$A$1601,$A298,Observed!$C$2:$C$1601,$C298),"")</f>
        <v/>
      </c>
      <c r="AU298" s="2">
        <f>COUNTIFS(Observed!$A$2:$A$1601,$A298,Observed!$C$2:$C$1601,$C298)</f>
        <v>3</v>
      </c>
      <c r="AV298" s="2">
        <f t="shared" si="4"/>
        <v>1</v>
      </c>
    </row>
    <row r="299" spans="1:48" x14ac:dyDescent="0.25">
      <c r="A299" s="4" t="s">
        <v>122</v>
      </c>
      <c r="B299" t="s">
        <v>24</v>
      </c>
      <c r="C299" s="3">
        <v>42446</v>
      </c>
      <c r="D299">
        <v>1</v>
      </c>
      <c r="E299">
        <v>200</v>
      </c>
      <c r="H299" s="2" t="s">
        <v>45</v>
      </c>
      <c r="I299" s="2" t="s">
        <v>22</v>
      </c>
      <c r="J299">
        <v>12</v>
      </c>
      <c r="K299" s="2" t="s">
        <v>118</v>
      </c>
      <c r="L299" s="23">
        <f>IF(ISNUMBER(AVERAGEIFS(Observed!L$2:L$1601,Observed!$A$2:$A$1601,$A299,Observed!$C$2:$C$1601,$C299)),AVERAGEIFS(Observed!L$2:L$1601,Observed!$A$2:$A$1601,$A299,Observed!$C$2:$C$1601,$C299),"")</f>
        <v>3475.3333333333335</v>
      </c>
      <c r="M299" s="24">
        <f>IF(ISNUMBER(AVERAGEIFS(Observed!M$2:M$1601,Observed!$A$2:$A$1601,$A299,Observed!$C$2:$C$1601,$C299)),AVERAGEIFS(Observed!M$2:M$1601,Observed!$A$2:$A$1601,$A299,Observed!$C$2:$C$1601,$C299),"")</f>
        <v>347.5333333333333</v>
      </c>
      <c r="N299" s="24" t="str">
        <f>IF(ISNUMBER(AVERAGEIFS(Observed!N$2:N$1601,Observed!$A$2:$A$1601,$A299,Observed!$C$2:$C$1601,$C299)),AVERAGEIFS(Observed!N$2:N$1601,Observed!$A$2:$A$1601,$A299,Observed!$C$2:$C$1601,$C299),"")</f>
        <v/>
      </c>
      <c r="O299" s="24" t="str">
        <f>IF(ISNUMBER(AVERAGEIFS(Observed!O$2:O$1601,Observed!$A$2:$A$1601,$A299,Observed!$C$2:$C$1601,$C299)),AVERAGEIFS(Observed!O$2:O$1601,Observed!$A$2:$A$1601,$A299,Observed!$C$2:$C$1601,$C299),"")</f>
        <v/>
      </c>
      <c r="P299" s="24" t="str">
        <f>IF(ISNUMBER(AVERAGEIFS(Observed!P$2:P$1601,Observed!$A$2:$A$1601,$A299,Observed!$C$2:$C$1601,$C299)),AVERAGEIFS(Observed!P$2:P$1601,Observed!$A$2:$A$1601,$A299,Observed!$C$2:$C$1601,$C299),"")</f>
        <v/>
      </c>
      <c r="Q299" s="25" t="str">
        <f>IF(ISNUMBER(AVERAGEIFS(Observed!Q$2:Q$1601,Observed!$A$2:$A$1601,$A299,Observed!$C$2:$C$1601,$C299)),AVERAGEIFS(Observed!Q$2:Q$1601,Observed!$A$2:$A$1601,$A299,Observed!$C$2:$C$1601,$C299),"")</f>
        <v/>
      </c>
      <c r="R299" s="25" t="str">
        <f>IF(ISNUMBER(AVERAGEIFS(Observed!R$2:R$1601,Observed!$A$2:$A$1601,$A299,Observed!$C$2:$C$1601,$C299)),AVERAGEIFS(Observed!R$2:R$1601,Observed!$A$2:$A$1601,$A299,Observed!$C$2:$C$1601,$C299),"")</f>
        <v/>
      </c>
      <c r="S299" s="25" t="str">
        <f>IF(ISNUMBER(AVERAGEIFS(Observed!S$2:S$1601,Observed!$A$2:$A$1601,$A299,Observed!$C$2:$C$1601,$C299)),AVERAGEIFS(Observed!S$2:S$1601,Observed!$A$2:$A$1601,$A299,Observed!$C$2:$C$1601,$C299),"")</f>
        <v/>
      </c>
      <c r="T299" s="24" t="str">
        <f>IF(ISNUMBER(AVERAGEIFS(Observed!T$2:T$1601,Observed!$A$2:$A$1601,$A299,Observed!$C$2:$C$1601,$C299)),AVERAGEIFS(Observed!T$2:T$1601,Observed!$A$2:$A$1601,$A299,Observed!$C$2:$C$1601,$C299),"")</f>
        <v/>
      </c>
      <c r="U299" s="26" t="str">
        <f>IF(ISNUMBER(AVERAGEIFS(Observed!U$2:U$1601,Observed!$A$2:$A$1601,$A299,Observed!$C$2:$C$1601,$C299)),AVERAGEIFS(Observed!U$2:U$1601,Observed!$A$2:$A$1601,$A299,Observed!$C$2:$C$1601,$C299),"")</f>
        <v/>
      </c>
      <c r="V299" s="26" t="str">
        <f>IF(ISNUMBER(AVERAGEIFS(Observed!V$2:V$1601,Observed!$A$2:$A$1601,$A299,Observed!$C$2:$C$1601,$C299)),AVERAGEIFS(Observed!V$2:V$1601,Observed!$A$2:$A$1601,$A299,Observed!$C$2:$C$1601,$C299),"")</f>
        <v/>
      </c>
      <c r="W299" s="24" t="str">
        <f>IF(ISNUMBER(AVERAGEIFS(Observed!W$2:W$1601,Observed!$A$2:$A$1601,$A299,Observed!$C$2:$C$1601,$C299)),AVERAGEIFS(Observed!W$2:W$1601,Observed!$A$2:$A$1601,$A299,Observed!$C$2:$C$1601,$C299),"")</f>
        <v/>
      </c>
      <c r="X299" s="24" t="str">
        <f>IF(ISNUMBER(AVERAGEIFS(Observed!X$2:X$1601,Observed!$A$2:$A$1601,$A299,Observed!$C$2:$C$1601,$C299)),AVERAGEIFS(Observed!X$2:X$1601,Observed!$A$2:$A$1601,$A299,Observed!$C$2:$C$1601,$C299),"")</f>
        <v/>
      </c>
      <c r="Y299" s="24" t="str">
        <f>IF(ISNUMBER(AVERAGEIFS(Observed!Y$2:Y$1601,Observed!$A$2:$A$1601,$A299,Observed!$C$2:$C$1601,$C299)),AVERAGEIFS(Observed!Y$2:Y$1601,Observed!$A$2:$A$1601,$A299,Observed!$C$2:$C$1601,$C299),"")</f>
        <v/>
      </c>
      <c r="Z299" s="24" t="str">
        <f>IF(ISNUMBER(AVERAGEIFS(Observed!Z$2:Z$1601,Observed!$A$2:$A$1601,$A299,Observed!$C$2:$C$1601,$C299)),AVERAGEIFS(Observed!Z$2:Z$1601,Observed!$A$2:$A$1601,$A299,Observed!$C$2:$C$1601,$C299),"")</f>
        <v/>
      </c>
      <c r="AA299" s="24" t="str">
        <f>IF(ISNUMBER(AVERAGEIFS(Observed!AA$2:AA$1601,Observed!$A$2:$A$1601,$A299,Observed!$C$2:$C$1601,$C299)),AVERAGEIFS(Observed!AA$2:AA$1601,Observed!$A$2:$A$1601,$A299,Observed!$C$2:$C$1601,$C299),"")</f>
        <v/>
      </c>
      <c r="AB299" s="24" t="str">
        <f>IF(ISNUMBER(AVERAGEIFS(Observed!AB$2:AB$1601,Observed!$A$2:$A$1601,$A299,Observed!$C$2:$C$1601,$C299)),AVERAGEIFS(Observed!AB$2:AB$1601,Observed!$A$2:$A$1601,$A299,Observed!$C$2:$C$1601,$C299),"")</f>
        <v/>
      </c>
      <c r="AC299" s="24" t="str">
        <f>IF(ISNUMBER(AVERAGEIFS(Observed!AC$2:AC$1601,Observed!$A$2:$A$1601,$A299,Observed!$C$2:$C$1601,$C299)),AVERAGEIFS(Observed!AC$2:AC$1601,Observed!$A$2:$A$1601,$A299,Observed!$C$2:$C$1601,$C299),"")</f>
        <v/>
      </c>
      <c r="AD299" s="24" t="str">
        <f>IF(ISNUMBER(AVERAGEIFS(Observed!AD$2:AD$1601,Observed!$A$2:$A$1601,$A299,Observed!$C$2:$C$1601,$C299)),AVERAGEIFS(Observed!AD$2:AD$1601,Observed!$A$2:$A$1601,$A299,Observed!$C$2:$C$1601,$C299),"")</f>
        <v/>
      </c>
      <c r="AE299" s="24" t="str">
        <f>IF(ISNUMBER(AVERAGEIFS(Observed!AE$2:AE$1601,Observed!$A$2:$A$1601,$A299,Observed!$C$2:$C$1601,$C299)),AVERAGEIFS(Observed!AE$2:AE$1601,Observed!$A$2:$A$1601,$A299,Observed!$C$2:$C$1601,$C299),"")</f>
        <v/>
      </c>
      <c r="AF299" s="25" t="str">
        <f>IF(ISNUMBER(AVERAGEIFS(Observed!AF$2:AF$1601,Observed!$A$2:$A$1601,$A299,Observed!$C$2:$C$1601,$C299)),AVERAGEIFS(Observed!AF$2:AF$1601,Observed!$A$2:$A$1601,$A299,Observed!$C$2:$C$1601,$C299),"")</f>
        <v/>
      </c>
      <c r="AG299" s="25" t="str">
        <f>IF(ISNUMBER(AVERAGEIFS(Observed!AG$2:AG$1601,Observed!$A$2:$A$1601,$A299,Observed!$C$2:$C$1601,$C299)),AVERAGEIFS(Observed!AG$2:AG$1601,Observed!$A$2:$A$1601,$A299,Observed!$C$2:$C$1601,$C299),"")</f>
        <v/>
      </c>
      <c r="AH299" s="25" t="str">
        <f>IF(ISNUMBER(AVERAGEIFS(Observed!AH$2:AH$1601,Observed!$A$2:$A$1601,$A299,Observed!$C$2:$C$1601,$C299)),AVERAGEIFS(Observed!AH$2:AH$1601,Observed!$A$2:$A$1601,$A299,Observed!$C$2:$C$1601,$C299),"")</f>
        <v/>
      </c>
      <c r="AI299" s="24" t="str">
        <f>IF(ISNUMBER(AVERAGEIFS(Observed!AI$2:AI$1601,Observed!$A$2:$A$1601,$A299,Observed!$C$2:$C$1601,$C299)),AVERAGEIFS(Observed!AI$2:AI$1601,Observed!$A$2:$A$1601,$A299,Observed!$C$2:$C$1601,$C299),"")</f>
        <v/>
      </c>
      <c r="AJ299" s="25" t="str">
        <f>IF(ISNUMBER(AVERAGEIFS(Observed!AJ$2:AJ$1601,Observed!$A$2:$A$1601,$A299,Observed!$C$2:$C$1601,$C299)),AVERAGEIFS(Observed!AJ$2:AJ$1601,Observed!$A$2:$A$1601,$A299,Observed!$C$2:$C$1601,$C299),"")</f>
        <v/>
      </c>
      <c r="AK299" s="25" t="str">
        <f>IF(ISNUMBER(AVERAGEIFS(Observed!AK$2:AK$1601,Observed!$A$2:$A$1601,$A299,Observed!$C$2:$C$1601,$C299)),AVERAGEIFS(Observed!AK$2:AK$1601,Observed!$A$2:$A$1601,$A299,Observed!$C$2:$C$1601,$C299),"")</f>
        <v/>
      </c>
      <c r="AL299" s="25" t="str">
        <f>IF(ISNUMBER(AVERAGEIFS(Observed!AL$2:AL$1601,Observed!$A$2:$A$1601,$A299,Observed!$C$2:$C$1601,$C299)),AVERAGEIFS(Observed!AL$2:AL$1601,Observed!$A$2:$A$1601,$A299,Observed!$C$2:$C$1601,$C299),"")</f>
        <v/>
      </c>
      <c r="AM299" s="25" t="str">
        <f>IF(ISNUMBER(AVERAGEIFS(Observed!AM$2:AM$1601,Observed!$A$2:$A$1601,$A299,Observed!$C$2:$C$1601,$C299)),AVERAGEIFS(Observed!AM$2:AM$1601,Observed!$A$2:$A$1601,$A299,Observed!$C$2:$C$1601,$C299),"")</f>
        <v/>
      </c>
      <c r="AN299" s="25" t="str">
        <f>IF(ISNUMBER(AVERAGEIFS(Observed!AN$2:AN$1601,Observed!$A$2:$A$1601,$A299,Observed!$C$2:$C$1601,$C299)),AVERAGEIFS(Observed!AN$2:AN$1601,Observed!$A$2:$A$1601,$A299,Observed!$C$2:$C$1601,$C299),"")</f>
        <v/>
      </c>
      <c r="AO299" s="25" t="str">
        <f>IF(ISNUMBER(AVERAGEIFS(Observed!AO$2:AO$1601,Observed!$A$2:$A$1601,$A299,Observed!$C$2:$C$1601,$C299)),AVERAGEIFS(Observed!AO$2:AO$1601,Observed!$A$2:$A$1601,$A299,Observed!$C$2:$C$1601,$C299),"")</f>
        <v/>
      </c>
      <c r="AP299" s="25" t="str">
        <f>IF(ISNUMBER(AVERAGEIFS(Observed!AP$2:AP$1601,Observed!$A$2:$A$1601,$A299,Observed!$C$2:$C$1601,$C299)),AVERAGEIFS(Observed!AP$2:AP$1601,Observed!$A$2:$A$1601,$A299,Observed!$C$2:$C$1601,$C299),"")</f>
        <v/>
      </c>
      <c r="AQ299" s="24" t="str">
        <f>IF(ISNUMBER(AVERAGEIFS(Observed!AQ$2:AQ$1601,Observed!$A$2:$A$1601,$A299,Observed!$C$2:$C$1601,$C299)),AVERAGEIFS(Observed!AQ$2:AQ$1601,Observed!$A$2:$A$1601,$A299,Observed!$C$2:$C$1601,$C299),"")</f>
        <v/>
      </c>
      <c r="AR299" s="25" t="str">
        <f>IF(ISNUMBER(AVERAGEIFS(Observed!AR$2:AR$1601,Observed!$A$2:$A$1601,$A299,Observed!$C$2:$C$1601,$C299)),AVERAGEIFS(Observed!AR$2:AR$1601,Observed!$A$2:$A$1601,$A299,Observed!$C$2:$C$1601,$C299),"")</f>
        <v/>
      </c>
      <c r="AS299" s="24" t="str">
        <f>IF(ISNUMBER(AVERAGEIFS(Observed!AS$2:AS$1601,Observed!$A$2:$A$1601,$A299,Observed!$C$2:$C$1601,$C299)),AVERAGEIFS(Observed!AS$2:AS$1601,Observed!$A$2:$A$1601,$A299,Observed!$C$2:$C$1601,$C299),"")</f>
        <v/>
      </c>
      <c r="AT299" s="24" t="str">
        <f>IF(ISNUMBER(AVERAGEIFS(Observed!AT$2:AT$1601,Observed!$A$2:$A$1601,$A299,Observed!$C$2:$C$1601,$C299)),AVERAGEIFS(Observed!AT$2:AT$1601,Observed!$A$2:$A$1601,$A299,Observed!$C$2:$C$1601,$C299),"")</f>
        <v/>
      </c>
      <c r="AU299" s="2">
        <f>COUNTIFS(Observed!$A$2:$A$1601,$A299,Observed!$C$2:$C$1601,$C299)</f>
        <v>3</v>
      </c>
      <c r="AV299" s="2">
        <f t="shared" si="4"/>
        <v>1</v>
      </c>
    </row>
    <row r="300" spans="1:48" x14ac:dyDescent="0.25">
      <c r="A300" s="4" t="s">
        <v>123</v>
      </c>
      <c r="B300" t="s">
        <v>24</v>
      </c>
      <c r="C300" s="3">
        <v>42446</v>
      </c>
      <c r="D300">
        <v>1</v>
      </c>
      <c r="E300">
        <v>350</v>
      </c>
      <c r="H300" s="2" t="s">
        <v>45</v>
      </c>
      <c r="I300" s="2" t="s">
        <v>22</v>
      </c>
      <c r="J300">
        <v>12</v>
      </c>
      <c r="K300" s="2" t="s">
        <v>118</v>
      </c>
      <c r="L300" s="23">
        <f>IF(ISNUMBER(AVERAGEIFS(Observed!L$2:L$1601,Observed!$A$2:$A$1601,$A300,Observed!$C$2:$C$1601,$C300)),AVERAGEIFS(Observed!L$2:L$1601,Observed!$A$2:$A$1601,$A300,Observed!$C$2:$C$1601,$C300),"")</f>
        <v>3615.6666666666665</v>
      </c>
      <c r="M300" s="24">
        <f>IF(ISNUMBER(AVERAGEIFS(Observed!M$2:M$1601,Observed!$A$2:$A$1601,$A300,Observed!$C$2:$C$1601,$C300)),AVERAGEIFS(Observed!M$2:M$1601,Observed!$A$2:$A$1601,$A300,Observed!$C$2:$C$1601,$C300),"")</f>
        <v>361.56666666666666</v>
      </c>
      <c r="N300" s="24" t="str">
        <f>IF(ISNUMBER(AVERAGEIFS(Observed!N$2:N$1601,Observed!$A$2:$A$1601,$A300,Observed!$C$2:$C$1601,$C300)),AVERAGEIFS(Observed!N$2:N$1601,Observed!$A$2:$A$1601,$A300,Observed!$C$2:$C$1601,$C300),"")</f>
        <v/>
      </c>
      <c r="O300" s="24" t="str">
        <f>IF(ISNUMBER(AVERAGEIFS(Observed!O$2:O$1601,Observed!$A$2:$A$1601,$A300,Observed!$C$2:$C$1601,$C300)),AVERAGEIFS(Observed!O$2:O$1601,Observed!$A$2:$A$1601,$A300,Observed!$C$2:$C$1601,$C300),"")</f>
        <v/>
      </c>
      <c r="P300" s="24" t="str">
        <f>IF(ISNUMBER(AVERAGEIFS(Observed!P$2:P$1601,Observed!$A$2:$A$1601,$A300,Observed!$C$2:$C$1601,$C300)),AVERAGEIFS(Observed!P$2:P$1601,Observed!$A$2:$A$1601,$A300,Observed!$C$2:$C$1601,$C300),"")</f>
        <v/>
      </c>
      <c r="Q300" s="25" t="str">
        <f>IF(ISNUMBER(AVERAGEIFS(Observed!Q$2:Q$1601,Observed!$A$2:$A$1601,$A300,Observed!$C$2:$C$1601,$C300)),AVERAGEIFS(Observed!Q$2:Q$1601,Observed!$A$2:$A$1601,$A300,Observed!$C$2:$C$1601,$C300),"")</f>
        <v/>
      </c>
      <c r="R300" s="25" t="str">
        <f>IF(ISNUMBER(AVERAGEIFS(Observed!R$2:R$1601,Observed!$A$2:$A$1601,$A300,Observed!$C$2:$C$1601,$C300)),AVERAGEIFS(Observed!R$2:R$1601,Observed!$A$2:$A$1601,$A300,Observed!$C$2:$C$1601,$C300),"")</f>
        <v/>
      </c>
      <c r="S300" s="25" t="str">
        <f>IF(ISNUMBER(AVERAGEIFS(Observed!S$2:S$1601,Observed!$A$2:$A$1601,$A300,Observed!$C$2:$C$1601,$C300)),AVERAGEIFS(Observed!S$2:S$1601,Observed!$A$2:$A$1601,$A300,Observed!$C$2:$C$1601,$C300),"")</f>
        <v/>
      </c>
      <c r="T300" s="24" t="str">
        <f>IF(ISNUMBER(AVERAGEIFS(Observed!T$2:T$1601,Observed!$A$2:$A$1601,$A300,Observed!$C$2:$C$1601,$C300)),AVERAGEIFS(Observed!T$2:T$1601,Observed!$A$2:$A$1601,$A300,Observed!$C$2:$C$1601,$C300),"")</f>
        <v/>
      </c>
      <c r="U300" s="26" t="str">
        <f>IF(ISNUMBER(AVERAGEIFS(Observed!U$2:U$1601,Observed!$A$2:$A$1601,$A300,Observed!$C$2:$C$1601,$C300)),AVERAGEIFS(Observed!U$2:U$1601,Observed!$A$2:$A$1601,$A300,Observed!$C$2:$C$1601,$C300),"")</f>
        <v/>
      </c>
      <c r="V300" s="26" t="str">
        <f>IF(ISNUMBER(AVERAGEIFS(Observed!V$2:V$1601,Observed!$A$2:$A$1601,$A300,Observed!$C$2:$C$1601,$C300)),AVERAGEIFS(Observed!V$2:V$1601,Observed!$A$2:$A$1601,$A300,Observed!$C$2:$C$1601,$C300),"")</f>
        <v/>
      </c>
      <c r="W300" s="24" t="str">
        <f>IF(ISNUMBER(AVERAGEIFS(Observed!W$2:W$1601,Observed!$A$2:$A$1601,$A300,Observed!$C$2:$C$1601,$C300)),AVERAGEIFS(Observed!W$2:W$1601,Observed!$A$2:$A$1601,$A300,Observed!$C$2:$C$1601,$C300),"")</f>
        <v/>
      </c>
      <c r="X300" s="24" t="str">
        <f>IF(ISNUMBER(AVERAGEIFS(Observed!X$2:X$1601,Observed!$A$2:$A$1601,$A300,Observed!$C$2:$C$1601,$C300)),AVERAGEIFS(Observed!X$2:X$1601,Observed!$A$2:$A$1601,$A300,Observed!$C$2:$C$1601,$C300),"")</f>
        <v/>
      </c>
      <c r="Y300" s="24" t="str">
        <f>IF(ISNUMBER(AVERAGEIFS(Observed!Y$2:Y$1601,Observed!$A$2:$A$1601,$A300,Observed!$C$2:$C$1601,$C300)),AVERAGEIFS(Observed!Y$2:Y$1601,Observed!$A$2:$A$1601,$A300,Observed!$C$2:$C$1601,$C300),"")</f>
        <v/>
      </c>
      <c r="Z300" s="24" t="str">
        <f>IF(ISNUMBER(AVERAGEIFS(Observed!Z$2:Z$1601,Observed!$A$2:$A$1601,$A300,Observed!$C$2:$C$1601,$C300)),AVERAGEIFS(Observed!Z$2:Z$1601,Observed!$A$2:$A$1601,$A300,Observed!$C$2:$C$1601,$C300),"")</f>
        <v/>
      </c>
      <c r="AA300" s="24" t="str">
        <f>IF(ISNUMBER(AVERAGEIFS(Observed!AA$2:AA$1601,Observed!$A$2:$A$1601,$A300,Observed!$C$2:$C$1601,$C300)),AVERAGEIFS(Observed!AA$2:AA$1601,Observed!$A$2:$A$1601,$A300,Observed!$C$2:$C$1601,$C300),"")</f>
        <v/>
      </c>
      <c r="AB300" s="24" t="str">
        <f>IF(ISNUMBER(AVERAGEIFS(Observed!AB$2:AB$1601,Observed!$A$2:$A$1601,$A300,Observed!$C$2:$C$1601,$C300)),AVERAGEIFS(Observed!AB$2:AB$1601,Observed!$A$2:$A$1601,$A300,Observed!$C$2:$C$1601,$C300),"")</f>
        <v/>
      </c>
      <c r="AC300" s="24" t="str">
        <f>IF(ISNUMBER(AVERAGEIFS(Observed!AC$2:AC$1601,Observed!$A$2:$A$1601,$A300,Observed!$C$2:$C$1601,$C300)),AVERAGEIFS(Observed!AC$2:AC$1601,Observed!$A$2:$A$1601,$A300,Observed!$C$2:$C$1601,$C300),"")</f>
        <v/>
      </c>
      <c r="AD300" s="24" t="str">
        <f>IF(ISNUMBER(AVERAGEIFS(Observed!AD$2:AD$1601,Observed!$A$2:$A$1601,$A300,Observed!$C$2:$C$1601,$C300)),AVERAGEIFS(Observed!AD$2:AD$1601,Observed!$A$2:$A$1601,$A300,Observed!$C$2:$C$1601,$C300),"")</f>
        <v/>
      </c>
      <c r="AE300" s="24" t="str">
        <f>IF(ISNUMBER(AVERAGEIFS(Observed!AE$2:AE$1601,Observed!$A$2:$A$1601,$A300,Observed!$C$2:$C$1601,$C300)),AVERAGEIFS(Observed!AE$2:AE$1601,Observed!$A$2:$A$1601,$A300,Observed!$C$2:$C$1601,$C300),"")</f>
        <v/>
      </c>
      <c r="AF300" s="25" t="str">
        <f>IF(ISNUMBER(AVERAGEIFS(Observed!AF$2:AF$1601,Observed!$A$2:$A$1601,$A300,Observed!$C$2:$C$1601,$C300)),AVERAGEIFS(Observed!AF$2:AF$1601,Observed!$A$2:$A$1601,$A300,Observed!$C$2:$C$1601,$C300),"")</f>
        <v/>
      </c>
      <c r="AG300" s="25" t="str">
        <f>IF(ISNUMBER(AVERAGEIFS(Observed!AG$2:AG$1601,Observed!$A$2:$A$1601,$A300,Observed!$C$2:$C$1601,$C300)),AVERAGEIFS(Observed!AG$2:AG$1601,Observed!$A$2:$A$1601,$A300,Observed!$C$2:$C$1601,$C300),"")</f>
        <v/>
      </c>
      <c r="AH300" s="25" t="str">
        <f>IF(ISNUMBER(AVERAGEIFS(Observed!AH$2:AH$1601,Observed!$A$2:$A$1601,$A300,Observed!$C$2:$C$1601,$C300)),AVERAGEIFS(Observed!AH$2:AH$1601,Observed!$A$2:$A$1601,$A300,Observed!$C$2:$C$1601,$C300),"")</f>
        <v/>
      </c>
      <c r="AI300" s="24" t="str">
        <f>IF(ISNUMBER(AVERAGEIFS(Observed!AI$2:AI$1601,Observed!$A$2:$A$1601,$A300,Observed!$C$2:$C$1601,$C300)),AVERAGEIFS(Observed!AI$2:AI$1601,Observed!$A$2:$A$1601,$A300,Observed!$C$2:$C$1601,$C300),"")</f>
        <v/>
      </c>
      <c r="AJ300" s="25" t="str">
        <f>IF(ISNUMBER(AVERAGEIFS(Observed!AJ$2:AJ$1601,Observed!$A$2:$A$1601,$A300,Observed!$C$2:$C$1601,$C300)),AVERAGEIFS(Observed!AJ$2:AJ$1601,Observed!$A$2:$A$1601,$A300,Observed!$C$2:$C$1601,$C300),"")</f>
        <v/>
      </c>
      <c r="AK300" s="25" t="str">
        <f>IF(ISNUMBER(AVERAGEIFS(Observed!AK$2:AK$1601,Observed!$A$2:$A$1601,$A300,Observed!$C$2:$C$1601,$C300)),AVERAGEIFS(Observed!AK$2:AK$1601,Observed!$A$2:$A$1601,$A300,Observed!$C$2:$C$1601,$C300),"")</f>
        <v/>
      </c>
      <c r="AL300" s="25" t="str">
        <f>IF(ISNUMBER(AVERAGEIFS(Observed!AL$2:AL$1601,Observed!$A$2:$A$1601,$A300,Observed!$C$2:$C$1601,$C300)),AVERAGEIFS(Observed!AL$2:AL$1601,Observed!$A$2:$A$1601,$A300,Observed!$C$2:$C$1601,$C300),"")</f>
        <v/>
      </c>
      <c r="AM300" s="25" t="str">
        <f>IF(ISNUMBER(AVERAGEIFS(Observed!AM$2:AM$1601,Observed!$A$2:$A$1601,$A300,Observed!$C$2:$C$1601,$C300)),AVERAGEIFS(Observed!AM$2:AM$1601,Observed!$A$2:$A$1601,$A300,Observed!$C$2:$C$1601,$C300),"")</f>
        <v/>
      </c>
      <c r="AN300" s="25" t="str">
        <f>IF(ISNUMBER(AVERAGEIFS(Observed!AN$2:AN$1601,Observed!$A$2:$A$1601,$A300,Observed!$C$2:$C$1601,$C300)),AVERAGEIFS(Observed!AN$2:AN$1601,Observed!$A$2:$A$1601,$A300,Observed!$C$2:$C$1601,$C300),"")</f>
        <v/>
      </c>
      <c r="AO300" s="25" t="str">
        <f>IF(ISNUMBER(AVERAGEIFS(Observed!AO$2:AO$1601,Observed!$A$2:$A$1601,$A300,Observed!$C$2:$C$1601,$C300)),AVERAGEIFS(Observed!AO$2:AO$1601,Observed!$A$2:$A$1601,$A300,Observed!$C$2:$C$1601,$C300),"")</f>
        <v/>
      </c>
      <c r="AP300" s="25" t="str">
        <f>IF(ISNUMBER(AVERAGEIFS(Observed!AP$2:AP$1601,Observed!$A$2:$A$1601,$A300,Observed!$C$2:$C$1601,$C300)),AVERAGEIFS(Observed!AP$2:AP$1601,Observed!$A$2:$A$1601,$A300,Observed!$C$2:$C$1601,$C300),"")</f>
        <v/>
      </c>
      <c r="AQ300" s="24" t="str">
        <f>IF(ISNUMBER(AVERAGEIFS(Observed!AQ$2:AQ$1601,Observed!$A$2:$A$1601,$A300,Observed!$C$2:$C$1601,$C300)),AVERAGEIFS(Observed!AQ$2:AQ$1601,Observed!$A$2:$A$1601,$A300,Observed!$C$2:$C$1601,$C300),"")</f>
        <v/>
      </c>
      <c r="AR300" s="25" t="str">
        <f>IF(ISNUMBER(AVERAGEIFS(Observed!AR$2:AR$1601,Observed!$A$2:$A$1601,$A300,Observed!$C$2:$C$1601,$C300)),AVERAGEIFS(Observed!AR$2:AR$1601,Observed!$A$2:$A$1601,$A300,Observed!$C$2:$C$1601,$C300),"")</f>
        <v/>
      </c>
      <c r="AS300" s="24" t="str">
        <f>IF(ISNUMBER(AVERAGEIFS(Observed!AS$2:AS$1601,Observed!$A$2:$A$1601,$A300,Observed!$C$2:$C$1601,$C300)),AVERAGEIFS(Observed!AS$2:AS$1601,Observed!$A$2:$A$1601,$A300,Observed!$C$2:$C$1601,$C300),"")</f>
        <v/>
      </c>
      <c r="AT300" s="24" t="str">
        <f>IF(ISNUMBER(AVERAGEIFS(Observed!AT$2:AT$1601,Observed!$A$2:$A$1601,$A300,Observed!$C$2:$C$1601,$C300)),AVERAGEIFS(Observed!AT$2:AT$1601,Observed!$A$2:$A$1601,$A300,Observed!$C$2:$C$1601,$C300),"")</f>
        <v/>
      </c>
      <c r="AU300" s="2">
        <f>COUNTIFS(Observed!$A$2:$A$1601,$A300,Observed!$C$2:$C$1601,$C300)</f>
        <v>3</v>
      </c>
      <c r="AV300" s="2">
        <f t="shared" si="4"/>
        <v>1</v>
      </c>
    </row>
    <row r="301" spans="1:48" x14ac:dyDescent="0.25">
      <c r="A301" s="4" t="s">
        <v>124</v>
      </c>
      <c r="B301" t="s">
        <v>24</v>
      </c>
      <c r="C301" s="3">
        <v>42446</v>
      </c>
      <c r="D301">
        <v>1</v>
      </c>
      <c r="E301">
        <v>500</v>
      </c>
      <c r="H301" s="2" t="s">
        <v>45</v>
      </c>
      <c r="I301" s="2" t="s">
        <v>22</v>
      </c>
      <c r="J301">
        <v>12</v>
      </c>
      <c r="K301" s="2" t="s">
        <v>118</v>
      </c>
      <c r="L301" s="23">
        <f>IF(ISNUMBER(AVERAGEIFS(Observed!L$2:L$1601,Observed!$A$2:$A$1601,$A301,Observed!$C$2:$C$1601,$C301)),AVERAGEIFS(Observed!L$2:L$1601,Observed!$A$2:$A$1601,$A301,Observed!$C$2:$C$1601,$C301),"")</f>
        <v>3686</v>
      </c>
      <c r="M301" s="24">
        <f>IF(ISNUMBER(AVERAGEIFS(Observed!M$2:M$1601,Observed!$A$2:$A$1601,$A301,Observed!$C$2:$C$1601,$C301)),AVERAGEIFS(Observed!M$2:M$1601,Observed!$A$2:$A$1601,$A301,Observed!$C$2:$C$1601,$C301),"")</f>
        <v>368.59999999999997</v>
      </c>
      <c r="N301" s="24" t="str">
        <f>IF(ISNUMBER(AVERAGEIFS(Observed!N$2:N$1601,Observed!$A$2:$A$1601,$A301,Observed!$C$2:$C$1601,$C301)),AVERAGEIFS(Observed!N$2:N$1601,Observed!$A$2:$A$1601,$A301,Observed!$C$2:$C$1601,$C301),"")</f>
        <v/>
      </c>
      <c r="O301" s="24" t="str">
        <f>IF(ISNUMBER(AVERAGEIFS(Observed!O$2:O$1601,Observed!$A$2:$A$1601,$A301,Observed!$C$2:$C$1601,$C301)),AVERAGEIFS(Observed!O$2:O$1601,Observed!$A$2:$A$1601,$A301,Observed!$C$2:$C$1601,$C301),"")</f>
        <v/>
      </c>
      <c r="P301" s="24" t="str">
        <f>IF(ISNUMBER(AVERAGEIFS(Observed!P$2:P$1601,Observed!$A$2:$A$1601,$A301,Observed!$C$2:$C$1601,$C301)),AVERAGEIFS(Observed!P$2:P$1601,Observed!$A$2:$A$1601,$A301,Observed!$C$2:$C$1601,$C301),"")</f>
        <v/>
      </c>
      <c r="Q301" s="25" t="str">
        <f>IF(ISNUMBER(AVERAGEIFS(Observed!Q$2:Q$1601,Observed!$A$2:$A$1601,$A301,Observed!$C$2:$C$1601,$C301)),AVERAGEIFS(Observed!Q$2:Q$1601,Observed!$A$2:$A$1601,$A301,Observed!$C$2:$C$1601,$C301),"")</f>
        <v/>
      </c>
      <c r="R301" s="25" t="str">
        <f>IF(ISNUMBER(AVERAGEIFS(Observed!R$2:R$1601,Observed!$A$2:$A$1601,$A301,Observed!$C$2:$C$1601,$C301)),AVERAGEIFS(Observed!R$2:R$1601,Observed!$A$2:$A$1601,$A301,Observed!$C$2:$C$1601,$C301),"")</f>
        <v/>
      </c>
      <c r="S301" s="25" t="str">
        <f>IF(ISNUMBER(AVERAGEIFS(Observed!S$2:S$1601,Observed!$A$2:$A$1601,$A301,Observed!$C$2:$C$1601,$C301)),AVERAGEIFS(Observed!S$2:S$1601,Observed!$A$2:$A$1601,$A301,Observed!$C$2:$C$1601,$C301),"")</f>
        <v/>
      </c>
      <c r="T301" s="24" t="str">
        <f>IF(ISNUMBER(AVERAGEIFS(Observed!T$2:T$1601,Observed!$A$2:$A$1601,$A301,Observed!$C$2:$C$1601,$C301)),AVERAGEIFS(Observed!T$2:T$1601,Observed!$A$2:$A$1601,$A301,Observed!$C$2:$C$1601,$C301),"")</f>
        <v/>
      </c>
      <c r="U301" s="26" t="str">
        <f>IF(ISNUMBER(AVERAGEIFS(Observed!U$2:U$1601,Observed!$A$2:$A$1601,$A301,Observed!$C$2:$C$1601,$C301)),AVERAGEIFS(Observed!U$2:U$1601,Observed!$A$2:$A$1601,$A301,Observed!$C$2:$C$1601,$C301),"")</f>
        <v/>
      </c>
      <c r="V301" s="26" t="str">
        <f>IF(ISNUMBER(AVERAGEIFS(Observed!V$2:V$1601,Observed!$A$2:$A$1601,$A301,Observed!$C$2:$C$1601,$C301)),AVERAGEIFS(Observed!V$2:V$1601,Observed!$A$2:$A$1601,$A301,Observed!$C$2:$C$1601,$C301),"")</f>
        <v/>
      </c>
      <c r="W301" s="24" t="str">
        <f>IF(ISNUMBER(AVERAGEIFS(Observed!W$2:W$1601,Observed!$A$2:$A$1601,$A301,Observed!$C$2:$C$1601,$C301)),AVERAGEIFS(Observed!W$2:W$1601,Observed!$A$2:$A$1601,$A301,Observed!$C$2:$C$1601,$C301),"")</f>
        <v/>
      </c>
      <c r="X301" s="24" t="str">
        <f>IF(ISNUMBER(AVERAGEIFS(Observed!X$2:X$1601,Observed!$A$2:$A$1601,$A301,Observed!$C$2:$C$1601,$C301)),AVERAGEIFS(Observed!X$2:X$1601,Observed!$A$2:$A$1601,$A301,Observed!$C$2:$C$1601,$C301),"")</f>
        <v/>
      </c>
      <c r="Y301" s="24" t="str">
        <f>IF(ISNUMBER(AVERAGEIFS(Observed!Y$2:Y$1601,Observed!$A$2:$A$1601,$A301,Observed!$C$2:$C$1601,$C301)),AVERAGEIFS(Observed!Y$2:Y$1601,Observed!$A$2:$A$1601,$A301,Observed!$C$2:$C$1601,$C301),"")</f>
        <v/>
      </c>
      <c r="Z301" s="24" t="str">
        <f>IF(ISNUMBER(AVERAGEIFS(Observed!Z$2:Z$1601,Observed!$A$2:$A$1601,$A301,Observed!$C$2:$C$1601,$C301)),AVERAGEIFS(Observed!Z$2:Z$1601,Observed!$A$2:$A$1601,$A301,Observed!$C$2:$C$1601,$C301),"")</f>
        <v/>
      </c>
      <c r="AA301" s="24" t="str">
        <f>IF(ISNUMBER(AVERAGEIFS(Observed!AA$2:AA$1601,Observed!$A$2:$A$1601,$A301,Observed!$C$2:$C$1601,$C301)),AVERAGEIFS(Observed!AA$2:AA$1601,Observed!$A$2:$A$1601,$A301,Observed!$C$2:$C$1601,$C301),"")</f>
        <v/>
      </c>
      <c r="AB301" s="24" t="str">
        <f>IF(ISNUMBER(AVERAGEIFS(Observed!AB$2:AB$1601,Observed!$A$2:$A$1601,$A301,Observed!$C$2:$C$1601,$C301)),AVERAGEIFS(Observed!AB$2:AB$1601,Observed!$A$2:$A$1601,$A301,Observed!$C$2:$C$1601,$C301),"")</f>
        <v/>
      </c>
      <c r="AC301" s="24" t="str">
        <f>IF(ISNUMBER(AVERAGEIFS(Observed!AC$2:AC$1601,Observed!$A$2:$A$1601,$A301,Observed!$C$2:$C$1601,$C301)),AVERAGEIFS(Observed!AC$2:AC$1601,Observed!$A$2:$A$1601,$A301,Observed!$C$2:$C$1601,$C301),"")</f>
        <v/>
      </c>
      <c r="AD301" s="24" t="str">
        <f>IF(ISNUMBER(AVERAGEIFS(Observed!AD$2:AD$1601,Observed!$A$2:$A$1601,$A301,Observed!$C$2:$C$1601,$C301)),AVERAGEIFS(Observed!AD$2:AD$1601,Observed!$A$2:$A$1601,$A301,Observed!$C$2:$C$1601,$C301),"")</f>
        <v/>
      </c>
      <c r="AE301" s="24" t="str">
        <f>IF(ISNUMBER(AVERAGEIFS(Observed!AE$2:AE$1601,Observed!$A$2:$A$1601,$A301,Observed!$C$2:$C$1601,$C301)),AVERAGEIFS(Observed!AE$2:AE$1601,Observed!$A$2:$A$1601,$A301,Observed!$C$2:$C$1601,$C301),"")</f>
        <v/>
      </c>
      <c r="AF301" s="25" t="str">
        <f>IF(ISNUMBER(AVERAGEIFS(Observed!AF$2:AF$1601,Observed!$A$2:$A$1601,$A301,Observed!$C$2:$C$1601,$C301)),AVERAGEIFS(Observed!AF$2:AF$1601,Observed!$A$2:$A$1601,$A301,Observed!$C$2:$C$1601,$C301),"")</f>
        <v/>
      </c>
      <c r="AG301" s="25" t="str">
        <f>IF(ISNUMBER(AVERAGEIFS(Observed!AG$2:AG$1601,Observed!$A$2:$A$1601,$A301,Observed!$C$2:$C$1601,$C301)),AVERAGEIFS(Observed!AG$2:AG$1601,Observed!$A$2:$A$1601,$A301,Observed!$C$2:$C$1601,$C301),"")</f>
        <v/>
      </c>
      <c r="AH301" s="25" t="str">
        <f>IF(ISNUMBER(AVERAGEIFS(Observed!AH$2:AH$1601,Observed!$A$2:$A$1601,$A301,Observed!$C$2:$C$1601,$C301)),AVERAGEIFS(Observed!AH$2:AH$1601,Observed!$A$2:$A$1601,$A301,Observed!$C$2:$C$1601,$C301),"")</f>
        <v/>
      </c>
      <c r="AI301" s="24" t="str">
        <f>IF(ISNUMBER(AVERAGEIFS(Observed!AI$2:AI$1601,Observed!$A$2:$A$1601,$A301,Observed!$C$2:$C$1601,$C301)),AVERAGEIFS(Observed!AI$2:AI$1601,Observed!$A$2:$A$1601,$A301,Observed!$C$2:$C$1601,$C301),"")</f>
        <v/>
      </c>
      <c r="AJ301" s="25" t="str">
        <f>IF(ISNUMBER(AVERAGEIFS(Observed!AJ$2:AJ$1601,Observed!$A$2:$A$1601,$A301,Observed!$C$2:$C$1601,$C301)),AVERAGEIFS(Observed!AJ$2:AJ$1601,Observed!$A$2:$A$1601,$A301,Observed!$C$2:$C$1601,$C301),"")</f>
        <v/>
      </c>
      <c r="AK301" s="25" t="str">
        <f>IF(ISNUMBER(AVERAGEIFS(Observed!AK$2:AK$1601,Observed!$A$2:$A$1601,$A301,Observed!$C$2:$C$1601,$C301)),AVERAGEIFS(Observed!AK$2:AK$1601,Observed!$A$2:$A$1601,$A301,Observed!$C$2:$C$1601,$C301),"")</f>
        <v/>
      </c>
      <c r="AL301" s="25" t="str">
        <f>IF(ISNUMBER(AVERAGEIFS(Observed!AL$2:AL$1601,Observed!$A$2:$A$1601,$A301,Observed!$C$2:$C$1601,$C301)),AVERAGEIFS(Observed!AL$2:AL$1601,Observed!$A$2:$A$1601,$A301,Observed!$C$2:$C$1601,$C301),"")</f>
        <v/>
      </c>
      <c r="AM301" s="25" t="str">
        <f>IF(ISNUMBER(AVERAGEIFS(Observed!AM$2:AM$1601,Observed!$A$2:$A$1601,$A301,Observed!$C$2:$C$1601,$C301)),AVERAGEIFS(Observed!AM$2:AM$1601,Observed!$A$2:$A$1601,$A301,Observed!$C$2:$C$1601,$C301),"")</f>
        <v/>
      </c>
      <c r="AN301" s="25" t="str">
        <f>IF(ISNUMBER(AVERAGEIFS(Observed!AN$2:AN$1601,Observed!$A$2:$A$1601,$A301,Observed!$C$2:$C$1601,$C301)),AVERAGEIFS(Observed!AN$2:AN$1601,Observed!$A$2:$A$1601,$A301,Observed!$C$2:$C$1601,$C301),"")</f>
        <v/>
      </c>
      <c r="AO301" s="25" t="str">
        <f>IF(ISNUMBER(AVERAGEIFS(Observed!AO$2:AO$1601,Observed!$A$2:$A$1601,$A301,Observed!$C$2:$C$1601,$C301)),AVERAGEIFS(Observed!AO$2:AO$1601,Observed!$A$2:$A$1601,$A301,Observed!$C$2:$C$1601,$C301),"")</f>
        <v/>
      </c>
      <c r="AP301" s="25" t="str">
        <f>IF(ISNUMBER(AVERAGEIFS(Observed!AP$2:AP$1601,Observed!$A$2:$A$1601,$A301,Observed!$C$2:$C$1601,$C301)),AVERAGEIFS(Observed!AP$2:AP$1601,Observed!$A$2:$A$1601,$A301,Observed!$C$2:$C$1601,$C301),"")</f>
        <v/>
      </c>
      <c r="AQ301" s="24" t="str">
        <f>IF(ISNUMBER(AVERAGEIFS(Observed!AQ$2:AQ$1601,Observed!$A$2:$A$1601,$A301,Observed!$C$2:$C$1601,$C301)),AVERAGEIFS(Observed!AQ$2:AQ$1601,Observed!$A$2:$A$1601,$A301,Observed!$C$2:$C$1601,$C301),"")</f>
        <v/>
      </c>
      <c r="AR301" s="25" t="str">
        <f>IF(ISNUMBER(AVERAGEIFS(Observed!AR$2:AR$1601,Observed!$A$2:$A$1601,$A301,Observed!$C$2:$C$1601,$C301)),AVERAGEIFS(Observed!AR$2:AR$1601,Observed!$A$2:$A$1601,$A301,Observed!$C$2:$C$1601,$C301),"")</f>
        <v/>
      </c>
      <c r="AS301" s="24" t="str">
        <f>IF(ISNUMBER(AVERAGEIFS(Observed!AS$2:AS$1601,Observed!$A$2:$A$1601,$A301,Observed!$C$2:$C$1601,$C301)),AVERAGEIFS(Observed!AS$2:AS$1601,Observed!$A$2:$A$1601,$A301,Observed!$C$2:$C$1601,$C301),"")</f>
        <v/>
      </c>
      <c r="AT301" s="24" t="str">
        <f>IF(ISNUMBER(AVERAGEIFS(Observed!AT$2:AT$1601,Observed!$A$2:$A$1601,$A301,Observed!$C$2:$C$1601,$C301)),AVERAGEIFS(Observed!AT$2:AT$1601,Observed!$A$2:$A$1601,$A301,Observed!$C$2:$C$1601,$C301),"")</f>
        <v/>
      </c>
      <c r="AU301" s="2">
        <f>COUNTIFS(Observed!$A$2:$A$1601,$A301,Observed!$C$2:$C$1601,$C301)</f>
        <v>3</v>
      </c>
      <c r="AV301" s="2">
        <f t="shared" si="4"/>
        <v>1</v>
      </c>
    </row>
    <row r="302" spans="1:48" x14ac:dyDescent="0.25">
      <c r="A302" s="4" t="s">
        <v>119</v>
      </c>
      <c r="B302" t="s">
        <v>24</v>
      </c>
      <c r="C302" s="3">
        <v>42458</v>
      </c>
      <c r="D302">
        <v>1</v>
      </c>
      <c r="E302">
        <v>0</v>
      </c>
      <c r="H302" s="2" t="s">
        <v>45</v>
      </c>
      <c r="I302" s="2" t="s">
        <v>22</v>
      </c>
      <c r="J302">
        <v>12</v>
      </c>
      <c r="K302" s="2" t="s">
        <v>118</v>
      </c>
      <c r="L302" s="23">
        <f>IF(ISNUMBER(AVERAGEIFS(Observed!L$2:L$1601,Observed!$A$2:$A$1601,$A302,Observed!$C$2:$C$1601,$C302)),AVERAGEIFS(Observed!L$2:L$1601,Observed!$A$2:$A$1601,$A302,Observed!$C$2:$C$1601,$C302),"")</f>
        <v>2569</v>
      </c>
      <c r="M302" s="24">
        <f>IF(ISNUMBER(AVERAGEIFS(Observed!M$2:M$1601,Observed!$A$2:$A$1601,$A302,Observed!$C$2:$C$1601,$C302)),AVERAGEIFS(Observed!M$2:M$1601,Observed!$A$2:$A$1601,$A302,Observed!$C$2:$C$1601,$C302),"")</f>
        <v>256.90000000000003</v>
      </c>
      <c r="N302" s="24" t="str">
        <f>IF(ISNUMBER(AVERAGEIFS(Observed!N$2:N$1601,Observed!$A$2:$A$1601,$A302,Observed!$C$2:$C$1601,$C302)),AVERAGEIFS(Observed!N$2:N$1601,Observed!$A$2:$A$1601,$A302,Observed!$C$2:$C$1601,$C302),"")</f>
        <v/>
      </c>
      <c r="O302" s="24" t="str">
        <f>IF(ISNUMBER(AVERAGEIFS(Observed!O$2:O$1601,Observed!$A$2:$A$1601,$A302,Observed!$C$2:$C$1601,$C302)),AVERAGEIFS(Observed!O$2:O$1601,Observed!$A$2:$A$1601,$A302,Observed!$C$2:$C$1601,$C302),"")</f>
        <v/>
      </c>
      <c r="P302" s="24" t="str">
        <f>IF(ISNUMBER(AVERAGEIFS(Observed!P$2:P$1601,Observed!$A$2:$A$1601,$A302,Observed!$C$2:$C$1601,$C302)),AVERAGEIFS(Observed!P$2:P$1601,Observed!$A$2:$A$1601,$A302,Observed!$C$2:$C$1601,$C302),"")</f>
        <v/>
      </c>
      <c r="Q302" s="25" t="str">
        <f>IF(ISNUMBER(AVERAGEIFS(Observed!Q$2:Q$1601,Observed!$A$2:$A$1601,$A302,Observed!$C$2:$C$1601,$C302)),AVERAGEIFS(Observed!Q$2:Q$1601,Observed!$A$2:$A$1601,$A302,Observed!$C$2:$C$1601,$C302),"")</f>
        <v/>
      </c>
      <c r="R302" s="25" t="str">
        <f>IF(ISNUMBER(AVERAGEIFS(Observed!R$2:R$1601,Observed!$A$2:$A$1601,$A302,Observed!$C$2:$C$1601,$C302)),AVERAGEIFS(Observed!R$2:R$1601,Observed!$A$2:$A$1601,$A302,Observed!$C$2:$C$1601,$C302),"")</f>
        <v/>
      </c>
      <c r="S302" s="25" t="str">
        <f>IF(ISNUMBER(AVERAGEIFS(Observed!S$2:S$1601,Observed!$A$2:$A$1601,$A302,Observed!$C$2:$C$1601,$C302)),AVERAGEIFS(Observed!S$2:S$1601,Observed!$A$2:$A$1601,$A302,Observed!$C$2:$C$1601,$C302),"")</f>
        <v/>
      </c>
      <c r="T302" s="24" t="str">
        <f>IF(ISNUMBER(AVERAGEIFS(Observed!T$2:T$1601,Observed!$A$2:$A$1601,$A302,Observed!$C$2:$C$1601,$C302)),AVERAGEIFS(Observed!T$2:T$1601,Observed!$A$2:$A$1601,$A302,Observed!$C$2:$C$1601,$C302),"")</f>
        <v/>
      </c>
      <c r="U302" s="26" t="str">
        <f>IF(ISNUMBER(AVERAGEIFS(Observed!U$2:U$1601,Observed!$A$2:$A$1601,$A302,Observed!$C$2:$C$1601,$C302)),AVERAGEIFS(Observed!U$2:U$1601,Observed!$A$2:$A$1601,$A302,Observed!$C$2:$C$1601,$C302),"")</f>
        <v/>
      </c>
      <c r="V302" s="26" t="str">
        <f>IF(ISNUMBER(AVERAGEIFS(Observed!V$2:V$1601,Observed!$A$2:$A$1601,$A302,Observed!$C$2:$C$1601,$C302)),AVERAGEIFS(Observed!V$2:V$1601,Observed!$A$2:$A$1601,$A302,Observed!$C$2:$C$1601,$C302),"")</f>
        <v/>
      </c>
      <c r="W302" s="24" t="str">
        <f>IF(ISNUMBER(AVERAGEIFS(Observed!W$2:W$1601,Observed!$A$2:$A$1601,$A302,Observed!$C$2:$C$1601,$C302)),AVERAGEIFS(Observed!W$2:W$1601,Observed!$A$2:$A$1601,$A302,Observed!$C$2:$C$1601,$C302),"")</f>
        <v/>
      </c>
      <c r="X302" s="24" t="str">
        <f>IF(ISNUMBER(AVERAGEIFS(Observed!X$2:X$1601,Observed!$A$2:$A$1601,$A302,Observed!$C$2:$C$1601,$C302)),AVERAGEIFS(Observed!X$2:X$1601,Observed!$A$2:$A$1601,$A302,Observed!$C$2:$C$1601,$C302),"")</f>
        <v/>
      </c>
      <c r="Y302" s="24" t="str">
        <f>IF(ISNUMBER(AVERAGEIFS(Observed!Y$2:Y$1601,Observed!$A$2:$A$1601,$A302,Observed!$C$2:$C$1601,$C302)),AVERAGEIFS(Observed!Y$2:Y$1601,Observed!$A$2:$A$1601,$A302,Observed!$C$2:$C$1601,$C302),"")</f>
        <v/>
      </c>
      <c r="Z302" s="24" t="str">
        <f>IF(ISNUMBER(AVERAGEIFS(Observed!Z$2:Z$1601,Observed!$A$2:$A$1601,$A302,Observed!$C$2:$C$1601,$C302)),AVERAGEIFS(Observed!Z$2:Z$1601,Observed!$A$2:$A$1601,$A302,Observed!$C$2:$C$1601,$C302),"")</f>
        <v/>
      </c>
      <c r="AA302" s="24" t="str">
        <f>IF(ISNUMBER(AVERAGEIFS(Observed!AA$2:AA$1601,Observed!$A$2:$A$1601,$A302,Observed!$C$2:$C$1601,$C302)),AVERAGEIFS(Observed!AA$2:AA$1601,Observed!$A$2:$A$1601,$A302,Observed!$C$2:$C$1601,$C302),"")</f>
        <v/>
      </c>
      <c r="AB302" s="24" t="str">
        <f>IF(ISNUMBER(AVERAGEIFS(Observed!AB$2:AB$1601,Observed!$A$2:$A$1601,$A302,Observed!$C$2:$C$1601,$C302)),AVERAGEIFS(Observed!AB$2:AB$1601,Observed!$A$2:$A$1601,$A302,Observed!$C$2:$C$1601,$C302),"")</f>
        <v/>
      </c>
      <c r="AC302" s="24" t="str">
        <f>IF(ISNUMBER(AVERAGEIFS(Observed!AC$2:AC$1601,Observed!$A$2:$A$1601,$A302,Observed!$C$2:$C$1601,$C302)),AVERAGEIFS(Observed!AC$2:AC$1601,Observed!$A$2:$A$1601,$A302,Observed!$C$2:$C$1601,$C302),"")</f>
        <v/>
      </c>
      <c r="AD302" s="24" t="str">
        <f>IF(ISNUMBER(AVERAGEIFS(Observed!AD$2:AD$1601,Observed!$A$2:$A$1601,$A302,Observed!$C$2:$C$1601,$C302)),AVERAGEIFS(Observed!AD$2:AD$1601,Observed!$A$2:$A$1601,$A302,Observed!$C$2:$C$1601,$C302),"")</f>
        <v/>
      </c>
      <c r="AE302" s="24" t="str">
        <f>IF(ISNUMBER(AVERAGEIFS(Observed!AE$2:AE$1601,Observed!$A$2:$A$1601,$A302,Observed!$C$2:$C$1601,$C302)),AVERAGEIFS(Observed!AE$2:AE$1601,Observed!$A$2:$A$1601,$A302,Observed!$C$2:$C$1601,$C302),"")</f>
        <v/>
      </c>
      <c r="AF302" s="25" t="str">
        <f>IF(ISNUMBER(AVERAGEIFS(Observed!AF$2:AF$1601,Observed!$A$2:$A$1601,$A302,Observed!$C$2:$C$1601,$C302)),AVERAGEIFS(Observed!AF$2:AF$1601,Observed!$A$2:$A$1601,$A302,Observed!$C$2:$C$1601,$C302),"")</f>
        <v/>
      </c>
      <c r="AG302" s="25" t="str">
        <f>IF(ISNUMBER(AVERAGEIFS(Observed!AG$2:AG$1601,Observed!$A$2:$A$1601,$A302,Observed!$C$2:$C$1601,$C302)),AVERAGEIFS(Observed!AG$2:AG$1601,Observed!$A$2:$A$1601,$A302,Observed!$C$2:$C$1601,$C302),"")</f>
        <v/>
      </c>
      <c r="AH302" s="25" t="str">
        <f>IF(ISNUMBER(AVERAGEIFS(Observed!AH$2:AH$1601,Observed!$A$2:$A$1601,$A302,Observed!$C$2:$C$1601,$C302)),AVERAGEIFS(Observed!AH$2:AH$1601,Observed!$A$2:$A$1601,$A302,Observed!$C$2:$C$1601,$C302),"")</f>
        <v/>
      </c>
      <c r="AI302" s="24" t="str">
        <f>IF(ISNUMBER(AVERAGEIFS(Observed!AI$2:AI$1601,Observed!$A$2:$A$1601,$A302,Observed!$C$2:$C$1601,$C302)),AVERAGEIFS(Observed!AI$2:AI$1601,Observed!$A$2:$A$1601,$A302,Observed!$C$2:$C$1601,$C302),"")</f>
        <v/>
      </c>
      <c r="AJ302" s="25" t="str">
        <f>IF(ISNUMBER(AVERAGEIFS(Observed!AJ$2:AJ$1601,Observed!$A$2:$A$1601,$A302,Observed!$C$2:$C$1601,$C302)),AVERAGEIFS(Observed!AJ$2:AJ$1601,Observed!$A$2:$A$1601,$A302,Observed!$C$2:$C$1601,$C302),"")</f>
        <v/>
      </c>
      <c r="AK302" s="25" t="str">
        <f>IF(ISNUMBER(AVERAGEIFS(Observed!AK$2:AK$1601,Observed!$A$2:$A$1601,$A302,Observed!$C$2:$C$1601,$C302)),AVERAGEIFS(Observed!AK$2:AK$1601,Observed!$A$2:$A$1601,$A302,Observed!$C$2:$C$1601,$C302),"")</f>
        <v/>
      </c>
      <c r="AL302" s="25" t="str">
        <f>IF(ISNUMBER(AVERAGEIFS(Observed!AL$2:AL$1601,Observed!$A$2:$A$1601,$A302,Observed!$C$2:$C$1601,$C302)),AVERAGEIFS(Observed!AL$2:AL$1601,Observed!$A$2:$A$1601,$A302,Observed!$C$2:$C$1601,$C302),"")</f>
        <v/>
      </c>
      <c r="AM302" s="25" t="str">
        <f>IF(ISNUMBER(AVERAGEIFS(Observed!AM$2:AM$1601,Observed!$A$2:$A$1601,$A302,Observed!$C$2:$C$1601,$C302)),AVERAGEIFS(Observed!AM$2:AM$1601,Observed!$A$2:$A$1601,$A302,Observed!$C$2:$C$1601,$C302),"")</f>
        <v/>
      </c>
      <c r="AN302" s="25" t="str">
        <f>IF(ISNUMBER(AVERAGEIFS(Observed!AN$2:AN$1601,Observed!$A$2:$A$1601,$A302,Observed!$C$2:$C$1601,$C302)),AVERAGEIFS(Observed!AN$2:AN$1601,Observed!$A$2:$A$1601,$A302,Observed!$C$2:$C$1601,$C302),"")</f>
        <v/>
      </c>
      <c r="AO302" s="25" t="str">
        <f>IF(ISNUMBER(AVERAGEIFS(Observed!AO$2:AO$1601,Observed!$A$2:$A$1601,$A302,Observed!$C$2:$C$1601,$C302)),AVERAGEIFS(Observed!AO$2:AO$1601,Observed!$A$2:$A$1601,$A302,Observed!$C$2:$C$1601,$C302),"")</f>
        <v/>
      </c>
      <c r="AP302" s="25" t="str">
        <f>IF(ISNUMBER(AVERAGEIFS(Observed!AP$2:AP$1601,Observed!$A$2:$A$1601,$A302,Observed!$C$2:$C$1601,$C302)),AVERAGEIFS(Observed!AP$2:AP$1601,Observed!$A$2:$A$1601,$A302,Observed!$C$2:$C$1601,$C302),"")</f>
        <v/>
      </c>
      <c r="AQ302" s="24" t="str">
        <f>IF(ISNUMBER(AVERAGEIFS(Observed!AQ$2:AQ$1601,Observed!$A$2:$A$1601,$A302,Observed!$C$2:$C$1601,$C302)),AVERAGEIFS(Observed!AQ$2:AQ$1601,Observed!$A$2:$A$1601,$A302,Observed!$C$2:$C$1601,$C302),"")</f>
        <v/>
      </c>
      <c r="AR302" s="25" t="str">
        <f>IF(ISNUMBER(AVERAGEIFS(Observed!AR$2:AR$1601,Observed!$A$2:$A$1601,$A302,Observed!$C$2:$C$1601,$C302)),AVERAGEIFS(Observed!AR$2:AR$1601,Observed!$A$2:$A$1601,$A302,Observed!$C$2:$C$1601,$C302),"")</f>
        <v/>
      </c>
      <c r="AS302" s="24" t="str">
        <f>IF(ISNUMBER(AVERAGEIFS(Observed!AS$2:AS$1601,Observed!$A$2:$A$1601,$A302,Observed!$C$2:$C$1601,$C302)),AVERAGEIFS(Observed!AS$2:AS$1601,Observed!$A$2:$A$1601,$A302,Observed!$C$2:$C$1601,$C302),"")</f>
        <v/>
      </c>
      <c r="AT302" s="24" t="str">
        <f>IF(ISNUMBER(AVERAGEIFS(Observed!AT$2:AT$1601,Observed!$A$2:$A$1601,$A302,Observed!$C$2:$C$1601,$C302)),AVERAGEIFS(Observed!AT$2:AT$1601,Observed!$A$2:$A$1601,$A302,Observed!$C$2:$C$1601,$C302),"")</f>
        <v/>
      </c>
      <c r="AU302" s="2">
        <f>COUNTIFS(Observed!$A$2:$A$1601,$A302,Observed!$C$2:$C$1601,$C302)</f>
        <v>3</v>
      </c>
      <c r="AV302" s="2">
        <f t="shared" si="4"/>
        <v>1</v>
      </c>
    </row>
    <row r="303" spans="1:48" x14ac:dyDescent="0.25">
      <c r="A303" s="4" t="s">
        <v>120</v>
      </c>
      <c r="B303" t="s">
        <v>24</v>
      </c>
      <c r="C303" s="3">
        <v>42458</v>
      </c>
      <c r="D303">
        <v>1</v>
      </c>
      <c r="E303">
        <v>50</v>
      </c>
      <c r="H303" s="2" t="s">
        <v>45</v>
      </c>
      <c r="I303" s="2" t="s">
        <v>22</v>
      </c>
      <c r="J303">
        <v>12</v>
      </c>
      <c r="K303" s="2" t="s">
        <v>118</v>
      </c>
      <c r="L303" s="23">
        <f>IF(ISNUMBER(AVERAGEIFS(Observed!L$2:L$1601,Observed!$A$2:$A$1601,$A303,Observed!$C$2:$C$1601,$C303)),AVERAGEIFS(Observed!L$2:L$1601,Observed!$A$2:$A$1601,$A303,Observed!$C$2:$C$1601,$C303),"")</f>
        <v>2852.6666666666665</v>
      </c>
      <c r="M303" s="24">
        <f>IF(ISNUMBER(AVERAGEIFS(Observed!M$2:M$1601,Observed!$A$2:$A$1601,$A303,Observed!$C$2:$C$1601,$C303)),AVERAGEIFS(Observed!M$2:M$1601,Observed!$A$2:$A$1601,$A303,Observed!$C$2:$C$1601,$C303),"")</f>
        <v>285.26666666666665</v>
      </c>
      <c r="N303" s="24" t="str">
        <f>IF(ISNUMBER(AVERAGEIFS(Observed!N$2:N$1601,Observed!$A$2:$A$1601,$A303,Observed!$C$2:$C$1601,$C303)),AVERAGEIFS(Observed!N$2:N$1601,Observed!$A$2:$A$1601,$A303,Observed!$C$2:$C$1601,$C303),"")</f>
        <v/>
      </c>
      <c r="O303" s="24" t="str">
        <f>IF(ISNUMBER(AVERAGEIFS(Observed!O$2:O$1601,Observed!$A$2:$A$1601,$A303,Observed!$C$2:$C$1601,$C303)),AVERAGEIFS(Observed!O$2:O$1601,Observed!$A$2:$A$1601,$A303,Observed!$C$2:$C$1601,$C303),"")</f>
        <v/>
      </c>
      <c r="P303" s="24" t="str">
        <f>IF(ISNUMBER(AVERAGEIFS(Observed!P$2:P$1601,Observed!$A$2:$A$1601,$A303,Observed!$C$2:$C$1601,$C303)),AVERAGEIFS(Observed!P$2:P$1601,Observed!$A$2:$A$1601,$A303,Observed!$C$2:$C$1601,$C303),"")</f>
        <v/>
      </c>
      <c r="Q303" s="25" t="str">
        <f>IF(ISNUMBER(AVERAGEIFS(Observed!Q$2:Q$1601,Observed!$A$2:$A$1601,$A303,Observed!$C$2:$C$1601,$C303)),AVERAGEIFS(Observed!Q$2:Q$1601,Observed!$A$2:$A$1601,$A303,Observed!$C$2:$C$1601,$C303),"")</f>
        <v/>
      </c>
      <c r="R303" s="25" t="str">
        <f>IF(ISNUMBER(AVERAGEIFS(Observed!R$2:R$1601,Observed!$A$2:$A$1601,$A303,Observed!$C$2:$C$1601,$C303)),AVERAGEIFS(Observed!R$2:R$1601,Observed!$A$2:$A$1601,$A303,Observed!$C$2:$C$1601,$C303),"")</f>
        <v/>
      </c>
      <c r="S303" s="25" t="str">
        <f>IF(ISNUMBER(AVERAGEIFS(Observed!S$2:S$1601,Observed!$A$2:$A$1601,$A303,Observed!$C$2:$C$1601,$C303)),AVERAGEIFS(Observed!S$2:S$1601,Observed!$A$2:$A$1601,$A303,Observed!$C$2:$C$1601,$C303),"")</f>
        <v/>
      </c>
      <c r="T303" s="24" t="str">
        <f>IF(ISNUMBER(AVERAGEIFS(Observed!T$2:T$1601,Observed!$A$2:$A$1601,$A303,Observed!$C$2:$C$1601,$C303)),AVERAGEIFS(Observed!T$2:T$1601,Observed!$A$2:$A$1601,$A303,Observed!$C$2:$C$1601,$C303),"")</f>
        <v/>
      </c>
      <c r="U303" s="26" t="str">
        <f>IF(ISNUMBER(AVERAGEIFS(Observed!U$2:U$1601,Observed!$A$2:$A$1601,$A303,Observed!$C$2:$C$1601,$C303)),AVERAGEIFS(Observed!U$2:U$1601,Observed!$A$2:$A$1601,$A303,Observed!$C$2:$C$1601,$C303),"")</f>
        <v/>
      </c>
      <c r="V303" s="26" t="str">
        <f>IF(ISNUMBER(AVERAGEIFS(Observed!V$2:V$1601,Observed!$A$2:$A$1601,$A303,Observed!$C$2:$C$1601,$C303)),AVERAGEIFS(Observed!V$2:V$1601,Observed!$A$2:$A$1601,$A303,Observed!$C$2:$C$1601,$C303),"")</f>
        <v/>
      </c>
      <c r="W303" s="24" t="str">
        <f>IF(ISNUMBER(AVERAGEIFS(Observed!W$2:W$1601,Observed!$A$2:$A$1601,$A303,Observed!$C$2:$C$1601,$C303)),AVERAGEIFS(Observed!W$2:W$1601,Observed!$A$2:$A$1601,$A303,Observed!$C$2:$C$1601,$C303),"")</f>
        <v/>
      </c>
      <c r="X303" s="24" t="str">
        <f>IF(ISNUMBER(AVERAGEIFS(Observed!X$2:X$1601,Observed!$A$2:$A$1601,$A303,Observed!$C$2:$C$1601,$C303)),AVERAGEIFS(Observed!X$2:X$1601,Observed!$A$2:$A$1601,$A303,Observed!$C$2:$C$1601,$C303),"")</f>
        <v/>
      </c>
      <c r="Y303" s="24" t="str">
        <f>IF(ISNUMBER(AVERAGEIFS(Observed!Y$2:Y$1601,Observed!$A$2:$A$1601,$A303,Observed!$C$2:$C$1601,$C303)),AVERAGEIFS(Observed!Y$2:Y$1601,Observed!$A$2:$A$1601,$A303,Observed!$C$2:$C$1601,$C303),"")</f>
        <v/>
      </c>
      <c r="Z303" s="24" t="str">
        <f>IF(ISNUMBER(AVERAGEIFS(Observed!Z$2:Z$1601,Observed!$A$2:$A$1601,$A303,Observed!$C$2:$C$1601,$C303)),AVERAGEIFS(Observed!Z$2:Z$1601,Observed!$A$2:$A$1601,$A303,Observed!$C$2:$C$1601,$C303),"")</f>
        <v/>
      </c>
      <c r="AA303" s="24" t="str">
        <f>IF(ISNUMBER(AVERAGEIFS(Observed!AA$2:AA$1601,Observed!$A$2:$A$1601,$A303,Observed!$C$2:$C$1601,$C303)),AVERAGEIFS(Observed!AA$2:AA$1601,Observed!$A$2:$A$1601,$A303,Observed!$C$2:$C$1601,$C303),"")</f>
        <v/>
      </c>
      <c r="AB303" s="24" t="str">
        <f>IF(ISNUMBER(AVERAGEIFS(Observed!AB$2:AB$1601,Observed!$A$2:$A$1601,$A303,Observed!$C$2:$C$1601,$C303)),AVERAGEIFS(Observed!AB$2:AB$1601,Observed!$A$2:$A$1601,$A303,Observed!$C$2:$C$1601,$C303),"")</f>
        <v/>
      </c>
      <c r="AC303" s="24" t="str">
        <f>IF(ISNUMBER(AVERAGEIFS(Observed!AC$2:AC$1601,Observed!$A$2:$A$1601,$A303,Observed!$C$2:$C$1601,$C303)),AVERAGEIFS(Observed!AC$2:AC$1601,Observed!$A$2:$A$1601,$A303,Observed!$C$2:$C$1601,$C303),"")</f>
        <v/>
      </c>
      <c r="AD303" s="24" t="str">
        <f>IF(ISNUMBER(AVERAGEIFS(Observed!AD$2:AD$1601,Observed!$A$2:$A$1601,$A303,Observed!$C$2:$C$1601,$C303)),AVERAGEIFS(Observed!AD$2:AD$1601,Observed!$A$2:$A$1601,$A303,Observed!$C$2:$C$1601,$C303),"")</f>
        <v/>
      </c>
      <c r="AE303" s="24" t="str">
        <f>IF(ISNUMBER(AVERAGEIFS(Observed!AE$2:AE$1601,Observed!$A$2:$A$1601,$A303,Observed!$C$2:$C$1601,$C303)),AVERAGEIFS(Observed!AE$2:AE$1601,Observed!$A$2:$A$1601,$A303,Observed!$C$2:$C$1601,$C303),"")</f>
        <v/>
      </c>
      <c r="AF303" s="25" t="str">
        <f>IF(ISNUMBER(AVERAGEIFS(Observed!AF$2:AF$1601,Observed!$A$2:$A$1601,$A303,Observed!$C$2:$C$1601,$C303)),AVERAGEIFS(Observed!AF$2:AF$1601,Observed!$A$2:$A$1601,$A303,Observed!$C$2:$C$1601,$C303),"")</f>
        <v/>
      </c>
      <c r="AG303" s="25" t="str">
        <f>IF(ISNUMBER(AVERAGEIFS(Observed!AG$2:AG$1601,Observed!$A$2:$A$1601,$A303,Observed!$C$2:$C$1601,$C303)),AVERAGEIFS(Observed!AG$2:AG$1601,Observed!$A$2:$A$1601,$A303,Observed!$C$2:$C$1601,$C303),"")</f>
        <v/>
      </c>
      <c r="AH303" s="25" t="str">
        <f>IF(ISNUMBER(AVERAGEIFS(Observed!AH$2:AH$1601,Observed!$A$2:$A$1601,$A303,Observed!$C$2:$C$1601,$C303)),AVERAGEIFS(Observed!AH$2:AH$1601,Observed!$A$2:$A$1601,$A303,Observed!$C$2:$C$1601,$C303),"")</f>
        <v/>
      </c>
      <c r="AI303" s="24" t="str">
        <f>IF(ISNUMBER(AVERAGEIFS(Observed!AI$2:AI$1601,Observed!$A$2:$A$1601,$A303,Observed!$C$2:$C$1601,$C303)),AVERAGEIFS(Observed!AI$2:AI$1601,Observed!$A$2:$A$1601,$A303,Observed!$C$2:$C$1601,$C303),"")</f>
        <v/>
      </c>
      <c r="AJ303" s="25" t="str">
        <f>IF(ISNUMBER(AVERAGEIFS(Observed!AJ$2:AJ$1601,Observed!$A$2:$A$1601,$A303,Observed!$C$2:$C$1601,$C303)),AVERAGEIFS(Observed!AJ$2:AJ$1601,Observed!$A$2:$A$1601,$A303,Observed!$C$2:$C$1601,$C303),"")</f>
        <v/>
      </c>
      <c r="AK303" s="25" t="str">
        <f>IF(ISNUMBER(AVERAGEIFS(Observed!AK$2:AK$1601,Observed!$A$2:$A$1601,$A303,Observed!$C$2:$C$1601,$C303)),AVERAGEIFS(Observed!AK$2:AK$1601,Observed!$A$2:$A$1601,$A303,Observed!$C$2:$C$1601,$C303),"")</f>
        <v/>
      </c>
      <c r="AL303" s="25" t="str">
        <f>IF(ISNUMBER(AVERAGEIFS(Observed!AL$2:AL$1601,Observed!$A$2:$A$1601,$A303,Observed!$C$2:$C$1601,$C303)),AVERAGEIFS(Observed!AL$2:AL$1601,Observed!$A$2:$A$1601,$A303,Observed!$C$2:$C$1601,$C303),"")</f>
        <v/>
      </c>
      <c r="AM303" s="25" t="str">
        <f>IF(ISNUMBER(AVERAGEIFS(Observed!AM$2:AM$1601,Observed!$A$2:$A$1601,$A303,Observed!$C$2:$C$1601,$C303)),AVERAGEIFS(Observed!AM$2:AM$1601,Observed!$A$2:$A$1601,$A303,Observed!$C$2:$C$1601,$C303),"")</f>
        <v/>
      </c>
      <c r="AN303" s="25" t="str">
        <f>IF(ISNUMBER(AVERAGEIFS(Observed!AN$2:AN$1601,Observed!$A$2:$A$1601,$A303,Observed!$C$2:$C$1601,$C303)),AVERAGEIFS(Observed!AN$2:AN$1601,Observed!$A$2:$A$1601,$A303,Observed!$C$2:$C$1601,$C303),"")</f>
        <v/>
      </c>
      <c r="AO303" s="25" t="str">
        <f>IF(ISNUMBER(AVERAGEIFS(Observed!AO$2:AO$1601,Observed!$A$2:$A$1601,$A303,Observed!$C$2:$C$1601,$C303)),AVERAGEIFS(Observed!AO$2:AO$1601,Observed!$A$2:$A$1601,$A303,Observed!$C$2:$C$1601,$C303),"")</f>
        <v/>
      </c>
      <c r="AP303" s="25" t="str">
        <f>IF(ISNUMBER(AVERAGEIFS(Observed!AP$2:AP$1601,Observed!$A$2:$A$1601,$A303,Observed!$C$2:$C$1601,$C303)),AVERAGEIFS(Observed!AP$2:AP$1601,Observed!$A$2:$A$1601,$A303,Observed!$C$2:$C$1601,$C303),"")</f>
        <v/>
      </c>
      <c r="AQ303" s="24" t="str">
        <f>IF(ISNUMBER(AVERAGEIFS(Observed!AQ$2:AQ$1601,Observed!$A$2:$A$1601,$A303,Observed!$C$2:$C$1601,$C303)),AVERAGEIFS(Observed!AQ$2:AQ$1601,Observed!$A$2:$A$1601,$A303,Observed!$C$2:$C$1601,$C303),"")</f>
        <v/>
      </c>
      <c r="AR303" s="25" t="str">
        <f>IF(ISNUMBER(AVERAGEIFS(Observed!AR$2:AR$1601,Observed!$A$2:$A$1601,$A303,Observed!$C$2:$C$1601,$C303)),AVERAGEIFS(Observed!AR$2:AR$1601,Observed!$A$2:$A$1601,$A303,Observed!$C$2:$C$1601,$C303),"")</f>
        <v/>
      </c>
      <c r="AS303" s="24" t="str">
        <f>IF(ISNUMBER(AVERAGEIFS(Observed!AS$2:AS$1601,Observed!$A$2:$A$1601,$A303,Observed!$C$2:$C$1601,$C303)),AVERAGEIFS(Observed!AS$2:AS$1601,Observed!$A$2:$A$1601,$A303,Observed!$C$2:$C$1601,$C303),"")</f>
        <v/>
      </c>
      <c r="AT303" s="24" t="str">
        <f>IF(ISNUMBER(AVERAGEIFS(Observed!AT$2:AT$1601,Observed!$A$2:$A$1601,$A303,Observed!$C$2:$C$1601,$C303)),AVERAGEIFS(Observed!AT$2:AT$1601,Observed!$A$2:$A$1601,$A303,Observed!$C$2:$C$1601,$C303),"")</f>
        <v/>
      </c>
      <c r="AU303" s="2">
        <f>COUNTIFS(Observed!$A$2:$A$1601,$A303,Observed!$C$2:$C$1601,$C303)</f>
        <v>3</v>
      </c>
      <c r="AV303" s="2">
        <f t="shared" si="4"/>
        <v>1</v>
      </c>
    </row>
    <row r="304" spans="1:48" x14ac:dyDescent="0.25">
      <c r="A304" s="4" t="s">
        <v>121</v>
      </c>
      <c r="B304" t="s">
        <v>24</v>
      </c>
      <c r="C304" s="3">
        <v>42458</v>
      </c>
      <c r="D304">
        <v>1</v>
      </c>
      <c r="E304">
        <v>100</v>
      </c>
      <c r="H304" s="2" t="s">
        <v>45</v>
      </c>
      <c r="I304" s="2" t="s">
        <v>22</v>
      </c>
      <c r="J304">
        <v>12</v>
      </c>
      <c r="K304" s="2" t="s">
        <v>118</v>
      </c>
      <c r="L304" s="23">
        <f>IF(ISNUMBER(AVERAGEIFS(Observed!L$2:L$1601,Observed!$A$2:$A$1601,$A304,Observed!$C$2:$C$1601,$C304)),AVERAGEIFS(Observed!L$2:L$1601,Observed!$A$2:$A$1601,$A304,Observed!$C$2:$C$1601,$C304),"")</f>
        <v>2926.6666666666665</v>
      </c>
      <c r="M304" s="24">
        <f>IF(ISNUMBER(AVERAGEIFS(Observed!M$2:M$1601,Observed!$A$2:$A$1601,$A304,Observed!$C$2:$C$1601,$C304)),AVERAGEIFS(Observed!M$2:M$1601,Observed!$A$2:$A$1601,$A304,Observed!$C$2:$C$1601,$C304),"")</f>
        <v>292.66666666666669</v>
      </c>
      <c r="N304" s="24" t="str">
        <f>IF(ISNUMBER(AVERAGEIFS(Observed!N$2:N$1601,Observed!$A$2:$A$1601,$A304,Observed!$C$2:$C$1601,$C304)),AVERAGEIFS(Observed!N$2:N$1601,Observed!$A$2:$A$1601,$A304,Observed!$C$2:$C$1601,$C304),"")</f>
        <v/>
      </c>
      <c r="O304" s="24" t="str">
        <f>IF(ISNUMBER(AVERAGEIFS(Observed!O$2:O$1601,Observed!$A$2:$A$1601,$A304,Observed!$C$2:$C$1601,$C304)),AVERAGEIFS(Observed!O$2:O$1601,Observed!$A$2:$A$1601,$A304,Observed!$C$2:$C$1601,$C304),"")</f>
        <v/>
      </c>
      <c r="P304" s="24" t="str">
        <f>IF(ISNUMBER(AVERAGEIFS(Observed!P$2:P$1601,Observed!$A$2:$A$1601,$A304,Observed!$C$2:$C$1601,$C304)),AVERAGEIFS(Observed!P$2:P$1601,Observed!$A$2:$A$1601,$A304,Observed!$C$2:$C$1601,$C304),"")</f>
        <v/>
      </c>
      <c r="Q304" s="25" t="str">
        <f>IF(ISNUMBER(AVERAGEIFS(Observed!Q$2:Q$1601,Observed!$A$2:$A$1601,$A304,Observed!$C$2:$C$1601,$C304)),AVERAGEIFS(Observed!Q$2:Q$1601,Observed!$A$2:$A$1601,$A304,Observed!$C$2:$C$1601,$C304),"")</f>
        <v/>
      </c>
      <c r="R304" s="25" t="str">
        <f>IF(ISNUMBER(AVERAGEIFS(Observed!R$2:R$1601,Observed!$A$2:$A$1601,$A304,Observed!$C$2:$C$1601,$C304)),AVERAGEIFS(Observed!R$2:R$1601,Observed!$A$2:$A$1601,$A304,Observed!$C$2:$C$1601,$C304),"")</f>
        <v/>
      </c>
      <c r="S304" s="25" t="str">
        <f>IF(ISNUMBER(AVERAGEIFS(Observed!S$2:S$1601,Observed!$A$2:$A$1601,$A304,Observed!$C$2:$C$1601,$C304)),AVERAGEIFS(Observed!S$2:S$1601,Observed!$A$2:$A$1601,$A304,Observed!$C$2:$C$1601,$C304),"")</f>
        <v/>
      </c>
      <c r="T304" s="24" t="str">
        <f>IF(ISNUMBER(AVERAGEIFS(Observed!T$2:T$1601,Observed!$A$2:$A$1601,$A304,Observed!$C$2:$C$1601,$C304)),AVERAGEIFS(Observed!T$2:T$1601,Observed!$A$2:$A$1601,$A304,Observed!$C$2:$C$1601,$C304),"")</f>
        <v/>
      </c>
      <c r="U304" s="26" t="str">
        <f>IF(ISNUMBER(AVERAGEIFS(Observed!U$2:U$1601,Observed!$A$2:$A$1601,$A304,Observed!$C$2:$C$1601,$C304)),AVERAGEIFS(Observed!U$2:U$1601,Observed!$A$2:$A$1601,$A304,Observed!$C$2:$C$1601,$C304),"")</f>
        <v/>
      </c>
      <c r="V304" s="26" t="str">
        <f>IF(ISNUMBER(AVERAGEIFS(Observed!V$2:V$1601,Observed!$A$2:$A$1601,$A304,Observed!$C$2:$C$1601,$C304)),AVERAGEIFS(Observed!V$2:V$1601,Observed!$A$2:$A$1601,$A304,Observed!$C$2:$C$1601,$C304),"")</f>
        <v/>
      </c>
      <c r="W304" s="24" t="str">
        <f>IF(ISNUMBER(AVERAGEIFS(Observed!W$2:W$1601,Observed!$A$2:$A$1601,$A304,Observed!$C$2:$C$1601,$C304)),AVERAGEIFS(Observed!W$2:W$1601,Observed!$A$2:$A$1601,$A304,Observed!$C$2:$C$1601,$C304),"")</f>
        <v/>
      </c>
      <c r="X304" s="24" t="str">
        <f>IF(ISNUMBER(AVERAGEIFS(Observed!X$2:X$1601,Observed!$A$2:$A$1601,$A304,Observed!$C$2:$C$1601,$C304)),AVERAGEIFS(Observed!X$2:X$1601,Observed!$A$2:$A$1601,$A304,Observed!$C$2:$C$1601,$C304),"")</f>
        <v/>
      </c>
      <c r="Y304" s="24" t="str">
        <f>IF(ISNUMBER(AVERAGEIFS(Observed!Y$2:Y$1601,Observed!$A$2:$A$1601,$A304,Observed!$C$2:$C$1601,$C304)),AVERAGEIFS(Observed!Y$2:Y$1601,Observed!$A$2:$A$1601,$A304,Observed!$C$2:$C$1601,$C304),"")</f>
        <v/>
      </c>
      <c r="Z304" s="24" t="str">
        <f>IF(ISNUMBER(AVERAGEIFS(Observed!Z$2:Z$1601,Observed!$A$2:$A$1601,$A304,Observed!$C$2:$C$1601,$C304)),AVERAGEIFS(Observed!Z$2:Z$1601,Observed!$A$2:$A$1601,$A304,Observed!$C$2:$C$1601,$C304),"")</f>
        <v/>
      </c>
      <c r="AA304" s="24" t="str">
        <f>IF(ISNUMBER(AVERAGEIFS(Observed!AA$2:AA$1601,Observed!$A$2:$A$1601,$A304,Observed!$C$2:$C$1601,$C304)),AVERAGEIFS(Observed!AA$2:AA$1601,Observed!$A$2:$A$1601,$A304,Observed!$C$2:$C$1601,$C304),"")</f>
        <v/>
      </c>
      <c r="AB304" s="24" t="str">
        <f>IF(ISNUMBER(AVERAGEIFS(Observed!AB$2:AB$1601,Observed!$A$2:$A$1601,$A304,Observed!$C$2:$C$1601,$C304)),AVERAGEIFS(Observed!AB$2:AB$1601,Observed!$A$2:$A$1601,$A304,Observed!$C$2:$C$1601,$C304),"")</f>
        <v/>
      </c>
      <c r="AC304" s="24" t="str">
        <f>IF(ISNUMBER(AVERAGEIFS(Observed!AC$2:AC$1601,Observed!$A$2:$A$1601,$A304,Observed!$C$2:$C$1601,$C304)),AVERAGEIFS(Observed!AC$2:AC$1601,Observed!$A$2:$A$1601,$A304,Observed!$C$2:$C$1601,$C304),"")</f>
        <v/>
      </c>
      <c r="AD304" s="24" t="str">
        <f>IF(ISNUMBER(AVERAGEIFS(Observed!AD$2:AD$1601,Observed!$A$2:$A$1601,$A304,Observed!$C$2:$C$1601,$C304)),AVERAGEIFS(Observed!AD$2:AD$1601,Observed!$A$2:$A$1601,$A304,Observed!$C$2:$C$1601,$C304),"")</f>
        <v/>
      </c>
      <c r="AE304" s="24" t="str">
        <f>IF(ISNUMBER(AVERAGEIFS(Observed!AE$2:AE$1601,Observed!$A$2:$A$1601,$A304,Observed!$C$2:$C$1601,$C304)),AVERAGEIFS(Observed!AE$2:AE$1601,Observed!$A$2:$A$1601,$A304,Observed!$C$2:$C$1601,$C304),"")</f>
        <v/>
      </c>
      <c r="AF304" s="25" t="str">
        <f>IF(ISNUMBER(AVERAGEIFS(Observed!AF$2:AF$1601,Observed!$A$2:$A$1601,$A304,Observed!$C$2:$C$1601,$C304)),AVERAGEIFS(Observed!AF$2:AF$1601,Observed!$A$2:$A$1601,$A304,Observed!$C$2:$C$1601,$C304),"")</f>
        <v/>
      </c>
      <c r="AG304" s="25" t="str">
        <f>IF(ISNUMBER(AVERAGEIFS(Observed!AG$2:AG$1601,Observed!$A$2:$A$1601,$A304,Observed!$C$2:$C$1601,$C304)),AVERAGEIFS(Observed!AG$2:AG$1601,Observed!$A$2:$A$1601,$A304,Observed!$C$2:$C$1601,$C304),"")</f>
        <v/>
      </c>
      <c r="AH304" s="25" t="str">
        <f>IF(ISNUMBER(AVERAGEIFS(Observed!AH$2:AH$1601,Observed!$A$2:$A$1601,$A304,Observed!$C$2:$C$1601,$C304)),AVERAGEIFS(Observed!AH$2:AH$1601,Observed!$A$2:$A$1601,$A304,Observed!$C$2:$C$1601,$C304),"")</f>
        <v/>
      </c>
      <c r="AI304" s="24" t="str">
        <f>IF(ISNUMBER(AVERAGEIFS(Observed!AI$2:AI$1601,Observed!$A$2:$A$1601,$A304,Observed!$C$2:$C$1601,$C304)),AVERAGEIFS(Observed!AI$2:AI$1601,Observed!$A$2:$A$1601,$A304,Observed!$C$2:$C$1601,$C304),"")</f>
        <v/>
      </c>
      <c r="AJ304" s="25" t="str">
        <f>IF(ISNUMBER(AVERAGEIFS(Observed!AJ$2:AJ$1601,Observed!$A$2:$A$1601,$A304,Observed!$C$2:$C$1601,$C304)),AVERAGEIFS(Observed!AJ$2:AJ$1601,Observed!$A$2:$A$1601,$A304,Observed!$C$2:$C$1601,$C304),"")</f>
        <v/>
      </c>
      <c r="AK304" s="25" t="str">
        <f>IF(ISNUMBER(AVERAGEIFS(Observed!AK$2:AK$1601,Observed!$A$2:$A$1601,$A304,Observed!$C$2:$C$1601,$C304)),AVERAGEIFS(Observed!AK$2:AK$1601,Observed!$A$2:$A$1601,$A304,Observed!$C$2:$C$1601,$C304),"")</f>
        <v/>
      </c>
      <c r="AL304" s="25" t="str">
        <f>IF(ISNUMBER(AVERAGEIFS(Observed!AL$2:AL$1601,Observed!$A$2:$A$1601,$A304,Observed!$C$2:$C$1601,$C304)),AVERAGEIFS(Observed!AL$2:AL$1601,Observed!$A$2:$A$1601,$A304,Observed!$C$2:$C$1601,$C304),"")</f>
        <v/>
      </c>
      <c r="AM304" s="25" t="str">
        <f>IF(ISNUMBER(AVERAGEIFS(Observed!AM$2:AM$1601,Observed!$A$2:$A$1601,$A304,Observed!$C$2:$C$1601,$C304)),AVERAGEIFS(Observed!AM$2:AM$1601,Observed!$A$2:$A$1601,$A304,Observed!$C$2:$C$1601,$C304),"")</f>
        <v/>
      </c>
      <c r="AN304" s="25" t="str">
        <f>IF(ISNUMBER(AVERAGEIFS(Observed!AN$2:AN$1601,Observed!$A$2:$A$1601,$A304,Observed!$C$2:$C$1601,$C304)),AVERAGEIFS(Observed!AN$2:AN$1601,Observed!$A$2:$A$1601,$A304,Observed!$C$2:$C$1601,$C304),"")</f>
        <v/>
      </c>
      <c r="AO304" s="25" t="str">
        <f>IF(ISNUMBER(AVERAGEIFS(Observed!AO$2:AO$1601,Observed!$A$2:$A$1601,$A304,Observed!$C$2:$C$1601,$C304)),AVERAGEIFS(Observed!AO$2:AO$1601,Observed!$A$2:$A$1601,$A304,Observed!$C$2:$C$1601,$C304),"")</f>
        <v/>
      </c>
      <c r="AP304" s="25" t="str">
        <f>IF(ISNUMBER(AVERAGEIFS(Observed!AP$2:AP$1601,Observed!$A$2:$A$1601,$A304,Observed!$C$2:$C$1601,$C304)),AVERAGEIFS(Observed!AP$2:AP$1601,Observed!$A$2:$A$1601,$A304,Observed!$C$2:$C$1601,$C304),"")</f>
        <v/>
      </c>
      <c r="AQ304" s="24" t="str">
        <f>IF(ISNUMBER(AVERAGEIFS(Observed!AQ$2:AQ$1601,Observed!$A$2:$A$1601,$A304,Observed!$C$2:$C$1601,$C304)),AVERAGEIFS(Observed!AQ$2:AQ$1601,Observed!$A$2:$A$1601,$A304,Observed!$C$2:$C$1601,$C304),"")</f>
        <v/>
      </c>
      <c r="AR304" s="25" t="str">
        <f>IF(ISNUMBER(AVERAGEIFS(Observed!AR$2:AR$1601,Observed!$A$2:$A$1601,$A304,Observed!$C$2:$C$1601,$C304)),AVERAGEIFS(Observed!AR$2:AR$1601,Observed!$A$2:$A$1601,$A304,Observed!$C$2:$C$1601,$C304),"")</f>
        <v/>
      </c>
      <c r="AS304" s="24" t="str">
        <f>IF(ISNUMBER(AVERAGEIFS(Observed!AS$2:AS$1601,Observed!$A$2:$A$1601,$A304,Observed!$C$2:$C$1601,$C304)),AVERAGEIFS(Observed!AS$2:AS$1601,Observed!$A$2:$A$1601,$A304,Observed!$C$2:$C$1601,$C304),"")</f>
        <v/>
      </c>
      <c r="AT304" s="24" t="str">
        <f>IF(ISNUMBER(AVERAGEIFS(Observed!AT$2:AT$1601,Observed!$A$2:$A$1601,$A304,Observed!$C$2:$C$1601,$C304)),AVERAGEIFS(Observed!AT$2:AT$1601,Observed!$A$2:$A$1601,$A304,Observed!$C$2:$C$1601,$C304),"")</f>
        <v/>
      </c>
      <c r="AU304" s="2">
        <f>COUNTIFS(Observed!$A$2:$A$1601,$A304,Observed!$C$2:$C$1601,$C304)</f>
        <v>3</v>
      </c>
      <c r="AV304" s="2">
        <f t="shared" si="4"/>
        <v>1</v>
      </c>
    </row>
    <row r="305" spans="1:48" x14ac:dyDescent="0.25">
      <c r="A305" s="4" t="s">
        <v>122</v>
      </c>
      <c r="B305" t="s">
        <v>24</v>
      </c>
      <c r="C305" s="3">
        <v>42458</v>
      </c>
      <c r="D305">
        <v>1</v>
      </c>
      <c r="E305">
        <v>200</v>
      </c>
      <c r="H305" s="2" t="s">
        <v>45</v>
      </c>
      <c r="I305" s="2" t="s">
        <v>22</v>
      </c>
      <c r="J305">
        <v>12</v>
      </c>
      <c r="K305" s="2" t="s">
        <v>118</v>
      </c>
      <c r="L305" s="23">
        <f>IF(ISNUMBER(AVERAGEIFS(Observed!L$2:L$1601,Observed!$A$2:$A$1601,$A305,Observed!$C$2:$C$1601,$C305)),AVERAGEIFS(Observed!L$2:L$1601,Observed!$A$2:$A$1601,$A305,Observed!$C$2:$C$1601,$C305),"")</f>
        <v>2939</v>
      </c>
      <c r="M305" s="24">
        <f>IF(ISNUMBER(AVERAGEIFS(Observed!M$2:M$1601,Observed!$A$2:$A$1601,$A305,Observed!$C$2:$C$1601,$C305)),AVERAGEIFS(Observed!M$2:M$1601,Observed!$A$2:$A$1601,$A305,Observed!$C$2:$C$1601,$C305),"")</f>
        <v>293.90000000000003</v>
      </c>
      <c r="N305" s="24" t="str">
        <f>IF(ISNUMBER(AVERAGEIFS(Observed!N$2:N$1601,Observed!$A$2:$A$1601,$A305,Observed!$C$2:$C$1601,$C305)),AVERAGEIFS(Observed!N$2:N$1601,Observed!$A$2:$A$1601,$A305,Observed!$C$2:$C$1601,$C305),"")</f>
        <v/>
      </c>
      <c r="O305" s="24" t="str">
        <f>IF(ISNUMBER(AVERAGEIFS(Observed!O$2:O$1601,Observed!$A$2:$A$1601,$A305,Observed!$C$2:$C$1601,$C305)),AVERAGEIFS(Observed!O$2:O$1601,Observed!$A$2:$A$1601,$A305,Observed!$C$2:$C$1601,$C305),"")</f>
        <v/>
      </c>
      <c r="P305" s="24" t="str">
        <f>IF(ISNUMBER(AVERAGEIFS(Observed!P$2:P$1601,Observed!$A$2:$A$1601,$A305,Observed!$C$2:$C$1601,$C305)),AVERAGEIFS(Observed!P$2:P$1601,Observed!$A$2:$A$1601,$A305,Observed!$C$2:$C$1601,$C305),"")</f>
        <v/>
      </c>
      <c r="Q305" s="25" t="str">
        <f>IF(ISNUMBER(AVERAGEIFS(Observed!Q$2:Q$1601,Observed!$A$2:$A$1601,$A305,Observed!$C$2:$C$1601,$C305)),AVERAGEIFS(Observed!Q$2:Q$1601,Observed!$A$2:$A$1601,$A305,Observed!$C$2:$C$1601,$C305),"")</f>
        <v/>
      </c>
      <c r="R305" s="25" t="str">
        <f>IF(ISNUMBER(AVERAGEIFS(Observed!R$2:R$1601,Observed!$A$2:$A$1601,$A305,Observed!$C$2:$C$1601,$C305)),AVERAGEIFS(Observed!R$2:R$1601,Observed!$A$2:$A$1601,$A305,Observed!$C$2:$C$1601,$C305),"")</f>
        <v/>
      </c>
      <c r="S305" s="25" t="str">
        <f>IF(ISNUMBER(AVERAGEIFS(Observed!S$2:S$1601,Observed!$A$2:$A$1601,$A305,Observed!$C$2:$C$1601,$C305)),AVERAGEIFS(Observed!S$2:S$1601,Observed!$A$2:$A$1601,$A305,Observed!$C$2:$C$1601,$C305),"")</f>
        <v/>
      </c>
      <c r="T305" s="24" t="str">
        <f>IF(ISNUMBER(AVERAGEIFS(Observed!T$2:T$1601,Observed!$A$2:$A$1601,$A305,Observed!$C$2:$C$1601,$C305)),AVERAGEIFS(Observed!T$2:T$1601,Observed!$A$2:$A$1601,$A305,Observed!$C$2:$C$1601,$C305),"")</f>
        <v/>
      </c>
      <c r="U305" s="26" t="str">
        <f>IF(ISNUMBER(AVERAGEIFS(Observed!U$2:U$1601,Observed!$A$2:$A$1601,$A305,Observed!$C$2:$C$1601,$C305)),AVERAGEIFS(Observed!U$2:U$1601,Observed!$A$2:$A$1601,$A305,Observed!$C$2:$C$1601,$C305),"")</f>
        <v/>
      </c>
      <c r="V305" s="26" t="str">
        <f>IF(ISNUMBER(AVERAGEIFS(Observed!V$2:V$1601,Observed!$A$2:$A$1601,$A305,Observed!$C$2:$C$1601,$C305)),AVERAGEIFS(Observed!V$2:V$1601,Observed!$A$2:$A$1601,$A305,Observed!$C$2:$C$1601,$C305),"")</f>
        <v/>
      </c>
      <c r="W305" s="24" t="str">
        <f>IF(ISNUMBER(AVERAGEIFS(Observed!W$2:W$1601,Observed!$A$2:$A$1601,$A305,Observed!$C$2:$C$1601,$C305)),AVERAGEIFS(Observed!W$2:W$1601,Observed!$A$2:$A$1601,$A305,Observed!$C$2:$C$1601,$C305),"")</f>
        <v/>
      </c>
      <c r="X305" s="24" t="str">
        <f>IF(ISNUMBER(AVERAGEIFS(Observed!X$2:X$1601,Observed!$A$2:$A$1601,$A305,Observed!$C$2:$C$1601,$C305)),AVERAGEIFS(Observed!X$2:X$1601,Observed!$A$2:$A$1601,$A305,Observed!$C$2:$C$1601,$C305),"")</f>
        <v/>
      </c>
      <c r="Y305" s="24" t="str">
        <f>IF(ISNUMBER(AVERAGEIFS(Observed!Y$2:Y$1601,Observed!$A$2:$A$1601,$A305,Observed!$C$2:$C$1601,$C305)),AVERAGEIFS(Observed!Y$2:Y$1601,Observed!$A$2:$A$1601,$A305,Observed!$C$2:$C$1601,$C305),"")</f>
        <v/>
      </c>
      <c r="Z305" s="24" t="str">
        <f>IF(ISNUMBER(AVERAGEIFS(Observed!Z$2:Z$1601,Observed!$A$2:$A$1601,$A305,Observed!$C$2:$C$1601,$C305)),AVERAGEIFS(Observed!Z$2:Z$1601,Observed!$A$2:$A$1601,$A305,Observed!$C$2:$C$1601,$C305),"")</f>
        <v/>
      </c>
      <c r="AA305" s="24" t="str">
        <f>IF(ISNUMBER(AVERAGEIFS(Observed!AA$2:AA$1601,Observed!$A$2:$A$1601,$A305,Observed!$C$2:$C$1601,$C305)),AVERAGEIFS(Observed!AA$2:AA$1601,Observed!$A$2:$A$1601,$A305,Observed!$C$2:$C$1601,$C305),"")</f>
        <v/>
      </c>
      <c r="AB305" s="24" t="str">
        <f>IF(ISNUMBER(AVERAGEIFS(Observed!AB$2:AB$1601,Observed!$A$2:$A$1601,$A305,Observed!$C$2:$C$1601,$C305)),AVERAGEIFS(Observed!AB$2:AB$1601,Observed!$A$2:$A$1601,$A305,Observed!$C$2:$C$1601,$C305),"")</f>
        <v/>
      </c>
      <c r="AC305" s="24" t="str">
        <f>IF(ISNUMBER(AVERAGEIFS(Observed!AC$2:AC$1601,Observed!$A$2:$A$1601,$A305,Observed!$C$2:$C$1601,$C305)),AVERAGEIFS(Observed!AC$2:AC$1601,Observed!$A$2:$A$1601,$A305,Observed!$C$2:$C$1601,$C305),"")</f>
        <v/>
      </c>
      <c r="AD305" s="24" t="str">
        <f>IF(ISNUMBER(AVERAGEIFS(Observed!AD$2:AD$1601,Observed!$A$2:$A$1601,$A305,Observed!$C$2:$C$1601,$C305)),AVERAGEIFS(Observed!AD$2:AD$1601,Observed!$A$2:$A$1601,$A305,Observed!$C$2:$C$1601,$C305),"")</f>
        <v/>
      </c>
      <c r="AE305" s="24" t="str">
        <f>IF(ISNUMBER(AVERAGEIFS(Observed!AE$2:AE$1601,Observed!$A$2:$A$1601,$A305,Observed!$C$2:$C$1601,$C305)),AVERAGEIFS(Observed!AE$2:AE$1601,Observed!$A$2:$A$1601,$A305,Observed!$C$2:$C$1601,$C305),"")</f>
        <v/>
      </c>
      <c r="AF305" s="25" t="str">
        <f>IF(ISNUMBER(AVERAGEIFS(Observed!AF$2:AF$1601,Observed!$A$2:$A$1601,$A305,Observed!$C$2:$C$1601,$C305)),AVERAGEIFS(Observed!AF$2:AF$1601,Observed!$A$2:$A$1601,$A305,Observed!$C$2:$C$1601,$C305),"")</f>
        <v/>
      </c>
      <c r="AG305" s="25" t="str">
        <f>IF(ISNUMBER(AVERAGEIFS(Observed!AG$2:AG$1601,Observed!$A$2:$A$1601,$A305,Observed!$C$2:$C$1601,$C305)),AVERAGEIFS(Observed!AG$2:AG$1601,Observed!$A$2:$A$1601,$A305,Observed!$C$2:$C$1601,$C305),"")</f>
        <v/>
      </c>
      <c r="AH305" s="25" t="str">
        <f>IF(ISNUMBER(AVERAGEIFS(Observed!AH$2:AH$1601,Observed!$A$2:$A$1601,$A305,Observed!$C$2:$C$1601,$C305)),AVERAGEIFS(Observed!AH$2:AH$1601,Observed!$A$2:$A$1601,$A305,Observed!$C$2:$C$1601,$C305),"")</f>
        <v/>
      </c>
      <c r="AI305" s="24" t="str">
        <f>IF(ISNUMBER(AVERAGEIFS(Observed!AI$2:AI$1601,Observed!$A$2:$A$1601,$A305,Observed!$C$2:$C$1601,$C305)),AVERAGEIFS(Observed!AI$2:AI$1601,Observed!$A$2:$A$1601,$A305,Observed!$C$2:$C$1601,$C305),"")</f>
        <v/>
      </c>
      <c r="AJ305" s="25" t="str">
        <f>IF(ISNUMBER(AVERAGEIFS(Observed!AJ$2:AJ$1601,Observed!$A$2:$A$1601,$A305,Observed!$C$2:$C$1601,$C305)),AVERAGEIFS(Observed!AJ$2:AJ$1601,Observed!$A$2:$A$1601,$A305,Observed!$C$2:$C$1601,$C305),"")</f>
        <v/>
      </c>
      <c r="AK305" s="25" t="str">
        <f>IF(ISNUMBER(AVERAGEIFS(Observed!AK$2:AK$1601,Observed!$A$2:$A$1601,$A305,Observed!$C$2:$C$1601,$C305)),AVERAGEIFS(Observed!AK$2:AK$1601,Observed!$A$2:$A$1601,$A305,Observed!$C$2:$C$1601,$C305),"")</f>
        <v/>
      </c>
      <c r="AL305" s="25" t="str">
        <f>IF(ISNUMBER(AVERAGEIFS(Observed!AL$2:AL$1601,Observed!$A$2:$A$1601,$A305,Observed!$C$2:$C$1601,$C305)),AVERAGEIFS(Observed!AL$2:AL$1601,Observed!$A$2:$A$1601,$A305,Observed!$C$2:$C$1601,$C305),"")</f>
        <v/>
      </c>
      <c r="AM305" s="25" t="str">
        <f>IF(ISNUMBER(AVERAGEIFS(Observed!AM$2:AM$1601,Observed!$A$2:$A$1601,$A305,Observed!$C$2:$C$1601,$C305)),AVERAGEIFS(Observed!AM$2:AM$1601,Observed!$A$2:$A$1601,$A305,Observed!$C$2:$C$1601,$C305),"")</f>
        <v/>
      </c>
      <c r="AN305" s="25" t="str">
        <f>IF(ISNUMBER(AVERAGEIFS(Observed!AN$2:AN$1601,Observed!$A$2:$A$1601,$A305,Observed!$C$2:$C$1601,$C305)),AVERAGEIFS(Observed!AN$2:AN$1601,Observed!$A$2:$A$1601,$A305,Observed!$C$2:$C$1601,$C305),"")</f>
        <v/>
      </c>
      <c r="AO305" s="25" t="str">
        <f>IF(ISNUMBER(AVERAGEIFS(Observed!AO$2:AO$1601,Observed!$A$2:$A$1601,$A305,Observed!$C$2:$C$1601,$C305)),AVERAGEIFS(Observed!AO$2:AO$1601,Observed!$A$2:$A$1601,$A305,Observed!$C$2:$C$1601,$C305),"")</f>
        <v/>
      </c>
      <c r="AP305" s="25" t="str">
        <f>IF(ISNUMBER(AVERAGEIFS(Observed!AP$2:AP$1601,Observed!$A$2:$A$1601,$A305,Observed!$C$2:$C$1601,$C305)),AVERAGEIFS(Observed!AP$2:AP$1601,Observed!$A$2:$A$1601,$A305,Observed!$C$2:$C$1601,$C305),"")</f>
        <v/>
      </c>
      <c r="AQ305" s="24" t="str">
        <f>IF(ISNUMBER(AVERAGEIFS(Observed!AQ$2:AQ$1601,Observed!$A$2:$A$1601,$A305,Observed!$C$2:$C$1601,$C305)),AVERAGEIFS(Observed!AQ$2:AQ$1601,Observed!$A$2:$A$1601,$A305,Observed!$C$2:$C$1601,$C305),"")</f>
        <v/>
      </c>
      <c r="AR305" s="25" t="str">
        <f>IF(ISNUMBER(AVERAGEIFS(Observed!AR$2:AR$1601,Observed!$A$2:$A$1601,$A305,Observed!$C$2:$C$1601,$C305)),AVERAGEIFS(Observed!AR$2:AR$1601,Observed!$A$2:$A$1601,$A305,Observed!$C$2:$C$1601,$C305),"")</f>
        <v/>
      </c>
      <c r="AS305" s="24" t="str">
        <f>IF(ISNUMBER(AVERAGEIFS(Observed!AS$2:AS$1601,Observed!$A$2:$A$1601,$A305,Observed!$C$2:$C$1601,$C305)),AVERAGEIFS(Observed!AS$2:AS$1601,Observed!$A$2:$A$1601,$A305,Observed!$C$2:$C$1601,$C305),"")</f>
        <v/>
      </c>
      <c r="AT305" s="24" t="str">
        <f>IF(ISNUMBER(AVERAGEIFS(Observed!AT$2:AT$1601,Observed!$A$2:$A$1601,$A305,Observed!$C$2:$C$1601,$C305)),AVERAGEIFS(Observed!AT$2:AT$1601,Observed!$A$2:$A$1601,$A305,Observed!$C$2:$C$1601,$C305),"")</f>
        <v/>
      </c>
      <c r="AU305" s="2">
        <f>COUNTIFS(Observed!$A$2:$A$1601,$A305,Observed!$C$2:$C$1601,$C305)</f>
        <v>3</v>
      </c>
      <c r="AV305" s="2">
        <f t="shared" si="4"/>
        <v>1</v>
      </c>
    </row>
    <row r="306" spans="1:48" x14ac:dyDescent="0.25">
      <c r="A306" s="4" t="s">
        <v>123</v>
      </c>
      <c r="B306" t="s">
        <v>24</v>
      </c>
      <c r="C306" s="3">
        <v>42458</v>
      </c>
      <c r="D306">
        <v>1</v>
      </c>
      <c r="E306">
        <v>350</v>
      </c>
      <c r="H306" s="2" t="s">
        <v>45</v>
      </c>
      <c r="I306" s="2" t="s">
        <v>22</v>
      </c>
      <c r="J306">
        <v>12</v>
      </c>
      <c r="K306" s="2" t="s">
        <v>118</v>
      </c>
      <c r="L306" s="23">
        <f>IF(ISNUMBER(AVERAGEIFS(Observed!L$2:L$1601,Observed!$A$2:$A$1601,$A306,Observed!$C$2:$C$1601,$C306)),AVERAGEIFS(Observed!L$2:L$1601,Observed!$A$2:$A$1601,$A306,Observed!$C$2:$C$1601,$C306),"")</f>
        <v>2939</v>
      </c>
      <c r="M306" s="24">
        <f>IF(ISNUMBER(AVERAGEIFS(Observed!M$2:M$1601,Observed!$A$2:$A$1601,$A306,Observed!$C$2:$C$1601,$C306)),AVERAGEIFS(Observed!M$2:M$1601,Observed!$A$2:$A$1601,$A306,Observed!$C$2:$C$1601,$C306),"")</f>
        <v>293.90000000000003</v>
      </c>
      <c r="N306" s="24" t="str">
        <f>IF(ISNUMBER(AVERAGEIFS(Observed!N$2:N$1601,Observed!$A$2:$A$1601,$A306,Observed!$C$2:$C$1601,$C306)),AVERAGEIFS(Observed!N$2:N$1601,Observed!$A$2:$A$1601,$A306,Observed!$C$2:$C$1601,$C306),"")</f>
        <v/>
      </c>
      <c r="O306" s="24" t="str">
        <f>IF(ISNUMBER(AVERAGEIFS(Observed!O$2:O$1601,Observed!$A$2:$A$1601,$A306,Observed!$C$2:$C$1601,$C306)),AVERAGEIFS(Observed!O$2:O$1601,Observed!$A$2:$A$1601,$A306,Observed!$C$2:$C$1601,$C306),"")</f>
        <v/>
      </c>
      <c r="P306" s="24" t="str">
        <f>IF(ISNUMBER(AVERAGEIFS(Observed!P$2:P$1601,Observed!$A$2:$A$1601,$A306,Observed!$C$2:$C$1601,$C306)),AVERAGEIFS(Observed!P$2:P$1601,Observed!$A$2:$A$1601,$A306,Observed!$C$2:$C$1601,$C306),"")</f>
        <v/>
      </c>
      <c r="Q306" s="25" t="str">
        <f>IF(ISNUMBER(AVERAGEIFS(Observed!Q$2:Q$1601,Observed!$A$2:$A$1601,$A306,Observed!$C$2:$C$1601,$C306)),AVERAGEIFS(Observed!Q$2:Q$1601,Observed!$A$2:$A$1601,$A306,Observed!$C$2:$C$1601,$C306),"")</f>
        <v/>
      </c>
      <c r="R306" s="25" t="str">
        <f>IF(ISNUMBER(AVERAGEIFS(Observed!R$2:R$1601,Observed!$A$2:$A$1601,$A306,Observed!$C$2:$C$1601,$C306)),AVERAGEIFS(Observed!R$2:R$1601,Observed!$A$2:$A$1601,$A306,Observed!$C$2:$C$1601,$C306),"")</f>
        <v/>
      </c>
      <c r="S306" s="25" t="str">
        <f>IF(ISNUMBER(AVERAGEIFS(Observed!S$2:S$1601,Observed!$A$2:$A$1601,$A306,Observed!$C$2:$C$1601,$C306)),AVERAGEIFS(Observed!S$2:S$1601,Observed!$A$2:$A$1601,$A306,Observed!$C$2:$C$1601,$C306),"")</f>
        <v/>
      </c>
      <c r="T306" s="24" t="str">
        <f>IF(ISNUMBER(AVERAGEIFS(Observed!T$2:T$1601,Observed!$A$2:$A$1601,$A306,Observed!$C$2:$C$1601,$C306)),AVERAGEIFS(Observed!T$2:T$1601,Observed!$A$2:$A$1601,$A306,Observed!$C$2:$C$1601,$C306),"")</f>
        <v/>
      </c>
      <c r="U306" s="26" t="str">
        <f>IF(ISNUMBER(AVERAGEIFS(Observed!U$2:U$1601,Observed!$A$2:$A$1601,$A306,Observed!$C$2:$C$1601,$C306)),AVERAGEIFS(Observed!U$2:U$1601,Observed!$A$2:$A$1601,$A306,Observed!$C$2:$C$1601,$C306),"")</f>
        <v/>
      </c>
      <c r="V306" s="26" t="str">
        <f>IF(ISNUMBER(AVERAGEIFS(Observed!V$2:V$1601,Observed!$A$2:$A$1601,$A306,Observed!$C$2:$C$1601,$C306)),AVERAGEIFS(Observed!V$2:V$1601,Observed!$A$2:$A$1601,$A306,Observed!$C$2:$C$1601,$C306),"")</f>
        <v/>
      </c>
      <c r="W306" s="24" t="str">
        <f>IF(ISNUMBER(AVERAGEIFS(Observed!W$2:W$1601,Observed!$A$2:$A$1601,$A306,Observed!$C$2:$C$1601,$C306)),AVERAGEIFS(Observed!W$2:W$1601,Observed!$A$2:$A$1601,$A306,Observed!$C$2:$C$1601,$C306),"")</f>
        <v/>
      </c>
      <c r="X306" s="24" t="str">
        <f>IF(ISNUMBER(AVERAGEIFS(Observed!X$2:X$1601,Observed!$A$2:$A$1601,$A306,Observed!$C$2:$C$1601,$C306)),AVERAGEIFS(Observed!X$2:X$1601,Observed!$A$2:$A$1601,$A306,Observed!$C$2:$C$1601,$C306),"")</f>
        <v/>
      </c>
      <c r="Y306" s="24" t="str">
        <f>IF(ISNUMBER(AVERAGEIFS(Observed!Y$2:Y$1601,Observed!$A$2:$A$1601,$A306,Observed!$C$2:$C$1601,$C306)),AVERAGEIFS(Observed!Y$2:Y$1601,Observed!$A$2:$A$1601,$A306,Observed!$C$2:$C$1601,$C306),"")</f>
        <v/>
      </c>
      <c r="Z306" s="24" t="str">
        <f>IF(ISNUMBER(AVERAGEIFS(Observed!Z$2:Z$1601,Observed!$A$2:$A$1601,$A306,Observed!$C$2:$C$1601,$C306)),AVERAGEIFS(Observed!Z$2:Z$1601,Observed!$A$2:$A$1601,$A306,Observed!$C$2:$C$1601,$C306),"")</f>
        <v/>
      </c>
      <c r="AA306" s="24" t="str">
        <f>IF(ISNUMBER(AVERAGEIFS(Observed!AA$2:AA$1601,Observed!$A$2:$A$1601,$A306,Observed!$C$2:$C$1601,$C306)),AVERAGEIFS(Observed!AA$2:AA$1601,Observed!$A$2:$A$1601,$A306,Observed!$C$2:$C$1601,$C306),"")</f>
        <v/>
      </c>
      <c r="AB306" s="24" t="str">
        <f>IF(ISNUMBER(AVERAGEIFS(Observed!AB$2:AB$1601,Observed!$A$2:$A$1601,$A306,Observed!$C$2:$C$1601,$C306)),AVERAGEIFS(Observed!AB$2:AB$1601,Observed!$A$2:$A$1601,$A306,Observed!$C$2:$C$1601,$C306),"")</f>
        <v/>
      </c>
      <c r="AC306" s="24" t="str">
        <f>IF(ISNUMBER(AVERAGEIFS(Observed!AC$2:AC$1601,Observed!$A$2:$A$1601,$A306,Observed!$C$2:$C$1601,$C306)),AVERAGEIFS(Observed!AC$2:AC$1601,Observed!$A$2:$A$1601,$A306,Observed!$C$2:$C$1601,$C306),"")</f>
        <v/>
      </c>
      <c r="AD306" s="24" t="str">
        <f>IF(ISNUMBER(AVERAGEIFS(Observed!AD$2:AD$1601,Observed!$A$2:$A$1601,$A306,Observed!$C$2:$C$1601,$C306)),AVERAGEIFS(Observed!AD$2:AD$1601,Observed!$A$2:$A$1601,$A306,Observed!$C$2:$C$1601,$C306),"")</f>
        <v/>
      </c>
      <c r="AE306" s="24" t="str">
        <f>IF(ISNUMBER(AVERAGEIFS(Observed!AE$2:AE$1601,Observed!$A$2:$A$1601,$A306,Observed!$C$2:$C$1601,$C306)),AVERAGEIFS(Observed!AE$2:AE$1601,Observed!$A$2:$A$1601,$A306,Observed!$C$2:$C$1601,$C306),"")</f>
        <v/>
      </c>
      <c r="AF306" s="25" t="str">
        <f>IF(ISNUMBER(AVERAGEIFS(Observed!AF$2:AF$1601,Observed!$A$2:$A$1601,$A306,Observed!$C$2:$C$1601,$C306)),AVERAGEIFS(Observed!AF$2:AF$1601,Observed!$A$2:$A$1601,$A306,Observed!$C$2:$C$1601,$C306),"")</f>
        <v/>
      </c>
      <c r="AG306" s="25" t="str">
        <f>IF(ISNUMBER(AVERAGEIFS(Observed!AG$2:AG$1601,Observed!$A$2:$A$1601,$A306,Observed!$C$2:$C$1601,$C306)),AVERAGEIFS(Observed!AG$2:AG$1601,Observed!$A$2:$A$1601,$A306,Observed!$C$2:$C$1601,$C306),"")</f>
        <v/>
      </c>
      <c r="AH306" s="25" t="str">
        <f>IF(ISNUMBER(AVERAGEIFS(Observed!AH$2:AH$1601,Observed!$A$2:$A$1601,$A306,Observed!$C$2:$C$1601,$C306)),AVERAGEIFS(Observed!AH$2:AH$1601,Observed!$A$2:$A$1601,$A306,Observed!$C$2:$C$1601,$C306),"")</f>
        <v/>
      </c>
      <c r="AI306" s="24" t="str">
        <f>IF(ISNUMBER(AVERAGEIFS(Observed!AI$2:AI$1601,Observed!$A$2:$A$1601,$A306,Observed!$C$2:$C$1601,$C306)),AVERAGEIFS(Observed!AI$2:AI$1601,Observed!$A$2:$A$1601,$A306,Observed!$C$2:$C$1601,$C306),"")</f>
        <v/>
      </c>
      <c r="AJ306" s="25" t="str">
        <f>IF(ISNUMBER(AVERAGEIFS(Observed!AJ$2:AJ$1601,Observed!$A$2:$A$1601,$A306,Observed!$C$2:$C$1601,$C306)),AVERAGEIFS(Observed!AJ$2:AJ$1601,Observed!$A$2:$A$1601,$A306,Observed!$C$2:$C$1601,$C306),"")</f>
        <v/>
      </c>
      <c r="AK306" s="25" t="str">
        <f>IF(ISNUMBER(AVERAGEIFS(Observed!AK$2:AK$1601,Observed!$A$2:$A$1601,$A306,Observed!$C$2:$C$1601,$C306)),AVERAGEIFS(Observed!AK$2:AK$1601,Observed!$A$2:$A$1601,$A306,Observed!$C$2:$C$1601,$C306),"")</f>
        <v/>
      </c>
      <c r="AL306" s="25" t="str">
        <f>IF(ISNUMBER(AVERAGEIFS(Observed!AL$2:AL$1601,Observed!$A$2:$A$1601,$A306,Observed!$C$2:$C$1601,$C306)),AVERAGEIFS(Observed!AL$2:AL$1601,Observed!$A$2:$A$1601,$A306,Observed!$C$2:$C$1601,$C306),"")</f>
        <v/>
      </c>
      <c r="AM306" s="25" t="str">
        <f>IF(ISNUMBER(AVERAGEIFS(Observed!AM$2:AM$1601,Observed!$A$2:$A$1601,$A306,Observed!$C$2:$C$1601,$C306)),AVERAGEIFS(Observed!AM$2:AM$1601,Observed!$A$2:$A$1601,$A306,Observed!$C$2:$C$1601,$C306),"")</f>
        <v/>
      </c>
      <c r="AN306" s="25" t="str">
        <f>IF(ISNUMBER(AVERAGEIFS(Observed!AN$2:AN$1601,Observed!$A$2:$A$1601,$A306,Observed!$C$2:$C$1601,$C306)),AVERAGEIFS(Observed!AN$2:AN$1601,Observed!$A$2:$A$1601,$A306,Observed!$C$2:$C$1601,$C306),"")</f>
        <v/>
      </c>
      <c r="AO306" s="25" t="str">
        <f>IF(ISNUMBER(AVERAGEIFS(Observed!AO$2:AO$1601,Observed!$A$2:$A$1601,$A306,Observed!$C$2:$C$1601,$C306)),AVERAGEIFS(Observed!AO$2:AO$1601,Observed!$A$2:$A$1601,$A306,Observed!$C$2:$C$1601,$C306),"")</f>
        <v/>
      </c>
      <c r="AP306" s="25" t="str">
        <f>IF(ISNUMBER(AVERAGEIFS(Observed!AP$2:AP$1601,Observed!$A$2:$A$1601,$A306,Observed!$C$2:$C$1601,$C306)),AVERAGEIFS(Observed!AP$2:AP$1601,Observed!$A$2:$A$1601,$A306,Observed!$C$2:$C$1601,$C306),"")</f>
        <v/>
      </c>
      <c r="AQ306" s="24" t="str">
        <f>IF(ISNUMBER(AVERAGEIFS(Observed!AQ$2:AQ$1601,Observed!$A$2:$A$1601,$A306,Observed!$C$2:$C$1601,$C306)),AVERAGEIFS(Observed!AQ$2:AQ$1601,Observed!$A$2:$A$1601,$A306,Observed!$C$2:$C$1601,$C306),"")</f>
        <v/>
      </c>
      <c r="AR306" s="25" t="str">
        <f>IF(ISNUMBER(AVERAGEIFS(Observed!AR$2:AR$1601,Observed!$A$2:$A$1601,$A306,Observed!$C$2:$C$1601,$C306)),AVERAGEIFS(Observed!AR$2:AR$1601,Observed!$A$2:$A$1601,$A306,Observed!$C$2:$C$1601,$C306),"")</f>
        <v/>
      </c>
      <c r="AS306" s="24" t="str">
        <f>IF(ISNUMBER(AVERAGEIFS(Observed!AS$2:AS$1601,Observed!$A$2:$A$1601,$A306,Observed!$C$2:$C$1601,$C306)),AVERAGEIFS(Observed!AS$2:AS$1601,Observed!$A$2:$A$1601,$A306,Observed!$C$2:$C$1601,$C306),"")</f>
        <v/>
      </c>
      <c r="AT306" s="24" t="str">
        <f>IF(ISNUMBER(AVERAGEIFS(Observed!AT$2:AT$1601,Observed!$A$2:$A$1601,$A306,Observed!$C$2:$C$1601,$C306)),AVERAGEIFS(Observed!AT$2:AT$1601,Observed!$A$2:$A$1601,$A306,Observed!$C$2:$C$1601,$C306),"")</f>
        <v/>
      </c>
      <c r="AU306" s="2">
        <f>COUNTIFS(Observed!$A$2:$A$1601,$A306,Observed!$C$2:$C$1601,$C306)</f>
        <v>3</v>
      </c>
      <c r="AV306" s="2">
        <f t="shared" si="4"/>
        <v>1</v>
      </c>
    </row>
    <row r="307" spans="1:48" x14ac:dyDescent="0.25">
      <c r="A307" s="4" t="s">
        <v>124</v>
      </c>
      <c r="B307" t="s">
        <v>24</v>
      </c>
      <c r="C307" s="3">
        <v>42458</v>
      </c>
      <c r="D307">
        <v>1</v>
      </c>
      <c r="E307">
        <v>500</v>
      </c>
      <c r="H307" s="2" t="s">
        <v>45</v>
      </c>
      <c r="I307" s="2" t="s">
        <v>22</v>
      </c>
      <c r="J307">
        <v>12</v>
      </c>
      <c r="K307" s="2" t="s">
        <v>118</v>
      </c>
      <c r="L307" s="23">
        <f>IF(ISNUMBER(AVERAGEIFS(Observed!L$2:L$1601,Observed!$A$2:$A$1601,$A307,Observed!$C$2:$C$1601,$C307)),AVERAGEIFS(Observed!L$2:L$1601,Observed!$A$2:$A$1601,$A307,Observed!$C$2:$C$1601,$C307),"")</f>
        <v>2914.3333333333335</v>
      </c>
      <c r="M307" s="24">
        <f>IF(ISNUMBER(AVERAGEIFS(Observed!M$2:M$1601,Observed!$A$2:$A$1601,$A307,Observed!$C$2:$C$1601,$C307)),AVERAGEIFS(Observed!M$2:M$1601,Observed!$A$2:$A$1601,$A307,Observed!$C$2:$C$1601,$C307),"")</f>
        <v>291.43333333333334</v>
      </c>
      <c r="N307" s="24" t="str">
        <f>IF(ISNUMBER(AVERAGEIFS(Observed!N$2:N$1601,Observed!$A$2:$A$1601,$A307,Observed!$C$2:$C$1601,$C307)),AVERAGEIFS(Observed!N$2:N$1601,Observed!$A$2:$A$1601,$A307,Observed!$C$2:$C$1601,$C307),"")</f>
        <v/>
      </c>
      <c r="O307" s="24" t="str">
        <f>IF(ISNUMBER(AVERAGEIFS(Observed!O$2:O$1601,Observed!$A$2:$A$1601,$A307,Observed!$C$2:$C$1601,$C307)),AVERAGEIFS(Observed!O$2:O$1601,Observed!$A$2:$A$1601,$A307,Observed!$C$2:$C$1601,$C307),"")</f>
        <v/>
      </c>
      <c r="P307" s="24" t="str">
        <f>IF(ISNUMBER(AVERAGEIFS(Observed!P$2:P$1601,Observed!$A$2:$A$1601,$A307,Observed!$C$2:$C$1601,$C307)),AVERAGEIFS(Observed!P$2:P$1601,Observed!$A$2:$A$1601,$A307,Observed!$C$2:$C$1601,$C307),"")</f>
        <v/>
      </c>
      <c r="Q307" s="25" t="str">
        <f>IF(ISNUMBER(AVERAGEIFS(Observed!Q$2:Q$1601,Observed!$A$2:$A$1601,$A307,Observed!$C$2:$C$1601,$C307)),AVERAGEIFS(Observed!Q$2:Q$1601,Observed!$A$2:$A$1601,$A307,Observed!$C$2:$C$1601,$C307),"")</f>
        <v/>
      </c>
      <c r="R307" s="25" t="str">
        <f>IF(ISNUMBER(AVERAGEIFS(Observed!R$2:R$1601,Observed!$A$2:$A$1601,$A307,Observed!$C$2:$C$1601,$C307)),AVERAGEIFS(Observed!R$2:R$1601,Observed!$A$2:$A$1601,$A307,Observed!$C$2:$C$1601,$C307),"")</f>
        <v/>
      </c>
      <c r="S307" s="25" t="str">
        <f>IF(ISNUMBER(AVERAGEIFS(Observed!S$2:S$1601,Observed!$A$2:$A$1601,$A307,Observed!$C$2:$C$1601,$C307)),AVERAGEIFS(Observed!S$2:S$1601,Observed!$A$2:$A$1601,$A307,Observed!$C$2:$C$1601,$C307),"")</f>
        <v/>
      </c>
      <c r="T307" s="24" t="str">
        <f>IF(ISNUMBER(AVERAGEIFS(Observed!T$2:T$1601,Observed!$A$2:$A$1601,$A307,Observed!$C$2:$C$1601,$C307)),AVERAGEIFS(Observed!T$2:T$1601,Observed!$A$2:$A$1601,$A307,Observed!$C$2:$C$1601,$C307),"")</f>
        <v/>
      </c>
      <c r="U307" s="26" t="str">
        <f>IF(ISNUMBER(AVERAGEIFS(Observed!U$2:U$1601,Observed!$A$2:$A$1601,$A307,Observed!$C$2:$C$1601,$C307)),AVERAGEIFS(Observed!U$2:U$1601,Observed!$A$2:$A$1601,$A307,Observed!$C$2:$C$1601,$C307),"")</f>
        <v/>
      </c>
      <c r="V307" s="26" t="str">
        <f>IF(ISNUMBER(AVERAGEIFS(Observed!V$2:V$1601,Observed!$A$2:$A$1601,$A307,Observed!$C$2:$C$1601,$C307)),AVERAGEIFS(Observed!V$2:V$1601,Observed!$A$2:$A$1601,$A307,Observed!$C$2:$C$1601,$C307),"")</f>
        <v/>
      </c>
      <c r="W307" s="24" t="str">
        <f>IF(ISNUMBER(AVERAGEIFS(Observed!W$2:W$1601,Observed!$A$2:$A$1601,$A307,Observed!$C$2:$C$1601,$C307)),AVERAGEIFS(Observed!W$2:W$1601,Observed!$A$2:$A$1601,$A307,Observed!$C$2:$C$1601,$C307),"")</f>
        <v/>
      </c>
      <c r="X307" s="24" t="str">
        <f>IF(ISNUMBER(AVERAGEIFS(Observed!X$2:X$1601,Observed!$A$2:$A$1601,$A307,Observed!$C$2:$C$1601,$C307)),AVERAGEIFS(Observed!X$2:X$1601,Observed!$A$2:$A$1601,$A307,Observed!$C$2:$C$1601,$C307),"")</f>
        <v/>
      </c>
      <c r="Y307" s="24" t="str">
        <f>IF(ISNUMBER(AVERAGEIFS(Observed!Y$2:Y$1601,Observed!$A$2:$A$1601,$A307,Observed!$C$2:$C$1601,$C307)),AVERAGEIFS(Observed!Y$2:Y$1601,Observed!$A$2:$A$1601,$A307,Observed!$C$2:$C$1601,$C307),"")</f>
        <v/>
      </c>
      <c r="Z307" s="24" t="str">
        <f>IF(ISNUMBER(AVERAGEIFS(Observed!Z$2:Z$1601,Observed!$A$2:$A$1601,$A307,Observed!$C$2:$C$1601,$C307)),AVERAGEIFS(Observed!Z$2:Z$1601,Observed!$A$2:$A$1601,$A307,Observed!$C$2:$C$1601,$C307),"")</f>
        <v/>
      </c>
      <c r="AA307" s="24" t="str">
        <f>IF(ISNUMBER(AVERAGEIFS(Observed!AA$2:AA$1601,Observed!$A$2:$A$1601,$A307,Observed!$C$2:$C$1601,$C307)),AVERAGEIFS(Observed!AA$2:AA$1601,Observed!$A$2:$A$1601,$A307,Observed!$C$2:$C$1601,$C307),"")</f>
        <v/>
      </c>
      <c r="AB307" s="24" t="str">
        <f>IF(ISNUMBER(AVERAGEIFS(Observed!AB$2:AB$1601,Observed!$A$2:$A$1601,$A307,Observed!$C$2:$C$1601,$C307)),AVERAGEIFS(Observed!AB$2:AB$1601,Observed!$A$2:$A$1601,$A307,Observed!$C$2:$C$1601,$C307),"")</f>
        <v/>
      </c>
      <c r="AC307" s="24" t="str">
        <f>IF(ISNUMBER(AVERAGEIFS(Observed!AC$2:AC$1601,Observed!$A$2:$A$1601,$A307,Observed!$C$2:$C$1601,$C307)),AVERAGEIFS(Observed!AC$2:AC$1601,Observed!$A$2:$A$1601,$A307,Observed!$C$2:$C$1601,$C307),"")</f>
        <v/>
      </c>
      <c r="AD307" s="24" t="str">
        <f>IF(ISNUMBER(AVERAGEIFS(Observed!AD$2:AD$1601,Observed!$A$2:$A$1601,$A307,Observed!$C$2:$C$1601,$C307)),AVERAGEIFS(Observed!AD$2:AD$1601,Observed!$A$2:$A$1601,$A307,Observed!$C$2:$C$1601,$C307),"")</f>
        <v/>
      </c>
      <c r="AE307" s="24" t="str">
        <f>IF(ISNUMBER(AVERAGEIFS(Observed!AE$2:AE$1601,Observed!$A$2:$A$1601,$A307,Observed!$C$2:$C$1601,$C307)),AVERAGEIFS(Observed!AE$2:AE$1601,Observed!$A$2:$A$1601,$A307,Observed!$C$2:$C$1601,$C307),"")</f>
        <v/>
      </c>
      <c r="AF307" s="25" t="str">
        <f>IF(ISNUMBER(AVERAGEIFS(Observed!AF$2:AF$1601,Observed!$A$2:$A$1601,$A307,Observed!$C$2:$C$1601,$C307)),AVERAGEIFS(Observed!AF$2:AF$1601,Observed!$A$2:$A$1601,$A307,Observed!$C$2:$C$1601,$C307),"")</f>
        <v/>
      </c>
      <c r="AG307" s="25" t="str">
        <f>IF(ISNUMBER(AVERAGEIFS(Observed!AG$2:AG$1601,Observed!$A$2:$A$1601,$A307,Observed!$C$2:$C$1601,$C307)),AVERAGEIFS(Observed!AG$2:AG$1601,Observed!$A$2:$A$1601,$A307,Observed!$C$2:$C$1601,$C307),"")</f>
        <v/>
      </c>
      <c r="AH307" s="25" t="str">
        <f>IF(ISNUMBER(AVERAGEIFS(Observed!AH$2:AH$1601,Observed!$A$2:$A$1601,$A307,Observed!$C$2:$C$1601,$C307)),AVERAGEIFS(Observed!AH$2:AH$1601,Observed!$A$2:$A$1601,$A307,Observed!$C$2:$C$1601,$C307),"")</f>
        <v/>
      </c>
      <c r="AI307" s="24" t="str">
        <f>IF(ISNUMBER(AVERAGEIFS(Observed!AI$2:AI$1601,Observed!$A$2:$A$1601,$A307,Observed!$C$2:$C$1601,$C307)),AVERAGEIFS(Observed!AI$2:AI$1601,Observed!$A$2:$A$1601,$A307,Observed!$C$2:$C$1601,$C307),"")</f>
        <v/>
      </c>
      <c r="AJ307" s="25" t="str">
        <f>IF(ISNUMBER(AVERAGEIFS(Observed!AJ$2:AJ$1601,Observed!$A$2:$A$1601,$A307,Observed!$C$2:$C$1601,$C307)),AVERAGEIFS(Observed!AJ$2:AJ$1601,Observed!$A$2:$A$1601,$A307,Observed!$C$2:$C$1601,$C307),"")</f>
        <v/>
      </c>
      <c r="AK307" s="25" t="str">
        <f>IF(ISNUMBER(AVERAGEIFS(Observed!AK$2:AK$1601,Observed!$A$2:$A$1601,$A307,Observed!$C$2:$C$1601,$C307)),AVERAGEIFS(Observed!AK$2:AK$1601,Observed!$A$2:$A$1601,$A307,Observed!$C$2:$C$1601,$C307),"")</f>
        <v/>
      </c>
      <c r="AL307" s="25" t="str">
        <f>IF(ISNUMBER(AVERAGEIFS(Observed!AL$2:AL$1601,Observed!$A$2:$A$1601,$A307,Observed!$C$2:$C$1601,$C307)),AVERAGEIFS(Observed!AL$2:AL$1601,Observed!$A$2:$A$1601,$A307,Observed!$C$2:$C$1601,$C307),"")</f>
        <v/>
      </c>
      <c r="AM307" s="25" t="str">
        <f>IF(ISNUMBER(AVERAGEIFS(Observed!AM$2:AM$1601,Observed!$A$2:$A$1601,$A307,Observed!$C$2:$C$1601,$C307)),AVERAGEIFS(Observed!AM$2:AM$1601,Observed!$A$2:$A$1601,$A307,Observed!$C$2:$C$1601,$C307),"")</f>
        <v/>
      </c>
      <c r="AN307" s="25" t="str">
        <f>IF(ISNUMBER(AVERAGEIFS(Observed!AN$2:AN$1601,Observed!$A$2:$A$1601,$A307,Observed!$C$2:$C$1601,$C307)),AVERAGEIFS(Observed!AN$2:AN$1601,Observed!$A$2:$A$1601,$A307,Observed!$C$2:$C$1601,$C307),"")</f>
        <v/>
      </c>
      <c r="AO307" s="25" t="str">
        <f>IF(ISNUMBER(AVERAGEIFS(Observed!AO$2:AO$1601,Observed!$A$2:$A$1601,$A307,Observed!$C$2:$C$1601,$C307)),AVERAGEIFS(Observed!AO$2:AO$1601,Observed!$A$2:$A$1601,$A307,Observed!$C$2:$C$1601,$C307),"")</f>
        <v/>
      </c>
      <c r="AP307" s="25" t="str">
        <f>IF(ISNUMBER(AVERAGEIFS(Observed!AP$2:AP$1601,Observed!$A$2:$A$1601,$A307,Observed!$C$2:$C$1601,$C307)),AVERAGEIFS(Observed!AP$2:AP$1601,Observed!$A$2:$A$1601,$A307,Observed!$C$2:$C$1601,$C307),"")</f>
        <v/>
      </c>
      <c r="AQ307" s="24" t="str">
        <f>IF(ISNUMBER(AVERAGEIFS(Observed!AQ$2:AQ$1601,Observed!$A$2:$A$1601,$A307,Observed!$C$2:$C$1601,$C307)),AVERAGEIFS(Observed!AQ$2:AQ$1601,Observed!$A$2:$A$1601,$A307,Observed!$C$2:$C$1601,$C307),"")</f>
        <v/>
      </c>
      <c r="AR307" s="25" t="str">
        <f>IF(ISNUMBER(AVERAGEIFS(Observed!AR$2:AR$1601,Observed!$A$2:$A$1601,$A307,Observed!$C$2:$C$1601,$C307)),AVERAGEIFS(Observed!AR$2:AR$1601,Observed!$A$2:$A$1601,$A307,Observed!$C$2:$C$1601,$C307),"")</f>
        <v/>
      </c>
      <c r="AS307" s="24" t="str">
        <f>IF(ISNUMBER(AVERAGEIFS(Observed!AS$2:AS$1601,Observed!$A$2:$A$1601,$A307,Observed!$C$2:$C$1601,$C307)),AVERAGEIFS(Observed!AS$2:AS$1601,Observed!$A$2:$A$1601,$A307,Observed!$C$2:$C$1601,$C307),"")</f>
        <v/>
      </c>
      <c r="AT307" s="24" t="str">
        <f>IF(ISNUMBER(AVERAGEIFS(Observed!AT$2:AT$1601,Observed!$A$2:$A$1601,$A307,Observed!$C$2:$C$1601,$C307)),AVERAGEIFS(Observed!AT$2:AT$1601,Observed!$A$2:$A$1601,$A307,Observed!$C$2:$C$1601,$C307),"")</f>
        <v/>
      </c>
      <c r="AU307" s="2">
        <f>COUNTIFS(Observed!$A$2:$A$1601,$A307,Observed!$C$2:$C$1601,$C307)</f>
        <v>3</v>
      </c>
      <c r="AV307" s="2">
        <f t="shared" si="4"/>
        <v>1</v>
      </c>
    </row>
    <row r="308" spans="1:48" x14ac:dyDescent="0.25">
      <c r="A308" s="4" t="s">
        <v>119</v>
      </c>
      <c r="B308" t="s">
        <v>24</v>
      </c>
      <c r="C308" s="3">
        <v>42464</v>
      </c>
      <c r="D308">
        <v>1</v>
      </c>
      <c r="E308">
        <v>0</v>
      </c>
      <c r="H308" s="2" t="s">
        <v>45</v>
      </c>
      <c r="I308" s="2" t="s">
        <v>22</v>
      </c>
      <c r="J308">
        <v>12</v>
      </c>
      <c r="K308" s="2" t="s">
        <v>118</v>
      </c>
      <c r="L308" s="23">
        <f>IF(ISNUMBER(AVERAGEIFS(Observed!L$2:L$1601,Observed!$A$2:$A$1601,$A308,Observed!$C$2:$C$1601,$C308)),AVERAGEIFS(Observed!L$2:L$1601,Observed!$A$2:$A$1601,$A308,Observed!$C$2:$C$1601,$C308),"")</f>
        <v>2606</v>
      </c>
      <c r="M308" s="24">
        <f>IF(ISNUMBER(AVERAGEIFS(Observed!M$2:M$1601,Observed!$A$2:$A$1601,$A308,Observed!$C$2:$C$1601,$C308)),AVERAGEIFS(Observed!M$2:M$1601,Observed!$A$2:$A$1601,$A308,Observed!$C$2:$C$1601,$C308),"")</f>
        <v>260.59999999999997</v>
      </c>
      <c r="N308" s="24" t="str">
        <f>IF(ISNUMBER(AVERAGEIFS(Observed!N$2:N$1601,Observed!$A$2:$A$1601,$A308,Observed!$C$2:$C$1601,$C308)),AVERAGEIFS(Observed!N$2:N$1601,Observed!$A$2:$A$1601,$A308,Observed!$C$2:$C$1601,$C308),"")</f>
        <v/>
      </c>
      <c r="O308" s="24" t="str">
        <f>IF(ISNUMBER(AVERAGEIFS(Observed!O$2:O$1601,Observed!$A$2:$A$1601,$A308,Observed!$C$2:$C$1601,$C308)),AVERAGEIFS(Observed!O$2:O$1601,Observed!$A$2:$A$1601,$A308,Observed!$C$2:$C$1601,$C308),"")</f>
        <v/>
      </c>
      <c r="P308" s="24" t="str">
        <f>IF(ISNUMBER(AVERAGEIFS(Observed!P$2:P$1601,Observed!$A$2:$A$1601,$A308,Observed!$C$2:$C$1601,$C308)),AVERAGEIFS(Observed!P$2:P$1601,Observed!$A$2:$A$1601,$A308,Observed!$C$2:$C$1601,$C308),"")</f>
        <v/>
      </c>
      <c r="Q308" s="25" t="str">
        <f>IF(ISNUMBER(AVERAGEIFS(Observed!Q$2:Q$1601,Observed!$A$2:$A$1601,$A308,Observed!$C$2:$C$1601,$C308)),AVERAGEIFS(Observed!Q$2:Q$1601,Observed!$A$2:$A$1601,$A308,Observed!$C$2:$C$1601,$C308),"")</f>
        <v/>
      </c>
      <c r="R308" s="25" t="str">
        <f>IF(ISNUMBER(AVERAGEIFS(Observed!R$2:R$1601,Observed!$A$2:$A$1601,$A308,Observed!$C$2:$C$1601,$C308)),AVERAGEIFS(Observed!R$2:R$1601,Observed!$A$2:$A$1601,$A308,Observed!$C$2:$C$1601,$C308),"")</f>
        <v/>
      </c>
      <c r="S308" s="25" t="str">
        <f>IF(ISNUMBER(AVERAGEIFS(Observed!S$2:S$1601,Observed!$A$2:$A$1601,$A308,Observed!$C$2:$C$1601,$C308)),AVERAGEIFS(Observed!S$2:S$1601,Observed!$A$2:$A$1601,$A308,Observed!$C$2:$C$1601,$C308),"")</f>
        <v/>
      </c>
      <c r="T308" s="24" t="str">
        <f>IF(ISNUMBER(AVERAGEIFS(Observed!T$2:T$1601,Observed!$A$2:$A$1601,$A308,Observed!$C$2:$C$1601,$C308)),AVERAGEIFS(Observed!T$2:T$1601,Observed!$A$2:$A$1601,$A308,Observed!$C$2:$C$1601,$C308),"")</f>
        <v/>
      </c>
      <c r="U308" s="26" t="str">
        <f>IF(ISNUMBER(AVERAGEIFS(Observed!U$2:U$1601,Observed!$A$2:$A$1601,$A308,Observed!$C$2:$C$1601,$C308)),AVERAGEIFS(Observed!U$2:U$1601,Observed!$A$2:$A$1601,$A308,Observed!$C$2:$C$1601,$C308),"")</f>
        <v/>
      </c>
      <c r="V308" s="26" t="str">
        <f>IF(ISNUMBER(AVERAGEIFS(Observed!V$2:V$1601,Observed!$A$2:$A$1601,$A308,Observed!$C$2:$C$1601,$C308)),AVERAGEIFS(Observed!V$2:V$1601,Observed!$A$2:$A$1601,$A308,Observed!$C$2:$C$1601,$C308),"")</f>
        <v/>
      </c>
      <c r="W308" s="24" t="str">
        <f>IF(ISNUMBER(AVERAGEIFS(Observed!W$2:W$1601,Observed!$A$2:$A$1601,$A308,Observed!$C$2:$C$1601,$C308)),AVERAGEIFS(Observed!W$2:W$1601,Observed!$A$2:$A$1601,$A308,Observed!$C$2:$C$1601,$C308),"")</f>
        <v/>
      </c>
      <c r="X308" s="24" t="str">
        <f>IF(ISNUMBER(AVERAGEIFS(Observed!X$2:X$1601,Observed!$A$2:$A$1601,$A308,Observed!$C$2:$C$1601,$C308)),AVERAGEIFS(Observed!X$2:X$1601,Observed!$A$2:$A$1601,$A308,Observed!$C$2:$C$1601,$C308),"")</f>
        <v/>
      </c>
      <c r="Y308" s="24" t="str">
        <f>IF(ISNUMBER(AVERAGEIFS(Observed!Y$2:Y$1601,Observed!$A$2:$A$1601,$A308,Observed!$C$2:$C$1601,$C308)),AVERAGEIFS(Observed!Y$2:Y$1601,Observed!$A$2:$A$1601,$A308,Observed!$C$2:$C$1601,$C308),"")</f>
        <v/>
      </c>
      <c r="Z308" s="24" t="str">
        <f>IF(ISNUMBER(AVERAGEIFS(Observed!Z$2:Z$1601,Observed!$A$2:$A$1601,$A308,Observed!$C$2:$C$1601,$C308)),AVERAGEIFS(Observed!Z$2:Z$1601,Observed!$A$2:$A$1601,$A308,Observed!$C$2:$C$1601,$C308),"")</f>
        <v/>
      </c>
      <c r="AA308" s="24" t="str">
        <f>IF(ISNUMBER(AVERAGEIFS(Observed!AA$2:AA$1601,Observed!$A$2:$A$1601,$A308,Observed!$C$2:$C$1601,$C308)),AVERAGEIFS(Observed!AA$2:AA$1601,Observed!$A$2:$A$1601,$A308,Observed!$C$2:$C$1601,$C308),"")</f>
        <v/>
      </c>
      <c r="AB308" s="24" t="str">
        <f>IF(ISNUMBER(AVERAGEIFS(Observed!AB$2:AB$1601,Observed!$A$2:$A$1601,$A308,Observed!$C$2:$C$1601,$C308)),AVERAGEIFS(Observed!AB$2:AB$1601,Observed!$A$2:$A$1601,$A308,Observed!$C$2:$C$1601,$C308),"")</f>
        <v/>
      </c>
      <c r="AC308" s="24" t="str">
        <f>IF(ISNUMBER(AVERAGEIFS(Observed!AC$2:AC$1601,Observed!$A$2:$A$1601,$A308,Observed!$C$2:$C$1601,$C308)),AVERAGEIFS(Observed!AC$2:AC$1601,Observed!$A$2:$A$1601,$A308,Observed!$C$2:$C$1601,$C308),"")</f>
        <v/>
      </c>
      <c r="AD308" s="24" t="str">
        <f>IF(ISNUMBER(AVERAGEIFS(Observed!AD$2:AD$1601,Observed!$A$2:$A$1601,$A308,Observed!$C$2:$C$1601,$C308)),AVERAGEIFS(Observed!AD$2:AD$1601,Observed!$A$2:$A$1601,$A308,Observed!$C$2:$C$1601,$C308),"")</f>
        <v/>
      </c>
      <c r="AE308" s="24" t="str">
        <f>IF(ISNUMBER(AVERAGEIFS(Observed!AE$2:AE$1601,Observed!$A$2:$A$1601,$A308,Observed!$C$2:$C$1601,$C308)),AVERAGEIFS(Observed!AE$2:AE$1601,Observed!$A$2:$A$1601,$A308,Observed!$C$2:$C$1601,$C308),"")</f>
        <v/>
      </c>
      <c r="AF308" s="25" t="str">
        <f>IF(ISNUMBER(AVERAGEIFS(Observed!AF$2:AF$1601,Observed!$A$2:$A$1601,$A308,Observed!$C$2:$C$1601,$C308)),AVERAGEIFS(Observed!AF$2:AF$1601,Observed!$A$2:$A$1601,$A308,Observed!$C$2:$C$1601,$C308),"")</f>
        <v/>
      </c>
      <c r="AG308" s="25" t="str">
        <f>IF(ISNUMBER(AVERAGEIFS(Observed!AG$2:AG$1601,Observed!$A$2:$A$1601,$A308,Observed!$C$2:$C$1601,$C308)),AVERAGEIFS(Observed!AG$2:AG$1601,Observed!$A$2:$A$1601,$A308,Observed!$C$2:$C$1601,$C308),"")</f>
        <v/>
      </c>
      <c r="AH308" s="25" t="str">
        <f>IF(ISNUMBER(AVERAGEIFS(Observed!AH$2:AH$1601,Observed!$A$2:$A$1601,$A308,Observed!$C$2:$C$1601,$C308)),AVERAGEIFS(Observed!AH$2:AH$1601,Observed!$A$2:$A$1601,$A308,Observed!$C$2:$C$1601,$C308),"")</f>
        <v/>
      </c>
      <c r="AI308" s="24" t="str">
        <f>IF(ISNUMBER(AVERAGEIFS(Observed!AI$2:AI$1601,Observed!$A$2:$A$1601,$A308,Observed!$C$2:$C$1601,$C308)),AVERAGEIFS(Observed!AI$2:AI$1601,Observed!$A$2:$A$1601,$A308,Observed!$C$2:$C$1601,$C308),"")</f>
        <v/>
      </c>
      <c r="AJ308" s="25" t="str">
        <f>IF(ISNUMBER(AVERAGEIFS(Observed!AJ$2:AJ$1601,Observed!$A$2:$A$1601,$A308,Observed!$C$2:$C$1601,$C308)),AVERAGEIFS(Observed!AJ$2:AJ$1601,Observed!$A$2:$A$1601,$A308,Observed!$C$2:$C$1601,$C308),"")</f>
        <v/>
      </c>
      <c r="AK308" s="25" t="str">
        <f>IF(ISNUMBER(AVERAGEIFS(Observed!AK$2:AK$1601,Observed!$A$2:$A$1601,$A308,Observed!$C$2:$C$1601,$C308)),AVERAGEIFS(Observed!AK$2:AK$1601,Observed!$A$2:$A$1601,$A308,Observed!$C$2:$C$1601,$C308),"")</f>
        <v/>
      </c>
      <c r="AL308" s="25" t="str">
        <f>IF(ISNUMBER(AVERAGEIFS(Observed!AL$2:AL$1601,Observed!$A$2:$A$1601,$A308,Observed!$C$2:$C$1601,$C308)),AVERAGEIFS(Observed!AL$2:AL$1601,Observed!$A$2:$A$1601,$A308,Observed!$C$2:$C$1601,$C308),"")</f>
        <v/>
      </c>
      <c r="AM308" s="25" t="str">
        <f>IF(ISNUMBER(AVERAGEIFS(Observed!AM$2:AM$1601,Observed!$A$2:$A$1601,$A308,Observed!$C$2:$C$1601,$C308)),AVERAGEIFS(Observed!AM$2:AM$1601,Observed!$A$2:$A$1601,$A308,Observed!$C$2:$C$1601,$C308),"")</f>
        <v/>
      </c>
      <c r="AN308" s="25" t="str">
        <f>IF(ISNUMBER(AVERAGEIFS(Observed!AN$2:AN$1601,Observed!$A$2:$A$1601,$A308,Observed!$C$2:$C$1601,$C308)),AVERAGEIFS(Observed!AN$2:AN$1601,Observed!$A$2:$A$1601,$A308,Observed!$C$2:$C$1601,$C308),"")</f>
        <v/>
      </c>
      <c r="AO308" s="25" t="str">
        <f>IF(ISNUMBER(AVERAGEIFS(Observed!AO$2:AO$1601,Observed!$A$2:$A$1601,$A308,Observed!$C$2:$C$1601,$C308)),AVERAGEIFS(Observed!AO$2:AO$1601,Observed!$A$2:$A$1601,$A308,Observed!$C$2:$C$1601,$C308),"")</f>
        <v/>
      </c>
      <c r="AP308" s="25" t="str">
        <f>IF(ISNUMBER(AVERAGEIFS(Observed!AP$2:AP$1601,Observed!$A$2:$A$1601,$A308,Observed!$C$2:$C$1601,$C308)),AVERAGEIFS(Observed!AP$2:AP$1601,Observed!$A$2:$A$1601,$A308,Observed!$C$2:$C$1601,$C308),"")</f>
        <v/>
      </c>
      <c r="AQ308" s="24" t="str">
        <f>IF(ISNUMBER(AVERAGEIFS(Observed!AQ$2:AQ$1601,Observed!$A$2:$A$1601,$A308,Observed!$C$2:$C$1601,$C308)),AVERAGEIFS(Observed!AQ$2:AQ$1601,Observed!$A$2:$A$1601,$A308,Observed!$C$2:$C$1601,$C308),"")</f>
        <v/>
      </c>
      <c r="AR308" s="25" t="str">
        <f>IF(ISNUMBER(AVERAGEIFS(Observed!AR$2:AR$1601,Observed!$A$2:$A$1601,$A308,Observed!$C$2:$C$1601,$C308)),AVERAGEIFS(Observed!AR$2:AR$1601,Observed!$A$2:$A$1601,$A308,Observed!$C$2:$C$1601,$C308),"")</f>
        <v/>
      </c>
      <c r="AS308" s="24" t="str">
        <f>IF(ISNUMBER(AVERAGEIFS(Observed!AS$2:AS$1601,Observed!$A$2:$A$1601,$A308,Observed!$C$2:$C$1601,$C308)),AVERAGEIFS(Observed!AS$2:AS$1601,Observed!$A$2:$A$1601,$A308,Observed!$C$2:$C$1601,$C308),"")</f>
        <v/>
      </c>
      <c r="AT308" s="24" t="str">
        <f>IF(ISNUMBER(AVERAGEIFS(Observed!AT$2:AT$1601,Observed!$A$2:$A$1601,$A308,Observed!$C$2:$C$1601,$C308)),AVERAGEIFS(Observed!AT$2:AT$1601,Observed!$A$2:$A$1601,$A308,Observed!$C$2:$C$1601,$C308),"")</f>
        <v/>
      </c>
      <c r="AU308" s="2">
        <f>COUNTIFS(Observed!$A$2:$A$1601,$A308,Observed!$C$2:$C$1601,$C308)</f>
        <v>3</v>
      </c>
      <c r="AV308" s="2">
        <f t="shared" si="4"/>
        <v>1</v>
      </c>
    </row>
    <row r="309" spans="1:48" x14ac:dyDescent="0.25">
      <c r="A309" s="4" t="s">
        <v>120</v>
      </c>
      <c r="B309" t="s">
        <v>24</v>
      </c>
      <c r="C309" s="3">
        <v>42464</v>
      </c>
      <c r="D309">
        <v>1</v>
      </c>
      <c r="E309">
        <v>50</v>
      </c>
      <c r="H309" s="2" t="s">
        <v>45</v>
      </c>
      <c r="I309" s="2" t="s">
        <v>22</v>
      </c>
      <c r="J309">
        <v>12</v>
      </c>
      <c r="K309" s="2" t="s">
        <v>118</v>
      </c>
      <c r="L309" s="23">
        <f>IF(ISNUMBER(AVERAGEIFS(Observed!L$2:L$1601,Observed!$A$2:$A$1601,$A309,Observed!$C$2:$C$1601,$C309)),AVERAGEIFS(Observed!L$2:L$1601,Observed!$A$2:$A$1601,$A309,Observed!$C$2:$C$1601,$C309),"")</f>
        <v>2606</v>
      </c>
      <c r="M309" s="24">
        <f>IF(ISNUMBER(AVERAGEIFS(Observed!M$2:M$1601,Observed!$A$2:$A$1601,$A309,Observed!$C$2:$C$1601,$C309)),AVERAGEIFS(Observed!M$2:M$1601,Observed!$A$2:$A$1601,$A309,Observed!$C$2:$C$1601,$C309),"")</f>
        <v>260.59999999999997</v>
      </c>
      <c r="N309" s="24" t="str">
        <f>IF(ISNUMBER(AVERAGEIFS(Observed!N$2:N$1601,Observed!$A$2:$A$1601,$A309,Observed!$C$2:$C$1601,$C309)),AVERAGEIFS(Observed!N$2:N$1601,Observed!$A$2:$A$1601,$A309,Observed!$C$2:$C$1601,$C309),"")</f>
        <v/>
      </c>
      <c r="O309" s="24" t="str">
        <f>IF(ISNUMBER(AVERAGEIFS(Observed!O$2:O$1601,Observed!$A$2:$A$1601,$A309,Observed!$C$2:$C$1601,$C309)),AVERAGEIFS(Observed!O$2:O$1601,Observed!$A$2:$A$1601,$A309,Observed!$C$2:$C$1601,$C309),"")</f>
        <v/>
      </c>
      <c r="P309" s="24" t="str">
        <f>IF(ISNUMBER(AVERAGEIFS(Observed!P$2:P$1601,Observed!$A$2:$A$1601,$A309,Observed!$C$2:$C$1601,$C309)),AVERAGEIFS(Observed!P$2:P$1601,Observed!$A$2:$A$1601,$A309,Observed!$C$2:$C$1601,$C309),"")</f>
        <v/>
      </c>
      <c r="Q309" s="25" t="str">
        <f>IF(ISNUMBER(AVERAGEIFS(Observed!Q$2:Q$1601,Observed!$A$2:$A$1601,$A309,Observed!$C$2:$C$1601,$C309)),AVERAGEIFS(Observed!Q$2:Q$1601,Observed!$A$2:$A$1601,$A309,Observed!$C$2:$C$1601,$C309),"")</f>
        <v/>
      </c>
      <c r="R309" s="25" t="str">
        <f>IF(ISNUMBER(AVERAGEIFS(Observed!R$2:R$1601,Observed!$A$2:$A$1601,$A309,Observed!$C$2:$C$1601,$C309)),AVERAGEIFS(Observed!R$2:R$1601,Observed!$A$2:$A$1601,$A309,Observed!$C$2:$C$1601,$C309),"")</f>
        <v/>
      </c>
      <c r="S309" s="25" t="str">
        <f>IF(ISNUMBER(AVERAGEIFS(Observed!S$2:S$1601,Observed!$A$2:$A$1601,$A309,Observed!$C$2:$C$1601,$C309)),AVERAGEIFS(Observed!S$2:S$1601,Observed!$A$2:$A$1601,$A309,Observed!$C$2:$C$1601,$C309),"")</f>
        <v/>
      </c>
      <c r="T309" s="24" t="str">
        <f>IF(ISNUMBER(AVERAGEIFS(Observed!T$2:T$1601,Observed!$A$2:$A$1601,$A309,Observed!$C$2:$C$1601,$C309)),AVERAGEIFS(Observed!T$2:T$1601,Observed!$A$2:$A$1601,$A309,Observed!$C$2:$C$1601,$C309),"")</f>
        <v/>
      </c>
      <c r="U309" s="26" t="str">
        <f>IF(ISNUMBER(AVERAGEIFS(Observed!U$2:U$1601,Observed!$A$2:$A$1601,$A309,Observed!$C$2:$C$1601,$C309)),AVERAGEIFS(Observed!U$2:U$1601,Observed!$A$2:$A$1601,$A309,Observed!$C$2:$C$1601,$C309),"")</f>
        <v/>
      </c>
      <c r="V309" s="26" t="str">
        <f>IF(ISNUMBER(AVERAGEIFS(Observed!V$2:V$1601,Observed!$A$2:$A$1601,$A309,Observed!$C$2:$C$1601,$C309)),AVERAGEIFS(Observed!V$2:V$1601,Observed!$A$2:$A$1601,$A309,Observed!$C$2:$C$1601,$C309),"")</f>
        <v/>
      </c>
      <c r="W309" s="24" t="str">
        <f>IF(ISNUMBER(AVERAGEIFS(Observed!W$2:W$1601,Observed!$A$2:$A$1601,$A309,Observed!$C$2:$C$1601,$C309)),AVERAGEIFS(Observed!W$2:W$1601,Observed!$A$2:$A$1601,$A309,Observed!$C$2:$C$1601,$C309),"")</f>
        <v/>
      </c>
      <c r="X309" s="24" t="str">
        <f>IF(ISNUMBER(AVERAGEIFS(Observed!X$2:X$1601,Observed!$A$2:$A$1601,$A309,Observed!$C$2:$C$1601,$C309)),AVERAGEIFS(Observed!X$2:X$1601,Observed!$A$2:$A$1601,$A309,Observed!$C$2:$C$1601,$C309),"")</f>
        <v/>
      </c>
      <c r="Y309" s="24" t="str">
        <f>IF(ISNUMBER(AVERAGEIFS(Observed!Y$2:Y$1601,Observed!$A$2:$A$1601,$A309,Observed!$C$2:$C$1601,$C309)),AVERAGEIFS(Observed!Y$2:Y$1601,Observed!$A$2:$A$1601,$A309,Observed!$C$2:$C$1601,$C309),"")</f>
        <v/>
      </c>
      <c r="Z309" s="24" t="str">
        <f>IF(ISNUMBER(AVERAGEIFS(Observed!Z$2:Z$1601,Observed!$A$2:$A$1601,$A309,Observed!$C$2:$C$1601,$C309)),AVERAGEIFS(Observed!Z$2:Z$1601,Observed!$A$2:$A$1601,$A309,Observed!$C$2:$C$1601,$C309),"")</f>
        <v/>
      </c>
      <c r="AA309" s="24" t="str">
        <f>IF(ISNUMBER(AVERAGEIFS(Observed!AA$2:AA$1601,Observed!$A$2:$A$1601,$A309,Observed!$C$2:$C$1601,$C309)),AVERAGEIFS(Observed!AA$2:AA$1601,Observed!$A$2:$A$1601,$A309,Observed!$C$2:$C$1601,$C309),"")</f>
        <v/>
      </c>
      <c r="AB309" s="24" t="str">
        <f>IF(ISNUMBER(AVERAGEIFS(Observed!AB$2:AB$1601,Observed!$A$2:$A$1601,$A309,Observed!$C$2:$C$1601,$C309)),AVERAGEIFS(Observed!AB$2:AB$1601,Observed!$A$2:$A$1601,$A309,Observed!$C$2:$C$1601,$C309),"")</f>
        <v/>
      </c>
      <c r="AC309" s="24" t="str">
        <f>IF(ISNUMBER(AVERAGEIFS(Observed!AC$2:AC$1601,Observed!$A$2:$A$1601,$A309,Observed!$C$2:$C$1601,$C309)),AVERAGEIFS(Observed!AC$2:AC$1601,Observed!$A$2:$A$1601,$A309,Observed!$C$2:$C$1601,$C309),"")</f>
        <v/>
      </c>
      <c r="AD309" s="24" t="str">
        <f>IF(ISNUMBER(AVERAGEIFS(Observed!AD$2:AD$1601,Observed!$A$2:$A$1601,$A309,Observed!$C$2:$C$1601,$C309)),AVERAGEIFS(Observed!AD$2:AD$1601,Observed!$A$2:$A$1601,$A309,Observed!$C$2:$C$1601,$C309),"")</f>
        <v/>
      </c>
      <c r="AE309" s="24" t="str">
        <f>IF(ISNUMBER(AVERAGEIFS(Observed!AE$2:AE$1601,Observed!$A$2:$A$1601,$A309,Observed!$C$2:$C$1601,$C309)),AVERAGEIFS(Observed!AE$2:AE$1601,Observed!$A$2:$A$1601,$A309,Observed!$C$2:$C$1601,$C309),"")</f>
        <v/>
      </c>
      <c r="AF309" s="25" t="str">
        <f>IF(ISNUMBER(AVERAGEIFS(Observed!AF$2:AF$1601,Observed!$A$2:$A$1601,$A309,Observed!$C$2:$C$1601,$C309)),AVERAGEIFS(Observed!AF$2:AF$1601,Observed!$A$2:$A$1601,$A309,Observed!$C$2:$C$1601,$C309),"")</f>
        <v/>
      </c>
      <c r="AG309" s="25" t="str">
        <f>IF(ISNUMBER(AVERAGEIFS(Observed!AG$2:AG$1601,Observed!$A$2:$A$1601,$A309,Observed!$C$2:$C$1601,$C309)),AVERAGEIFS(Observed!AG$2:AG$1601,Observed!$A$2:$A$1601,$A309,Observed!$C$2:$C$1601,$C309),"")</f>
        <v/>
      </c>
      <c r="AH309" s="25" t="str">
        <f>IF(ISNUMBER(AVERAGEIFS(Observed!AH$2:AH$1601,Observed!$A$2:$A$1601,$A309,Observed!$C$2:$C$1601,$C309)),AVERAGEIFS(Observed!AH$2:AH$1601,Observed!$A$2:$A$1601,$A309,Observed!$C$2:$C$1601,$C309),"")</f>
        <v/>
      </c>
      <c r="AI309" s="24" t="str">
        <f>IF(ISNUMBER(AVERAGEIFS(Observed!AI$2:AI$1601,Observed!$A$2:$A$1601,$A309,Observed!$C$2:$C$1601,$C309)),AVERAGEIFS(Observed!AI$2:AI$1601,Observed!$A$2:$A$1601,$A309,Observed!$C$2:$C$1601,$C309),"")</f>
        <v/>
      </c>
      <c r="AJ309" s="25" t="str">
        <f>IF(ISNUMBER(AVERAGEIFS(Observed!AJ$2:AJ$1601,Observed!$A$2:$A$1601,$A309,Observed!$C$2:$C$1601,$C309)),AVERAGEIFS(Observed!AJ$2:AJ$1601,Observed!$A$2:$A$1601,$A309,Observed!$C$2:$C$1601,$C309),"")</f>
        <v/>
      </c>
      <c r="AK309" s="25" t="str">
        <f>IF(ISNUMBER(AVERAGEIFS(Observed!AK$2:AK$1601,Observed!$A$2:$A$1601,$A309,Observed!$C$2:$C$1601,$C309)),AVERAGEIFS(Observed!AK$2:AK$1601,Observed!$A$2:$A$1601,$A309,Observed!$C$2:$C$1601,$C309),"")</f>
        <v/>
      </c>
      <c r="AL309" s="25" t="str">
        <f>IF(ISNUMBER(AVERAGEIFS(Observed!AL$2:AL$1601,Observed!$A$2:$A$1601,$A309,Observed!$C$2:$C$1601,$C309)),AVERAGEIFS(Observed!AL$2:AL$1601,Observed!$A$2:$A$1601,$A309,Observed!$C$2:$C$1601,$C309),"")</f>
        <v/>
      </c>
      <c r="AM309" s="25" t="str">
        <f>IF(ISNUMBER(AVERAGEIFS(Observed!AM$2:AM$1601,Observed!$A$2:$A$1601,$A309,Observed!$C$2:$C$1601,$C309)),AVERAGEIFS(Observed!AM$2:AM$1601,Observed!$A$2:$A$1601,$A309,Observed!$C$2:$C$1601,$C309),"")</f>
        <v/>
      </c>
      <c r="AN309" s="25" t="str">
        <f>IF(ISNUMBER(AVERAGEIFS(Observed!AN$2:AN$1601,Observed!$A$2:$A$1601,$A309,Observed!$C$2:$C$1601,$C309)),AVERAGEIFS(Observed!AN$2:AN$1601,Observed!$A$2:$A$1601,$A309,Observed!$C$2:$C$1601,$C309),"")</f>
        <v/>
      </c>
      <c r="AO309" s="25" t="str">
        <f>IF(ISNUMBER(AVERAGEIFS(Observed!AO$2:AO$1601,Observed!$A$2:$A$1601,$A309,Observed!$C$2:$C$1601,$C309)),AVERAGEIFS(Observed!AO$2:AO$1601,Observed!$A$2:$A$1601,$A309,Observed!$C$2:$C$1601,$C309),"")</f>
        <v/>
      </c>
      <c r="AP309" s="25" t="str">
        <f>IF(ISNUMBER(AVERAGEIFS(Observed!AP$2:AP$1601,Observed!$A$2:$A$1601,$A309,Observed!$C$2:$C$1601,$C309)),AVERAGEIFS(Observed!AP$2:AP$1601,Observed!$A$2:$A$1601,$A309,Observed!$C$2:$C$1601,$C309),"")</f>
        <v/>
      </c>
      <c r="AQ309" s="24" t="str">
        <f>IF(ISNUMBER(AVERAGEIFS(Observed!AQ$2:AQ$1601,Observed!$A$2:$A$1601,$A309,Observed!$C$2:$C$1601,$C309)),AVERAGEIFS(Observed!AQ$2:AQ$1601,Observed!$A$2:$A$1601,$A309,Observed!$C$2:$C$1601,$C309),"")</f>
        <v/>
      </c>
      <c r="AR309" s="25" t="str">
        <f>IF(ISNUMBER(AVERAGEIFS(Observed!AR$2:AR$1601,Observed!$A$2:$A$1601,$A309,Observed!$C$2:$C$1601,$C309)),AVERAGEIFS(Observed!AR$2:AR$1601,Observed!$A$2:$A$1601,$A309,Observed!$C$2:$C$1601,$C309),"")</f>
        <v/>
      </c>
      <c r="AS309" s="24" t="str">
        <f>IF(ISNUMBER(AVERAGEIFS(Observed!AS$2:AS$1601,Observed!$A$2:$A$1601,$A309,Observed!$C$2:$C$1601,$C309)),AVERAGEIFS(Observed!AS$2:AS$1601,Observed!$A$2:$A$1601,$A309,Observed!$C$2:$C$1601,$C309),"")</f>
        <v/>
      </c>
      <c r="AT309" s="24" t="str">
        <f>IF(ISNUMBER(AVERAGEIFS(Observed!AT$2:AT$1601,Observed!$A$2:$A$1601,$A309,Observed!$C$2:$C$1601,$C309)),AVERAGEIFS(Observed!AT$2:AT$1601,Observed!$A$2:$A$1601,$A309,Observed!$C$2:$C$1601,$C309),"")</f>
        <v/>
      </c>
      <c r="AU309" s="2">
        <f>COUNTIFS(Observed!$A$2:$A$1601,$A309,Observed!$C$2:$C$1601,$C309)</f>
        <v>3</v>
      </c>
      <c r="AV309" s="2">
        <f t="shared" si="4"/>
        <v>1</v>
      </c>
    </row>
    <row r="310" spans="1:48" x14ac:dyDescent="0.25">
      <c r="A310" s="4" t="s">
        <v>121</v>
      </c>
      <c r="B310" t="s">
        <v>24</v>
      </c>
      <c r="C310" s="3">
        <v>42464</v>
      </c>
      <c r="D310">
        <v>1</v>
      </c>
      <c r="E310">
        <v>100</v>
      </c>
      <c r="H310" s="2" t="s">
        <v>45</v>
      </c>
      <c r="I310" s="2" t="s">
        <v>22</v>
      </c>
      <c r="J310">
        <v>12</v>
      </c>
      <c r="K310" s="2" t="s">
        <v>118</v>
      </c>
      <c r="L310" s="23">
        <f>IF(ISNUMBER(AVERAGEIFS(Observed!L$2:L$1601,Observed!$A$2:$A$1601,$A310,Observed!$C$2:$C$1601,$C310)),AVERAGEIFS(Observed!L$2:L$1601,Observed!$A$2:$A$1601,$A310,Observed!$C$2:$C$1601,$C310),"")</f>
        <v>2877.3333333333335</v>
      </c>
      <c r="M310" s="24">
        <f>IF(ISNUMBER(AVERAGEIFS(Observed!M$2:M$1601,Observed!$A$2:$A$1601,$A310,Observed!$C$2:$C$1601,$C310)),AVERAGEIFS(Observed!M$2:M$1601,Observed!$A$2:$A$1601,$A310,Observed!$C$2:$C$1601,$C310),"")</f>
        <v>287.73333333333335</v>
      </c>
      <c r="N310" s="24" t="str">
        <f>IF(ISNUMBER(AVERAGEIFS(Observed!N$2:N$1601,Observed!$A$2:$A$1601,$A310,Observed!$C$2:$C$1601,$C310)),AVERAGEIFS(Observed!N$2:N$1601,Observed!$A$2:$A$1601,$A310,Observed!$C$2:$C$1601,$C310),"")</f>
        <v/>
      </c>
      <c r="O310" s="24" t="str">
        <f>IF(ISNUMBER(AVERAGEIFS(Observed!O$2:O$1601,Observed!$A$2:$A$1601,$A310,Observed!$C$2:$C$1601,$C310)),AVERAGEIFS(Observed!O$2:O$1601,Observed!$A$2:$A$1601,$A310,Observed!$C$2:$C$1601,$C310),"")</f>
        <v/>
      </c>
      <c r="P310" s="24" t="str">
        <f>IF(ISNUMBER(AVERAGEIFS(Observed!P$2:P$1601,Observed!$A$2:$A$1601,$A310,Observed!$C$2:$C$1601,$C310)),AVERAGEIFS(Observed!P$2:P$1601,Observed!$A$2:$A$1601,$A310,Observed!$C$2:$C$1601,$C310),"")</f>
        <v/>
      </c>
      <c r="Q310" s="25" t="str">
        <f>IF(ISNUMBER(AVERAGEIFS(Observed!Q$2:Q$1601,Observed!$A$2:$A$1601,$A310,Observed!$C$2:$C$1601,$C310)),AVERAGEIFS(Observed!Q$2:Q$1601,Observed!$A$2:$A$1601,$A310,Observed!$C$2:$C$1601,$C310),"")</f>
        <v/>
      </c>
      <c r="R310" s="25" t="str">
        <f>IF(ISNUMBER(AVERAGEIFS(Observed!R$2:R$1601,Observed!$A$2:$A$1601,$A310,Observed!$C$2:$C$1601,$C310)),AVERAGEIFS(Observed!R$2:R$1601,Observed!$A$2:$A$1601,$A310,Observed!$C$2:$C$1601,$C310),"")</f>
        <v/>
      </c>
      <c r="S310" s="25" t="str">
        <f>IF(ISNUMBER(AVERAGEIFS(Observed!S$2:S$1601,Observed!$A$2:$A$1601,$A310,Observed!$C$2:$C$1601,$C310)),AVERAGEIFS(Observed!S$2:S$1601,Observed!$A$2:$A$1601,$A310,Observed!$C$2:$C$1601,$C310),"")</f>
        <v/>
      </c>
      <c r="T310" s="24" t="str">
        <f>IF(ISNUMBER(AVERAGEIFS(Observed!T$2:T$1601,Observed!$A$2:$A$1601,$A310,Observed!$C$2:$C$1601,$C310)),AVERAGEIFS(Observed!T$2:T$1601,Observed!$A$2:$A$1601,$A310,Observed!$C$2:$C$1601,$C310),"")</f>
        <v/>
      </c>
      <c r="U310" s="26" t="str">
        <f>IF(ISNUMBER(AVERAGEIFS(Observed!U$2:U$1601,Observed!$A$2:$A$1601,$A310,Observed!$C$2:$C$1601,$C310)),AVERAGEIFS(Observed!U$2:U$1601,Observed!$A$2:$A$1601,$A310,Observed!$C$2:$C$1601,$C310),"")</f>
        <v/>
      </c>
      <c r="V310" s="26" t="str">
        <f>IF(ISNUMBER(AVERAGEIFS(Observed!V$2:V$1601,Observed!$A$2:$A$1601,$A310,Observed!$C$2:$C$1601,$C310)),AVERAGEIFS(Observed!V$2:V$1601,Observed!$A$2:$A$1601,$A310,Observed!$C$2:$C$1601,$C310),"")</f>
        <v/>
      </c>
      <c r="W310" s="24" t="str">
        <f>IF(ISNUMBER(AVERAGEIFS(Observed!W$2:W$1601,Observed!$A$2:$A$1601,$A310,Observed!$C$2:$C$1601,$C310)),AVERAGEIFS(Observed!W$2:W$1601,Observed!$A$2:$A$1601,$A310,Observed!$C$2:$C$1601,$C310),"")</f>
        <v/>
      </c>
      <c r="X310" s="24" t="str">
        <f>IF(ISNUMBER(AVERAGEIFS(Observed!X$2:X$1601,Observed!$A$2:$A$1601,$A310,Observed!$C$2:$C$1601,$C310)),AVERAGEIFS(Observed!X$2:X$1601,Observed!$A$2:$A$1601,$A310,Observed!$C$2:$C$1601,$C310),"")</f>
        <v/>
      </c>
      <c r="Y310" s="24" t="str">
        <f>IF(ISNUMBER(AVERAGEIFS(Observed!Y$2:Y$1601,Observed!$A$2:$A$1601,$A310,Observed!$C$2:$C$1601,$C310)),AVERAGEIFS(Observed!Y$2:Y$1601,Observed!$A$2:$A$1601,$A310,Observed!$C$2:$C$1601,$C310),"")</f>
        <v/>
      </c>
      <c r="Z310" s="24" t="str">
        <f>IF(ISNUMBER(AVERAGEIFS(Observed!Z$2:Z$1601,Observed!$A$2:$A$1601,$A310,Observed!$C$2:$C$1601,$C310)),AVERAGEIFS(Observed!Z$2:Z$1601,Observed!$A$2:$A$1601,$A310,Observed!$C$2:$C$1601,$C310),"")</f>
        <v/>
      </c>
      <c r="AA310" s="24" t="str">
        <f>IF(ISNUMBER(AVERAGEIFS(Observed!AA$2:AA$1601,Observed!$A$2:$A$1601,$A310,Observed!$C$2:$C$1601,$C310)),AVERAGEIFS(Observed!AA$2:AA$1601,Observed!$A$2:$A$1601,$A310,Observed!$C$2:$C$1601,$C310),"")</f>
        <v/>
      </c>
      <c r="AB310" s="24" t="str">
        <f>IF(ISNUMBER(AVERAGEIFS(Observed!AB$2:AB$1601,Observed!$A$2:$A$1601,$A310,Observed!$C$2:$C$1601,$C310)),AVERAGEIFS(Observed!AB$2:AB$1601,Observed!$A$2:$A$1601,$A310,Observed!$C$2:$C$1601,$C310),"")</f>
        <v/>
      </c>
      <c r="AC310" s="24" t="str">
        <f>IF(ISNUMBER(AVERAGEIFS(Observed!AC$2:AC$1601,Observed!$A$2:$A$1601,$A310,Observed!$C$2:$C$1601,$C310)),AVERAGEIFS(Observed!AC$2:AC$1601,Observed!$A$2:$A$1601,$A310,Observed!$C$2:$C$1601,$C310),"")</f>
        <v/>
      </c>
      <c r="AD310" s="24" t="str">
        <f>IF(ISNUMBER(AVERAGEIFS(Observed!AD$2:AD$1601,Observed!$A$2:$A$1601,$A310,Observed!$C$2:$C$1601,$C310)),AVERAGEIFS(Observed!AD$2:AD$1601,Observed!$A$2:$A$1601,$A310,Observed!$C$2:$C$1601,$C310),"")</f>
        <v/>
      </c>
      <c r="AE310" s="24" t="str">
        <f>IF(ISNUMBER(AVERAGEIFS(Observed!AE$2:AE$1601,Observed!$A$2:$A$1601,$A310,Observed!$C$2:$C$1601,$C310)),AVERAGEIFS(Observed!AE$2:AE$1601,Observed!$A$2:$A$1601,$A310,Observed!$C$2:$C$1601,$C310),"")</f>
        <v/>
      </c>
      <c r="AF310" s="25" t="str">
        <f>IF(ISNUMBER(AVERAGEIFS(Observed!AF$2:AF$1601,Observed!$A$2:$A$1601,$A310,Observed!$C$2:$C$1601,$C310)),AVERAGEIFS(Observed!AF$2:AF$1601,Observed!$A$2:$A$1601,$A310,Observed!$C$2:$C$1601,$C310),"")</f>
        <v/>
      </c>
      <c r="AG310" s="25" t="str">
        <f>IF(ISNUMBER(AVERAGEIFS(Observed!AG$2:AG$1601,Observed!$A$2:$A$1601,$A310,Observed!$C$2:$C$1601,$C310)),AVERAGEIFS(Observed!AG$2:AG$1601,Observed!$A$2:$A$1601,$A310,Observed!$C$2:$C$1601,$C310),"")</f>
        <v/>
      </c>
      <c r="AH310" s="25" t="str">
        <f>IF(ISNUMBER(AVERAGEIFS(Observed!AH$2:AH$1601,Observed!$A$2:$A$1601,$A310,Observed!$C$2:$C$1601,$C310)),AVERAGEIFS(Observed!AH$2:AH$1601,Observed!$A$2:$A$1601,$A310,Observed!$C$2:$C$1601,$C310),"")</f>
        <v/>
      </c>
      <c r="AI310" s="24" t="str">
        <f>IF(ISNUMBER(AVERAGEIFS(Observed!AI$2:AI$1601,Observed!$A$2:$A$1601,$A310,Observed!$C$2:$C$1601,$C310)),AVERAGEIFS(Observed!AI$2:AI$1601,Observed!$A$2:$A$1601,$A310,Observed!$C$2:$C$1601,$C310),"")</f>
        <v/>
      </c>
      <c r="AJ310" s="25" t="str">
        <f>IF(ISNUMBER(AVERAGEIFS(Observed!AJ$2:AJ$1601,Observed!$A$2:$A$1601,$A310,Observed!$C$2:$C$1601,$C310)),AVERAGEIFS(Observed!AJ$2:AJ$1601,Observed!$A$2:$A$1601,$A310,Observed!$C$2:$C$1601,$C310),"")</f>
        <v/>
      </c>
      <c r="AK310" s="25" t="str">
        <f>IF(ISNUMBER(AVERAGEIFS(Observed!AK$2:AK$1601,Observed!$A$2:$A$1601,$A310,Observed!$C$2:$C$1601,$C310)),AVERAGEIFS(Observed!AK$2:AK$1601,Observed!$A$2:$A$1601,$A310,Observed!$C$2:$C$1601,$C310),"")</f>
        <v/>
      </c>
      <c r="AL310" s="25" t="str">
        <f>IF(ISNUMBER(AVERAGEIFS(Observed!AL$2:AL$1601,Observed!$A$2:$A$1601,$A310,Observed!$C$2:$C$1601,$C310)),AVERAGEIFS(Observed!AL$2:AL$1601,Observed!$A$2:$A$1601,$A310,Observed!$C$2:$C$1601,$C310),"")</f>
        <v/>
      </c>
      <c r="AM310" s="25" t="str">
        <f>IF(ISNUMBER(AVERAGEIFS(Observed!AM$2:AM$1601,Observed!$A$2:$A$1601,$A310,Observed!$C$2:$C$1601,$C310)),AVERAGEIFS(Observed!AM$2:AM$1601,Observed!$A$2:$A$1601,$A310,Observed!$C$2:$C$1601,$C310),"")</f>
        <v/>
      </c>
      <c r="AN310" s="25" t="str">
        <f>IF(ISNUMBER(AVERAGEIFS(Observed!AN$2:AN$1601,Observed!$A$2:$A$1601,$A310,Observed!$C$2:$C$1601,$C310)),AVERAGEIFS(Observed!AN$2:AN$1601,Observed!$A$2:$A$1601,$A310,Observed!$C$2:$C$1601,$C310),"")</f>
        <v/>
      </c>
      <c r="AO310" s="25" t="str">
        <f>IF(ISNUMBER(AVERAGEIFS(Observed!AO$2:AO$1601,Observed!$A$2:$A$1601,$A310,Observed!$C$2:$C$1601,$C310)),AVERAGEIFS(Observed!AO$2:AO$1601,Observed!$A$2:$A$1601,$A310,Observed!$C$2:$C$1601,$C310),"")</f>
        <v/>
      </c>
      <c r="AP310" s="25" t="str">
        <f>IF(ISNUMBER(AVERAGEIFS(Observed!AP$2:AP$1601,Observed!$A$2:$A$1601,$A310,Observed!$C$2:$C$1601,$C310)),AVERAGEIFS(Observed!AP$2:AP$1601,Observed!$A$2:$A$1601,$A310,Observed!$C$2:$C$1601,$C310),"")</f>
        <v/>
      </c>
      <c r="AQ310" s="24" t="str">
        <f>IF(ISNUMBER(AVERAGEIFS(Observed!AQ$2:AQ$1601,Observed!$A$2:$A$1601,$A310,Observed!$C$2:$C$1601,$C310)),AVERAGEIFS(Observed!AQ$2:AQ$1601,Observed!$A$2:$A$1601,$A310,Observed!$C$2:$C$1601,$C310),"")</f>
        <v/>
      </c>
      <c r="AR310" s="25" t="str">
        <f>IF(ISNUMBER(AVERAGEIFS(Observed!AR$2:AR$1601,Observed!$A$2:$A$1601,$A310,Observed!$C$2:$C$1601,$C310)),AVERAGEIFS(Observed!AR$2:AR$1601,Observed!$A$2:$A$1601,$A310,Observed!$C$2:$C$1601,$C310),"")</f>
        <v/>
      </c>
      <c r="AS310" s="24" t="str">
        <f>IF(ISNUMBER(AVERAGEIFS(Observed!AS$2:AS$1601,Observed!$A$2:$A$1601,$A310,Observed!$C$2:$C$1601,$C310)),AVERAGEIFS(Observed!AS$2:AS$1601,Observed!$A$2:$A$1601,$A310,Observed!$C$2:$C$1601,$C310),"")</f>
        <v/>
      </c>
      <c r="AT310" s="24" t="str">
        <f>IF(ISNUMBER(AVERAGEIFS(Observed!AT$2:AT$1601,Observed!$A$2:$A$1601,$A310,Observed!$C$2:$C$1601,$C310)),AVERAGEIFS(Observed!AT$2:AT$1601,Observed!$A$2:$A$1601,$A310,Observed!$C$2:$C$1601,$C310),"")</f>
        <v/>
      </c>
      <c r="AU310" s="2">
        <f>COUNTIFS(Observed!$A$2:$A$1601,$A310,Observed!$C$2:$C$1601,$C310)</f>
        <v>3</v>
      </c>
      <c r="AV310" s="2">
        <f t="shared" si="4"/>
        <v>1</v>
      </c>
    </row>
    <row r="311" spans="1:48" x14ac:dyDescent="0.25">
      <c r="A311" s="4" t="s">
        <v>122</v>
      </c>
      <c r="B311" t="s">
        <v>24</v>
      </c>
      <c r="C311" s="3">
        <v>42464</v>
      </c>
      <c r="D311">
        <v>1</v>
      </c>
      <c r="E311">
        <v>200</v>
      </c>
      <c r="H311" s="2" t="s">
        <v>45</v>
      </c>
      <c r="I311" s="2" t="s">
        <v>22</v>
      </c>
      <c r="J311">
        <v>12</v>
      </c>
      <c r="K311" s="2" t="s">
        <v>118</v>
      </c>
      <c r="L311" s="23">
        <f>IF(ISNUMBER(AVERAGEIFS(Observed!L$2:L$1601,Observed!$A$2:$A$1601,$A311,Observed!$C$2:$C$1601,$C311)),AVERAGEIFS(Observed!L$2:L$1601,Observed!$A$2:$A$1601,$A311,Observed!$C$2:$C$1601,$C311),"")</f>
        <v>2741.6666666666665</v>
      </c>
      <c r="M311" s="24">
        <f>IF(ISNUMBER(AVERAGEIFS(Observed!M$2:M$1601,Observed!$A$2:$A$1601,$A311,Observed!$C$2:$C$1601,$C311)),AVERAGEIFS(Observed!M$2:M$1601,Observed!$A$2:$A$1601,$A311,Observed!$C$2:$C$1601,$C311),"")</f>
        <v>274.16666666666669</v>
      </c>
      <c r="N311" s="24" t="str">
        <f>IF(ISNUMBER(AVERAGEIFS(Observed!N$2:N$1601,Observed!$A$2:$A$1601,$A311,Observed!$C$2:$C$1601,$C311)),AVERAGEIFS(Observed!N$2:N$1601,Observed!$A$2:$A$1601,$A311,Observed!$C$2:$C$1601,$C311),"")</f>
        <v/>
      </c>
      <c r="O311" s="24" t="str">
        <f>IF(ISNUMBER(AVERAGEIFS(Observed!O$2:O$1601,Observed!$A$2:$A$1601,$A311,Observed!$C$2:$C$1601,$C311)),AVERAGEIFS(Observed!O$2:O$1601,Observed!$A$2:$A$1601,$A311,Observed!$C$2:$C$1601,$C311),"")</f>
        <v/>
      </c>
      <c r="P311" s="24" t="str">
        <f>IF(ISNUMBER(AVERAGEIFS(Observed!P$2:P$1601,Observed!$A$2:$A$1601,$A311,Observed!$C$2:$C$1601,$C311)),AVERAGEIFS(Observed!P$2:P$1601,Observed!$A$2:$A$1601,$A311,Observed!$C$2:$C$1601,$C311),"")</f>
        <v/>
      </c>
      <c r="Q311" s="25" t="str">
        <f>IF(ISNUMBER(AVERAGEIFS(Observed!Q$2:Q$1601,Observed!$A$2:$A$1601,$A311,Observed!$C$2:$C$1601,$C311)),AVERAGEIFS(Observed!Q$2:Q$1601,Observed!$A$2:$A$1601,$A311,Observed!$C$2:$C$1601,$C311),"")</f>
        <v/>
      </c>
      <c r="R311" s="25" t="str">
        <f>IF(ISNUMBER(AVERAGEIFS(Observed!R$2:R$1601,Observed!$A$2:$A$1601,$A311,Observed!$C$2:$C$1601,$C311)),AVERAGEIFS(Observed!R$2:R$1601,Observed!$A$2:$A$1601,$A311,Observed!$C$2:$C$1601,$C311),"")</f>
        <v/>
      </c>
      <c r="S311" s="25" t="str">
        <f>IF(ISNUMBER(AVERAGEIFS(Observed!S$2:S$1601,Observed!$A$2:$A$1601,$A311,Observed!$C$2:$C$1601,$C311)),AVERAGEIFS(Observed!S$2:S$1601,Observed!$A$2:$A$1601,$A311,Observed!$C$2:$C$1601,$C311),"")</f>
        <v/>
      </c>
      <c r="T311" s="24" t="str">
        <f>IF(ISNUMBER(AVERAGEIFS(Observed!T$2:T$1601,Observed!$A$2:$A$1601,$A311,Observed!$C$2:$C$1601,$C311)),AVERAGEIFS(Observed!T$2:T$1601,Observed!$A$2:$A$1601,$A311,Observed!$C$2:$C$1601,$C311),"")</f>
        <v/>
      </c>
      <c r="U311" s="26" t="str">
        <f>IF(ISNUMBER(AVERAGEIFS(Observed!U$2:U$1601,Observed!$A$2:$A$1601,$A311,Observed!$C$2:$C$1601,$C311)),AVERAGEIFS(Observed!U$2:U$1601,Observed!$A$2:$A$1601,$A311,Observed!$C$2:$C$1601,$C311),"")</f>
        <v/>
      </c>
      <c r="V311" s="26" t="str">
        <f>IF(ISNUMBER(AVERAGEIFS(Observed!V$2:V$1601,Observed!$A$2:$A$1601,$A311,Observed!$C$2:$C$1601,$C311)),AVERAGEIFS(Observed!V$2:V$1601,Observed!$A$2:$A$1601,$A311,Observed!$C$2:$C$1601,$C311),"")</f>
        <v/>
      </c>
      <c r="W311" s="24" t="str">
        <f>IF(ISNUMBER(AVERAGEIFS(Observed!W$2:W$1601,Observed!$A$2:$A$1601,$A311,Observed!$C$2:$C$1601,$C311)),AVERAGEIFS(Observed!W$2:W$1601,Observed!$A$2:$A$1601,$A311,Observed!$C$2:$C$1601,$C311),"")</f>
        <v/>
      </c>
      <c r="X311" s="24" t="str">
        <f>IF(ISNUMBER(AVERAGEIFS(Observed!X$2:X$1601,Observed!$A$2:$A$1601,$A311,Observed!$C$2:$C$1601,$C311)),AVERAGEIFS(Observed!X$2:X$1601,Observed!$A$2:$A$1601,$A311,Observed!$C$2:$C$1601,$C311),"")</f>
        <v/>
      </c>
      <c r="Y311" s="24" t="str">
        <f>IF(ISNUMBER(AVERAGEIFS(Observed!Y$2:Y$1601,Observed!$A$2:$A$1601,$A311,Observed!$C$2:$C$1601,$C311)),AVERAGEIFS(Observed!Y$2:Y$1601,Observed!$A$2:$A$1601,$A311,Observed!$C$2:$C$1601,$C311),"")</f>
        <v/>
      </c>
      <c r="Z311" s="24" t="str">
        <f>IF(ISNUMBER(AVERAGEIFS(Observed!Z$2:Z$1601,Observed!$A$2:$A$1601,$A311,Observed!$C$2:$C$1601,$C311)),AVERAGEIFS(Observed!Z$2:Z$1601,Observed!$A$2:$A$1601,$A311,Observed!$C$2:$C$1601,$C311),"")</f>
        <v/>
      </c>
      <c r="AA311" s="24" t="str">
        <f>IF(ISNUMBER(AVERAGEIFS(Observed!AA$2:AA$1601,Observed!$A$2:$A$1601,$A311,Observed!$C$2:$C$1601,$C311)),AVERAGEIFS(Observed!AA$2:AA$1601,Observed!$A$2:$A$1601,$A311,Observed!$C$2:$C$1601,$C311),"")</f>
        <v/>
      </c>
      <c r="AB311" s="24" t="str">
        <f>IF(ISNUMBER(AVERAGEIFS(Observed!AB$2:AB$1601,Observed!$A$2:$A$1601,$A311,Observed!$C$2:$C$1601,$C311)),AVERAGEIFS(Observed!AB$2:AB$1601,Observed!$A$2:$A$1601,$A311,Observed!$C$2:$C$1601,$C311),"")</f>
        <v/>
      </c>
      <c r="AC311" s="24" t="str">
        <f>IF(ISNUMBER(AVERAGEIFS(Observed!AC$2:AC$1601,Observed!$A$2:$A$1601,$A311,Observed!$C$2:$C$1601,$C311)),AVERAGEIFS(Observed!AC$2:AC$1601,Observed!$A$2:$A$1601,$A311,Observed!$C$2:$C$1601,$C311),"")</f>
        <v/>
      </c>
      <c r="AD311" s="24" t="str">
        <f>IF(ISNUMBER(AVERAGEIFS(Observed!AD$2:AD$1601,Observed!$A$2:$A$1601,$A311,Observed!$C$2:$C$1601,$C311)),AVERAGEIFS(Observed!AD$2:AD$1601,Observed!$A$2:$A$1601,$A311,Observed!$C$2:$C$1601,$C311),"")</f>
        <v/>
      </c>
      <c r="AE311" s="24" t="str">
        <f>IF(ISNUMBER(AVERAGEIFS(Observed!AE$2:AE$1601,Observed!$A$2:$A$1601,$A311,Observed!$C$2:$C$1601,$C311)),AVERAGEIFS(Observed!AE$2:AE$1601,Observed!$A$2:$A$1601,$A311,Observed!$C$2:$C$1601,$C311),"")</f>
        <v/>
      </c>
      <c r="AF311" s="25" t="str">
        <f>IF(ISNUMBER(AVERAGEIFS(Observed!AF$2:AF$1601,Observed!$A$2:$A$1601,$A311,Observed!$C$2:$C$1601,$C311)),AVERAGEIFS(Observed!AF$2:AF$1601,Observed!$A$2:$A$1601,$A311,Observed!$C$2:$C$1601,$C311),"")</f>
        <v/>
      </c>
      <c r="AG311" s="25" t="str">
        <f>IF(ISNUMBER(AVERAGEIFS(Observed!AG$2:AG$1601,Observed!$A$2:$A$1601,$A311,Observed!$C$2:$C$1601,$C311)),AVERAGEIFS(Observed!AG$2:AG$1601,Observed!$A$2:$A$1601,$A311,Observed!$C$2:$C$1601,$C311),"")</f>
        <v/>
      </c>
      <c r="AH311" s="25" t="str">
        <f>IF(ISNUMBER(AVERAGEIFS(Observed!AH$2:AH$1601,Observed!$A$2:$A$1601,$A311,Observed!$C$2:$C$1601,$C311)),AVERAGEIFS(Observed!AH$2:AH$1601,Observed!$A$2:$A$1601,$A311,Observed!$C$2:$C$1601,$C311),"")</f>
        <v/>
      </c>
      <c r="AI311" s="24" t="str">
        <f>IF(ISNUMBER(AVERAGEIFS(Observed!AI$2:AI$1601,Observed!$A$2:$A$1601,$A311,Observed!$C$2:$C$1601,$C311)),AVERAGEIFS(Observed!AI$2:AI$1601,Observed!$A$2:$A$1601,$A311,Observed!$C$2:$C$1601,$C311),"")</f>
        <v/>
      </c>
      <c r="AJ311" s="25" t="str">
        <f>IF(ISNUMBER(AVERAGEIFS(Observed!AJ$2:AJ$1601,Observed!$A$2:$A$1601,$A311,Observed!$C$2:$C$1601,$C311)),AVERAGEIFS(Observed!AJ$2:AJ$1601,Observed!$A$2:$A$1601,$A311,Observed!$C$2:$C$1601,$C311),"")</f>
        <v/>
      </c>
      <c r="AK311" s="25" t="str">
        <f>IF(ISNUMBER(AVERAGEIFS(Observed!AK$2:AK$1601,Observed!$A$2:$A$1601,$A311,Observed!$C$2:$C$1601,$C311)),AVERAGEIFS(Observed!AK$2:AK$1601,Observed!$A$2:$A$1601,$A311,Observed!$C$2:$C$1601,$C311),"")</f>
        <v/>
      </c>
      <c r="AL311" s="25" t="str">
        <f>IF(ISNUMBER(AVERAGEIFS(Observed!AL$2:AL$1601,Observed!$A$2:$A$1601,$A311,Observed!$C$2:$C$1601,$C311)),AVERAGEIFS(Observed!AL$2:AL$1601,Observed!$A$2:$A$1601,$A311,Observed!$C$2:$C$1601,$C311),"")</f>
        <v/>
      </c>
      <c r="AM311" s="25" t="str">
        <f>IF(ISNUMBER(AVERAGEIFS(Observed!AM$2:AM$1601,Observed!$A$2:$A$1601,$A311,Observed!$C$2:$C$1601,$C311)),AVERAGEIFS(Observed!AM$2:AM$1601,Observed!$A$2:$A$1601,$A311,Observed!$C$2:$C$1601,$C311),"")</f>
        <v/>
      </c>
      <c r="AN311" s="25" t="str">
        <f>IF(ISNUMBER(AVERAGEIFS(Observed!AN$2:AN$1601,Observed!$A$2:$A$1601,$A311,Observed!$C$2:$C$1601,$C311)),AVERAGEIFS(Observed!AN$2:AN$1601,Observed!$A$2:$A$1601,$A311,Observed!$C$2:$C$1601,$C311),"")</f>
        <v/>
      </c>
      <c r="AO311" s="25" t="str">
        <f>IF(ISNUMBER(AVERAGEIFS(Observed!AO$2:AO$1601,Observed!$A$2:$A$1601,$A311,Observed!$C$2:$C$1601,$C311)),AVERAGEIFS(Observed!AO$2:AO$1601,Observed!$A$2:$A$1601,$A311,Observed!$C$2:$C$1601,$C311),"")</f>
        <v/>
      </c>
      <c r="AP311" s="25" t="str">
        <f>IF(ISNUMBER(AVERAGEIFS(Observed!AP$2:AP$1601,Observed!$A$2:$A$1601,$A311,Observed!$C$2:$C$1601,$C311)),AVERAGEIFS(Observed!AP$2:AP$1601,Observed!$A$2:$A$1601,$A311,Observed!$C$2:$C$1601,$C311),"")</f>
        <v/>
      </c>
      <c r="AQ311" s="24" t="str">
        <f>IF(ISNUMBER(AVERAGEIFS(Observed!AQ$2:AQ$1601,Observed!$A$2:$A$1601,$A311,Observed!$C$2:$C$1601,$C311)),AVERAGEIFS(Observed!AQ$2:AQ$1601,Observed!$A$2:$A$1601,$A311,Observed!$C$2:$C$1601,$C311),"")</f>
        <v/>
      </c>
      <c r="AR311" s="25" t="str">
        <f>IF(ISNUMBER(AVERAGEIFS(Observed!AR$2:AR$1601,Observed!$A$2:$A$1601,$A311,Observed!$C$2:$C$1601,$C311)),AVERAGEIFS(Observed!AR$2:AR$1601,Observed!$A$2:$A$1601,$A311,Observed!$C$2:$C$1601,$C311),"")</f>
        <v/>
      </c>
      <c r="AS311" s="24" t="str">
        <f>IF(ISNUMBER(AVERAGEIFS(Observed!AS$2:AS$1601,Observed!$A$2:$A$1601,$A311,Observed!$C$2:$C$1601,$C311)),AVERAGEIFS(Observed!AS$2:AS$1601,Observed!$A$2:$A$1601,$A311,Observed!$C$2:$C$1601,$C311),"")</f>
        <v/>
      </c>
      <c r="AT311" s="24" t="str">
        <f>IF(ISNUMBER(AVERAGEIFS(Observed!AT$2:AT$1601,Observed!$A$2:$A$1601,$A311,Observed!$C$2:$C$1601,$C311)),AVERAGEIFS(Observed!AT$2:AT$1601,Observed!$A$2:$A$1601,$A311,Observed!$C$2:$C$1601,$C311),"")</f>
        <v/>
      </c>
      <c r="AU311" s="2">
        <f>COUNTIFS(Observed!$A$2:$A$1601,$A311,Observed!$C$2:$C$1601,$C311)</f>
        <v>3</v>
      </c>
      <c r="AV311" s="2">
        <f t="shared" si="4"/>
        <v>1</v>
      </c>
    </row>
    <row r="312" spans="1:48" x14ac:dyDescent="0.25">
      <c r="A312" s="4" t="s">
        <v>123</v>
      </c>
      <c r="B312" t="s">
        <v>24</v>
      </c>
      <c r="C312" s="3">
        <v>42464</v>
      </c>
      <c r="D312">
        <v>1</v>
      </c>
      <c r="E312">
        <v>350</v>
      </c>
      <c r="H312" s="2" t="s">
        <v>45</v>
      </c>
      <c r="I312" s="2" t="s">
        <v>22</v>
      </c>
      <c r="J312">
        <v>12</v>
      </c>
      <c r="K312" s="2" t="s">
        <v>118</v>
      </c>
      <c r="L312" s="23">
        <f>IF(ISNUMBER(AVERAGEIFS(Observed!L$2:L$1601,Observed!$A$2:$A$1601,$A312,Observed!$C$2:$C$1601,$C312)),AVERAGEIFS(Observed!L$2:L$1601,Observed!$A$2:$A$1601,$A312,Observed!$C$2:$C$1601,$C312),"")</f>
        <v>2889.6666666666665</v>
      </c>
      <c r="M312" s="24">
        <f>IF(ISNUMBER(AVERAGEIFS(Observed!M$2:M$1601,Observed!$A$2:$A$1601,$A312,Observed!$C$2:$C$1601,$C312)),AVERAGEIFS(Observed!M$2:M$1601,Observed!$A$2:$A$1601,$A312,Observed!$C$2:$C$1601,$C312),"")</f>
        <v>288.9666666666667</v>
      </c>
      <c r="N312" s="24" t="str">
        <f>IF(ISNUMBER(AVERAGEIFS(Observed!N$2:N$1601,Observed!$A$2:$A$1601,$A312,Observed!$C$2:$C$1601,$C312)),AVERAGEIFS(Observed!N$2:N$1601,Observed!$A$2:$A$1601,$A312,Observed!$C$2:$C$1601,$C312),"")</f>
        <v/>
      </c>
      <c r="O312" s="24" t="str">
        <f>IF(ISNUMBER(AVERAGEIFS(Observed!O$2:O$1601,Observed!$A$2:$A$1601,$A312,Observed!$C$2:$C$1601,$C312)),AVERAGEIFS(Observed!O$2:O$1601,Observed!$A$2:$A$1601,$A312,Observed!$C$2:$C$1601,$C312),"")</f>
        <v/>
      </c>
      <c r="P312" s="24" t="str">
        <f>IF(ISNUMBER(AVERAGEIFS(Observed!P$2:P$1601,Observed!$A$2:$A$1601,$A312,Observed!$C$2:$C$1601,$C312)),AVERAGEIFS(Observed!P$2:P$1601,Observed!$A$2:$A$1601,$A312,Observed!$C$2:$C$1601,$C312),"")</f>
        <v/>
      </c>
      <c r="Q312" s="25" t="str">
        <f>IF(ISNUMBER(AVERAGEIFS(Observed!Q$2:Q$1601,Observed!$A$2:$A$1601,$A312,Observed!$C$2:$C$1601,$C312)),AVERAGEIFS(Observed!Q$2:Q$1601,Observed!$A$2:$A$1601,$A312,Observed!$C$2:$C$1601,$C312),"")</f>
        <v/>
      </c>
      <c r="R312" s="25" t="str">
        <f>IF(ISNUMBER(AVERAGEIFS(Observed!R$2:R$1601,Observed!$A$2:$A$1601,$A312,Observed!$C$2:$C$1601,$C312)),AVERAGEIFS(Observed!R$2:R$1601,Observed!$A$2:$A$1601,$A312,Observed!$C$2:$C$1601,$C312),"")</f>
        <v/>
      </c>
      <c r="S312" s="25" t="str">
        <f>IF(ISNUMBER(AVERAGEIFS(Observed!S$2:S$1601,Observed!$A$2:$A$1601,$A312,Observed!$C$2:$C$1601,$C312)),AVERAGEIFS(Observed!S$2:S$1601,Observed!$A$2:$A$1601,$A312,Observed!$C$2:$C$1601,$C312),"")</f>
        <v/>
      </c>
      <c r="T312" s="24" t="str">
        <f>IF(ISNUMBER(AVERAGEIFS(Observed!T$2:T$1601,Observed!$A$2:$A$1601,$A312,Observed!$C$2:$C$1601,$C312)),AVERAGEIFS(Observed!T$2:T$1601,Observed!$A$2:$A$1601,$A312,Observed!$C$2:$C$1601,$C312),"")</f>
        <v/>
      </c>
      <c r="U312" s="26" t="str">
        <f>IF(ISNUMBER(AVERAGEIFS(Observed!U$2:U$1601,Observed!$A$2:$A$1601,$A312,Observed!$C$2:$C$1601,$C312)),AVERAGEIFS(Observed!U$2:U$1601,Observed!$A$2:$A$1601,$A312,Observed!$C$2:$C$1601,$C312),"")</f>
        <v/>
      </c>
      <c r="V312" s="26" t="str">
        <f>IF(ISNUMBER(AVERAGEIFS(Observed!V$2:V$1601,Observed!$A$2:$A$1601,$A312,Observed!$C$2:$C$1601,$C312)),AVERAGEIFS(Observed!V$2:V$1601,Observed!$A$2:$A$1601,$A312,Observed!$C$2:$C$1601,$C312),"")</f>
        <v/>
      </c>
      <c r="W312" s="24" t="str">
        <f>IF(ISNUMBER(AVERAGEIFS(Observed!W$2:W$1601,Observed!$A$2:$A$1601,$A312,Observed!$C$2:$C$1601,$C312)),AVERAGEIFS(Observed!W$2:W$1601,Observed!$A$2:$A$1601,$A312,Observed!$C$2:$C$1601,$C312),"")</f>
        <v/>
      </c>
      <c r="X312" s="24" t="str">
        <f>IF(ISNUMBER(AVERAGEIFS(Observed!X$2:X$1601,Observed!$A$2:$A$1601,$A312,Observed!$C$2:$C$1601,$C312)),AVERAGEIFS(Observed!X$2:X$1601,Observed!$A$2:$A$1601,$A312,Observed!$C$2:$C$1601,$C312),"")</f>
        <v/>
      </c>
      <c r="Y312" s="24" t="str">
        <f>IF(ISNUMBER(AVERAGEIFS(Observed!Y$2:Y$1601,Observed!$A$2:$A$1601,$A312,Observed!$C$2:$C$1601,$C312)),AVERAGEIFS(Observed!Y$2:Y$1601,Observed!$A$2:$A$1601,$A312,Observed!$C$2:$C$1601,$C312),"")</f>
        <v/>
      </c>
      <c r="Z312" s="24" t="str">
        <f>IF(ISNUMBER(AVERAGEIFS(Observed!Z$2:Z$1601,Observed!$A$2:$A$1601,$A312,Observed!$C$2:$C$1601,$C312)),AVERAGEIFS(Observed!Z$2:Z$1601,Observed!$A$2:$A$1601,$A312,Observed!$C$2:$C$1601,$C312),"")</f>
        <v/>
      </c>
      <c r="AA312" s="24" t="str">
        <f>IF(ISNUMBER(AVERAGEIFS(Observed!AA$2:AA$1601,Observed!$A$2:$A$1601,$A312,Observed!$C$2:$C$1601,$C312)),AVERAGEIFS(Observed!AA$2:AA$1601,Observed!$A$2:$A$1601,$A312,Observed!$C$2:$C$1601,$C312),"")</f>
        <v/>
      </c>
      <c r="AB312" s="24" t="str">
        <f>IF(ISNUMBER(AVERAGEIFS(Observed!AB$2:AB$1601,Observed!$A$2:$A$1601,$A312,Observed!$C$2:$C$1601,$C312)),AVERAGEIFS(Observed!AB$2:AB$1601,Observed!$A$2:$A$1601,$A312,Observed!$C$2:$C$1601,$C312),"")</f>
        <v/>
      </c>
      <c r="AC312" s="24" t="str">
        <f>IF(ISNUMBER(AVERAGEIFS(Observed!AC$2:AC$1601,Observed!$A$2:$A$1601,$A312,Observed!$C$2:$C$1601,$C312)),AVERAGEIFS(Observed!AC$2:AC$1601,Observed!$A$2:$A$1601,$A312,Observed!$C$2:$C$1601,$C312),"")</f>
        <v/>
      </c>
      <c r="AD312" s="24" t="str">
        <f>IF(ISNUMBER(AVERAGEIFS(Observed!AD$2:AD$1601,Observed!$A$2:$A$1601,$A312,Observed!$C$2:$C$1601,$C312)),AVERAGEIFS(Observed!AD$2:AD$1601,Observed!$A$2:$A$1601,$A312,Observed!$C$2:$C$1601,$C312),"")</f>
        <v/>
      </c>
      <c r="AE312" s="24" t="str">
        <f>IF(ISNUMBER(AVERAGEIFS(Observed!AE$2:AE$1601,Observed!$A$2:$A$1601,$A312,Observed!$C$2:$C$1601,$C312)),AVERAGEIFS(Observed!AE$2:AE$1601,Observed!$A$2:$A$1601,$A312,Observed!$C$2:$C$1601,$C312),"")</f>
        <v/>
      </c>
      <c r="AF312" s="25" t="str">
        <f>IF(ISNUMBER(AVERAGEIFS(Observed!AF$2:AF$1601,Observed!$A$2:$A$1601,$A312,Observed!$C$2:$C$1601,$C312)),AVERAGEIFS(Observed!AF$2:AF$1601,Observed!$A$2:$A$1601,$A312,Observed!$C$2:$C$1601,$C312),"")</f>
        <v/>
      </c>
      <c r="AG312" s="25" t="str">
        <f>IF(ISNUMBER(AVERAGEIFS(Observed!AG$2:AG$1601,Observed!$A$2:$A$1601,$A312,Observed!$C$2:$C$1601,$C312)),AVERAGEIFS(Observed!AG$2:AG$1601,Observed!$A$2:$A$1601,$A312,Observed!$C$2:$C$1601,$C312),"")</f>
        <v/>
      </c>
      <c r="AH312" s="25" t="str">
        <f>IF(ISNUMBER(AVERAGEIFS(Observed!AH$2:AH$1601,Observed!$A$2:$A$1601,$A312,Observed!$C$2:$C$1601,$C312)),AVERAGEIFS(Observed!AH$2:AH$1601,Observed!$A$2:$A$1601,$A312,Observed!$C$2:$C$1601,$C312),"")</f>
        <v/>
      </c>
      <c r="AI312" s="24" t="str">
        <f>IF(ISNUMBER(AVERAGEIFS(Observed!AI$2:AI$1601,Observed!$A$2:$A$1601,$A312,Observed!$C$2:$C$1601,$C312)),AVERAGEIFS(Observed!AI$2:AI$1601,Observed!$A$2:$A$1601,$A312,Observed!$C$2:$C$1601,$C312),"")</f>
        <v/>
      </c>
      <c r="AJ312" s="25" t="str">
        <f>IF(ISNUMBER(AVERAGEIFS(Observed!AJ$2:AJ$1601,Observed!$A$2:$A$1601,$A312,Observed!$C$2:$C$1601,$C312)),AVERAGEIFS(Observed!AJ$2:AJ$1601,Observed!$A$2:$A$1601,$A312,Observed!$C$2:$C$1601,$C312),"")</f>
        <v/>
      </c>
      <c r="AK312" s="25" t="str">
        <f>IF(ISNUMBER(AVERAGEIFS(Observed!AK$2:AK$1601,Observed!$A$2:$A$1601,$A312,Observed!$C$2:$C$1601,$C312)),AVERAGEIFS(Observed!AK$2:AK$1601,Observed!$A$2:$A$1601,$A312,Observed!$C$2:$C$1601,$C312),"")</f>
        <v/>
      </c>
      <c r="AL312" s="25" t="str">
        <f>IF(ISNUMBER(AVERAGEIFS(Observed!AL$2:AL$1601,Observed!$A$2:$A$1601,$A312,Observed!$C$2:$C$1601,$C312)),AVERAGEIFS(Observed!AL$2:AL$1601,Observed!$A$2:$A$1601,$A312,Observed!$C$2:$C$1601,$C312),"")</f>
        <v/>
      </c>
      <c r="AM312" s="25" t="str">
        <f>IF(ISNUMBER(AVERAGEIFS(Observed!AM$2:AM$1601,Observed!$A$2:$A$1601,$A312,Observed!$C$2:$C$1601,$C312)),AVERAGEIFS(Observed!AM$2:AM$1601,Observed!$A$2:$A$1601,$A312,Observed!$C$2:$C$1601,$C312),"")</f>
        <v/>
      </c>
      <c r="AN312" s="25" t="str">
        <f>IF(ISNUMBER(AVERAGEIFS(Observed!AN$2:AN$1601,Observed!$A$2:$A$1601,$A312,Observed!$C$2:$C$1601,$C312)),AVERAGEIFS(Observed!AN$2:AN$1601,Observed!$A$2:$A$1601,$A312,Observed!$C$2:$C$1601,$C312),"")</f>
        <v/>
      </c>
      <c r="AO312" s="25" t="str">
        <f>IF(ISNUMBER(AVERAGEIFS(Observed!AO$2:AO$1601,Observed!$A$2:$A$1601,$A312,Observed!$C$2:$C$1601,$C312)),AVERAGEIFS(Observed!AO$2:AO$1601,Observed!$A$2:$A$1601,$A312,Observed!$C$2:$C$1601,$C312),"")</f>
        <v/>
      </c>
      <c r="AP312" s="25" t="str">
        <f>IF(ISNUMBER(AVERAGEIFS(Observed!AP$2:AP$1601,Observed!$A$2:$A$1601,$A312,Observed!$C$2:$C$1601,$C312)),AVERAGEIFS(Observed!AP$2:AP$1601,Observed!$A$2:$A$1601,$A312,Observed!$C$2:$C$1601,$C312),"")</f>
        <v/>
      </c>
      <c r="AQ312" s="24" t="str">
        <f>IF(ISNUMBER(AVERAGEIFS(Observed!AQ$2:AQ$1601,Observed!$A$2:$A$1601,$A312,Observed!$C$2:$C$1601,$C312)),AVERAGEIFS(Observed!AQ$2:AQ$1601,Observed!$A$2:$A$1601,$A312,Observed!$C$2:$C$1601,$C312),"")</f>
        <v/>
      </c>
      <c r="AR312" s="25" t="str">
        <f>IF(ISNUMBER(AVERAGEIFS(Observed!AR$2:AR$1601,Observed!$A$2:$A$1601,$A312,Observed!$C$2:$C$1601,$C312)),AVERAGEIFS(Observed!AR$2:AR$1601,Observed!$A$2:$A$1601,$A312,Observed!$C$2:$C$1601,$C312),"")</f>
        <v/>
      </c>
      <c r="AS312" s="24" t="str">
        <f>IF(ISNUMBER(AVERAGEIFS(Observed!AS$2:AS$1601,Observed!$A$2:$A$1601,$A312,Observed!$C$2:$C$1601,$C312)),AVERAGEIFS(Observed!AS$2:AS$1601,Observed!$A$2:$A$1601,$A312,Observed!$C$2:$C$1601,$C312),"")</f>
        <v/>
      </c>
      <c r="AT312" s="24" t="str">
        <f>IF(ISNUMBER(AVERAGEIFS(Observed!AT$2:AT$1601,Observed!$A$2:$A$1601,$A312,Observed!$C$2:$C$1601,$C312)),AVERAGEIFS(Observed!AT$2:AT$1601,Observed!$A$2:$A$1601,$A312,Observed!$C$2:$C$1601,$C312),"")</f>
        <v/>
      </c>
      <c r="AU312" s="2">
        <f>COUNTIFS(Observed!$A$2:$A$1601,$A312,Observed!$C$2:$C$1601,$C312)</f>
        <v>3</v>
      </c>
      <c r="AV312" s="2">
        <f t="shared" si="4"/>
        <v>1</v>
      </c>
    </row>
    <row r="313" spans="1:48" x14ac:dyDescent="0.25">
      <c r="A313" s="4" t="s">
        <v>124</v>
      </c>
      <c r="B313" t="s">
        <v>24</v>
      </c>
      <c r="C313" s="3">
        <v>42464</v>
      </c>
      <c r="D313">
        <v>1</v>
      </c>
      <c r="E313">
        <v>500</v>
      </c>
      <c r="H313" s="2" t="s">
        <v>45</v>
      </c>
      <c r="I313" s="2" t="s">
        <v>22</v>
      </c>
      <c r="J313">
        <v>12</v>
      </c>
      <c r="K313" s="2" t="s">
        <v>118</v>
      </c>
      <c r="L313" s="23">
        <f>IF(ISNUMBER(AVERAGEIFS(Observed!L$2:L$1601,Observed!$A$2:$A$1601,$A313,Observed!$C$2:$C$1601,$C313)),AVERAGEIFS(Observed!L$2:L$1601,Observed!$A$2:$A$1601,$A313,Observed!$C$2:$C$1601,$C313),"")</f>
        <v>2852.6666666666665</v>
      </c>
      <c r="M313" s="24">
        <f>IF(ISNUMBER(AVERAGEIFS(Observed!M$2:M$1601,Observed!$A$2:$A$1601,$A313,Observed!$C$2:$C$1601,$C313)),AVERAGEIFS(Observed!M$2:M$1601,Observed!$A$2:$A$1601,$A313,Observed!$C$2:$C$1601,$C313),"")</f>
        <v>285.26666666666665</v>
      </c>
      <c r="N313" s="24" t="str">
        <f>IF(ISNUMBER(AVERAGEIFS(Observed!N$2:N$1601,Observed!$A$2:$A$1601,$A313,Observed!$C$2:$C$1601,$C313)),AVERAGEIFS(Observed!N$2:N$1601,Observed!$A$2:$A$1601,$A313,Observed!$C$2:$C$1601,$C313),"")</f>
        <v/>
      </c>
      <c r="O313" s="24" t="str">
        <f>IF(ISNUMBER(AVERAGEIFS(Observed!O$2:O$1601,Observed!$A$2:$A$1601,$A313,Observed!$C$2:$C$1601,$C313)),AVERAGEIFS(Observed!O$2:O$1601,Observed!$A$2:$A$1601,$A313,Observed!$C$2:$C$1601,$C313),"")</f>
        <v/>
      </c>
      <c r="P313" s="24" t="str">
        <f>IF(ISNUMBER(AVERAGEIFS(Observed!P$2:P$1601,Observed!$A$2:$A$1601,$A313,Observed!$C$2:$C$1601,$C313)),AVERAGEIFS(Observed!P$2:P$1601,Observed!$A$2:$A$1601,$A313,Observed!$C$2:$C$1601,$C313),"")</f>
        <v/>
      </c>
      <c r="Q313" s="25" t="str">
        <f>IF(ISNUMBER(AVERAGEIFS(Observed!Q$2:Q$1601,Observed!$A$2:$A$1601,$A313,Observed!$C$2:$C$1601,$C313)),AVERAGEIFS(Observed!Q$2:Q$1601,Observed!$A$2:$A$1601,$A313,Observed!$C$2:$C$1601,$C313),"")</f>
        <v/>
      </c>
      <c r="R313" s="25" t="str">
        <f>IF(ISNUMBER(AVERAGEIFS(Observed!R$2:R$1601,Observed!$A$2:$A$1601,$A313,Observed!$C$2:$C$1601,$C313)),AVERAGEIFS(Observed!R$2:R$1601,Observed!$A$2:$A$1601,$A313,Observed!$C$2:$C$1601,$C313),"")</f>
        <v/>
      </c>
      <c r="S313" s="25" t="str">
        <f>IF(ISNUMBER(AVERAGEIFS(Observed!S$2:S$1601,Observed!$A$2:$A$1601,$A313,Observed!$C$2:$C$1601,$C313)),AVERAGEIFS(Observed!S$2:S$1601,Observed!$A$2:$A$1601,$A313,Observed!$C$2:$C$1601,$C313),"")</f>
        <v/>
      </c>
      <c r="T313" s="24" t="str">
        <f>IF(ISNUMBER(AVERAGEIFS(Observed!T$2:T$1601,Observed!$A$2:$A$1601,$A313,Observed!$C$2:$C$1601,$C313)),AVERAGEIFS(Observed!T$2:T$1601,Observed!$A$2:$A$1601,$A313,Observed!$C$2:$C$1601,$C313),"")</f>
        <v/>
      </c>
      <c r="U313" s="26" t="str">
        <f>IF(ISNUMBER(AVERAGEIFS(Observed!U$2:U$1601,Observed!$A$2:$A$1601,$A313,Observed!$C$2:$C$1601,$C313)),AVERAGEIFS(Observed!U$2:U$1601,Observed!$A$2:$A$1601,$A313,Observed!$C$2:$C$1601,$C313),"")</f>
        <v/>
      </c>
      <c r="V313" s="26" t="str">
        <f>IF(ISNUMBER(AVERAGEIFS(Observed!V$2:V$1601,Observed!$A$2:$A$1601,$A313,Observed!$C$2:$C$1601,$C313)),AVERAGEIFS(Observed!V$2:V$1601,Observed!$A$2:$A$1601,$A313,Observed!$C$2:$C$1601,$C313),"")</f>
        <v/>
      </c>
      <c r="W313" s="24" t="str">
        <f>IF(ISNUMBER(AVERAGEIFS(Observed!W$2:W$1601,Observed!$A$2:$A$1601,$A313,Observed!$C$2:$C$1601,$C313)),AVERAGEIFS(Observed!W$2:W$1601,Observed!$A$2:$A$1601,$A313,Observed!$C$2:$C$1601,$C313),"")</f>
        <v/>
      </c>
      <c r="X313" s="24" t="str">
        <f>IF(ISNUMBER(AVERAGEIFS(Observed!X$2:X$1601,Observed!$A$2:$A$1601,$A313,Observed!$C$2:$C$1601,$C313)),AVERAGEIFS(Observed!X$2:X$1601,Observed!$A$2:$A$1601,$A313,Observed!$C$2:$C$1601,$C313),"")</f>
        <v/>
      </c>
      <c r="Y313" s="24" t="str">
        <f>IF(ISNUMBER(AVERAGEIFS(Observed!Y$2:Y$1601,Observed!$A$2:$A$1601,$A313,Observed!$C$2:$C$1601,$C313)),AVERAGEIFS(Observed!Y$2:Y$1601,Observed!$A$2:$A$1601,$A313,Observed!$C$2:$C$1601,$C313),"")</f>
        <v/>
      </c>
      <c r="Z313" s="24" t="str">
        <f>IF(ISNUMBER(AVERAGEIFS(Observed!Z$2:Z$1601,Observed!$A$2:$A$1601,$A313,Observed!$C$2:$C$1601,$C313)),AVERAGEIFS(Observed!Z$2:Z$1601,Observed!$A$2:$A$1601,$A313,Observed!$C$2:$C$1601,$C313),"")</f>
        <v/>
      </c>
      <c r="AA313" s="24" t="str">
        <f>IF(ISNUMBER(AVERAGEIFS(Observed!AA$2:AA$1601,Observed!$A$2:$A$1601,$A313,Observed!$C$2:$C$1601,$C313)),AVERAGEIFS(Observed!AA$2:AA$1601,Observed!$A$2:$A$1601,$A313,Observed!$C$2:$C$1601,$C313),"")</f>
        <v/>
      </c>
      <c r="AB313" s="24" t="str">
        <f>IF(ISNUMBER(AVERAGEIFS(Observed!AB$2:AB$1601,Observed!$A$2:$A$1601,$A313,Observed!$C$2:$C$1601,$C313)),AVERAGEIFS(Observed!AB$2:AB$1601,Observed!$A$2:$A$1601,$A313,Observed!$C$2:$C$1601,$C313),"")</f>
        <v/>
      </c>
      <c r="AC313" s="24" t="str">
        <f>IF(ISNUMBER(AVERAGEIFS(Observed!AC$2:AC$1601,Observed!$A$2:$A$1601,$A313,Observed!$C$2:$C$1601,$C313)),AVERAGEIFS(Observed!AC$2:AC$1601,Observed!$A$2:$A$1601,$A313,Observed!$C$2:$C$1601,$C313),"")</f>
        <v/>
      </c>
      <c r="AD313" s="24" t="str">
        <f>IF(ISNUMBER(AVERAGEIFS(Observed!AD$2:AD$1601,Observed!$A$2:$A$1601,$A313,Observed!$C$2:$C$1601,$C313)),AVERAGEIFS(Observed!AD$2:AD$1601,Observed!$A$2:$A$1601,$A313,Observed!$C$2:$C$1601,$C313),"")</f>
        <v/>
      </c>
      <c r="AE313" s="24" t="str">
        <f>IF(ISNUMBER(AVERAGEIFS(Observed!AE$2:AE$1601,Observed!$A$2:$A$1601,$A313,Observed!$C$2:$C$1601,$C313)),AVERAGEIFS(Observed!AE$2:AE$1601,Observed!$A$2:$A$1601,$A313,Observed!$C$2:$C$1601,$C313),"")</f>
        <v/>
      </c>
      <c r="AF313" s="25" t="str">
        <f>IF(ISNUMBER(AVERAGEIFS(Observed!AF$2:AF$1601,Observed!$A$2:$A$1601,$A313,Observed!$C$2:$C$1601,$C313)),AVERAGEIFS(Observed!AF$2:AF$1601,Observed!$A$2:$A$1601,$A313,Observed!$C$2:$C$1601,$C313),"")</f>
        <v/>
      </c>
      <c r="AG313" s="25" t="str">
        <f>IF(ISNUMBER(AVERAGEIFS(Observed!AG$2:AG$1601,Observed!$A$2:$A$1601,$A313,Observed!$C$2:$C$1601,$C313)),AVERAGEIFS(Observed!AG$2:AG$1601,Observed!$A$2:$A$1601,$A313,Observed!$C$2:$C$1601,$C313),"")</f>
        <v/>
      </c>
      <c r="AH313" s="25" t="str">
        <f>IF(ISNUMBER(AVERAGEIFS(Observed!AH$2:AH$1601,Observed!$A$2:$A$1601,$A313,Observed!$C$2:$C$1601,$C313)),AVERAGEIFS(Observed!AH$2:AH$1601,Observed!$A$2:$A$1601,$A313,Observed!$C$2:$C$1601,$C313),"")</f>
        <v/>
      </c>
      <c r="AI313" s="24" t="str">
        <f>IF(ISNUMBER(AVERAGEIFS(Observed!AI$2:AI$1601,Observed!$A$2:$A$1601,$A313,Observed!$C$2:$C$1601,$C313)),AVERAGEIFS(Observed!AI$2:AI$1601,Observed!$A$2:$A$1601,$A313,Observed!$C$2:$C$1601,$C313),"")</f>
        <v/>
      </c>
      <c r="AJ313" s="25" t="str">
        <f>IF(ISNUMBER(AVERAGEIFS(Observed!AJ$2:AJ$1601,Observed!$A$2:$A$1601,$A313,Observed!$C$2:$C$1601,$C313)),AVERAGEIFS(Observed!AJ$2:AJ$1601,Observed!$A$2:$A$1601,$A313,Observed!$C$2:$C$1601,$C313),"")</f>
        <v/>
      </c>
      <c r="AK313" s="25" t="str">
        <f>IF(ISNUMBER(AVERAGEIFS(Observed!AK$2:AK$1601,Observed!$A$2:$A$1601,$A313,Observed!$C$2:$C$1601,$C313)),AVERAGEIFS(Observed!AK$2:AK$1601,Observed!$A$2:$A$1601,$A313,Observed!$C$2:$C$1601,$C313),"")</f>
        <v/>
      </c>
      <c r="AL313" s="25" t="str">
        <f>IF(ISNUMBER(AVERAGEIFS(Observed!AL$2:AL$1601,Observed!$A$2:$A$1601,$A313,Observed!$C$2:$C$1601,$C313)),AVERAGEIFS(Observed!AL$2:AL$1601,Observed!$A$2:$A$1601,$A313,Observed!$C$2:$C$1601,$C313),"")</f>
        <v/>
      </c>
      <c r="AM313" s="25" t="str">
        <f>IF(ISNUMBER(AVERAGEIFS(Observed!AM$2:AM$1601,Observed!$A$2:$A$1601,$A313,Observed!$C$2:$C$1601,$C313)),AVERAGEIFS(Observed!AM$2:AM$1601,Observed!$A$2:$A$1601,$A313,Observed!$C$2:$C$1601,$C313),"")</f>
        <v/>
      </c>
      <c r="AN313" s="25" t="str">
        <f>IF(ISNUMBER(AVERAGEIFS(Observed!AN$2:AN$1601,Observed!$A$2:$A$1601,$A313,Observed!$C$2:$C$1601,$C313)),AVERAGEIFS(Observed!AN$2:AN$1601,Observed!$A$2:$A$1601,$A313,Observed!$C$2:$C$1601,$C313),"")</f>
        <v/>
      </c>
      <c r="AO313" s="25" t="str">
        <f>IF(ISNUMBER(AVERAGEIFS(Observed!AO$2:AO$1601,Observed!$A$2:$A$1601,$A313,Observed!$C$2:$C$1601,$C313)),AVERAGEIFS(Observed!AO$2:AO$1601,Observed!$A$2:$A$1601,$A313,Observed!$C$2:$C$1601,$C313),"")</f>
        <v/>
      </c>
      <c r="AP313" s="25" t="str">
        <f>IF(ISNUMBER(AVERAGEIFS(Observed!AP$2:AP$1601,Observed!$A$2:$A$1601,$A313,Observed!$C$2:$C$1601,$C313)),AVERAGEIFS(Observed!AP$2:AP$1601,Observed!$A$2:$A$1601,$A313,Observed!$C$2:$C$1601,$C313),"")</f>
        <v/>
      </c>
      <c r="AQ313" s="24" t="str">
        <f>IF(ISNUMBER(AVERAGEIFS(Observed!AQ$2:AQ$1601,Observed!$A$2:$A$1601,$A313,Observed!$C$2:$C$1601,$C313)),AVERAGEIFS(Observed!AQ$2:AQ$1601,Observed!$A$2:$A$1601,$A313,Observed!$C$2:$C$1601,$C313),"")</f>
        <v/>
      </c>
      <c r="AR313" s="25" t="str">
        <f>IF(ISNUMBER(AVERAGEIFS(Observed!AR$2:AR$1601,Observed!$A$2:$A$1601,$A313,Observed!$C$2:$C$1601,$C313)),AVERAGEIFS(Observed!AR$2:AR$1601,Observed!$A$2:$A$1601,$A313,Observed!$C$2:$C$1601,$C313),"")</f>
        <v/>
      </c>
      <c r="AS313" s="24" t="str">
        <f>IF(ISNUMBER(AVERAGEIFS(Observed!AS$2:AS$1601,Observed!$A$2:$A$1601,$A313,Observed!$C$2:$C$1601,$C313)),AVERAGEIFS(Observed!AS$2:AS$1601,Observed!$A$2:$A$1601,$A313,Observed!$C$2:$C$1601,$C313),"")</f>
        <v/>
      </c>
      <c r="AT313" s="24" t="str">
        <f>IF(ISNUMBER(AVERAGEIFS(Observed!AT$2:AT$1601,Observed!$A$2:$A$1601,$A313,Observed!$C$2:$C$1601,$C313)),AVERAGEIFS(Observed!AT$2:AT$1601,Observed!$A$2:$A$1601,$A313,Observed!$C$2:$C$1601,$C313),"")</f>
        <v/>
      </c>
      <c r="AU313" s="2">
        <f>COUNTIFS(Observed!$A$2:$A$1601,$A313,Observed!$C$2:$C$1601,$C313)</f>
        <v>3</v>
      </c>
      <c r="AV313" s="2">
        <f t="shared" si="4"/>
        <v>1</v>
      </c>
    </row>
    <row r="314" spans="1:48" x14ac:dyDescent="0.25">
      <c r="A314" s="4" t="s">
        <v>119</v>
      </c>
      <c r="B314" t="s">
        <v>24</v>
      </c>
      <c r="C314" s="3">
        <v>42478</v>
      </c>
      <c r="D314">
        <v>1</v>
      </c>
      <c r="E314">
        <v>0</v>
      </c>
      <c r="H314" s="2" t="s">
        <v>45</v>
      </c>
      <c r="I314" s="2" t="s">
        <v>22</v>
      </c>
      <c r="J314">
        <v>12</v>
      </c>
      <c r="K314" s="2" t="s">
        <v>118</v>
      </c>
      <c r="L314" s="23">
        <f>IF(ISNUMBER(AVERAGEIFS(Observed!L$2:L$1601,Observed!$A$2:$A$1601,$A314,Observed!$C$2:$C$1601,$C314)),AVERAGEIFS(Observed!L$2:L$1601,Observed!$A$2:$A$1601,$A314,Observed!$C$2:$C$1601,$C314),"")</f>
        <v>2787</v>
      </c>
      <c r="M314" s="24">
        <f>IF(ISNUMBER(AVERAGEIFS(Observed!M$2:M$1601,Observed!$A$2:$A$1601,$A314,Observed!$C$2:$C$1601,$C314)),AVERAGEIFS(Observed!M$2:M$1601,Observed!$A$2:$A$1601,$A314,Observed!$C$2:$C$1601,$C314),"")</f>
        <v>278.7</v>
      </c>
      <c r="N314" s="24" t="str">
        <f>IF(ISNUMBER(AVERAGEIFS(Observed!N$2:N$1601,Observed!$A$2:$A$1601,$A314,Observed!$C$2:$C$1601,$C314)),AVERAGEIFS(Observed!N$2:N$1601,Observed!$A$2:$A$1601,$A314,Observed!$C$2:$C$1601,$C314),"")</f>
        <v/>
      </c>
      <c r="O314" s="24" t="str">
        <f>IF(ISNUMBER(AVERAGEIFS(Observed!O$2:O$1601,Observed!$A$2:$A$1601,$A314,Observed!$C$2:$C$1601,$C314)),AVERAGEIFS(Observed!O$2:O$1601,Observed!$A$2:$A$1601,$A314,Observed!$C$2:$C$1601,$C314),"")</f>
        <v/>
      </c>
      <c r="P314" s="24" t="str">
        <f>IF(ISNUMBER(AVERAGEIFS(Observed!P$2:P$1601,Observed!$A$2:$A$1601,$A314,Observed!$C$2:$C$1601,$C314)),AVERAGEIFS(Observed!P$2:P$1601,Observed!$A$2:$A$1601,$A314,Observed!$C$2:$C$1601,$C314),"")</f>
        <v/>
      </c>
      <c r="Q314" s="25" t="str">
        <f>IF(ISNUMBER(AVERAGEIFS(Observed!Q$2:Q$1601,Observed!$A$2:$A$1601,$A314,Observed!$C$2:$C$1601,$C314)),AVERAGEIFS(Observed!Q$2:Q$1601,Observed!$A$2:$A$1601,$A314,Observed!$C$2:$C$1601,$C314),"")</f>
        <v/>
      </c>
      <c r="R314" s="25" t="str">
        <f>IF(ISNUMBER(AVERAGEIFS(Observed!R$2:R$1601,Observed!$A$2:$A$1601,$A314,Observed!$C$2:$C$1601,$C314)),AVERAGEIFS(Observed!R$2:R$1601,Observed!$A$2:$A$1601,$A314,Observed!$C$2:$C$1601,$C314),"")</f>
        <v/>
      </c>
      <c r="S314" s="25" t="str">
        <f>IF(ISNUMBER(AVERAGEIFS(Observed!S$2:S$1601,Observed!$A$2:$A$1601,$A314,Observed!$C$2:$C$1601,$C314)),AVERAGEIFS(Observed!S$2:S$1601,Observed!$A$2:$A$1601,$A314,Observed!$C$2:$C$1601,$C314),"")</f>
        <v/>
      </c>
      <c r="T314" s="24" t="str">
        <f>IF(ISNUMBER(AVERAGEIFS(Observed!T$2:T$1601,Observed!$A$2:$A$1601,$A314,Observed!$C$2:$C$1601,$C314)),AVERAGEIFS(Observed!T$2:T$1601,Observed!$A$2:$A$1601,$A314,Observed!$C$2:$C$1601,$C314),"")</f>
        <v/>
      </c>
      <c r="U314" s="26" t="str">
        <f>IF(ISNUMBER(AVERAGEIFS(Observed!U$2:U$1601,Observed!$A$2:$A$1601,$A314,Observed!$C$2:$C$1601,$C314)),AVERAGEIFS(Observed!U$2:U$1601,Observed!$A$2:$A$1601,$A314,Observed!$C$2:$C$1601,$C314),"")</f>
        <v/>
      </c>
      <c r="V314" s="26" t="str">
        <f>IF(ISNUMBER(AVERAGEIFS(Observed!V$2:V$1601,Observed!$A$2:$A$1601,$A314,Observed!$C$2:$C$1601,$C314)),AVERAGEIFS(Observed!V$2:V$1601,Observed!$A$2:$A$1601,$A314,Observed!$C$2:$C$1601,$C314),"")</f>
        <v/>
      </c>
      <c r="W314" s="24" t="str">
        <f>IF(ISNUMBER(AVERAGEIFS(Observed!W$2:W$1601,Observed!$A$2:$A$1601,$A314,Observed!$C$2:$C$1601,$C314)),AVERAGEIFS(Observed!W$2:W$1601,Observed!$A$2:$A$1601,$A314,Observed!$C$2:$C$1601,$C314),"")</f>
        <v/>
      </c>
      <c r="X314" s="24" t="str">
        <f>IF(ISNUMBER(AVERAGEIFS(Observed!X$2:X$1601,Observed!$A$2:$A$1601,$A314,Observed!$C$2:$C$1601,$C314)),AVERAGEIFS(Observed!X$2:X$1601,Observed!$A$2:$A$1601,$A314,Observed!$C$2:$C$1601,$C314),"")</f>
        <v/>
      </c>
      <c r="Y314" s="24" t="str">
        <f>IF(ISNUMBER(AVERAGEIFS(Observed!Y$2:Y$1601,Observed!$A$2:$A$1601,$A314,Observed!$C$2:$C$1601,$C314)),AVERAGEIFS(Observed!Y$2:Y$1601,Observed!$A$2:$A$1601,$A314,Observed!$C$2:$C$1601,$C314),"")</f>
        <v/>
      </c>
      <c r="Z314" s="24" t="str">
        <f>IF(ISNUMBER(AVERAGEIFS(Observed!Z$2:Z$1601,Observed!$A$2:$A$1601,$A314,Observed!$C$2:$C$1601,$C314)),AVERAGEIFS(Observed!Z$2:Z$1601,Observed!$A$2:$A$1601,$A314,Observed!$C$2:$C$1601,$C314),"")</f>
        <v/>
      </c>
      <c r="AA314" s="24" t="str">
        <f>IF(ISNUMBER(AVERAGEIFS(Observed!AA$2:AA$1601,Observed!$A$2:$A$1601,$A314,Observed!$C$2:$C$1601,$C314)),AVERAGEIFS(Observed!AA$2:AA$1601,Observed!$A$2:$A$1601,$A314,Observed!$C$2:$C$1601,$C314),"")</f>
        <v/>
      </c>
      <c r="AB314" s="24" t="str">
        <f>IF(ISNUMBER(AVERAGEIFS(Observed!AB$2:AB$1601,Observed!$A$2:$A$1601,$A314,Observed!$C$2:$C$1601,$C314)),AVERAGEIFS(Observed!AB$2:AB$1601,Observed!$A$2:$A$1601,$A314,Observed!$C$2:$C$1601,$C314),"")</f>
        <v/>
      </c>
      <c r="AC314" s="24" t="str">
        <f>IF(ISNUMBER(AVERAGEIFS(Observed!AC$2:AC$1601,Observed!$A$2:$A$1601,$A314,Observed!$C$2:$C$1601,$C314)),AVERAGEIFS(Observed!AC$2:AC$1601,Observed!$A$2:$A$1601,$A314,Observed!$C$2:$C$1601,$C314),"")</f>
        <v/>
      </c>
      <c r="AD314" s="24" t="str">
        <f>IF(ISNUMBER(AVERAGEIFS(Observed!AD$2:AD$1601,Observed!$A$2:$A$1601,$A314,Observed!$C$2:$C$1601,$C314)),AVERAGEIFS(Observed!AD$2:AD$1601,Observed!$A$2:$A$1601,$A314,Observed!$C$2:$C$1601,$C314),"")</f>
        <v/>
      </c>
      <c r="AE314" s="24" t="str">
        <f>IF(ISNUMBER(AVERAGEIFS(Observed!AE$2:AE$1601,Observed!$A$2:$A$1601,$A314,Observed!$C$2:$C$1601,$C314)),AVERAGEIFS(Observed!AE$2:AE$1601,Observed!$A$2:$A$1601,$A314,Observed!$C$2:$C$1601,$C314),"")</f>
        <v/>
      </c>
      <c r="AF314" s="25" t="str">
        <f>IF(ISNUMBER(AVERAGEIFS(Observed!AF$2:AF$1601,Observed!$A$2:$A$1601,$A314,Observed!$C$2:$C$1601,$C314)),AVERAGEIFS(Observed!AF$2:AF$1601,Observed!$A$2:$A$1601,$A314,Observed!$C$2:$C$1601,$C314),"")</f>
        <v/>
      </c>
      <c r="AG314" s="25" t="str">
        <f>IF(ISNUMBER(AVERAGEIFS(Observed!AG$2:AG$1601,Observed!$A$2:$A$1601,$A314,Observed!$C$2:$C$1601,$C314)),AVERAGEIFS(Observed!AG$2:AG$1601,Observed!$A$2:$A$1601,$A314,Observed!$C$2:$C$1601,$C314),"")</f>
        <v/>
      </c>
      <c r="AH314" s="25" t="str">
        <f>IF(ISNUMBER(AVERAGEIFS(Observed!AH$2:AH$1601,Observed!$A$2:$A$1601,$A314,Observed!$C$2:$C$1601,$C314)),AVERAGEIFS(Observed!AH$2:AH$1601,Observed!$A$2:$A$1601,$A314,Observed!$C$2:$C$1601,$C314),"")</f>
        <v/>
      </c>
      <c r="AI314" s="24" t="str">
        <f>IF(ISNUMBER(AVERAGEIFS(Observed!AI$2:AI$1601,Observed!$A$2:$A$1601,$A314,Observed!$C$2:$C$1601,$C314)),AVERAGEIFS(Observed!AI$2:AI$1601,Observed!$A$2:$A$1601,$A314,Observed!$C$2:$C$1601,$C314),"")</f>
        <v/>
      </c>
      <c r="AJ314" s="25" t="str">
        <f>IF(ISNUMBER(AVERAGEIFS(Observed!AJ$2:AJ$1601,Observed!$A$2:$A$1601,$A314,Observed!$C$2:$C$1601,$C314)),AVERAGEIFS(Observed!AJ$2:AJ$1601,Observed!$A$2:$A$1601,$A314,Observed!$C$2:$C$1601,$C314),"")</f>
        <v/>
      </c>
      <c r="AK314" s="25" t="str">
        <f>IF(ISNUMBER(AVERAGEIFS(Observed!AK$2:AK$1601,Observed!$A$2:$A$1601,$A314,Observed!$C$2:$C$1601,$C314)),AVERAGEIFS(Observed!AK$2:AK$1601,Observed!$A$2:$A$1601,$A314,Observed!$C$2:$C$1601,$C314),"")</f>
        <v/>
      </c>
      <c r="AL314" s="25" t="str">
        <f>IF(ISNUMBER(AVERAGEIFS(Observed!AL$2:AL$1601,Observed!$A$2:$A$1601,$A314,Observed!$C$2:$C$1601,$C314)),AVERAGEIFS(Observed!AL$2:AL$1601,Observed!$A$2:$A$1601,$A314,Observed!$C$2:$C$1601,$C314),"")</f>
        <v/>
      </c>
      <c r="AM314" s="25" t="str">
        <f>IF(ISNUMBER(AVERAGEIFS(Observed!AM$2:AM$1601,Observed!$A$2:$A$1601,$A314,Observed!$C$2:$C$1601,$C314)),AVERAGEIFS(Observed!AM$2:AM$1601,Observed!$A$2:$A$1601,$A314,Observed!$C$2:$C$1601,$C314),"")</f>
        <v/>
      </c>
      <c r="AN314" s="25" t="str">
        <f>IF(ISNUMBER(AVERAGEIFS(Observed!AN$2:AN$1601,Observed!$A$2:$A$1601,$A314,Observed!$C$2:$C$1601,$C314)),AVERAGEIFS(Observed!AN$2:AN$1601,Observed!$A$2:$A$1601,$A314,Observed!$C$2:$C$1601,$C314),"")</f>
        <v/>
      </c>
      <c r="AO314" s="25" t="str">
        <f>IF(ISNUMBER(AVERAGEIFS(Observed!AO$2:AO$1601,Observed!$A$2:$A$1601,$A314,Observed!$C$2:$C$1601,$C314)),AVERAGEIFS(Observed!AO$2:AO$1601,Observed!$A$2:$A$1601,$A314,Observed!$C$2:$C$1601,$C314),"")</f>
        <v/>
      </c>
      <c r="AP314" s="25" t="str">
        <f>IF(ISNUMBER(AVERAGEIFS(Observed!AP$2:AP$1601,Observed!$A$2:$A$1601,$A314,Observed!$C$2:$C$1601,$C314)),AVERAGEIFS(Observed!AP$2:AP$1601,Observed!$A$2:$A$1601,$A314,Observed!$C$2:$C$1601,$C314),"")</f>
        <v/>
      </c>
      <c r="AQ314" s="24" t="str">
        <f>IF(ISNUMBER(AVERAGEIFS(Observed!AQ$2:AQ$1601,Observed!$A$2:$A$1601,$A314,Observed!$C$2:$C$1601,$C314)),AVERAGEIFS(Observed!AQ$2:AQ$1601,Observed!$A$2:$A$1601,$A314,Observed!$C$2:$C$1601,$C314),"")</f>
        <v/>
      </c>
      <c r="AR314" s="25" t="str">
        <f>IF(ISNUMBER(AVERAGEIFS(Observed!AR$2:AR$1601,Observed!$A$2:$A$1601,$A314,Observed!$C$2:$C$1601,$C314)),AVERAGEIFS(Observed!AR$2:AR$1601,Observed!$A$2:$A$1601,$A314,Observed!$C$2:$C$1601,$C314),"")</f>
        <v/>
      </c>
      <c r="AS314" s="24" t="str">
        <f>IF(ISNUMBER(AVERAGEIFS(Observed!AS$2:AS$1601,Observed!$A$2:$A$1601,$A314,Observed!$C$2:$C$1601,$C314)),AVERAGEIFS(Observed!AS$2:AS$1601,Observed!$A$2:$A$1601,$A314,Observed!$C$2:$C$1601,$C314),"")</f>
        <v/>
      </c>
      <c r="AT314" s="24" t="str">
        <f>IF(ISNUMBER(AVERAGEIFS(Observed!AT$2:AT$1601,Observed!$A$2:$A$1601,$A314,Observed!$C$2:$C$1601,$C314)),AVERAGEIFS(Observed!AT$2:AT$1601,Observed!$A$2:$A$1601,$A314,Observed!$C$2:$C$1601,$C314),"")</f>
        <v/>
      </c>
      <c r="AU314" s="2">
        <f>COUNTIFS(Observed!$A$2:$A$1601,$A314,Observed!$C$2:$C$1601,$C314)</f>
        <v>3</v>
      </c>
      <c r="AV314" s="2">
        <f t="shared" si="4"/>
        <v>1</v>
      </c>
    </row>
    <row r="315" spans="1:48" x14ac:dyDescent="0.25">
      <c r="A315" s="4" t="s">
        <v>120</v>
      </c>
      <c r="B315" t="s">
        <v>24</v>
      </c>
      <c r="C315" s="3">
        <v>42478</v>
      </c>
      <c r="D315">
        <v>1</v>
      </c>
      <c r="E315">
        <v>50</v>
      </c>
      <c r="H315" s="2" t="s">
        <v>45</v>
      </c>
      <c r="I315" s="2" t="s">
        <v>22</v>
      </c>
      <c r="J315">
        <v>12</v>
      </c>
      <c r="K315" s="2" t="s">
        <v>118</v>
      </c>
      <c r="L315" s="23">
        <f>IF(ISNUMBER(AVERAGEIFS(Observed!L$2:L$1601,Observed!$A$2:$A$1601,$A315,Observed!$C$2:$C$1601,$C315)),AVERAGEIFS(Observed!L$2:L$1601,Observed!$A$2:$A$1601,$A315,Observed!$C$2:$C$1601,$C315),"")</f>
        <v>2886.6666666666665</v>
      </c>
      <c r="M315" s="24">
        <f>IF(ISNUMBER(AVERAGEIFS(Observed!M$2:M$1601,Observed!$A$2:$A$1601,$A315,Observed!$C$2:$C$1601,$C315)),AVERAGEIFS(Observed!M$2:M$1601,Observed!$A$2:$A$1601,$A315,Observed!$C$2:$C$1601,$C315),"")</f>
        <v>288.66666666666669</v>
      </c>
      <c r="N315" s="24" t="str">
        <f>IF(ISNUMBER(AVERAGEIFS(Observed!N$2:N$1601,Observed!$A$2:$A$1601,$A315,Observed!$C$2:$C$1601,$C315)),AVERAGEIFS(Observed!N$2:N$1601,Observed!$A$2:$A$1601,$A315,Observed!$C$2:$C$1601,$C315),"")</f>
        <v/>
      </c>
      <c r="O315" s="24" t="str">
        <f>IF(ISNUMBER(AVERAGEIFS(Observed!O$2:O$1601,Observed!$A$2:$A$1601,$A315,Observed!$C$2:$C$1601,$C315)),AVERAGEIFS(Observed!O$2:O$1601,Observed!$A$2:$A$1601,$A315,Observed!$C$2:$C$1601,$C315),"")</f>
        <v/>
      </c>
      <c r="P315" s="24" t="str">
        <f>IF(ISNUMBER(AVERAGEIFS(Observed!P$2:P$1601,Observed!$A$2:$A$1601,$A315,Observed!$C$2:$C$1601,$C315)),AVERAGEIFS(Observed!P$2:P$1601,Observed!$A$2:$A$1601,$A315,Observed!$C$2:$C$1601,$C315),"")</f>
        <v/>
      </c>
      <c r="Q315" s="25" t="str">
        <f>IF(ISNUMBER(AVERAGEIFS(Observed!Q$2:Q$1601,Observed!$A$2:$A$1601,$A315,Observed!$C$2:$C$1601,$C315)),AVERAGEIFS(Observed!Q$2:Q$1601,Observed!$A$2:$A$1601,$A315,Observed!$C$2:$C$1601,$C315),"")</f>
        <v/>
      </c>
      <c r="R315" s="25" t="str">
        <f>IF(ISNUMBER(AVERAGEIFS(Observed!R$2:R$1601,Observed!$A$2:$A$1601,$A315,Observed!$C$2:$C$1601,$C315)),AVERAGEIFS(Observed!R$2:R$1601,Observed!$A$2:$A$1601,$A315,Observed!$C$2:$C$1601,$C315),"")</f>
        <v/>
      </c>
      <c r="S315" s="25" t="str">
        <f>IF(ISNUMBER(AVERAGEIFS(Observed!S$2:S$1601,Observed!$A$2:$A$1601,$A315,Observed!$C$2:$C$1601,$C315)),AVERAGEIFS(Observed!S$2:S$1601,Observed!$A$2:$A$1601,$A315,Observed!$C$2:$C$1601,$C315),"")</f>
        <v/>
      </c>
      <c r="T315" s="24" t="str">
        <f>IF(ISNUMBER(AVERAGEIFS(Observed!T$2:T$1601,Observed!$A$2:$A$1601,$A315,Observed!$C$2:$C$1601,$C315)),AVERAGEIFS(Observed!T$2:T$1601,Observed!$A$2:$A$1601,$A315,Observed!$C$2:$C$1601,$C315),"")</f>
        <v/>
      </c>
      <c r="U315" s="26" t="str">
        <f>IF(ISNUMBER(AVERAGEIFS(Observed!U$2:U$1601,Observed!$A$2:$A$1601,$A315,Observed!$C$2:$C$1601,$C315)),AVERAGEIFS(Observed!U$2:U$1601,Observed!$A$2:$A$1601,$A315,Observed!$C$2:$C$1601,$C315),"")</f>
        <v/>
      </c>
      <c r="V315" s="26" t="str">
        <f>IF(ISNUMBER(AVERAGEIFS(Observed!V$2:V$1601,Observed!$A$2:$A$1601,$A315,Observed!$C$2:$C$1601,$C315)),AVERAGEIFS(Observed!V$2:V$1601,Observed!$A$2:$A$1601,$A315,Observed!$C$2:$C$1601,$C315),"")</f>
        <v/>
      </c>
      <c r="W315" s="24" t="str">
        <f>IF(ISNUMBER(AVERAGEIFS(Observed!W$2:W$1601,Observed!$A$2:$A$1601,$A315,Observed!$C$2:$C$1601,$C315)),AVERAGEIFS(Observed!W$2:W$1601,Observed!$A$2:$A$1601,$A315,Observed!$C$2:$C$1601,$C315),"")</f>
        <v/>
      </c>
      <c r="X315" s="24" t="str">
        <f>IF(ISNUMBER(AVERAGEIFS(Observed!X$2:X$1601,Observed!$A$2:$A$1601,$A315,Observed!$C$2:$C$1601,$C315)),AVERAGEIFS(Observed!X$2:X$1601,Observed!$A$2:$A$1601,$A315,Observed!$C$2:$C$1601,$C315),"")</f>
        <v/>
      </c>
      <c r="Y315" s="24" t="str">
        <f>IF(ISNUMBER(AVERAGEIFS(Observed!Y$2:Y$1601,Observed!$A$2:$A$1601,$A315,Observed!$C$2:$C$1601,$C315)),AVERAGEIFS(Observed!Y$2:Y$1601,Observed!$A$2:$A$1601,$A315,Observed!$C$2:$C$1601,$C315),"")</f>
        <v/>
      </c>
      <c r="Z315" s="24" t="str">
        <f>IF(ISNUMBER(AVERAGEIFS(Observed!Z$2:Z$1601,Observed!$A$2:$A$1601,$A315,Observed!$C$2:$C$1601,$C315)),AVERAGEIFS(Observed!Z$2:Z$1601,Observed!$A$2:$A$1601,$A315,Observed!$C$2:$C$1601,$C315),"")</f>
        <v/>
      </c>
      <c r="AA315" s="24" t="str">
        <f>IF(ISNUMBER(AVERAGEIFS(Observed!AA$2:AA$1601,Observed!$A$2:$A$1601,$A315,Observed!$C$2:$C$1601,$C315)),AVERAGEIFS(Observed!AA$2:AA$1601,Observed!$A$2:$A$1601,$A315,Observed!$C$2:$C$1601,$C315),"")</f>
        <v/>
      </c>
      <c r="AB315" s="24" t="str">
        <f>IF(ISNUMBER(AVERAGEIFS(Observed!AB$2:AB$1601,Observed!$A$2:$A$1601,$A315,Observed!$C$2:$C$1601,$C315)),AVERAGEIFS(Observed!AB$2:AB$1601,Observed!$A$2:$A$1601,$A315,Observed!$C$2:$C$1601,$C315),"")</f>
        <v/>
      </c>
      <c r="AC315" s="24" t="str">
        <f>IF(ISNUMBER(AVERAGEIFS(Observed!AC$2:AC$1601,Observed!$A$2:$A$1601,$A315,Observed!$C$2:$C$1601,$C315)),AVERAGEIFS(Observed!AC$2:AC$1601,Observed!$A$2:$A$1601,$A315,Observed!$C$2:$C$1601,$C315),"")</f>
        <v/>
      </c>
      <c r="AD315" s="24" t="str">
        <f>IF(ISNUMBER(AVERAGEIFS(Observed!AD$2:AD$1601,Observed!$A$2:$A$1601,$A315,Observed!$C$2:$C$1601,$C315)),AVERAGEIFS(Observed!AD$2:AD$1601,Observed!$A$2:$A$1601,$A315,Observed!$C$2:$C$1601,$C315),"")</f>
        <v/>
      </c>
      <c r="AE315" s="24" t="str">
        <f>IF(ISNUMBER(AVERAGEIFS(Observed!AE$2:AE$1601,Observed!$A$2:$A$1601,$A315,Observed!$C$2:$C$1601,$C315)),AVERAGEIFS(Observed!AE$2:AE$1601,Observed!$A$2:$A$1601,$A315,Observed!$C$2:$C$1601,$C315),"")</f>
        <v/>
      </c>
      <c r="AF315" s="25" t="str">
        <f>IF(ISNUMBER(AVERAGEIFS(Observed!AF$2:AF$1601,Observed!$A$2:$A$1601,$A315,Observed!$C$2:$C$1601,$C315)),AVERAGEIFS(Observed!AF$2:AF$1601,Observed!$A$2:$A$1601,$A315,Observed!$C$2:$C$1601,$C315),"")</f>
        <v/>
      </c>
      <c r="AG315" s="25" t="str">
        <f>IF(ISNUMBER(AVERAGEIFS(Observed!AG$2:AG$1601,Observed!$A$2:$A$1601,$A315,Observed!$C$2:$C$1601,$C315)),AVERAGEIFS(Observed!AG$2:AG$1601,Observed!$A$2:$A$1601,$A315,Observed!$C$2:$C$1601,$C315),"")</f>
        <v/>
      </c>
      <c r="AH315" s="25" t="str">
        <f>IF(ISNUMBER(AVERAGEIFS(Observed!AH$2:AH$1601,Observed!$A$2:$A$1601,$A315,Observed!$C$2:$C$1601,$C315)),AVERAGEIFS(Observed!AH$2:AH$1601,Observed!$A$2:$A$1601,$A315,Observed!$C$2:$C$1601,$C315),"")</f>
        <v/>
      </c>
      <c r="AI315" s="24" t="str">
        <f>IF(ISNUMBER(AVERAGEIFS(Observed!AI$2:AI$1601,Observed!$A$2:$A$1601,$A315,Observed!$C$2:$C$1601,$C315)),AVERAGEIFS(Observed!AI$2:AI$1601,Observed!$A$2:$A$1601,$A315,Observed!$C$2:$C$1601,$C315),"")</f>
        <v/>
      </c>
      <c r="AJ315" s="25" t="str">
        <f>IF(ISNUMBER(AVERAGEIFS(Observed!AJ$2:AJ$1601,Observed!$A$2:$A$1601,$A315,Observed!$C$2:$C$1601,$C315)),AVERAGEIFS(Observed!AJ$2:AJ$1601,Observed!$A$2:$A$1601,$A315,Observed!$C$2:$C$1601,$C315),"")</f>
        <v/>
      </c>
      <c r="AK315" s="25" t="str">
        <f>IF(ISNUMBER(AVERAGEIFS(Observed!AK$2:AK$1601,Observed!$A$2:$A$1601,$A315,Observed!$C$2:$C$1601,$C315)),AVERAGEIFS(Observed!AK$2:AK$1601,Observed!$A$2:$A$1601,$A315,Observed!$C$2:$C$1601,$C315),"")</f>
        <v/>
      </c>
      <c r="AL315" s="25" t="str">
        <f>IF(ISNUMBER(AVERAGEIFS(Observed!AL$2:AL$1601,Observed!$A$2:$A$1601,$A315,Observed!$C$2:$C$1601,$C315)),AVERAGEIFS(Observed!AL$2:AL$1601,Observed!$A$2:$A$1601,$A315,Observed!$C$2:$C$1601,$C315),"")</f>
        <v/>
      </c>
      <c r="AM315" s="25" t="str">
        <f>IF(ISNUMBER(AVERAGEIFS(Observed!AM$2:AM$1601,Observed!$A$2:$A$1601,$A315,Observed!$C$2:$C$1601,$C315)),AVERAGEIFS(Observed!AM$2:AM$1601,Observed!$A$2:$A$1601,$A315,Observed!$C$2:$C$1601,$C315),"")</f>
        <v/>
      </c>
      <c r="AN315" s="25" t="str">
        <f>IF(ISNUMBER(AVERAGEIFS(Observed!AN$2:AN$1601,Observed!$A$2:$A$1601,$A315,Observed!$C$2:$C$1601,$C315)),AVERAGEIFS(Observed!AN$2:AN$1601,Observed!$A$2:$A$1601,$A315,Observed!$C$2:$C$1601,$C315),"")</f>
        <v/>
      </c>
      <c r="AO315" s="25" t="str">
        <f>IF(ISNUMBER(AVERAGEIFS(Observed!AO$2:AO$1601,Observed!$A$2:$A$1601,$A315,Observed!$C$2:$C$1601,$C315)),AVERAGEIFS(Observed!AO$2:AO$1601,Observed!$A$2:$A$1601,$A315,Observed!$C$2:$C$1601,$C315),"")</f>
        <v/>
      </c>
      <c r="AP315" s="25" t="str">
        <f>IF(ISNUMBER(AVERAGEIFS(Observed!AP$2:AP$1601,Observed!$A$2:$A$1601,$A315,Observed!$C$2:$C$1601,$C315)),AVERAGEIFS(Observed!AP$2:AP$1601,Observed!$A$2:$A$1601,$A315,Observed!$C$2:$C$1601,$C315),"")</f>
        <v/>
      </c>
      <c r="AQ315" s="24" t="str">
        <f>IF(ISNUMBER(AVERAGEIFS(Observed!AQ$2:AQ$1601,Observed!$A$2:$A$1601,$A315,Observed!$C$2:$C$1601,$C315)),AVERAGEIFS(Observed!AQ$2:AQ$1601,Observed!$A$2:$A$1601,$A315,Observed!$C$2:$C$1601,$C315),"")</f>
        <v/>
      </c>
      <c r="AR315" s="25" t="str">
        <f>IF(ISNUMBER(AVERAGEIFS(Observed!AR$2:AR$1601,Observed!$A$2:$A$1601,$A315,Observed!$C$2:$C$1601,$C315)),AVERAGEIFS(Observed!AR$2:AR$1601,Observed!$A$2:$A$1601,$A315,Observed!$C$2:$C$1601,$C315),"")</f>
        <v/>
      </c>
      <c r="AS315" s="24" t="str">
        <f>IF(ISNUMBER(AVERAGEIFS(Observed!AS$2:AS$1601,Observed!$A$2:$A$1601,$A315,Observed!$C$2:$C$1601,$C315)),AVERAGEIFS(Observed!AS$2:AS$1601,Observed!$A$2:$A$1601,$A315,Observed!$C$2:$C$1601,$C315),"")</f>
        <v/>
      </c>
      <c r="AT315" s="24" t="str">
        <f>IF(ISNUMBER(AVERAGEIFS(Observed!AT$2:AT$1601,Observed!$A$2:$A$1601,$A315,Observed!$C$2:$C$1601,$C315)),AVERAGEIFS(Observed!AT$2:AT$1601,Observed!$A$2:$A$1601,$A315,Observed!$C$2:$C$1601,$C315),"")</f>
        <v/>
      </c>
      <c r="AU315" s="2">
        <f>COUNTIFS(Observed!$A$2:$A$1601,$A315,Observed!$C$2:$C$1601,$C315)</f>
        <v>3</v>
      </c>
      <c r="AV315" s="2">
        <f t="shared" si="4"/>
        <v>1</v>
      </c>
    </row>
    <row r="316" spans="1:48" x14ac:dyDescent="0.25">
      <c r="A316" s="4" t="s">
        <v>121</v>
      </c>
      <c r="B316" t="s">
        <v>24</v>
      </c>
      <c r="C316" s="3">
        <v>42478</v>
      </c>
      <c r="D316">
        <v>1</v>
      </c>
      <c r="E316">
        <v>100</v>
      </c>
      <c r="H316" s="2" t="s">
        <v>45</v>
      </c>
      <c r="I316" s="2" t="s">
        <v>22</v>
      </c>
      <c r="J316">
        <v>12</v>
      </c>
      <c r="K316" s="2" t="s">
        <v>118</v>
      </c>
      <c r="L316" s="23">
        <f>IF(ISNUMBER(AVERAGEIFS(Observed!L$2:L$1601,Observed!$A$2:$A$1601,$A316,Observed!$C$2:$C$1601,$C316)),AVERAGEIFS(Observed!L$2:L$1601,Observed!$A$2:$A$1601,$A316,Observed!$C$2:$C$1601,$C316),"")</f>
        <v>2990.6666666666665</v>
      </c>
      <c r="M316" s="24">
        <f>IF(ISNUMBER(AVERAGEIFS(Observed!M$2:M$1601,Observed!$A$2:$A$1601,$A316,Observed!$C$2:$C$1601,$C316)),AVERAGEIFS(Observed!M$2:M$1601,Observed!$A$2:$A$1601,$A316,Observed!$C$2:$C$1601,$C316),"")</f>
        <v>299.06666666666666</v>
      </c>
      <c r="N316" s="24" t="str">
        <f>IF(ISNUMBER(AVERAGEIFS(Observed!N$2:N$1601,Observed!$A$2:$A$1601,$A316,Observed!$C$2:$C$1601,$C316)),AVERAGEIFS(Observed!N$2:N$1601,Observed!$A$2:$A$1601,$A316,Observed!$C$2:$C$1601,$C316),"")</f>
        <v/>
      </c>
      <c r="O316" s="24" t="str">
        <f>IF(ISNUMBER(AVERAGEIFS(Observed!O$2:O$1601,Observed!$A$2:$A$1601,$A316,Observed!$C$2:$C$1601,$C316)),AVERAGEIFS(Observed!O$2:O$1601,Observed!$A$2:$A$1601,$A316,Observed!$C$2:$C$1601,$C316),"")</f>
        <v/>
      </c>
      <c r="P316" s="24" t="str">
        <f>IF(ISNUMBER(AVERAGEIFS(Observed!P$2:P$1601,Observed!$A$2:$A$1601,$A316,Observed!$C$2:$C$1601,$C316)),AVERAGEIFS(Observed!P$2:P$1601,Observed!$A$2:$A$1601,$A316,Observed!$C$2:$C$1601,$C316),"")</f>
        <v/>
      </c>
      <c r="Q316" s="25" t="str">
        <f>IF(ISNUMBER(AVERAGEIFS(Observed!Q$2:Q$1601,Observed!$A$2:$A$1601,$A316,Observed!$C$2:$C$1601,$C316)),AVERAGEIFS(Observed!Q$2:Q$1601,Observed!$A$2:$A$1601,$A316,Observed!$C$2:$C$1601,$C316),"")</f>
        <v/>
      </c>
      <c r="R316" s="25" t="str">
        <f>IF(ISNUMBER(AVERAGEIFS(Observed!R$2:R$1601,Observed!$A$2:$A$1601,$A316,Observed!$C$2:$C$1601,$C316)),AVERAGEIFS(Observed!R$2:R$1601,Observed!$A$2:$A$1601,$A316,Observed!$C$2:$C$1601,$C316),"")</f>
        <v/>
      </c>
      <c r="S316" s="25" t="str">
        <f>IF(ISNUMBER(AVERAGEIFS(Observed!S$2:S$1601,Observed!$A$2:$A$1601,$A316,Observed!$C$2:$C$1601,$C316)),AVERAGEIFS(Observed!S$2:S$1601,Observed!$A$2:$A$1601,$A316,Observed!$C$2:$C$1601,$C316),"")</f>
        <v/>
      </c>
      <c r="T316" s="24" t="str">
        <f>IF(ISNUMBER(AVERAGEIFS(Observed!T$2:T$1601,Observed!$A$2:$A$1601,$A316,Observed!$C$2:$C$1601,$C316)),AVERAGEIFS(Observed!T$2:T$1601,Observed!$A$2:$A$1601,$A316,Observed!$C$2:$C$1601,$C316),"")</f>
        <v/>
      </c>
      <c r="U316" s="26" t="str">
        <f>IF(ISNUMBER(AVERAGEIFS(Observed!U$2:U$1601,Observed!$A$2:$A$1601,$A316,Observed!$C$2:$C$1601,$C316)),AVERAGEIFS(Observed!U$2:U$1601,Observed!$A$2:$A$1601,$A316,Observed!$C$2:$C$1601,$C316),"")</f>
        <v/>
      </c>
      <c r="V316" s="26" t="str">
        <f>IF(ISNUMBER(AVERAGEIFS(Observed!V$2:V$1601,Observed!$A$2:$A$1601,$A316,Observed!$C$2:$C$1601,$C316)),AVERAGEIFS(Observed!V$2:V$1601,Observed!$A$2:$A$1601,$A316,Observed!$C$2:$C$1601,$C316),"")</f>
        <v/>
      </c>
      <c r="W316" s="24" t="str">
        <f>IF(ISNUMBER(AVERAGEIFS(Observed!W$2:W$1601,Observed!$A$2:$A$1601,$A316,Observed!$C$2:$C$1601,$C316)),AVERAGEIFS(Observed!W$2:W$1601,Observed!$A$2:$A$1601,$A316,Observed!$C$2:$C$1601,$C316),"")</f>
        <v/>
      </c>
      <c r="X316" s="24" t="str">
        <f>IF(ISNUMBER(AVERAGEIFS(Observed!X$2:X$1601,Observed!$A$2:$A$1601,$A316,Observed!$C$2:$C$1601,$C316)),AVERAGEIFS(Observed!X$2:X$1601,Observed!$A$2:$A$1601,$A316,Observed!$C$2:$C$1601,$C316),"")</f>
        <v/>
      </c>
      <c r="Y316" s="24" t="str">
        <f>IF(ISNUMBER(AVERAGEIFS(Observed!Y$2:Y$1601,Observed!$A$2:$A$1601,$A316,Observed!$C$2:$C$1601,$C316)),AVERAGEIFS(Observed!Y$2:Y$1601,Observed!$A$2:$A$1601,$A316,Observed!$C$2:$C$1601,$C316),"")</f>
        <v/>
      </c>
      <c r="Z316" s="24" t="str">
        <f>IF(ISNUMBER(AVERAGEIFS(Observed!Z$2:Z$1601,Observed!$A$2:$A$1601,$A316,Observed!$C$2:$C$1601,$C316)),AVERAGEIFS(Observed!Z$2:Z$1601,Observed!$A$2:$A$1601,$A316,Observed!$C$2:$C$1601,$C316),"")</f>
        <v/>
      </c>
      <c r="AA316" s="24" t="str">
        <f>IF(ISNUMBER(AVERAGEIFS(Observed!AA$2:AA$1601,Observed!$A$2:$A$1601,$A316,Observed!$C$2:$C$1601,$C316)),AVERAGEIFS(Observed!AA$2:AA$1601,Observed!$A$2:$A$1601,$A316,Observed!$C$2:$C$1601,$C316),"")</f>
        <v/>
      </c>
      <c r="AB316" s="24" t="str">
        <f>IF(ISNUMBER(AVERAGEIFS(Observed!AB$2:AB$1601,Observed!$A$2:$A$1601,$A316,Observed!$C$2:$C$1601,$C316)),AVERAGEIFS(Observed!AB$2:AB$1601,Observed!$A$2:$A$1601,$A316,Observed!$C$2:$C$1601,$C316),"")</f>
        <v/>
      </c>
      <c r="AC316" s="24" t="str">
        <f>IF(ISNUMBER(AVERAGEIFS(Observed!AC$2:AC$1601,Observed!$A$2:$A$1601,$A316,Observed!$C$2:$C$1601,$C316)),AVERAGEIFS(Observed!AC$2:AC$1601,Observed!$A$2:$A$1601,$A316,Observed!$C$2:$C$1601,$C316),"")</f>
        <v/>
      </c>
      <c r="AD316" s="24" t="str">
        <f>IF(ISNUMBER(AVERAGEIFS(Observed!AD$2:AD$1601,Observed!$A$2:$A$1601,$A316,Observed!$C$2:$C$1601,$C316)),AVERAGEIFS(Observed!AD$2:AD$1601,Observed!$A$2:$A$1601,$A316,Observed!$C$2:$C$1601,$C316),"")</f>
        <v/>
      </c>
      <c r="AE316" s="24" t="str">
        <f>IF(ISNUMBER(AVERAGEIFS(Observed!AE$2:AE$1601,Observed!$A$2:$A$1601,$A316,Observed!$C$2:$C$1601,$C316)),AVERAGEIFS(Observed!AE$2:AE$1601,Observed!$A$2:$A$1601,$A316,Observed!$C$2:$C$1601,$C316),"")</f>
        <v/>
      </c>
      <c r="AF316" s="25" t="str">
        <f>IF(ISNUMBER(AVERAGEIFS(Observed!AF$2:AF$1601,Observed!$A$2:$A$1601,$A316,Observed!$C$2:$C$1601,$C316)),AVERAGEIFS(Observed!AF$2:AF$1601,Observed!$A$2:$A$1601,$A316,Observed!$C$2:$C$1601,$C316),"")</f>
        <v/>
      </c>
      <c r="AG316" s="25" t="str">
        <f>IF(ISNUMBER(AVERAGEIFS(Observed!AG$2:AG$1601,Observed!$A$2:$A$1601,$A316,Observed!$C$2:$C$1601,$C316)),AVERAGEIFS(Observed!AG$2:AG$1601,Observed!$A$2:$A$1601,$A316,Observed!$C$2:$C$1601,$C316),"")</f>
        <v/>
      </c>
      <c r="AH316" s="25" t="str">
        <f>IF(ISNUMBER(AVERAGEIFS(Observed!AH$2:AH$1601,Observed!$A$2:$A$1601,$A316,Observed!$C$2:$C$1601,$C316)),AVERAGEIFS(Observed!AH$2:AH$1601,Observed!$A$2:$A$1601,$A316,Observed!$C$2:$C$1601,$C316),"")</f>
        <v/>
      </c>
      <c r="AI316" s="24" t="str">
        <f>IF(ISNUMBER(AVERAGEIFS(Observed!AI$2:AI$1601,Observed!$A$2:$A$1601,$A316,Observed!$C$2:$C$1601,$C316)),AVERAGEIFS(Observed!AI$2:AI$1601,Observed!$A$2:$A$1601,$A316,Observed!$C$2:$C$1601,$C316),"")</f>
        <v/>
      </c>
      <c r="AJ316" s="25" t="str">
        <f>IF(ISNUMBER(AVERAGEIFS(Observed!AJ$2:AJ$1601,Observed!$A$2:$A$1601,$A316,Observed!$C$2:$C$1601,$C316)),AVERAGEIFS(Observed!AJ$2:AJ$1601,Observed!$A$2:$A$1601,$A316,Observed!$C$2:$C$1601,$C316),"")</f>
        <v/>
      </c>
      <c r="AK316" s="25" t="str">
        <f>IF(ISNUMBER(AVERAGEIFS(Observed!AK$2:AK$1601,Observed!$A$2:$A$1601,$A316,Observed!$C$2:$C$1601,$C316)),AVERAGEIFS(Observed!AK$2:AK$1601,Observed!$A$2:$A$1601,$A316,Observed!$C$2:$C$1601,$C316),"")</f>
        <v/>
      </c>
      <c r="AL316" s="25" t="str">
        <f>IF(ISNUMBER(AVERAGEIFS(Observed!AL$2:AL$1601,Observed!$A$2:$A$1601,$A316,Observed!$C$2:$C$1601,$C316)),AVERAGEIFS(Observed!AL$2:AL$1601,Observed!$A$2:$A$1601,$A316,Observed!$C$2:$C$1601,$C316),"")</f>
        <v/>
      </c>
      <c r="AM316" s="25" t="str">
        <f>IF(ISNUMBER(AVERAGEIFS(Observed!AM$2:AM$1601,Observed!$A$2:$A$1601,$A316,Observed!$C$2:$C$1601,$C316)),AVERAGEIFS(Observed!AM$2:AM$1601,Observed!$A$2:$A$1601,$A316,Observed!$C$2:$C$1601,$C316),"")</f>
        <v/>
      </c>
      <c r="AN316" s="25" t="str">
        <f>IF(ISNUMBER(AVERAGEIFS(Observed!AN$2:AN$1601,Observed!$A$2:$A$1601,$A316,Observed!$C$2:$C$1601,$C316)),AVERAGEIFS(Observed!AN$2:AN$1601,Observed!$A$2:$A$1601,$A316,Observed!$C$2:$C$1601,$C316),"")</f>
        <v/>
      </c>
      <c r="AO316" s="25" t="str">
        <f>IF(ISNUMBER(AVERAGEIFS(Observed!AO$2:AO$1601,Observed!$A$2:$A$1601,$A316,Observed!$C$2:$C$1601,$C316)),AVERAGEIFS(Observed!AO$2:AO$1601,Observed!$A$2:$A$1601,$A316,Observed!$C$2:$C$1601,$C316),"")</f>
        <v/>
      </c>
      <c r="AP316" s="25" t="str">
        <f>IF(ISNUMBER(AVERAGEIFS(Observed!AP$2:AP$1601,Observed!$A$2:$A$1601,$A316,Observed!$C$2:$C$1601,$C316)),AVERAGEIFS(Observed!AP$2:AP$1601,Observed!$A$2:$A$1601,$A316,Observed!$C$2:$C$1601,$C316),"")</f>
        <v/>
      </c>
      <c r="AQ316" s="24" t="str">
        <f>IF(ISNUMBER(AVERAGEIFS(Observed!AQ$2:AQ$1601,Observed!$A$2:$A$1601,$A316,Observed!$C$2:$C$1601,$C316)),AVERAGEIFS(Observed!AQ$2:AQ$1601,Observed!$A$2:$A$1601,$A316,Observed!$C$2:$C$1601,$C316),"")</f>
        <v/>
      </c>
      <c r="AR316" s="25" t="str">
        <f>IF(ISNUMBER(AVERAGEIFS(Observed!AR$2:AR$1601,Observed!$A$2:$A$1601,$A316,Observed!$C$2:$C$1601,$C316)),AVERAGEIFS(Observed!AR$2:AR$1601,Observed!$A$2:$A$1601,$A316,Observed!$C$2:$C$1601,$C316),"")</f>
        <v/>
      </c>
      <c r="AS316" s="24" t="str">
        <f>IF(ISNUMBER(AVERAGEIFS(Observed!AS$2:AS$1601,Observed!$A$2:$A$1601,$A316,Observed!$C$2:$C$1601,$C316)),AVERAGEIFS(Observed!AS$2:AS$1601,Observed!$A$2:$A$1601,$A316,Observed!$C$2:$C$1601,$C316),"")</f>
        <v/>
      </c>
      <c r="AT316" s="24" t="str">
        <f>IF(ISNUMBER(AVERAGEIFS(Observed!AT$2:AT$1601,Observed!$A$2:$A$1601,$A316,Observed!$C$2:$C$1601,$C316)),AVERAGEIFS(Observed!AT$2:AT$1601,Observed!$A$2:$A$1601,$A316,Observed!$C$2:$C$1601,$C316),"")</f>
        <v/>
      </c>
      <c r="AU316" s="2">
        <f>COUNTIFS(Observed!$A$2:$A$1601,$A316,Observed!$C$2:$C$1601,$C316)</f>
        <v>3</v>
      </c>
      <c r="AV316" s="2">
        <f t="shared" si="4"/>
        <v>1</v>
      </c>
    </row>
    <row r="317" spans="1:48" x14ac:dyDescent="0.25">
      <c r="A317" s="4" t="s">
        <v>122</v>
      </c>
      <c r="B317" t="s">
        <v>24</v>
      </c>
      <c r="C317" s="3">
        <v>42478</v>
      </c>
      <c r="D317">
        <v>1</v>
      </c>
      <c r="E317">
        <v>200</v>
      </c>
      <c r="H317" s="2" t="s">
        <v>45</v>
      </c>
      <c r="I317" s="2" t="s">
        <v>22</v>
      </c>
      <c r="J317">
        <v>12</v>
      </c>
      <c r="K317" s="2" t="s">
        <v>118</v>
      </c>
      <c r="L317" s="23">
        <f>IF(ISNUMBER(AVERAGEIFS(Observed!L$2:L$1601,Observed!$A$2:$A$1601,$A317,Observed!$C$2:$C$1601,$C317)),AVERAGEIFS(Observed!L$2:L$1601,Observed!$A$2:$A$1601,$A317,Observed!$C$2:$C$1601,$C317),"")</f>
        <v>2958.6666666666665</v>
      </c>
      <c r="M317" s="24">
        <f>IF(ISNUMBER(AVERAGEIFS(Observed!M$2:M$1601,Observed!$A$2:$A$1601,$A317,Observed!$C$2:$C$1601,$C317)),AVERAGEIFS(Observed!M$2:M$1601,Observed!$A$2:$A$1601,$A317,Observed!$C$2:$C$1601,$C317),"")</f>
        <v>295.86666666666667</v>
      </c>
      <c r="N317" s="24" t="str">
        <f>IF(ISNUMBER(AVERAGEIFS(Observed!N$2:N$1601,Observed!$A$2:$A$1601,$A317,Observed!$C$2:$C$1601,$C317)),AVERAGEIFS(Observed!N$2:N$1601,Observed!$A$2:$A$1601,$A317,Observed!$C$2:$C$1601,$C317),"")</f>
        <v/>
      </c>
      <c r="O317" s="24" t="str">
        <f>IF(ISNUMBER(AVERAGEIFS(Observed!O$2:O$1601,Observed!$A$2:$A$1601,$A317,Observed!$C$2:$C$1601,$C317)),AVERAGEIFS(Observed!O$2:O$1601,Observed!$A$2:$A$1601,$A317,Observed!$C$2:$C$1601,$C317),"")</f>
        <v/>
      </c>
      <c r="P317" s="24" t="str">
        <f>IF(ISNUMBER(AVERAGEIFS(Observed!P$2:P$1601,Observed!$A$2:$A$1601,$A317,Observed!$C$2:$C$1601,$C317)),AVERAGEIFS(Observed!P$2:P$1601,Observed!$A$2:$A$1601,$A317,Observed!$C$2:$C$1601,$C317),"")</f>
        <v/>
      </c>
      <c r="Q317" s="25" t="str">
        <f>IF(ISNUMBER(AVERAGEIFS(Observed!Q$2:Q$1601,Observed!$A$2:$A$1601,$A317,Observed!$C$2:$C$1601,$C317)),AVERAGEIFS(Observed!Q$2:Q$1601,Observed!$A$2:$A$1601,$A317,Observed!$C$2:$C$1601,$C317),"")</f>
        <v/>
      </c>
      <c r="R317" s="25" t="str">
        <f>IF(ISNUMBER(AVERAGEIFS(Observed!R$2:R$1601,Observed!$A$2:$A$1601,$A317,Observed!$C$2:$C$1601,$C317)),AVERAGEIFS(Observed!R$2:R$1601,Observed!$A$2:$A$1601,$A317,Observed!$C$2:$C$1601,$C317),"")</f>
        <v/>
      </c>
      <c r="S317" s="25" t="str">
        <f>IF(ISNUMBER(AVERAGEIFS(Observed!S$2:S$1601,Observed!$A$2:$A$1601,$A317,Observed!$C$2:$C$1601,$C317)),AVERAGEIFS(Observed!S$2:S$1601,Observed!$A$2:$A$1601,$A317,Observed!$C$2:$C$1601,$C317),"")</f>
        <v/>
      </c>
      <c r="T317" s="24" t="str">
        <f>IF(ISNUMBER(AVERAGEIFS(Observed!T$2:T$1601,Observed!$A$2:$A$1601,$A317,Observed!$C$2:$C$1601,$C317)),AVERAGEIFS(Observed!T$2:T$1601,Observed!$A$2:$A$1601,$A317,Observed!$C$2:$C$1601,$C317),"")</f>
        <v/>
      </c>
      <c r="U317" s="26" t="str">
        <f>IF(ISNUMBER(AVERAGEIFS(Observed!U$2:U$1601,Observed!$A$2:$A$1601,$A317,Observed!$C$2:$C$1601,$C317)),AVERAGEIFS(Observed!U$2:U$1601,Observed!$A$2:$A$1601,$A317,Observed!$C$2:$C$1601,$C317),"")</f>
        <v/>
      </c>
      <c r="V317" s="26" t="str">
        <f>IF(ISNUMBER(AVERAGEIFS(Observed!V$2:V$1601,Observed!$A$2:$A$1601,$A317,Observed!$C$2:$C$1601,$C317)),AVERAGEIFS(Observed!V$2:V$1601,Observed!$A$2:$A$1601,$A317,Observed!$C$2:$C$1601,$C317),"")</f>
        <v/>
      </c>
      <c r="W317" s="24" t="str">
        <f>IF(ISNUMBER(AVERAGEIFS(Observed!W$2:W$1601,Observed!$A$2:$A$1601,$A317,Observed!$C$2:$C$1601,$C317)),AVERAGEIFS(Observed!W$2:W$1601,Observed!$A$2:$A$1601,$A317,Observed!$C$2:$C$1601,$C317),"")</f>
        <v/>
      </c>
      <c r="X317" s="24" t="str">
        <f>IF(ISNUMBER(AVERAGEIFS(Observed!X$2:X$1601,Observed!$A$2:$A$1601,$A317,Observed!$C$2:$C$1601,$C317)),AVERAGEIFS(Observed!X$2:X$1601,Observed!$A$2:$A$1601,$A317,Observed!$C$2:$C$1601,$C317),"")</f>
        <v/>
      </c>
      <c r="Y317" s="24" t="str">
        <f>IF(ISNUMBER(AVERAGEIFS(Observed!Y$2:Y$1601,Observed!$A$2:$A$1601,$A317,Observed!$C$2:$C$1601,$C317)),AVERAGEIFS(Observed!Y$2:Y$1601,Observed!$A$2:$A$1601,$A317,Observed!$C$2:$C$1601,$C317),"")</f>
        <v/>
      </c>
      <c r="Z317" s="24" t="str">
        <f>IF(ISNUMBER(AVERAGEIFS(Observed!Z$2:Z$1601,Observed!$A$2:$A$1601,$A317,Observed!$C$2:$C$1601,$C317)),AVERAGEIFS(Observed!Z$2:Z$1601,Observed!$A$2:$A$1601,$A317,Observed!$C$2:$C$1601,$C317),"")</f>
        <v/>
      </c>
      <c r="AA317" s="24" t="str">
        <f>IF(ISNUMBER(AVERAGEIFS(Observed!AA$2:AA$1601,Observed!$A$2:$A$1601,$A317,Observed!$C$2:$C$1601,$C317)),AVERAGEIFS(Observed!AA$2:AA$1601,Observed!$A$2:$A$1601,$A317,Observed!$C$2:$C$1601,$C317),"")</f>
        <v/>
      </c>
      <c r="AB317" s="24" t="str">
        <f>IF(ISNUMBER(AVERAGEIFS(Observed!AB$2:AB$1601,Observed!$A$2:$A$1601,$A317,Observed!$C$2:$C$1601,$C317)),AVERAGEIFS(Observed!AB$2:AB$1601,Observed!$A$2:$A$1601,$A317,Observed!$C$2:$C$1601,$C317),"")</f>
        <v/>
      </c>
      <c r="AC317" s="24" t="str">
        <f>IF(ISNUMBER(AVERAGEIFS(Observed!AC$2:AC$1601,Observed!$A$2:$A$1601,$A317,Observed!$C$2:$C$1601,$C317)),AVERAGEIFS(Observed!AC$2:AC$1601,Observed!$A$2:$A$1601,$A317,Observed!$C$2:$C$1601,$C317),"")</f>
        <v/>
      </c>
      <c r="AD317" s="24" t="str">
        <f>IF(ISNUMBER(AVERAGEIFS(Observed!AD$2:AD$1601,Observed!$A$2:$A$1601,$A317,Observed!$C$2:$C$1601,$C317)),AVERAGEIFS(Observed!AD$2:AD$1601,Observed!$A$2:$A$1601,$A317,Observed!$C$2:$C$1601,$C317),"")</f>
        <v/>
      </c>
      <c r="AE317" s="24" t="str">
        <f>IF(ISNUMBER(AVERAGEIFS(Observed!AE$2:AE$1601,Observed!$A$2:$A$1601,$A317,Observed!$C$2:$C$1601,$C317)),AVERAGEIFS(Observed!AE$2:AE$1601,Observed!$A$2:$A$1601,$A317,Observed!$C$2:$C$1601,$C317),"")</f>
        <v/>
      </c>
      <c r="AF317" s="25" t="str">
        <f>IF(ISNUMBER(AVERAGEIFS(Observed!AF$2:AF$1601,Observed!$A$2:$A$1601,$A317,Observed!$C$2:$C$1601,$C317)),AVERAGEIFS(Observed!AF$2:AF$1601,Observed!$A$2:$A$1601,$A317,Observed!$C$2:$C$1601,$C317),"")</f>
        <v/>
      </c>
      <c r="AG317" s="25" t="str">
        <f>IF(ISNUMBER(AVERAGEIFS(Observed!AG$2:AG$1601,Observed!$A$2:$A$1601,$A317,Observed!$C$2:$C$1601,$C317)),AVERAGEIFS(Observed!AG$2:AG$1601,Observed!$A$2:$A$1601,$A317,Observed!$C$2:$C$1601,$C317),"")</f>
        <v/>
      </c>
      <c r="AH317" s="25" t="str">
        <f>IF(ISNUMBER(AVERAGEIFS(Observed!AH$2:AH$1601,Observed!$A$2:$A$1601,$A317,Observed!$C$2:$C$1601,$C317)),AVERAGEIFS(Observed!AH$2:AH$1601,Observed!$A$2:$A$1601,$A317,Observed!$C$2:$C$1601,$C317),"")</f>
        <v/>
      </c>
      <c r="AI317" s="24" t="str">
        <f>IF(ISNUMBER(AVERAGEIFS(Observed!AI$2:AI$1601,Observed!$A$2:$A$1601,$A317,Observed!$C$2:$C$1601,$C317)),AVERAGEIFS(Observed!AI$2:AI$1601,Observed!$A$2:$A$1601,$A317,Observed!$C$2:$C$1601,$C317),"")</f>
        <v/>
      </c>
      <c r="AJ317" s="25" t="str">
        <f>IF(ISNUMBER(AVERAGEIFS(Observed!AJ$2:AJ$1601,Observed!$A$2:$A$1601,$A317,Observed!$C$2:$C$1601,$C317)),AVERAGEIFS(Observed!AJ$2:AJ$1601,Observed!$A$2:$A$1601,$A317,Observed!$C$2:$C$1601,$C317),"")</f>
        <v/>
      </c>
      <c r="AK317" s="25" t="str">
        <f>IF(ISNUMBER(AVERAGEIFS(Observed!AK$2:AK$1601,Observed!$A$2:$A$1601,$A317,Observed!$C$2:$C$1601,$C317)),AVERAGEIFS(Observed!AK$2:AK$1601,Observed!$A$2:$A$1601,$A317,Observed!$C$2:$C$1601,$C317),"")</f>
        <v/>
      </c>
      <c r="AL317" s="25" t="str">
        <f>IF(ISNUMBER(AVERAGEIFS(Observed!AL$2:AL$1601,Observed!$A$2:$A$1601,$A317,Observed!$C$2:$C$1601,$C317)),AVERAGEIFS(Observed!AL$2:AL$1601,Observed!$A$2:$A$1601,$A317,Observed!$C$2:$C$1601,$C317),"")</f>
        <v/>
      </c>
      <c r="AM317" s="25" t="str">
        <f>IF(ISNUMBER(AVERAGEIFS(Observed!AM$2:AM$1601,Observed!$A$2:$A$1601,$A317,Observed!$C$2:$C$1601,$C317)),AVERAGEIFS(Observed!AM$2:AM$1601,Observed!$A$2:$A$1601,$A317,Observed!$C$2:$C$1601,$C317),"")</f>
        <v/>
      </c>
      <c r="AN317" s="25" t="str">
        <f>IF(ISNUMBER(AVERAGEIFS(Observed!AN$2:AN$1601,Observed!$A$2:$A$1601,$A317,Observed!$C$2:$C$1601,$C317)),AVERAGEIFS(Observed!AN$2:AN$1601,Observed!$A$2:$A$1601,$A317,Observed!$C$2:$C$1601,$C317),"")</f>
        <v/>
      </c>
      <c r="AO317" s="25" t="str">
        <f>IF(ISNUMBER(AVERAGEIFS(Observed!AO$2:AO$1601,Observed!$A$2:$A$1601,$A317,Observed!$C$2:$C$1601,$C317)),AVERAGEIFS(Observed!AO$2:AO$1601,Observed!$A$2:$A$1601,$A317,Observed!$C$2:$C$1601,$C317),"")</f>
        <v/>
      </c>
      <c r="AP317" s="25" t="str">
        <f>IF(ISNUMBER(AVERAGEIFS(Observed!AP$2:AP$1601,Observed!$A$2:$A$1601,$A317,Observed!$C$2:$C$1601,$C317)),AVERAGEIFS(Observed!AP$2:AP$1601,Observed!$A$2:$A$1601,$A317,Observed!$C$2:$C$1601,$C317),"")</f>
        <v/>
      </c>
      <c r="AQ317" s="24" t="str">
        <f>IF(ISNUMBER(AVERAGEIFS(Observed!AQ$2:AQ$1601,Observed!$A$2:$A$1601,$A317,Observed!$C$2:$C$1601,$C317)),AVERAGEIFS(Observed!AQ$2:AQ$1601,Observed!$A$2:$A$1601,$A317,Observed!$C$2:$C$1601,$C317),"")</f>
        <v/>
      </c>
      <c r="AR317" s="25" t="str">
        <f>IF(ISNUMBER(AVERAGEIFS(Observed!AR$2:AR$1601,Observed!$A$2:$A$1601,$A317,Observed!$C$2:$C$1601,$C317)),AVERAGEIFS(Observed!AR$2:AR$1601,Observed!$A$2:$A$1601,$A317,Observed!$C$2:$C$1601,$C317),"")</f>
        <v/>
      </c>
      <c r="AS317" s="24" t="str">
        <f>IF(ISNUMBER(AVERAGEIFS(Observed!AS$2:AS$1601,Observed!$A$2:$A$1601,$A317,Observed!$C$2:$C$1601,$C317)),AVERAGEIFS(Observed!AS$2:AS$1601,Observed!$A$2:$A$1601,$A317,Observed!$C$2:$C$1601,$C317),"")</f>
        <v/>
      </c>
      <c r="AT317" s="24" t="str">
        <f>IF(ISNUMBER(AVERAGEIFS(Observed!AT$2:AT$1601,Observed!$A$2:$A$1601,$A317,Observed!$C$2:$C$1601,$C317)),AVERAGEIFS(Observed!AT$2:AT$1601,Observed!$A$2:$A$1601,$A317,Observed!$C$2:$C$1601,$C317),"")</f>
        <v/>
      </c>
      <c r="AU317" s="2">
        <f>COUNTIFS(Observed!$A$2:$A$1601,$A317,Observed!$C$2:$C$1601,$C317)</f>
        <v>3</v>
      </c>
      <c r="AV317" s="2">
        <f t="shared" si="4"/>
        <v>1</v>
      </c>
    </row>
    <row r="318" spans="1:48" x14ac:dyDescent="0.25">
      <c r="A318" s="4" t="s">
        <v>123</v>
      </c>
      <c r="B318" t="s">
        <v>24</v>
      </c>
      <c r="C318" s="3">
        <v>42478</v>
      </c>
      <c r="D318">
        <v>1</v>
      </c>
      <c r="E318">
        <v>350</v>
      </c>
      <c r="H318" s="2" t="s">
        <v>45</v>
      </c>
      <c r="I318" s="2" t="s">
        <v>22</v>
      </c>
      <c r="J318">
        <v>12</v>
      </c>
      <c r="K318" s="2" t="s">
        <v>118</v>
      </c>
      <c r="L318" s="23">
        <f>IF(ISNUMBER(AVERAGEIFS(Observed!L$2:L$1601,Observed!$A$2:$A$1601,$A318,Observed!$C$2:$C$1601,$C318)),AVERAGEIFS(Observed!L$2:L$1601,Observed!$A$2:$A$1601,$A318,Observed!$C$2:$C$1601,$C318),"")</f>
        <v>2930</v>
      </c>
      <c r="M318" s="24">
        <f>IF(ISNUMBER(AVERAGEIFS(Observed!M$2:M$1601,Observed!$A$2:$A$1601,$A318,Observed!$C$2:$C$1601,$C318)),AVERAGEIFS(Observed!M$2:M$1601,Observed!$A$2:$A$1601,$A318,Observed!$C$2:$C$1601,$C318),"")</f>
        <v>293</v>
      </c>
      <c r="N318" s="24" t="str">
        <f>IF(ISNUMBER(AVERAGEIFS(Observed!N$2:N$1601,Observed!$A$2:$A$1601,$A318,Observed!$C$2:$C$1601,$C318)),AVERAGEIFS(Observed!N$2:N$1601,Observed!$A$2:$A$1601,$A318,Observed!$C$2:$C$1601,$C318),"")</f>
        <v/>
      </c>
      <c r="O318" s="24" t="str">
        <f>IF(ISNUMBER(AVERAGEIFS(Observed!O$2:O$1601,Observed!$A$2:$A$1601,$A318,Observed!$C$2:$C$1601,$C318)),AVERAGEIFS(Observed!O$2:O$1601,Observed!$A$2:$A$1601,$A318,Observed!$C$2:$C$1601,$C318),"")</f>
        <v/>
      </c>
      <c r="P318" s="24" t="str">
        <f>IF(ISNUMBER(AVERAGEIFS(Observed!P$2:P$1601,Observed!$A$2:$A$1601,$A318,Observed!$C$2:$C$1601,$C318)),AVERAGEIFS(Observed!P$2:P$1601,Observed!$A$2:$A$1601,$A318,Observed!$C$2:$C$1601,$C318),"")</f>
        <v/>
      </c>
      <c r="Q318" s="25" t="str">
        <f>IF(ISNUMBER(AVERAGEIFS(Observed!Q$2:Q$1601,Observed!$A$2:$A$1601,$A318,Observed!$C$2:$C$1601,$C318)),AVERAGEIFS(Observed!Q$2:Q$1601,Observed!$A$2:$A$1601,$A318,Observed!$C$2:$C$1601,$C318),"")</f>
        <v/>
      </c>
      <c r="R318" s="25" t="str">
        <f>IF(ISNUMBER(AVERAGEIFS(Observed!R$2:R$1601,Observed!$A$2:$A$1601,$A318,Observed!$C$2:$C$1601,$C318)),AVERAGEIFS(Observed!R$2:R$1601,Observed!$A$2:$A$1601,$A318,Observed!$C$2:$C$1601,$C318),"")</f>
        <v/>
      </c>
      <c r="S318" s="25" t="str">
        <f>IF(ISNUMBER(AVERAGEIFS(Observed!S$2:S$1601,Observed!$A$2:$A$1601,$A318,Observed!$C$2:$C$1601,$C318)),AVERAGEIFS(Observed!S$2:S$1601,Observed!$A$2:$A$1601,$A318,Observed!$C$2:$C$1601,$C318),"")</f>
        <v/>
      </c>
      <c r="T318" s="24" t="str">
        <f>IF(ISNUMBER(AVERAGEIFS(Observed!T$2:T$1601,Observed!$A$2:$A$1601,$A318,Observed!$C$2:$C$1601,$C318)),AVERAGEIFS(Observed!T$2:T$1601,Observed!$A$2:$A$1601,$A318,Observed!$C$2:$C$1601,$C318),"")</f>
        <v/>
      </c>
      <c r="U318" s="26" t="str">
        <f>IF(ISNUMBER(AVERAGEIFS(Observed!U$2:U$1601,Observed!$A$2:$A$1601,$A318,Observed!$C$2:$C$1601,$C318)),AVERAGEIFS(Observed!U$2:U$1601,Observed!$A$2:$A$1601,$A318,Observed!$C$2:$C$1601,$C318),"")</f>
        <v/>
      </c>
      <c r="V318" s="26" t="str">
        <f>IF(ISNUMBER(AVERAGEIFS(Observed!V$2:V$1601,Observed!$A$2:$A$1601,$A318,Observed!$C$2:$C$1601,$C318)),AVERAGEIFS(Observed!V$2:V$1601,Observed!$A$2:$A$1601,$A318,Observed!$C$2:$C$1601,$C318),"")</f>
        <v/>
      </c>
      <c r="W318" s="24" t="str">
        <f>IF(ISNUMBER(AVERAGEIFS(Observed!W$2:W$1601,Observed!$A$2:$A$1601,$A318,Observed!$C$2:$C$1601,$C318)),AVERAGEIFS(Observed!W$2:W$1601,Observed!$A$2:$A$1601,$A318,Observed!$C$2:$C$1601,$C318),"")</f>
        <v/>
      </c>
      <c r="X318" s="24" t="str">
        <f>IF(ISNUMBER(AVERAGEIFS(Observed!X$2:X$1601,Observed!$A$2:$A$1601,$A318,Observed!$C$2:$C$1601,$C318)),AVERAGEIFS(Observed!X$2:X$1601,Observed!$A$2:$A$1601,$A318,Observed!$C$2:$C$1601,$C318),"")</f>
        <v/>
      </c>
      <c r="Y318" s="24" t="str">
        <f>IF(ISNUMBER(AVERAGEIFS(Observed!Y$2:Y$1601,Observed!$A$2:$A$1601,$A318,Observed!$C$2:$C$1601,$C318)),AVERAGEIFS(Observed!Y$2:Y$1601,Observed!$A$2:$A$1601,$A318,Observed!$C$2:$C$1601,$C318),"")</f>
        <v/>
      </c>
      <c r="Z318" s="24" t="str">
        <f>IF(ISNUMBER(AVERAGEIFS(Observed!Z$2:Z$1601,Observed!$A$2:$A$1601,$A318,Observed!$C$2:$C$1601,$C318)),AVERAGEIFS(Observed!Z$2:Z$1601,Observed!$A$2:$A$1601,$A318,Observed!$C$2:$C$1601,$C318),"")</f>
        <v/>
      </c>
      <c r="AA318" s="24" t="str">
        <f>IF(ISNUMBER(AVERAGEIFS(Observed!AA$2:AA$1601,Observed!$A$2:$A$1601,$A318,Observed!$C$2:$C$1601,$C318)),AVERAGEIFS(Observed!AA$2:AA$1601,Observed!$A$2:$A$1601,$A318,Observed!$C$2:$C$1601,$C318),"")</f>
        <v/>
      </c>
      <c r="AB318" s="24" t="str">
        <f>IF(ISNUMBER(AVERAGEIFS(Observed!AB$2:AB$1601,Observed!$A$2:$A$1601,$A318,Observed!$C$2:$C$1601,$C318)),AVERAGEIFS(Observed!AB$2:AB$1601,Observed!$A$2:$A$1601,$A318,Observed!$C$2:$C$1601,$C318),"")</f>
        <v/>
      </c>
      <c r="AC318" s="24" t="str">
        <f>IF(ISNUMBER(AVERAGEIFS(Observed!AC$2:AC$1601,Observed!$A$2:$A$1601,$A318,Observed!$C$2:$C$1601,$C318)),AVERAGEIFS(Observed!AC$2:AC$1601,Observed!$A$2:$A$1601,$A318,Observed!$C$2:$C$1601,$C318),"")</f>
        <v/>
      </c>
      <c r="AD318" s="24" t="str">
        <f>IF(ISNUMBER(AVERAGEIFS(Observed!AD$2:AD$1601,Observed!$A$2:$A$1601,$A318,Observed!$C$2:$C$1601,$C318)),AVERAGEIFS(Observed!AD$2:AD$1601,Observed!$A$2:$A$1601,$A318,Observed!$C$2:$C$1601,$C318),"")</f>
        <v/>
      </c>
      <c r="AE318" s="24" t="str">
        <f>IF(ISNUMBER(AVERAGEIFS(Observed!AE$2:AE$1601,Observed!$A$2:$A$1601,$A318,Observed!$C$2:$C$1601,$C318)),AVERAGEIFS(Observed!AE$2:AE$1601,Observed!$A$2:$A$1601,$A318,Observed!$C$2:$C$1601,$C318),"")</f>
        <v/>
      </c>
      <c r="AF318" s="25" t="str">
        <f>IF(ISNUMBER(AVERAGEIFS(Observed!AF$2:AF$1601,Observed!$A$2:$A$1601,$A318,Observed!$C$2:$C$1601,$C318)),AVERAGEIFS(Observed!AF$2:AF$1601,Observed!$A$2:$A$1601,$A318,Observed!$C$2:$C$1601,$C318),"")</f>
        <v/>
      </c>
      <c r="AG318" s="25" t="str">
        <f>IF(ISNUMBER(AVERAGEIFS(Observed!AG$2:AG$1601,Observed!$A$2:$A$1601,$A318,Observed!$C$2:$C$1601,$C318)),AVERAGEIFS(Observed!AG$2:AG$1601,Observed!$A$2:$A$1601,$A318,Observed!$C$2:$C$1601,$C318),"")</f>
        <v/>
      </c>
      <c r="AH318" s="25" t="str">
        <f>IF(ISNUMBER(AVERAGEIFS(Observed!AH$2:AH$1601,Observed!$A$2:$A$1601,$A318,Observed!$C$2:$C$1601,$C318)),AVERAGEIFS(Observed!AH$2:AH$1601,Observed!$A$2:$A$1601,$A318,Observed!$C$2:$C$1601,$C318),"")</f>
        <v/>
      </c>
      <c r="AI318" s="24" t="str">
        <f>IF(ISNUMBER(AVERAGEIFS(Observed!AI$2:AI$1601,Observed!$A$2:$A$1601,$A318,Observed!$C$2:$C$1601,$C318)),AVERAGEIFS(Observed!AI$2:AI$1601,Observed!$A$2:$A$1601,$A318,Observed!$C$2:$C$1601,$C318),"")</f>
        <v/>
      </c>
      <c r="AJ318" s="25" t="str">
        <f>IF(ISNUMBER(AVERAGEIFS(Observed!AJ$2:AJ$1601,Observed!$A$2:$A$1601,$A318,Observed!$C$2:$C$1601,$C318)),AVERAGEIFS(Observed!AJ$2:AJ$1601,Observed!$A$2:$A$1601,$A318,Observed!$C$2:$C$1601,$C318),"")</f>
        <v/>
      </c>
      <c r="AK318" s="25" t="str">
        <f>IF(ISNUMBER(AVERAGEIFS(Observed!AK$2:AK$1601,Observed!$A$2:$A$1601,$A318,Observed!$C$2:$C$1601,$C318)),AVERAGEIFS(Observed!AK$2:AK$1601,Observed!$A$2:$A$1601,$A318,Observed!$C$2:$C$1601,$C318),"")</f>
        <v/>
      </c>
      <c r="AL318" s="25" t="str">
        <f>IF(ISNUMBER(AVERAGEIFS(Observed!AL$2:AL$1601,Observed!$A$2:$A$1601,$A318,Observed!$C$2:$C$1601,$C318)),AVERAGEIFS(Observed!AL$2:AL$1601,Observed!$A$2:$A$1601,$A318,Observed!$C$2:$C$1601,$C318),"")</f>
        <v/>
      </c>
      <c r="AM318" s="25" t="str">
        <f>IF(ISNUMBER(AVERAGEIFS(Observed!AM$2:AM$1601,Observed!$A$2:$A$1601,$A318,Observed!$C$2:$C$1601,$C318)),AVERAGEIFS(Observed!AM$2:AM$1601,Observed!$A$2:$A$1601,$A318,Observed!$C$2:$C$1601,$C318),"")</f>
        <v/>
      </c>
      <c r="AN318" s="25" t="str">
        <f>IF(ISNUMBER(AVERAGEIFS(Observed!AN$2:AN$1601,Observed!$A$2:$A$1601,$A318,Observed!$C$2:$C$1601,$C318)),AVERAGEIFS(Observed!AN$2:AN$1601,Observed!$A$2:$A$1601,$A318,Observed!$C$2:$C$1601,$C318),"")</f>
        <v/>
      </c>
      <c r="AO318" s="25" t="str">
        <f>IF(ISNUMBER(AVERAGEIFS(Observed!AO$2:AO$1601,Observed!$A$2:$A$1601,$A318,Observed!$C$2:$C$1601,$C318)),AVERAGEIFS(Observed!AO$2:AO$1601,Observed!$A$2:$A$1601,$A318,Observed!$C$2:$C$1601,$C318),"")</f>
        <v/>
      </c>
      <c r="AP318" s="25" t="str">
        <f>IF(ISNUMBER(AVERAGEIFS(Observed!AP$2:AP$1601,Observed!$A$2:$A$1601,$A318,Observed!$C$2:$C$1601,$C318)),AVERAGEIFS(Observed!AP$2:AP$1601,Observed!$A$2:$A$1601,$A318,Observed!$C$2:$C$1601,$C318),"")</f>
        <v/>
      </c>
      <c r="AQ318" s="24" t="str">
        <f>IF(ISNUMBER(AVERAGEIFS(Observed!AQ$2:AQ$1601,Observed!$A$2:$A$1601,$A318,Observed!$C$2:$C$1601,$C318)),AVERAGEIFS(Observed!AQ$2:AQ$1601,Observed!$A$2:$A$1601,$A318,Observed!$C$2:$C$1601,$C318),"")</f>
        <v/>
      </c>
      <c r="AR318" s="25" t="str">
        <f>IF(ISNUMBER(AVERAGEIFS(Observed!AR$2:AR$1601,Observed!$A$2:$A$1601,$A318,Observed!$C$2:$C$1601,$C318)),AVERAGEIFS(Observed!AR$2:AR$1601,Observed!$A$2:$A$1601,$A318,Observed!$C$2:$C$1601,$C318),"")</f>
        <v/>
      </c>
      <c r="AS318" s="24" t="str">
        <f>IF(ISNUMBER(AVERAGEIFS(Observed!AS$2:AS$1601,Observed!$A$2:$A$1601,$A318,Observed!$C$2:$C$1601,$C318)),AVERAGEIFS(Observed!AS$2:AS$1601,Observed!$A$2:$A$1601,$A318,Observed!$C$2:$C$1601,$C318),"")</f>
        <v/>
      </c>
      <c r="AT318" s="24" t="str">
        <f>IF(ISNUMBER(AVERAGEIFS(Observed!AT$2:AT$1601,Observed!$A$2:$A$1601,$A318,Observed!$C$2:$C$1601,$C318)),AVERAGEIFS(Observed!AT$2:AT$1601,Observed!$A$2:$A$1601,$A318,Observed!$C$2:$C$1601,$C318),"")</f>
        <v/>
      </c>
      <c r="AU318" s="2">
        <f>COUNTIFS(Observed!$A$2:$A$1601,$A318,Observed!$C$2:$C$1601,$C318)</f>
        <v>3</v>
      </c>
      <c r="AV318" s="2">
        <f t="shared" si="4"/>
        <v>1</v>
      </c>
    </row>
    <row r="319" spans="1:48" x14ac:dyDescent="0.25">
      <c r="A319" s="4" t="s">
        <v>124</v>
      </c>
      <c r="B319" t="s">
        <v>24</v>
      </c>
      <c r="C319" s="3">
        <v>42478</v>
      </c>
      <c r="D319">
        <v>1</v>
      </c>
      <c r="E319">
        <v>500</v>
      </c>
      <c r="H319" s="2" t="s">
        <v>45</v>
      </c>
      <c r="I319" s="2" t="s">
        <v>22</v>
      </c>
      <c r="J319">
        <v>12</v>
      </c>
      <c r="K319" s="2" t="s">
        <v>118</v>
      </c>
      <c r="L319" s="23">
        <f>IF(ISNUMBER(AVERAGEIFS(Observed!L$2:L$1601,Observed!$A$2:$A$1601,$A319,Observed!$C$2:$C$1601,$C319)),AVERAGEIFS(Observed!L$2:L$1601,Observed!$A$2:$A$1601,$A319,Observed!$C$2:$C$1601,$C319),"")</f>
        <v>3060.6666666666665</v>
      </c>
      <c r="M319" s="24">
        <f>IF(ISNUMBER(AVERAGEIFS(Observed!M$2:M$1601,Observed!$A$2:$A$1601,$A319,Observed!$C$2:$C$1601,$C319)),AVERAGEIFS(Observed!M$2:M$1601,Observed!$A$2:$A$1601,$A319,Observed!$C$2:$C$1601,$C319),"")</f>
        <v>306.06666666666666</v>
      </c>
      <c r="N319" s="24" t="str">
        <f>IF(ISNUMBER(AVERAGEIFS(Observed!N$2:N$1601,Observed!$A$2:$A$1601,$A319,Observed!$C$2:$C$1601,$C319)),AVERAGEIFS(Observed!N$2:N$1601,Observed!$A$2:$A$1601,$A319,Observed!$C$2:$C$1601,$C319),"")</f>
        <v/>
      </c>
      <c r="O319" s="24" t="str">
        <f>IF(ISNUMBER(AVERAGEIFS(Observed!O$2:O$1601,Observed!$A$2:$A$1601,$A319,Observed!$C$2:$C$1601,$C319)),AVERAGEIFS(Observed!O$2:O$1601,Observed!$A$2:$A$1601,$A319,Observed!$C$2:$C$1601,$C319),"")</f>
        <v/>
      </c>
      <c r="P319" s="24" t="str">
        <f>IF(ISNUMBER(AVERAGEIFS(Observed!P$2:P$1601,Observed!$A$2:$A$1601,$A319,Observed!$C$2:$C$1601,$C319)),AVERAGEIFS(Observed!P$2:P$1601,Observed!$A$2:$A$1601,$A319,Observed!$C$2:$C$1601,$C319),"")</f>
        <v/>
      </c>
      <c r="Q319" s="25" t="str">
        <f>IF(ISNUMBER(AVERAGEIFS(Observed!Q$2:Q$1601,Observed!$A$2:$A$1601,$A319,Observed!$C$2:$C$1601,$C319)),AVERAGEIFS(Observed!Q$2:Q$1601,Observed!$A$2:$A$1601,$A319,Observed!$C$2:$C$1601,$C319),"")</f>
        <v/>
      </c>
      <c r="R319" s="25" t="str">
        <f>IF(ISNUMBER(AVERAGEIFS(Observed!R$2:R$1601,Observed!$A$2:$A$1601,$A319,Observed!$C$2:$C$1601,$C319)),AVERAGEIFS(Observed!R$2:R$1601,Observed!$A$2:$A$1601,$A319,Observed!$C$2:$C$1601,$C319),"")</f>
        <v/>
      </c>
      <c r="S319" s="25" t="str">
        <f>IF(ISNUMBER(AVERAGEIFS(Observed!S$2:S$1601,Observed!$A$2:$A$1601,$A319,Observed!$C$2:$C$1601,$C319)),AVERAGEIFS(Observed!S$2:S$1601,Observed!$A$2:$A$1601,$A319,Observed!$C$2:$C$1601,$C319),"")</f>
        <v/>
      </c>
      <c r="T319" s="24" t="str">
        <f>IF(ISNUMBER(AVERAGEIFS(Observed!T$2:T$1601,Observed!$A$2:$A$1601,$A319,Observed!$C$2:$C$1601,$C319)),AVERAGEIFS(Observed!T$2:T$1601,Observed!$A$2:$A$1601,$A319,Observed!$C$2:$C$1601,$C319),"")</f>
        <v/>
      </c>
      <c r="U319" s="26" t="str">
        <f>IF(ISNUMBER(AVERAGEIFS(Observed!U$2:U$1601,Observed!$A$2:$A$1601,$A319,Observed!$C$2:$C$1601,$C319)),AVERAGEIFS(Observed!U$2:U$1601,Observed!$A$2:$A$1601,$A319,Observed!$C$2:$C$1601,$C319),"")</f>
        <v/>
      </c>
      <c r="V319" s="26" t="str">
        <f>IF(ISNUMBER(AVERAGEIFS(Observed!V$2:V$1601,Observed!$A$2:$A$1601,$A319,Observed!$C$2:$C$1601,$C319)),AVERAGEIFS(Observed!V$2:V$1601,Observed!$A$2:$A$1601,$A319,Observed!$C$2:$C$1601,$C319),"")</f>
        <v/>
      </c>
      <c r="W319" s="24" t="str">
        <f>IF(ISNUMBER(AVERAGEIFS(Observed!W$2:W$1601,Observed!$A$2:$A$1601,$A319,Observed!$C$2:$C$1601,$C319)),AVERAGEIFS(Observed!W$2:W$1601,Observed!$A$2:$A$1601,$A319,Observed!$C$2:$C$1601,$C319),"")</f>
        <v/>
      </c>
      <c r="X319" s="24" t="str">
        <f>IF(ISNUMBER(AVERAGEIFS(Observed!X$2:X$1601,Observed!$A$2:$A$1601,$A319,Observed!$C$2:$C$1601,$C319)),AVERAGEIFS(Observed!X$2:X$1601,Observed!$A$2:$A$1601,$A319,Observed!$C$2:$C$1601,$C319),"")</f>
        <v/>
      </c>
      <c r="Y319" s="24" t="str">
        <f>IF(ISNUMBER(AVERAGEIFS(Observed!Y$2:Y$1601,Observed!$A$2:$A$1601,$A319,Observed!$C$2:$C$1601,$C319)),AVERAGEIFS(Observed!Y$2:Y$1601,Observed!$A$2:$A$1601,$A319,Observed!$C$2:$C$1601,$C319),"")</f>
        <v/>
      </c>
      <c r="Z319" s="24" t="str">
        <f>IF(ISNUMBER(AVERAGEIFS(Observed!Z$2:Z$1601,Observed!$A$2:$A$1601,$A319,Observed!$C$2:$C$1601,$C319)),AVERAGEIFS(Observed!Z$2:Z$1601,Observed!$A$2:$A$1601,$A319,Observed!$C$2:$C$1601,$C319),"")</f>
        <v/>
      </c>
      <c r="AA319" s="24" t="str">
        <f>IF(ISNUMBER(AVERAGEIFS(Observed!AA$2:AA$1601,Observed!$A$2:$A$1601,$A319,Observed!$C$2:$C$1601,$C319)),AVERAGEIFS(Observed!AA$2:AA$1601,Observed!$A$2:$A$1601,$A319,Observed!$C$2:$C$1601,$C319),"")</f>
        <v/>
      </c>
      <c r="AB319" s="24" t="str">
        <f>IF(ISNUMBER(AVERAGEIFS(Observed!AB$2:AB$1601,Observed!$A$2:$A$1601,$A319,Observed!$C$2:$C$1601,$C319)),AVERAGEIFS(Observed!AB$2:AB$1601,Observed!$A$2:$A$1601,$A319,Observed!$C$2:$C$1601,$C319),"")</f>
        <v/>
      </c>
      <c r="AC319" s="24" t="str">
        <f>IF(ISNUMBER(AVERAGEIFS(Observed!AC$2:AC$1601,Observed!$A$2:$A$1601,$A319,Observed!$C$2:$C$1601,$C319)),AVERAGEIFS(Observed!AC$2:AC$1601,Observed!$A$2:$A$1601,$A319,Observed!$C$2:$C$1601,$C319),"")</f>
        <v/>
      </c>
      <c r="AD319" s="24" t="str">
        <f>IF(ISNUMBER(AVERAGEIFS(Observed!AD$2:AD$1601,Observed!$A$2:$A$1601,$A319,Observed!$C$2:$C$1601,$C319)),AVERAGEIFS(Observed!AD$2:AD$1601,Observed!$A$2:$A$1601,$A319,Observed!$C$2:$C$1601,$C319),"")</f>
        <v/>
      </c>
      <c r="AE319" s="24" t="str">
        <f>IF(ISNUMBER(AVERAGEIFS(Observed!AE$2:AE$1601,Observed!$A$2:$A$1601,$A319,Observed!$C$2:$C$1601,$C319)),AVERAGEIFS(Observed!AE$2:AE$1601,Observed!$A$2:$A$1601,$A319,Observed!$C$2:$C$1601,$C319),"")</f>
        <v/>
      </c>
      <c r="AF319" s="25" t="str">
        <f>IF(ISNUMBER(AVERAGEIFS(Observed!AF$2:AF$1601,Observed!$A$2:$A$1601,$A319,Observed!$C$2:$C$1601,$C319)),AVERAGEIFS(Observed!AF$2:AF$1601,Observed!$A$2:$A$1601,$A319,Observed!$C$2:$C$1601,$C319),"")</f>
        <v/>
      </c>
      <c r="AG319" s="25" t="str">
        <f>IF(ISNUMBER(AVERAGEIFS(Observed!AG$2:AG$1601,Observed!$A$2:$A$1601,$A319,Observed!$C$2:$C$1601,$C319)),AVERAGEIFS(Observed!AG$2:AG$1601,Observed!$A$2:$A$1601,$A319,Observed!$C$2:$C$1601,$C319),"")</f>
        <v/>
      </c>
      <c r="AH319" s="25" t="str">
        <f>IF(ISNUMBER(AVERAGEIFS(Observed!AH$2:AH$1601,Observed!$A$2:$A$1601,$A319,Observed!$C$2:$C$1601,$C319)),AVERAGEIFS(Observed!AH$2:AH$1601,Observed!$A$2:$A$1601,$A319,Observed!$C$2:$C$1601,$C319),"")</f>
        <v/>
      </c>
      <c r="AI319" s="24" t="str">
        <f>IF(ISNUMBER(AVERAGEIFS(Observed!AI$2:AI$1601,Observed!$A$2:$A$1601,$A319,Observed!$C$2:$C$1601,$C319)),AVERAGEIFS(Observed!AI$2:AI$1601,Observed!$A$2:$A$1601,$A319,Observed!$C$2:$C$1601,$C319),"")</f>
        <v/>
      </c>
      <c r="AJ319" s="25" t="str">
        <f>IF(ISNUMBER(AVERAGEIFS(Observed!AJ$2:AJ$1601,Observed!$A$2:$A$1601,$A319,Observed!$C$2:$C$1601,$C319)),AVERAGEIFS(Observed!AJ$2:AJ$1601,Observed!$A$2:$A$1601,$A319,Observed!$C$2:$C$1601,$C319),"")</f>
        <v/>
      </c>
      <c r="AK319" s="25" t="str">
        <f>IF(ISNUMBER(AVERAGEIFS(Observed!AK$2:AK$1601,Observed!$A$2:$A$1601,$A319,Observed!$C$2:$C$1601,$C319)),AVERAGEIFS(Observed!AK$2:AK$1601,Observed!$A$2:$A$1601,$A319,Observed!$C$2:$C$1601,$C319),"")</f>
        <v/>
      </c>
      <c r="AL319" s="25" t="str">
        <f>IF(ISNUMBER(AVERAGEIFS(Observed!AL$2:AL$1601,Observed!$A$2:$A$1601,$A319,Observed!$C$2:$C$1601,$C319)),AVERAGEIFS(Observed!AL$2:AL$1601,Observed!$A$2:$A$1601,$A319,Observed!$C$2:$C$1601,$C319),"")</f>
        <v/>
      </c>
      <c r="AM319" s="25" t="str">
        <f>IF(ISNUMBER(AVERAGEIFS(Observed!AM$2:AM$1601,Observed!$A$2:$A$1601,$A319,Observed!$C$2:$C$1601,$C319)),AVERAGEIFS(Observed!AM$2:AM$1601,Observed!$A$2:$A$1601,$A319,Observed!$C$2:$C$1601,$C319),"")</f>
        <v/>
      </c>
      <c r="AN319" s="25" t="str">
        <f>IF(ISNUMBER(AVERAGEIFS(Observed!AN$2:AN$1601,Observed!$A$2:$A$1601,$A319,Observed!$C$2:$C$1601,$C319)),AVERAGEIFS(Observed!AN$2:AN$1601,Observed!$A$2:$A$1601,$A319,Observed!$C$2:$C$1601,$C319),"")</f>
        <v/>
      </c>
      <c r="AO319" s="25" t="str">
        <f>IF(ISNUMBER(AVERAGEIFS(Observed!AO$2:AO$1601,Observed!$A$2:$A$1601,$A319,Observed!$C$2:$C$1601,$C319)),AVERAGEIFS(Observed!AO$2:AO$1601,Observed!$A$2:$A$1601,$A319,Observed!$C$2:$C$1601,$C319),"")</f>
        <v/>
      </c>
      <c r="AP319" s="25" t="str">
        <f>IF(ISNUMBER(AVERAGEIFS(Observed!AP$2:AP$1601,Observed!$A$2:$A$1601,$A319,Observed!$C$2:$C$1601,$C319)),AVERAGEIFS(Observed!AP$2:AP$1601,Observed!$A$2:$A$1601,$A319,Observed!$C$2:$C$1601,$C319),"")</f>
        <v/>
      </c>
      <c r="AQ319" s="24" t="str">
        <f>IF(ISNUMBER(AVERAGEIFS(Observed!AQ$2:AQ$1601,Observed!$A$2:$A$1601,$A319,Observed!$C$2:$C$1601,$C319)),AVERAGEIFS(Observed!AQ$2:AQ$1601,Observed!$A$2:$A$1601,$A319,Observed!$C$2:$C$1601,$C319),"")</f>
        <v/>
      </c>
      <c r="AR319" s="25" t="str">
        <f>IF(ISNUMBER(AVERAGEIFS(Observed!AR$2:AR$1601,Observed!$A$2:$A$1601,$A319,Observed!$C$2:$C$1601,$C319)),AVERAGEIFS(Observed!AR$2:AR$1601,Observed!$A$2:$A$1601,$A319,Observed!$C$2:$C$1601,$C319),"")</f>
        <v/>
      </c>
      <c r="AS319" s="24" t="str">
        <f>IF(ISNUMBER(AVERAGEIFS(Observed!AS$2:AS$1601,Observed!$A$2:$A$1601,$A319,Observed!$C$2:$C$1601,$C319)),AVERAGEIFS(Observed!AS$2:AS$1601,Observed!$A$2:$A$1601,$A319,Observed!$C$2:$C$1601,$C319),"")</f>
        <v/>
      </c>
      <c r="AT319" s="24" t="str">
        <f>IF(ISNUMBER(AVERAGEIFS(Observed!AT$2:AT$1601,Observed!$A$2:$A$1601,$A319,Observed!$C$2:$C$1601,$C319)),AVERAGEIFS(Observed!AT$2:AT$1601,Observed!$A$2:$A$1601,$A319,Observed!$C$2:$C$1601,$C319),"")</f>
        <v/>
      </c>
      <c r="AU319" s="2">
        <f>COUNTIFS(Observed!$A$2:$A$1601,$A319,Observed!$C$2:$C$1601,$C319)</f>
        <v>3</v>
      </c>
      <c r="AV319" s="2">
        <f t="shared" si="4"/>
        <v>1</v>
      </c>
    </row>
    <row r="320" spans="1:48" x14ac:dyDescent="0.25">
      <c r="A320" s="4" t="s">
        <v>119</v>
      </c>
      <c r="B320" t="s">
        <v>24</v>
      </c>
      <c r="C320" s="3">
        <v>42479</v>
      </c>
      <c r="D320">
        <v>1</v>
      </c>
      <c r="E320">
        <v>0</v>
      </c>
      <c r="H320" s="2" t="s">
        <v>45</v>
      </c>
      <c r="I320" s="2" t="s">
        <v>23</v>
      </c>
      <c r="J320">
        <v>13</v>
      </c>
      <c r="K320" s="2" t="s">
        <v>21</v>
      </c>
      <c r="L320" s="23" t="str">
        <f>IF(ISNUMBER(AVERAGEIFS(Observed!L$2:L$1601,Observed!$A$2:$A$1601,$A320,Observed!$C$2:$C$1601,$C320)),AVERAGEIFS(Observed!L$2:L$1601,Observed!$A$2:$A$1601,$A320,Observed!$C$2:$C$1601,$C320),"")</f>
        <v/>
      </c>
      <c r="M320" s="24" t="str">
        <f>IF(ISNUMBER(AVERAGEIFS(Observed!M$2:M$1601,Observed!$A$2:$A$1601,$A320,Observed!$C$2:$C$1601,$C320)),AVERAGEIFS(Observed!M$2:M$1601,Observed!$A$2:$A$1601,$A320,Observed!$C$2:$C$1601,$C320),"")</f>
        <v/>
      </c>
      <c r="N320" s="24">
        <f>IF(ISNUMBER(AVERAGEIFS(Observed!N$2:N$1601,Observed!$A$2:$A$1601,$A320,Observed!$C$2:$C$1601,$C320)),AVERAGEIFS(Observed!N$2:N$1601,Observed!$A$2:$A$1601,$A320,Observed!$C$2:$C$1601,$C320),"")</f>
        <v>28.28</v>
      </c>
      <c r="O320" s="24">
        <f>IF(ISNUMBER(AVERAGEIFS(Observed!O$2:O$1601,Observed!$A$2:$A$1601,$A320,Observed!$C$2:$C$1601,$C320)),AVERAGEIFS(Observed!O$2:O$1601,Observed!$A$2:$A$1601,$A320,Observed!$C$2:$C$1601,$C320),"")</f>
        <v>28.28</v>
      </c>
      <c r="P320" s="24">
        <f>IF(ISNUMBER(AVERAGEIFS(Observed!P$2:P$1601,Observed!$A$2:$A$1601,$A320,Observed!$C$2:$C$1601,$C320)),AVERAGEIFS(Observed!P$2:P$1601,Observed!$A$2:$A$1601,$A320,Observed!$C$2:$C$1601,$C320),"")</f>
        <v>582.65333333333331</v>
      </c>
      <c r="Q320" s="25" t="str">
        <f>IF(ISNUMBER(AVERAGEIFS(Observed!Q$2:Q$1601,Observed!$A$2:$A$1601,$A320,Observed!$C$2:$C$1601,$C320)),AVERAGEIFS(Observed!Q$2:Q$1601,Observed!$A$2:$A$1601,$A320,Observed!$C$2:$C$1601,$C320),"")</f>
        <v/>
      </c>
      <c r="R320" s="25" t="str">
        <f>IF(ISNUMBER(AVERAGEIFS(Observed!R$2:R$1601,Observed!$A$2:$A$1601,$A320,Observed!$C$2:$C$1601,$C320)),AVERAGEIFS(Observed!R$2:R$1601,Observed!$A$2:$A$1601,$A320,Observed!$C$2:$C$1601,$C320),"")</f>
        <v/>
      </c>
      <c r="S320" s="25" t="str">
        <f>IF(ISNUMBER(AVERAGEIFS(Observed!S$2:S$1601,Observed!$A$2:$A$1601,$A320,Observed!$C$2:$C$1601,$C320)),AVERAGEIFS(Observed!S$2:S$1601,Observed!$A$2:$A$1601,$A320,Observed!$C$2:$C$1601,$C320),"")</f>
        <v/>
      </c>
      <c r="T320" s="24" t="str">
        <f>IF(ISNUMBER(AVERAGEIFS(Observed!T$2:T$1601,Observed!$A$2:$A$1601,$A320,Observed!$C$2:$C$1601,$C320)),AVERAGEIFS(Observed!T$2:T$1601,Observed!$A$2:$A$1601,$A320,Observed!$C$2:$C$1601,$C320),"")</f>
        <v/>
      </c>
      <c r="U320" s="26" t="str">
        <f>IF(ISNUMBER(AVERAGEIFS(Observed!U$2:U$1601,Observed!$A$2:$A$1601,$A320,Observed!$C$2:$C$1601,$C320)),AVERAGEIFS(Observed!U$2:U$1601,Observed!$A$2:$A$1601,$A320,Observed!$C$2:$C$1601,$C320),"")</f>
        <v/>
      </c>
      <c r="V320" s="26" t="str">
        <f>IF(ISNUMBER(AVERAGEIFS(Observed!V$2:V$1601,Observed!$A$2:$A$1601,$A320,Observed!$C$2:$C$1601,$C320)),AVERAGEIFS(Observed!V$2:V$1601,Observed!$A$2:$A$1601,$A320,Observed!$C$2:$C$1601,$C320),"")</f>
        <v/>
      </c>
      <c r="W320" s="24" t="str">
        <f>IF(ISNUMBER(AVERAGEIFS(Observed!W$2:W$1601,Observed!$A$2:$A$1601,$A320,Observed!$C$2:$C$1601,$C320)),AVERAGEIFS(Observed!W$2:W$1601,Observed!$A$2:$A$1601,$A320,Observed!$C$2:$C$1601,$C320),"")</f>
        <v/>
      </c>
      <c r="X320" s="24" t="str">
        <f>IF(ISNUMBER(AVERAGEIFS(Observed!X$2:X$1601,Observed!$A$2:$A$1601,$A320,Observed!$C$2:$C$1601,$C320)),AVERAGEIFS(Observed!X$2:X$1601,Observed!$A$2:$A$1601,$A320,Observed!$C$2:$C$1601,$C320),"")</f>
        <v/>
      </c>
      <c r="Y320" s="24" t="str">
        <f>IF(ISNUMBER(AVERAGEIFS(Observed!Y$2:Y$1601,Observed!$A$2:$A$1601,$A320,Observed!$C$2:$C$1601,$C320)),AVERAGEIFS(Observed!Y$2:Y$1601,Observed!$A$2:$A$1601,$A320,Observed!$C$2:$C$1601,$C320),"")</f>
        <v/>
      </c>
      <c r="Z320" s="24" t="str">
        <f>IF(ISNUMBER(AVERAGEIFS(Observed!Z$2:Z$1601,Observed!$A$2:$A$1601,$A320,Observed!$C$2:$C$1601,$C320)),AVERAGEIFS(Observed!Z$2:Z$1601,Observed!$A$2:$A$1601,$A320,Observed!$C$2:$C$1601,$C320),"")</f>
        <v/>
      </c>
      <c r="AA320" s="24" t="str">
        <f>IF(ISNUMBER(AVERAGEIFS(Observed!AA$2:AA$1601,Observed!$A$2:$A$1601,$A320,Observed!$C$2:$C$1601,$C320)),AVERAGEIFS(Observed!AA$2:AA$1601,Observed!$A$2:$A$1601,$A320,Observed!$C$2:$C$1601,$C320),"")</f>
        <v/>
      </c>
      <c r="AB320" s="24" t="str">
        <f>IF(ISNUMBER(AVERAGEIFS(Observed!AB$2:AB$1601,Observed!$A$2:$A$1601,$A320,Observed!$C$2:$C$1601,$C320)),AVERAGEIFS(Observed!AB$2:AB$1601,Observed!$A$2:$A$1601,$A320,Observed!$C$2:$C$1601,$C320),"")</f>
        <v/>
      </c>
      <c r="AC320" s="24" t="str">
        <f>IF(ISNUMBER(AVERAGEIFS(Observed!AC$2:AC$1601,Observed!$A$2:$A$1601,$A320,Observed!$C$2:$C$1601,$C320)),AVERAGEIFS(Observed!AC$2:AC$1601,Observed!$A$2:$A$1601,$A320,Observed!$C$2:$C$1601,$C320),"")</f>
        <v/>
      </c>
      <c r="AD320" s="24" t="str">
        <f>IF(ISNUMBER(AVERAGEIFS(Observed!AD$2:AD$1601,Observed!$A$2:$A$1601,$A320,Observed!$C$2:$C$1601,$C320)),AVERAGEIFS(Observed!AD$2:AD$1601,Observed!$A$2:$A$1601,$A320,Observed!$C$2:$C$1601,$C320),"")</f>
        <v/>
      </c>
      <c r="AE320" s="24" t="str">
        <f>IF(ISNUMBER(AVERAGEIFS(Observed!AE$2:AE$1601,Observed!$A$2:$A$1601,$A320,Observed!$C$2:$C$1601,$C320)),AVERAGEIFS(Observed!AE$2:AE$1601,Observed!$A$2:$A$1601,$A320,Observed!$C$2:$C$1601,$C320),"")</f>
        <v/>
      </c>
      <c r="AF320" s="25" t="str">
        <f>IF(ISNUMBER(AVERAGEIFS(Observed!AF$2:AF$1601,Observed!$A$2:$A$1601,$A320,Observed!$C$2:$C$1601,$C320)),AVERAGEIFS(Observed!AF$2:AF$1601,Observed!$A$2:$A$1601,$A320,Observed!$C$2:$C$1601,$C320),"")</f>
        <v/>
      </c>
      <c r="AG320" s="25" t="str">
        <f>IF(ISNUMBER(AVERAGEIFS(Observed!AG$2:AG$1601,Observed!$A$2:$A$1601,$A320,Observed!$C$2:$C$1601,$C320)),AVERAGEIFS(Observed!AG$2:AG$1601,Observed!$A$2:$A$1601,$A320,Observed!$C$2:$C$1601,$C320),"")</f>
        <v/>
      </c>
      <c r="AH320" s="25" t="str">
        <f>IF(ISNUMBER(AVERAGEIFS(Observed!AH$2:AH$1601,Observed!$A$2:$A$1601,$A320,Observed!$C$2:$C$1601,$C320)),AVERAGEIFS(Observed!AH$2:AH$1601,Observed!$A$2:$A$1601,$A320,Observed!$C$2:$C$1601,$C320),"")</f>
        <v/>
      </c>
      <c r="AI320" s="24" t="str">
        <f>IF(ISNUMBER(AVERAGEIFS(Observed!AI$2:AI$1601,Observed!$A$2:$A$1601,$A320,Observed!$C$2:$C$1601,$C320)),AVERAGEIFS(Observed!AI$2:AI$1601,Observed!$A$2:$A$1601,$A320,Observed!$C$2:$C$1601,$C320),"")</f>
        <v/>
      </c>
      <c r="AJ320" s="25">
        <f>IF(ISNUMBER(AVERAGEIFS(Observed!AJ$2:AJ$1601,Observed!$A$2:$A$1601,$A320,Observed!$C$2:$C$1601,$C320)),AVERAGEIFS(Observed!AJ$2:AJ$1601,Observed!$A$2:$A$1601,$A320,Observed!$C$2:$C$1601,$C320),"")</f>
        <v>0.33133333333333331</v>
      </c>
      <c r="AK320" s="25">
        <f>IF(ISNUMBER(AVERAGEIFS(Observed!AK$2:AK$1601,Observed!$A$2:$A$1601,$A320,Observed!$C$2:$C$1601,$C320)),AVERAGEIFS(Observed!AK$2:AK$1601,Observed!$A$2:$A$1601,$A320,Observed!$C$2:$C$1601,$C320),"")</f>
        <v>0.2233333333333333</v>
      </c>
      <c r="AL320" s="25" t="str">
        <f>IF(ISNUMBER(AVERAGEIFS(Observed!AL$2:AL$1601,Observed!$A$2:$A$1601,$A320,Observed!$C$2:$C$1601,$C320)),AVERAGEIFS(Observed!AL$2:AL$1601,Observed!$A$2:$A$1601,$A320,Observed!$C$2:$C$1601,$C320),"")</f>
        <v/>
      </c>
      <c r="AM320" s="25" t="str">
        <f>IF(ISNUMBER(AVERAGEIFS(Observed!AM$2:AM$1601,Observed!$A$2:$A$1601,$A320,Observed!$C$2:$C$1601,$C320)),AVERAGEIFS(Observed!AM$2:AM$1601,Observed!$A$2:$A$1601,$A320,Observed!$C$2:$C$1601,$C320),"")</f>
        <v/>
      </c>
      <c r="AN320" s="25" t="str">
        <f>IF(ISNUMBER(AVERAGEIFS(Observed!AN$2:AN$1601,Observed!$A$2:$A$1601,$A320,Observed!$C$2:$C$1601,$C320)),AVERAGEIFS(Observed!AN$2:AN$1601,Observed!$A$2:$A$1601,$A320,Observed!$C$2:$C$1601,$C320),"")</f>
        <v/>
      </c>
      <c r="AO320" s="25" t="str">
        <f>IF(ISNUMBER(AVERAGEIFS(Observed!AO$2:AO$1601,Observed!$A$2:$A$1601,$A320,Observed!$C$2:$C$1601,$C320)),AVERAGEIFS(Observed!AO$2:AO$1601,Observed!$A$2:$A$1601,$A320,Observed!$C$2:$C$1601,$C320),"")</f>
        <v/>
      </c>
      <c r="AP320" s="25">
        <f>IF(ISNUMBER(AVERAGEIFS(Observed!AP$2:AP$1601,Observed!$A$2:$A$1601,$A320,Observed!$C$2:$C$1601,$C320)),AVERAGEIFS(Observed!AP$2:AP$1601,Observed!$A$2:$A$1601,$A320,Observed!$C$2:$C$1601,$C320),"")</f>
        <v>3.3333333333333332E-4</v>
      </c>
      <c r="AQ320" s="24" t="str">
        <f>IF(ISNUMBER(AVERAGEIFS(Observed!AQ$2:AQ$1601,Observed!$A$2:$A$1601,$A320,Observed!$C$2:$C$1601,$C320)),AVERAGEIFS(Observed!AQ$2:AQ$1601,Observed!$A$2:$A$1601,$A320,Observed!$C$2:$C$1601,$C320),"")</f>
        <v/>
      </c>
      <c r="AR320" s="25" t="str">
        <f>IF(ISNUMBER(AVERAGEIFS(Observed!AR$2:AR$1601,Observed!$A$2:$A$1601,$A320,Observed!$C$2:$C$1601,$C320)),AVERAGEIFS(Observed!AR$2:AR$1601,Observed!$A$2:$A$1601,$A320,Observed!$C$2:$C$1601,$C320),"")</f>
        <v/>
      </c>
      <c r="AS320" s="24" t="str">
        <f>IF(ISNUMBER(AVERAGEIFS(Observed!AS$2:AS$1601,Observed!$A$2:$A$1601,$A320,Observed!$C$2:$C$1601,$C320)),AVERAGEIFS(Observed!AS$2:AS$1601,Observed!$A$2:$A$1601,$A320,Observed!$C$2:$C$1601,$C320),"")</f>
        <v/>
      </c>
      <c r="AT320" s="24" t="str">
        <f>IF(ISNUMBER(AVERAGEIFS(Observed!AT$2:AT$1601,Observed!$A$2:$A$1601,$A320,Observed!$C$2:$C$1601,$C320)),AVERAGEIFS(Observed!AT$2:AT$1601,Observed!$A$2:$A$1601,$A320,Observed!$C$2:$C$1601,$C320),"")</f>
        <v/>
      </c>
      <c r="AU320" s="2">
        <f>COUNTIFS(Observed!$A$2:$A$1601,$A320,Observed!$C$2:$C$1601,$C320)</f>
        <v>3</v>
      </c>
      <c r="AV320" s="2">
        <f t="shared" si="4"/>
        <v>6</v>
      </c>
    </row>
    <row r="321" spans="1:48" x14ac:dyDescent="0.25">
      <c r="A321" s="4" t="s">
        <v>120</v>
      </c>
      <c r="B321" t="s">
        <v>24</v>
      </c>
      <c r="C321" s="3">
        <v>42479</v>
      </c>
      <c r="D321">
        <v>1</v>
      </c>
      <c r="E321">
        <v>50</v>
      </c>
      <c r="H321" s="2" t="s">
        <v>45</v>
      </c>
      <c r="I321" s="2" t="s">
        <v>23</v>
      </c>
      <c r="J321">
        <v>13</v>
      </c>
      <c r="K321" s="2" t="s">
        <v>21</v>
      </c>
      <c r="L321" s="23" t="str">
        <f>IF(ISNUMBER(AVERAGEIFS(Observed!L$2:L$1601,Observed!$A$2:$A$1601,$A321,Observed!$C$2:$C$1601,$C321)),AVERAGEIFS(Observed!L$2:L$1601,Observed!$A$2:$A$1601,$A321,Observed!$C$2:$C$1601,$C321),"")</f>
        <v/>
      </c>
      <c r="M321" s="24" t="str">
        <f>IF(ISNUMBER(AVERAGEIFS(Observed!M$2:M$1601,Observed!$A$2:$A$1601,$A321,Observed!$C$2:$C$1601,$C321)),AVERAGEIFS(Observed!M$2:M$1601,Observed!$A$2:$A$1601,$A321,Observed!$C$2:$C$1601,$C321),"")</f>
        <v/>
      </c>
      <c r="N321" s="24">
        <f>IF(ISNUMBER(AVERAGEIFS(Observed!N$2:N$1601,Observed!$A$2:$A$1601,$A321,Observed!$C$2:$C$1601,$C321)),AVERAGEIFS(Observed!N$2:N$1601,Observed!$A$2:$A$1601,$A321,Observed!$C$2:$C$1601,$C321),"")</f>
        <v>27.793333333333333</v>
      </c>
      <c r="O321" s="24">
        <f>IF(ISNUMBER(AVERAGEIFS(Observed!O$2:O$1601,Observed!$A$2:$A$1601,$A321,Observed!$C$2:$C$1601,$C321)),AVERAGEIFS(Observed!O$2:O$1601,Observed!$A$2:$A$1601,$A321,Observed!$C$2:$C$1601,$C321),"")</f>
        <v>27.793333333333333</v>
      </c>
      <c r="P321" s="24">
        <f>IF(ISNUMBER(AVERAGEIFS(Observed!P$2:P$1601,Observed!$A$2:$A$1601,$A321,Observed!$C$2:$C$1601,$C321)),AVERAGEIFS(Observed!P$2:P$1601,Observed!$A$2:$A$1601,$A321,Observed!$C$2:$C$1601,$C321),"")</f>
        <v>533.64666666666665</v>
      </c>
      <c r="Q321" s="25" t="str">
        <f>IF(ISNUMBER(AVERAGEIFS(Observed!Q$2:Q$1601,Observed!$A$2:$A$1601,$A321,Observed!$C$2:$C$1601,$C321)),AVERAGEIFS(Observed!Q$2:Q$1601,Observed!$A$2:$A$1601,$A321,Observed!$C$2:$C$1601,$C321),"")</f>
        <v/>
      </c>
      <c r="R321" s="25" t="str">
        <f>IF(ISNUMBER(AVERAGEIFS(Observed!R$2:R$1601,Observed!$A$2:$A$1601,$A321,Observed!$C$2:$C$1601,$C321)),AVERAGEIFS(Observed!R$2:R$1601,Observed!$A$2:$A$1601,$A321,Observed!$C$2:$C$1601,$C321),"")</f>
        <v/>
      </c>
      <c r="S321" s="25" t="str">
        <f>IF(ISNUMBER(AVERAGEIFS(Observed!S$2:S$1601,Observed!$A$2:$A$1601,$A321,Observed!$C$2:$C$1601,$C321)),AVERAGEIFS(Observed!S$2:S$1601,Observed!$A$2:$A$1601,$A321,Observed!$C$2:$C$1601,$C321),"")</f>
        <v/>
      </c>
      <c r="T321" s="24" t="str">
        <f>IF(ISNUMBER(AVERAGEIFS(Observed!T$2:T$1601,Observed!$A$2:$A$1601,$A321,Observed!$C$2:$C$1601,$C321)),AVERAGEIFS(Observed!T$2:T$1601,Observed!$A$2:$A$1601,$A321,Observed!$C$2:$C$1601,$C321),"")</f>
        <v/>
      </c>
      <c r="U321" s="26" t="str">
        <f>IF(ISNUMBER(AVERAGEIFS(Observed!U$2:U$1601,Observed!$A$2:$A$1601,$A321,Observed!$C$2:$C$1601,$C321)),AVERAGEIFS(Observed!U$2:U$1601,Observed!$A$2:$A$1601,$A321,Observed!$C$2:$C$1601,$C321),"")</f>
        <v/>
      </c>
      <c r="V321" s="26" t="str">
        <f>IF(ISNUMBER(AVERAGEIFS(Observed!V$2:V$1601,Observed!$A$2:$A$1601,$A321,Observed!$C$2:$C$1601,$C321)),AVERAGEIFS(Observed!V$2:V$1601,Observed!$A$2:$A$1601,$A321,Observed!$C$2:$C$1601,$C321),"")</f>
        <v/>
      </c>
      <c r="W321" s="24" t="str">
        <f>IF(ISNUMBER(AVERAGEIFS(Observed!W$2:W$1601,Observed!$A$2:$A$1601,$A321,Observed!$C$2:$C$1601,$C321)),AVERAGEIFS(Observed!W$2:W$1601,Observed!$A$2:$A$1601,$A321,Observed!$C$2:$C$1601,$C321),"")</f>
        <v/>
      </c>
      <c r="X321" s="24" t="str">
        <f>IF(ISNUMBER(AVERAGEIFS(Observed!X$2:X$1601,Observed!$A$2:$A$1601,$A321,Observed!$C$2:$C$1601,$C321)),AVERAGEIFS(Observed!X$2:X$1601,Observed!$A$2:$A$1601,$A321,Observed!$C$2:$C$1601,$C321),"")</f>
        <v/>
      </c>
      <c r="Y321" s="24" t="str">
        <f>IF(ISNUMBER(AVERAGEIFS(Observed!Y$2:Y$1601,Observed!$A$2:$A$1601,$A321,Observed!$C$2:$C$1601,$C321)),AVERAGEIFS(Observed!Y$2:Y$1601,Observed!$A$2:$A$1601,$A321,Observed!$C$2:$C$1601,$C321),"")</f>
        <v/>
      </c>
      <c r="Z321" s="24" t="str">
        <f>IF(ISNUMBER(AVERAGEIFS(Observed!Z$2:Z$1601,Observed!$A$2:$A$1601,$A321,Observed!$C$2:$C$1601,$C321)),AVERAGEIFS(Observed!Z$2:Z$1601,Observed!$A$2:$A$1601,$A321,Observed!$C$2:$C$1601,$C321),"")</f>
        <v/>
      </c>
      <c r="AA321" s="24" t="str">
        <f>IF(ISNUMBER(AVERAGEIFS(Observed!AA$2:AA$1601,Observed!$A$2:$A$1601,$A321,Observed!$C$2:$C$1601,$C321)),AVERAGEIFS(Observed!AA$2:AA$1601,Observed!$A$2:$A$1601,$A321,Observed!$C$2:$C$1601,$C321),"")</f>
        <v/>
      </c>
      <c r="AB321" s="24" t="str">
        <f>IF(ISNUMBER(AVERAGEIFS(Observed!AB$2:AB$1601,Observed!$A$2:$A$1601,$A321,Observed!$C$2:$C$1601,$C321)),AVERAGEIFS(Observed!AB$2:AB$1601,Observed!$A$2:$A$1601,$A321,Observed!$C$2:$C$1601,$C321),"")</f>
        <v/>
      </c>
      <c r="AC321" s="24" t="str">
        <f>IF(ISNUMBER(AVERAGEIFS(Observed!AC$2:AC$1601,Observed!$A$2:$A$1601,$A321,Observed!$C$2:$C$1601,$C321)),AVERAGEIFS(Observed!AC$2:AC$1601,Observed!$A$2:$A$1601,$A321,Observed!$C$2:$C$1601,$C321),"")</f>
        <v/>
      </c>
      <c r="AD321" s="24" t="str">
        <f>IF(ISNUMBER(AVERAGEIFS(Observed!AD$2:AD$1601,Observed!$A$2:$A$1601,$A321,Observed!$C$2:$C$1601,$C321)),AVERAGEIFS(Observed!AD$2:AD$1601,Observed!$A$2:$A$1601,$A321,Observed!$C$2:$C$1601,$C321),"")</f>
        <v/>
      </c>
      <c r="AE321" s="24" t="str">
        <f>IF(ISNUMBER(AVERAGEIFS(Observed!AE$2:AE$1601,Observed!$A$2:$A$1601,$A321,Observed!$C$2:$C$1601,$C321)),AVERAGEIFS(Observed!AE$2:AE$1601,Observed!$A$2:$A$1601,$A321,Observed!$C$2:$C$1601,$C321),"")</f>
        <v/>
      </c>
      <c r="AF321" s="25" t="str">
        <f>IF(ISNUMBER(AVERAGEIFS(Observed!AF$2:AF$1601,Observed!$A$2:$A$1601,$A321,Observed!$C$2:$C$1601,$C321)),AVERAGEIFS(Observed!AF$2:AF$1601,Observed!$A$2:$A$1601,$A321,Observed!$C$2:$C$1601,$C321),"")</f>
        <v/>
      </c>
      <c r="AG321" s="25" t="str">
        <f>IF(ISNUMBER(AVERAGEIFS(Observed!AG$2:AG$1601,Observed!$A$2:$A$1601,$A321,Observed!$C$2:$C$1601,$C321)),AVERAGEIFS(Observed!AG$2:AG$1601,Observed!$A$2:$A$1601,$A321,Observed!$C$2:$C$1601,$C321),"")</f>
        <v/>
      </c>
      <c r="AH321" s="25" t="str">
        <f>IF(ISNUMBER(AVERAGEIFS(Observed!AH$2:AH$1601,Observed!$A$2:$A$1601,$A321,Observed!$C$2:$C$1601,$C321)),AVERAGEIFS(Observed!AH$2:AH$1601,Observed!$A$2:$A$1601,$A321,Observed!$C$2:$C$1601,$C321),"")</f>
        <v/>
      </c>
      <c r="AI321" s="24" t="str">
        <f>IF(ISNUMBER(AVERAGEIFS(Observed!AI$2:AI$1601,Observed!$A$2:$A$1601,$A321,Observed!$C$2:$C$1601,$C321)),AVERAGEIFS(Observed!AI$2:AI$1601,Observed!$A$2:$A$1601,$A321,Observed!$C$2:$C$1601,$C321),"")</f>
        <v/>
      </c>
      <c r="AJ321" s="25">
        <f>IF(ISNUMBER(AVERAGEIFS(Observed!AJ$2:AJ$1601,Observed!$A$2:$A$1601,$A321,Observed!$C$2:$C$1601,$C321)),AVERAGEIFS(Observed!AJ$2:AJ$1601,Observed!$A$2:$A$1601,$A321,Observed!$C$2:$C$1601,$C321),"")</f>
        <v>0.36099999999999999</v>
      </c>
      <c r="AK321" s="25">
        <f>IF(ISNUMBER(AVERAGEIFS(Observed!AK$2:AK$1601,Observed!$A$2:$A$1601,$A321,Observed!$C$2:$C$1601,$C321)),AVERAGEIFS(Observed!AK$2:AK$1601,Observed!$A$2:$A$1601,$A321,Observed!$C$2:$C$1601,$C321),"")</f>
        <v>0.19000000000000003</v>
      </c>
      <c r="AL321" s="25" t="str">
        <f>IF(ISNUMBER(AVERAGEIFS(Observed!AL$2:AL$1601,Observed!$A$2:$A$1601,$A321,Observed!$C$2:$C$1601,$C321)),AVERAGEIFS(Observed!AL$2:AL$1601,Observed!$A$2:$A$1601,$A321,Observed!$C$2:$C$1601,$C321),"")</f>
        <v/>
      </c>
      <c r="AM321" s="25" t="str">
        <f>IF(ISNUMBER(AVERAGEIFS(Observed!AM$2:AM$1601,Observed!$A$2:$A$1601,$A321,Observed!$C$2:$C$1601,$C321)),AVERAGEIFS(Observed!AM$2:AM$1601,Observed!$A$2:$A$1601,$A321,Observed!$C$2:$C$1601,$C321),"")</f>
        <v/>
      </c>
      <c r="AN321" s="25" t="str">
        <f>IF(ISNUMBER(AVERAGEIFS(Observed!AN$2:AN$1601,Observed!$A$2:$A$1601,$A321,Observed!$C$2:$C$1601,$C321)),AVERAGEIFS(Observed!AN$2:AN$1601,Observed!$A$2:$A$1601,$A321,Observed!$C$2:$C$1601,$C321),"")</f>
        <v/>
      </c>
      <c r="AO321" s="25" t="str">
        <f>IF(ISNUMBER(AVERAGEIFS(Observed!AO$2:AO$1601,Observed!$A$2:$A$1601,$A321,Observed!$C$2:$C$1601,$C321)),AVERAGEIFS(Observed!AO$2:AO$1601,Observed!$A$2:$A$1601,$A321,Observed!$C$2:$C$1601,$C321),"")</f>
        <v/>
      </c>
      <c r="AP321" s="25">
        <f>IF(ISNUMBER(AVERAGEIFS(Observed!AP$2:AP$1601,Observed!$A$2:$A$1601,$A321,Observed!$C$2:$C$1601,$C321)),AVERAGEIFS(Observed!AP$2:AP$1601,Observed!$A$2:$A$1601,$A321,Observed!$C$2:$C$1601,$C321),"")</f>
        <v>6.6666666666666664E-4</v>
      </c>
      <c r="AQ321" s="24" t="str">
        <f>IF(ISNUMBER(AVERAGEIFS(Observed!AQ$2:AQ$1601,Observed!$A$2:$A$1601,$A321,Observed!$C$2:$C$1601,$C321)),AVERAGEIFS(Observed!AQ$2:AQ$1601,Observed!$A$2:$A$1601,$A321,Observed!$C$2:$C$1601,$C321),"")</f>
        <v/>
      </c>
      <c r="AR321" s="25" t="str">
        <f>IF(ISNUMBER(AVERAGEIFS(Observed!AR$2:AR$1601,Observed!$A$2:$A$1601,$A321,Observed!$C$2:$C$1601,$C321)),AVERAGEIFS(Observed!AR$2:AR$1601,Observed!$A$2:$A$1601,$A321,Observed!$C$2:$C$1601,$C321),"")</f>
        <v/>
      </c>
      <c r="AS321" s="24" t="str">
        <f>IF(ISNUMBER(AVERAGEIFS(Observed!AS$2:AS$1601,Observed!$A$2:$A$1601,$A321,Observed!$C$2:$C$1601,$C321)),AVERAGEIFS(Observed!AS$2:AS$1601,Observed!$A$2:$A$1601,$A321,Observed!$C$2:$C$1601,$C321),"")</f>
        <v/>
      </c>
      <c r="AT321" s="24" t="str">
        <f>IF(ISNUMBER(AVERAGEIFS(Observed!AT$2:AT$1601,Observed!$A$2:$A$1601,$A321,Observed!$C$2:$C$1601,$C321)),AVERAGEIFS(Observed!AT$2:AT$1601,Observed!$A$2:$A$1601,$A321,Observed!$C$2:$C$1601,$C321),"")</f>
        <v/>
      </c>
      <c r="AU321" s="2">
        <f>COUNTIFS(Observed!$A$2:$A$1601,$A321,Observed!$C$2:$C$1601,$C321)</f>
        <v>3</v>
      </c>
      <c r="AV321" s="2">
        <f t="shared" si="4"/>
        <v>6</v>
      </c>
    </row>
    <row r="322" spans="1:48" x14ac:dyDescent="0.25">
      <c r="A322" s="4" t="s">
        <v>121</v>
      </c>
      <c r="B322" t="s">
        <v>24</v>
      </c>
      <c r="C322" s="3">
        <v>42479</v>
      </c>
      <c r="D322">
        <v>1</v>
      </c>
      <c r="E322">
        <v>100</v>
      </c>
      <c r="H322" s="2" t="s">
        <v>45</v>
      </c>
      <c r="I322" s="2" t="s">
        <v>23</v>
      </c>
      <c r="J322">
        <v>13</v>
      </c>
      <c r="K322" s="2" t="s">
        <v>21</v>
      </c>
      <c r="L322" s="23" t="str">
        <f>IF(ISNUMBER(AVERAGEIFS(Observed!L$2:L$1601,Observed!$A$2:$A$1601,$A322,Observed!$C$2:$C$1601,$C322)),AVERAGEIFS(Observed!L$2:L$1601,Observed!$A$2:$A$1601,$A322,Observed!$C$2:$C$1601,$C322),"")</f>
        <v/>
      </c>
      <c r="M322" s="24" t="str">
        <f>IF(ISNUMBER(AVERAGEIFS(Observed!M$2:M$1601,Observed!$A$2:$A$1601,$A322,Observed!$C$2:$C$1601,$C322)),AVERAGEIFS(Observed!M$2:M$1601,Observed!$A$2:$A$1601,$A322,Observed!$C$2:$C$1601,$C322),"")</f>
        <v/>
      </c>
      <c r="N322" s="24">
        <f>IF(ISNUMBER(AVERAGEIFS(Observed!N$2:N$1601,Observed!$A$2:$A$1601,$A322,Observed!$C$2:$C$1601,$C322)),AVERAGEIFS(Observed!N$2:N$1601,Observed!$A$2:$A$1601,$A322,Observed!$C$2:$C$1601,$C322),"")</f>
        <v>30</v>
      </c>
      <c r="O322" s="24">
        <f>IF(ISNUMBER(AVERAGEIFS(Observed!O$2:O$1601,Observed!$A$2:$A$1601,$A322,Observed!$C$2:$C$1601,$C322)),AVERAGEIFS(Observed!O$2:O$1601,Observed!$A$2:$A$1601,$A322,Observed!$C$2:$C$1601,$C322),"")</f>
        <v>30</v>
      </c>
      <c r="P322" s="24">
        <f>IF(ISNUMBER(AVERAGEIFS(Observed!P$2:P$1601,Observed!$A$2:$A$1601,$A322,Observed!$C$2:$C$1601,$C322)),AVERAGEIFS(Observed!P$2:P$1601,Observed!$A$2:$A$1601,$A322,Observed!$C$2:$C$1601,$C322),"")</f>
        <v>765.97333333333336</v>
      </c>
      <c r="Q322" s="25" t="str">
        <f>IF(ISNUMBER(AVERAGEIFS(Observed!Q$2:Q$1601,Observed!$A$2:$A$1601,$A322,Observed!$C$2:$C$1601,$C322)),AVERAGEIFS(Observed!Q$2:Q$1601,Observed!$A$2:$A$1601,$A322,Observed!$C$2:$C$1601,$C322),"")</f>
        <v/>
      </c>
      <c r="R322" s="25" t="str">
        <f>IF(ISNUMBER(AVERAGEIFS(Observed!R$2:R$1601,Observed!$A$2:$A$1601,$A322,Observed!$C$2:$C$1601,$C322)),AVERAGEIFS(Observed!R$2:R$1601,Observed!$A$2:$A$1601,$A322,Observed!$C$2:$C$1601,$C322),"")</f>
        <v/>
      </c>
      <c r="S322" s="25" t="str">
        <f>IF(ISNUMBER(AVERAGEIFS(Observed!S$2:S$1601,Observed!$A$2:$A$1601,$A322,Observed!$C$2:$C$1601,$C322)),AVERAGEIFS(Observed!S$2:S$1601,Observed!$A$2:$A$1601,$A322,Observed!$C$2:$C$1601,$C322),"")</f>
        <v/>
      </c>
      <c r="T322" s="24" t="str">
        <f>IF(ISNUMBER(AVERAGEIFS(Observed!T$2:T$1601,Observed!$A$2:$A$1601,$A322,Observed!$C$2:$C$1601,$C322)),AVERAGEIFS(Observed!T$2:T$1601,Observed!$A$2:$A$1601,$A322,Observed!$C$2:$C$1601,$C322),"")</f>
        <v/>
      </c>
      <c r="U322" s="26" t="str">
        <f>IF(ISNUMBER(AVERAGEIFS(Observed!U$2:U$1601,Observed!$A$2:$A$1601,$A322,Observed!$C$2:$C$1601,$C322)),AVERAGEIFS(Observed!U$2:U$1601,Observed!$A$2:$A$1601,$A322,Observed!$C$2:$C$1601,$C322),"")</f>
        <v/>
      </c>
      <c r="V322" s="26" t="str">
        <f>IF(ISNUMBER(AVERAGEIFS(Observed!V$2:V$1601,Observed!$A$2:$A$1601,$A322,Observed!$C$2:$C$1601,$C322)),AVERAGEIFS(Observed!V$2:V$1601,Observed!$A$2:$A$1601,$A322,Observed!$C$2:$C$1601,$C322),"")</f>
        <v/>
      </c>
      <c r="W322" s="24" t="str">
        <f>IF(ISNUMBER(AVERAGEIFS(Observed!W$2:W$1601,Observed!$A$2:$A$1601,$A322,Observed!$C$2:$C$1601,$C322)),AVERAGEIFS(Observed!W$2:W$1601,Observed!$A$2:$A$1601,$A322,Observed!$C$2:$C$1601,$C322),"")</f>
        <v/>
      </c>
      <c r="X322" s="24" t="str">
        <f>IF(ISNUMBER(AVERAGEIFS(Observed!X$2:X$1601,Observed!$A$2:$A$1601,$A322,Observed!$C$2:$C$1601,$C322)),AVERAGEIFS(Observed!X$2:X$1601,Observed!$A$2:$A$1601,$A322,Observed!$C$2:$C$1601,$C322),"")</f>
        <v/>
      </c>
      <c r="Y322" s="24" t="str">
        <f>IF(ISNUMBER(AVERAGEIFS(Observed!Y$2:Y$1601,Observed!$A$2:$A$1601,$A322,Observed!$C$2:$C$1601,$C322)),AVERAGEIFS(Observed!Y$2:Y$1601,Observed!$A$2:$A$1601,$A322,Observed!$C$2:$C$1601,$C322),"")</f>
        <v/>
      </c>
      <c r="Z322" s="24" t="str">
        <f>IF(ISNUMBER(AVERAGEIFS(Observed!Z$2:Z$1601,Observed!$A$2:$A$1601,$A322,Observed!$C$2:$C$1601,$C322)),AVERAGEIFS(Observed!Z$2:Z$1601,Observed!$A$2:$A$1601,$A322,Observed!$C$2:$C$1601,$C322),"")</f>
        <v/>
      </c>
      <c r="AA322" s="24" t="str">
        <f>IF(ISNUMBER(AVERAGEIFS(Observed!AA$2:AA$1601,Observed!$A$2:$A$1601,$A322,Observed!$C$2:$C$1601,$C322)),AVERAGEIFS(Observed!AA$2:AA$1601,Observed!$A$2:$A$1601,$A322,Observed!$C$2:$C$1601,$C322),"")</f>
        <v/>
      </c>
      <c r="AB322" s="24" t="str">
        <f>IF(ISNUMBER(AVERAGEIFS(Observed!AB$2:AB$1601,Observed!$A$2:$A$1601,$A322,Observed!$C$2:$C$1601,$C322)),AVERAGEIFS(Observed!AB$2:AB$1601,Observed!$A$2:$A$1601,$A322,Observed!$C$2:$C$1601,$C322),"")</f>
        <v/>
      </c>
      <c r="AC322" s="24" t="str">
        <f>IF(ISNUMBER(AVERAGEIFS(Observed!AC$2:AC$1601,Observed!$A$2:$A$1601,$A322,Observed!$C$2:$C$1601,$C322)),AVERAGEIFS(Observed!AC$2:AC$1601,Observed!$A$2:$A$1601,$A322,Observed!$C$2:$C$1601,$C322),"")</f>
        <v/>
      </c>
      <c r="AD322" s="24" t="str">
        <f>IF(ISNUMBER(AVERAGEIFS(Observed!AD$2:AD$1601,Observed!$A$2:$A$1601,$A322,Observed!$C$2:$C$1601,$C322)),AVERAGEIFS(Observed!AD$2:AD$1601,Observed!$A$2:$A$1601,$A322,Observed!$C$2:$C$1601,$C322),"")</f>
        <v/>
      </c>
      <c r="AE322" s="24" t="str">
        <f>IF(ISNUMBER(AVERAGEIFS(Observed!AE$2:AE$1601,Observed!$A$2:$A$1601,$A322,Observed!$C$2:$C$1601,$C322)),AVERAGEIFS(Observed!AE$2:AE$1601,Observed!$A$2:$A$1601,$A322,Observed!$C$2:$C$1601,$C322),"")</f>
        <v/>
      </c>
      <c r="AF322" s="25" t="str">
        <f>IF(ISNUMBER(AVERAGEIFS(Observed!AF$2:AF$1601,Observed!$A$2:$A$1601,$A322,Observed!$C$2:$C$1601,$C322)),AVERAGEIFS(Observed!AF$2:AF$1601,Observed!$A$2:$A$1601,$A322,Observed!$C$2:$C$1601,$C322),"")</f>
        <v/>
      </c>
      <c r="AG322" s="25" t="str">
        <f>IF(ISNUMBER(AVERAGEIFS(Observed!AG$2:AG$1601,Observed!$A$2:$A$1601,$A322,Observed!$C$2:$C$1601,$C322)),AVERAGEIFS(Observed!AG$2:AG$1601,Observed!$A$2:$A$1601,$A322,Observed!$C$2:$C$1601,$C322),"")</f>
        <v/>
      </c>
      <c r="AH322" s="25" t="str">
        <f>IF(ISNUMBER(AVERAGEIFS(Observed!AH$2:AH$1601,Observed!$A$2:$A$1601,$A322,Observed!$C$2:$C$1601,$C322)),AVERAGEIFS(Observed!AH$2:AH$1601,Observed!$A$2:$A$1601,$A322,Observed!$C$2:$C$1601,$C322),"")</f>
        <v/>
      </c>
      <c r="AI322" s="24" t="str">
        <f>IF(ISNUMBER(AVERAGEIFS(Observed!AI$2:AI$1601,Observed!$A$2:$A$1601,$A322,Observed!$C$2:$C$1601,$C322)),AVERAGEIFS(Observed!AI$2:AI$1601,Observed!$A$2:$A$1601,$A322,Observed!$C$2:$C$1601,$C322),"")</f>
        <v/>
      </c>
      <c r="AJ322" s="25">
        <f>IF(ISNUMBER(AVERAGEIFS(Observed!AJ$2:AJ$1601,Observed!$A$2:$A$1601,$A322,Observed!$C$2:$C$1601,$C322)),AVERAGEIFS(Observed!AJ$2:AJ$1601,Observed!$A$2:$A$1601,$A322,Observed!$C$2:$C$1601,$C322),"")</f>
        <v>0.41399999999999998</v>
      </c>
      <c r="AK322" s="25">
        <f>IF(ISNUMBER(AVERAGEIFS(Observed!AK$2:AK$1601,Observed!$A$2:$A$1601,$A322,Observed!$C$2:$C$1601,$C322)),AVERAGEIFS(Observed!AK$2:AK$1601,Observed!$A$2:$A$1601,$A322,Observed!$C$2:$C$1601,$C322),"")</f>
        <v>9.2000000000000012E-2</v>
      </c>
      <c r="AL322" s="25" t="str">
        <f>IF(ISNUMBER(AVERAGEIFS(Observed!AL$2:AL$1601,Observed!$A$2:$A$1601,$A322,Observed!$C$2:$C$1601,$C322)),AVERAGEIFS(Observed!AL$2:AL$1601,Observed!$A$2:$A$1601,$A322,Observed!$C$2:$C$1601,$C322),"")</f>
        <v/>
      </c>
      <c r="AM322" s="25" t="str">
        <f>IF(ISNUMBER(AVERAGEIFS(Observed!AM$2:AM$1601,Observed!$A$2:$A$1601,$A322,Observed!$C$2:$C$1601,$C322)),AVERAGEIFS(Observed!AM$2:AM$1601,Observed!$A$2:$A$1601,$A322,Observed!$C$2:$C$1601,$C322),"")</f>
        <v/>
      </c>
      <c r="AN322" s="25" t="str">
        <f>IF(ISNUMBER(AVERAGEIFS(Observed!AN$2:AN$1601,Observed!$A$2:$A$1601,$A322,Observed!$C$2:$C$1601,$C322)),AVERAGEIFS(Observed!AN$2:AN$1601,Observed!$A$2:$A$1601,$A322,Observed!$C$2:$C$1601,$C322),"")</f>
        <v/>
      </c>
      <c r="AO322" s="25" t="str">
        <f>IF(ISNUMBER(AVERAGEIFS(Observed!AO$2:AO$1601,Observed!$A$2:$A$1601,$A322,Observed!$C$2:$C$1601,$C322)),AVERAGEIFS(Observed!AO$2:AO$1601,Observed!$A$2:$A$1601,$A322,Observed!$C$2:$C$1601,$C322),"")</f>
        <v/>
      </c>
      <c r="AP322" s="25">
        <f>IF(ISNUMBER(AVERAGEIFS(Observed!AP$2:AP$1601,Observed!$A$2:$A$1601,$A322,Observed!$C$2:$C$1601,$C322)),AVERAGEIFS(Observed!AP$2:AP$1601,Observed!$A$2:$A$1601,$A322,Observed!$C$2:$C$1601,$C322),"")</f>
        <v>6.6666666666666664E-4</v>
      </c>
      <c r="AQ322" s="24" t="str">
        <f>IF(ISNUMBER(AVERAGEIFS(Observed!AQ$2:AQ$1601,Observed!$A$2:$A$1601,$A322,Observed!$C$2:$C$1601,$C322)),AVERAGEIFS(Observed!AQ$2:AQ$1601,Observed!$A$2:$A$1601,$A322,Observed!$C$2:$C$1601,$C322),"")</f>
        <v/>
      </c>
      <c r="AR322" s="25" t="str">
        <f>IF(ISNUMBER(AVERAGEIFS(Observed!AR$2:AR$1601,Observed!$A$2:$A$1601,$A322,Observed!$C$2:$C$1601,$C322)),AVERAGEIFS(Observed!AR$2:AR$1601,Observed!$A$2:$A$1601,$A322,Observed!$C$2:$C$1601,$C322),"")</f>
        <v/>
      </c>
      <c r="AS322" s="24" t="str">
        <f>IF(ISNUMBER(AVERAGEIFS(Observed!AS$2:AS$1601,Observed!$A$2:$A$1601,$A322,Observed!$C$2:$C$1601,$C322)),AVERAGEIFS(Observed!AS$2:AS$1601,Observed!$A$2:$A$1601,$A322,Observed!$C$2:$C$1601,$C322),"")</f>
        <v/>
      </c>
      <c r="AT322" s="24" t="str">
        <f>IF(ISNUMBER(AVERAGEIFS(Observed!AT$2:AT$1601,Observed!$A$2:$A$1601,$A322,Observed!$C$2:$C$1601,$C322)),AVERAGEIFS(Observed!AT$2:AT$1601,Observed!$A$2:$A$1601,$A322,Observed!$C$2:$C$1601,$C322),"")</f>
        <v/>
      </c>
      <c r="AU322" s="2">
        <f>COUNTIFS(Observed!$A$2:$A$1601,$A322,Observed!$C$2:$C$1601,$C322)</f>
        <v>3</v>
      </c>
      <c r="AV322" s="2">
        <f t="shared" ref="AV322:AV369" si="5">COUNT(M322:AT322)</f>
        <v>6</v>
      </c>
    </row>
    <row r="323" spans="1:48" x14ac:dyDescent="0.25">
      <c r="A323" s="4" t="s">
        <v>122</v>
      </c>
      <c r="B323" t="s">
        <v>24</v>
      </c>
      <c r="C323" s="3">
        <v>42479</v>
      </c>
      <c r="D323">
        <v>1</v>
      </c>
      <c r="E323">
        <v>200</v>
      </c>
      <c r="H323" s="2" t="s">
        <v>45</v>
      </c>
      <c r="I323" s="2" t="s">
        <v>23</v>
      </c>
      <c r="J323">
        <v>13</v>
      </c>
      <c r="K323" s="2" t="s">
        <v>21</v>
      </c>
      <c r="L323" s="23" t="str">
        <f>IF(ISNUMBER(AVERAGEIFS(Observed!L$2:L$1601,Observed!$A$2:$A$1601,$A323,Observed!$C$2:$C$1601,$C323)),AVERAGEIFS(Observed!L$2:L$1601,Observed!$A$2:$A$1601,$A323,Observed!$C$2:$C$1601,$C323),"")</f>
        <v/>
      </c>
      <c r="M323" s="24" t="str">
        <f>IF(ISNUMBER(AVERAGEIFS(Observed!M$2:M$1601,Observed!$A$2:$A$1601,$A323,Observed!$C$2:$C$1601,$C323)),AVERAGEIFS(Observed!M$2:M$1601,Observed!$A$2:$A$1601,$A323,Observed!$C$2:$C$1601,$C323),"")</f>
        <v/>
      </c>
      <c r="N323" s="24">
        <f>IF(ISNUMBER(AVERAGEIFS(Observed!N$2:N$1601,Observed!$A$2:$A$1601,$A323,Observed!$C$2:$C$1601,$C323)),AVERAGEIFS(Observed!N$2:N$1601,Observed!$A$2:$A$1601,$A323,Observed!$C$2:$C$1601,$C323),"")</f>
        <v>34.406666666666666</v>
      </c>
      <c r="O323" s="24">
        <f>IF(ISNUMBER(AVERAGEIFS(Observed!O$2:O$1601,Observed!$A$2:$A$1601,$A323,Observed!$C$2:$C$1601,$C323)),AVERAGEIFS(Observed!O$2:O$1601,Observed!$A$2:$A$1601,$A323,Observed!$C$2:$C$1601,$C323),"")</f>
        <v>34.406666666666666</v>
      </c>
      <c r="P323" s="24">
        <f>IF(ISNUMBER(AVERAGEIFS(Observed!P$2:P$1601,Observed!$A$2:$A$1601,$A323,Observed!$C$2:$C$1601,$C323)),AVERAGEIFS(Observed!P$2:P$1601,Observed!$A$2:$A$1601,$A323,Observed!$C$2:$C$1601,$C323),"")</f>
        <v>821.25</v>
      </c>
      <c r="Q323" s="25" t="str">
        <f>IF(ISNUMBER(AVERAGEIFS(Observed!Q$2:Q$1601,Observed!$A$2:$A$1601,$A323,Observed!$C$2:$C$1601,$C323)),AVERAGEIFS(Observed!Q$2:Q$1601,Observed!$A$2:$A$1601,$A323,Observed!$C$2:$C$1601,$C323),"")</f>
        <v/>
      </c>
      <c r="R323" s="25" t="str">
        <f>IF(ISNUMBER(AVERAGEIFS(Observed!R$2:R$1601,Observed!$A$2:$A$1601,$A323,Observed!$C$2:$C$1601,$C323)),AVERAGEIFS(Observed!R$2:R$1601,Observed!$A$2:$A$1601,$A323,Observed!$C$2:$C$1601,$C323),"")</f>
        <v/>
      </c>
      <c r="S323" s="25" t="str">
        <f>IF(ISNUMBER(AVERAGEIFS(Observed!S$2:S$1601,Observed!$A$2:$A$1601,$A323,Observed!$C$2:$C$1601,$C323)),AVERAGEIFS(Observed!S$2:S$1601,Observed!$A$2:$A$1601,$A323,Observed!$C$2:$C$1601,$C323),"")</f>
        <v/>
      </c>
      <c r="T323" s="24" t="str">
        <f>IF(ISNUMBER(AVERAGEIFS(Observed!T$2:T$1601,Observed!$A$2:$A$1601,$A323,Observed!$C$2:$C$1601,$C323)),AVERAGEIFS(Observed!T$2:T$1601,Observed!$A$2:$A$1601,$A323,Observed!$C$2:$C$1601,$C323),"")</f>
        <v/>
      </c>
      <c r="U323" s="26" t="str">
        <f>IF(ISNUMBER(AVERAGEIFS(Observed!U$2:U$1601,Observed!$A$2:$A$1601,$A323,Observed!$C$2:$C$1601,$C323)),AVERAGEIFS(Observed!U$2:U$1601,Observed!$A$2:$A$1601,$A323,Observed!$C$2:$C$1601,$C323),"")</f>
        <v/>
      </c>
      <c r="V323" s="26" t="str">
        <f>IF(ISNUMBER(AVERAGEIFS(Observed!V$2:V$1601,Observed!$A$2:$A$1601,$A323,Observed!$C$2:$C$1601,$C323)),AVERAGEIFS(Observed!V$2:V$1601,Observed!$A$2:$A$1601,$A323,Observed!$C$2:$C$1601,$C323),"")</f>
        <v/>
      </c>
      <c r="W323" s="24" t="str">
        <f>IF(ISNUMBER(AVERAGEIFS(Observed!W$2:W$1601,Observed!$A$2:$A$1601,$A323,Observed!$C$2:$C$1601,$C323)),AVERAGEIFS(Observed!W$2:W$1601,Observed!$A$2:$A$1601,$A323,Observed!$C$2:$C$1601,$C323),"")</f>
        <v/>
      </c>
      <c r="X323" s="24" t="str">
        <f>IF(ISNUMBER(AVERAGEIFS(Observed!X$2:X$1601,Observed!$A$2:$A$1601,$A323,Observed!$C$2:$C$1601,$C323)),AVERAGEIFS(Observed!X$2:X$1601,Observed!$A$2:$A$1601,$A323,Observed!$C$2:$C$1601,$C323),"")</f>
        <v/>
      </c>
      <c r="Y323" s="24" t="str">
        <f>IF(ISNUMBER(AVERAGEIFS(Observed!Y$2:Y$1601,Observed!$A$2:$A$1601,$A323,Observed!$C$2:$C$1601,$C323)),AVERAGEIFS(Observed!Y$2:Y$1601,Observed!$A$2:$A$1601,$A323,Observed!$C$2:$C$1601,$C323),"")</f>
        <v/>
      </c>
      <c r="Z323" s="24" t="str">
        <f>IF(ISNUMBER(AVERAGEIFS(Observed!Z$2:Z$1601,Observed!$A$2:$A$1601,$A323,Observed!$C$2:$C$1601,$C323)),AVERAGEIFS(Observed!Z$2:Z$1601,Observed!$A$2:$A$1601,$A323,Observed!$C$2:$C$1601,$C323),"")</f>
        <v/>
      </c>
      <c r="AA323" s="24" t="str">
        <f>IF(ISNUMBER(AVERAGEIFS(Observed!AA$2:AA$1601,Observed!$A$2:$A$1601,$A323,Observed!$C$2:$C$1601,$C323)),AVERAGEIFS(Observed!AA$2:AA$1601,Observed!$A$2:$A$1601,$A323,Observed!$C$2:$C$1601,$C323),"")</f>
        <v/>
      </c>
      <c r="AB323" s="24" t="str">
        <f>IF(ISNUMBER(AVERAGEIFS(Observed!AB$2:AB$1601,Observed!$A$2:$A$1601,$A323,Observed!$C$2:$C$1601,$C323)),AVERAGEIFS(Observed!AB$2:AB$1601,Observed!$A$2:$A$1601,$A323,Observed!$C$2:$C$1601,$C323),"")</f>
        <v/>
      </c>
      <c r="AC323" s="24" t="str">
        <f>IF(ISNUMBER(AVERAGEIFS(Observed!AC$2:AC$1601,Observed!$A$2:$A$1601,$A323,Observed!$C$2:$C$1601,$C323)),AVERAGEIFS(Observed!AC$2:AC$1601,Observed!$A$2:$A$1601,$A323,Observed!$C$2:$C$1601,$C323),"")</f>
        <v/>
      </c>
      <c r="AD323" s="24" t="str">
        <f>IF(ISNUMBER(AVERAGEIFS(Observed!AD$2:AD$1601,Observed!$A$2:$A$1601,$A323,Observed!$C$2:$C$1601,$C323)),AVERAGEIFS(Observed!AD$2:AD$1601,Observed!$A$2:$A$1601,$A323,Observed!$C$2:$C$1601,$C323),"")</f>
        <v/>
      </c>
      <c r="AE323" s="24" t="str">
        <f>IF(ISNUMBER(AVERAGEIFS(Observed!AE$2:AE$1601,Observed!$A$2:$A$1601,$A323,Observed!$C$2:$C$1601,$C323)),AVERAGEIFS(Observed!AE$2:AE$1601,Observed!$A$2:$A$1601,$A323,Observed!$C$2:$C$1601,$C323),"")</f>
        <v/>
      </c>
      <c r="AF323" s="25" t="str">
        <f>IF(ISNUMBER(AVERAGEIFS(Observed!AF$2:AF$1601,Observed!$A$2:$A$1601,$A323,Observed!$C$2:$C$1601,$C323)),AVERAGEIFS(Observed!AF$2:AF$1601,Observed!$A$2:$A$1601,$A323,Observed!$C$2:$C$1601,$C323),"")</f>
        <v/>
      </c>
      <c r="AG323" s="25" t="str">
        <f>IF(ISNUMBER(AVERAGEIFS(Observed!AG$2:AG$1601,Observed!$A$2:$A$1601,$A323,Observed!$C$2:$C$1601,$C323)),AVERAGEIFS(Observed!AG$2:AG$1601,Observed!$A$2:$A$1601,$A323,Observed!$C$2:$C$1601,$C323),"")</f>
        <v/>
      </c>
      <c r="AH323" s="25" t="str">
        <f>IF(ISNUMBER(AVERAGEIFS(Observed!AH$2:AH$1601,Observed!$A$2:$A$1601,$A323,Observed!$C$2:$C$1601,$C323)),AVERAGEIFS(Observed!AH$2:AH$1601,Observed!$A$2:$A$1601,$A323,Observed!$C$2:$C$1601,$C323),"")</f>
        <v/>
      </c>
      <c r="AI323" s="24" t="str">
        <f>IF(ISNUMBER(AVERAGEIFS(Observed!AI$2:AI$1601,Observed!$A$2:$A$1601,$A323,Observed!$C$2:$C$1601,$C323)),AVERAGEIFS(Observed!AI$2:AI$1601,Observed!$A$2:$A$1601,$A323,Observed!$C$2:$C$1601,$C323),"")</f>
        <v/>
      </c>
      <c r="AJ323" s="25">
        <f>IF(ISNUMBER(AVERAGEIFS(Observed!AJ$2:AJ$1601,Observed!$A$2:$A$1601,$A323,Observed!$C$2:$C$1601,$C323)),AVERAGEIFS(Observed!AJ$2:AJ$1601,Observed!$A$2:$A$1601,$A323,Observed!$C$2:$C$1601,$C323),"")</f>
        <v>0.55933333333333335</v>
      </c>
      <c r="AK323" s="25">
        <f>IF(ISNUMBER(AVERAGEIFS(Observed!AK$2:AK$1601,Observed!$A$2:$A$1601,$A323,Observed!$C$2:$C$1601,$C323)),AVERAGEIFS(Observed!AK$2:AK$1601,Observed!$A$2:$A$1601,$A323,Observed!$C$2:$C$1601,$C323),"")</f>
        <v>1.4999999999999999E-2</v>
      </c>
      <c r="AL323" s="25" t="str">
        <f>IF(ISNUMBER(AVERAGEIFS(Observed!AL$2:AL$1601,Observed!$A$2:$A$1601,$A323,Observed!$C$2:$C$1601,$C323)),AVERAGEIFS(Observed!AL$2:AL$1601,Observed!$A$2:$A$1601,$A323,Observed!$C$2:$C$1601,$C323),"")</f>
        <v/>
      </c>
      <c r="AM323" s="25" t="str">
        <f>IF(ISNUMBER(AVERAGEIFS(Observed!AM$2:AM$1601,Observed!$A$2:$A$1601,$A323,Observed!$C$2:$C$1601,$C323)),AVERAGEIFS(Observed!AM$2:AM$1601,Observed!$A$2:$A$1601,$A323,Observed!$C$2:$C$1601,$C323),"")</f>
        <v/>
      </c>
      <c r="AN323" s="25" t="str">
        <f>IF(ISNUMBER(AVERAGEIFS(Observed!AN$2:AN$1601,Observed!$A$2:$A$1601,$A323,Observed!$C$2:$C$1601,$C323)),AVERAGEIFS(Observed!AN$2:AN$1601,Observed!$A$2:$A$1601,$A323,Observed!$C$2:$C$1601,$C323),"")</f>
        <v/>
      </c>
      <c r="AO323" s="25" t="str">
        <f>IF(ISNUMBER(AVERAGEIFS(Observed!AO$2:AO$1601,Observed!$A$2:$A$1601,$A323,Observed!$C$2:$C$1601,$C323)),AVERAGEIFS(Observed!AO$2:AO$1601,Observed!$A$2:$A$1601,$A323,Observed!$C$2:$C$1601,$C323),"")</f>
        <v/>
      </c>
      <c r="AP323" s="25">
        <f>IF(ISNUMBER(AVERAGEIFS(Observed!AP$2:AP$1601,Observed!$A$2:$A$1601,$A323,Observed!$C$2:$C$1601,$C323)),AVERAGEIFS(Observed!AP$2:AP$1601,Observed!$A$2:$A$1601,$A323,Observed!$C$2:$C$1601,$C323),"")</f>
        <v>6.6666666666666664E-4</v>
      </c>
      <c r="AQ323" s="24" t="str">
        <f>IF(ISNUMBER(AVERAGEIFS(Observed!AQ$2:AQ$1601,Observed!$A$2:$A$1601,$A323,Observed!$C$2:$C$1601,$C323)),AVERAGEIFS(Observed!AQ$2:AQ$1601,Observed!$A$2:$A$1601,$A323,Observed!$C$2:$C$1601,$C323),"")</f>
        <v/>
      </c>
      <c r="AR323" s="25" t="str">
        <f>IF(ISNUMBER(AVERAGEIFS(Observed!AR$2:AR$1601,Observed!$A$2:$A$1601,$A323,Observed!$C$2:$C$1601,$C323)),AVERAGEIFS(Observed!AR$2:AR$1601,Observed!$A$2:$A$1601,$A323,Observed!$C$2:$C$1601,$C323),"")</f>
        <v/>
      </c>
      <c r="AS323" s="24" t="str">
        <f>IF(ISNUMBER(AVERAGEIFS(Observed!AS$2:AS$1601,Observed!$A$2:$A$1601,$A323,Observed!$C$2:$C$1601,$C323)),AVERAGEIFS(Observed!AS$2:AS$1601,Observed!$A$2:$A$1601,$A323,Observed!$C$2:$C$1601,$C323),"")</f>
        <v/>
      </c>
      <c r="AT323" s="24" t="str">
        <f>IF(ISNUMBER(AVERAGEIFS(Observed!AT$2:AT$1601,Observed!$A$2:$A$1601,$A323,Observed!$C$2:$C$1601,$C323)),AVERAGEIFS(Observed!AT$2:AT$1601,Observed!$A$2:$A$1601,$A323,Observed!$C$2:$C$1601,$C323),"")</f>
        <v/>
      </c>
      <c r="AU323" s="2">
        <f>COUNTIFS(Observed!$A$2:$A$1601,$A323,Observed!$C$2:$C$1601,$C323)</f>
        <v>3</v>
      </c>
      <c r="AV323" s="2">
        <f t="shared" si="5"/>
        <v>6</v>
      </c>
    </row>
    <row r="324" spans="1:48" x14ac:dyDescent="0.25">
      <c r="A324" s="4" t="s">
        <v>123</v>
      </c>
      <c r="B324" t="s">
        <v>24</v>
      </c>
      <c r="C324" s="3">
        <v>42479</v>
      </c>
      <c r="D324">
        <v>1</v>
      </c>
      <c r="E324">
        <v>350</v>
      </c>
      <c r="H324" s="2" t="s">
        <v>45</v>
      </c>
      <c r="I324" s="2" t="s">
        <v>23</v>
      </c>
      <c r="J324">
        <v>13</v>
      </c>
      <c r="K324" s="2" t="s">
        <v>21</v>
      </c>
      <c r="L324" s="23" t="str">
        <f>IF(ISNUMBER(AVERAGEIFS(Observed!L$2:L$1601,Observed!$A$2:$A$1601,$A324,Observed!$C$2:$C$1601,$C324)),AVERAGEIFS(Observed!L$2:L$1601,Observed!$A$2:$A$1601,$A324,Observed!$C$2:$C$1601,$C324),"")</f>
        <v/>
      </c>
      <c r="M324" s="24" t="str">
        <f>IF(ISNUMBER(AVERAGEIFS(Observed!M$2:M$1601,Observed!$A$2:$A$1601,$A324,Observed!$C$2:$C$1601,$C324)),AVERAGEIFS(Observed!M$2:M$1601,Observed!$A$2:$A$1601,$A324,Observed!$C$2:$C$1601,$C324),"")</f>
        <v/>
      </c>
      <c r="N324" s="24">
        <f>IF(ISNUMBER(AVERAGEIFS(Observed!N$2:N$1601,Observed!$A$2:$A$1601,$A324,Observed!$C$2:$C$1601,$C324)),AVERAGEIFS(Observed!N$2:N$1601,Observed!$A$2:$A$1601,$A324,Observed!$C$2:$C$1601,$C324),"")</f>
        <v>45.656666666666666</v>
      </c>
      <c r="O324" s="24">
        <f>IF(ISNUMBER(AVERAGEIFS(Observed!O$2:O$1601,Observed!$A$2:$A$1601,$A324,Observed!$C$2:$C$1601,$C324)),AVERAGEIFS(Observed!O$2:O$1601,Observed!$A$2:$A$1601,$A324,Observed!$C$2:$C$1601,$C324),"")</f>
        <v>45.656666666666666</v>
      </c>
      <c r="P324" s="24">
        <f>IF(ISNUMBER(AVERAGEIFS(Observed!P$2:P$1601,Observed!$A$2:$A$1601,$A324,Observed!$C$2:$C$1601,$C324)),AVERAGEIFS(Observed!P$2:P$1601,Observed!$A$2:$A$1601,$A324,Observed!$C$2:$C$1601,$C324),"")</f>
        <v>1388.36</v>
      </c>
      <c r="Q324" s="25" t="str">
        <f>IF(ISNUMBER(AVERAGEIFS(Observed!Q$2:Q$1601,Observed!$A$2:$A$1601,$A324,Observed!$C$2:$C$1601,$C324)),AVERAGEIFS(Observed!Q$2:Q$1601,Observed!$A$2:$A$1601,$A324,Observed!$C$2:$C$1601,$C324),"")</f>
        <v/>
      </c>
      <c r="R324" s="25" t="str">
        <f>IF(ISNUMBER(AVERAGEIFS(Observed!R$2:R$1601,Observed!$A$2:$A$1601,$A324,Observed!$C$2:$C$1601,$C324)),AVERAGEIFS(Observed!R$2:R$1601,Observed!$A$2:$A$1601,$A324,Observed!$C$2:$C$1601,$C324),"")</f>
        <v/>
      </c>
      <c r="S324" s="25" t="str">
        <f>IF(ISNUMBER(AVERAGEIFS(Observed!S$2:S$1601,Observed!$A$2:$A$1601,$A324,Observed!$C$2:$C$1601,$C324)),AVERAGEIFS(Observed!S$2:S$1601,Observed!$A$2:$A$1601,$A324,Observed!$C$2:$C$1601,$C324),"")</f>
        <v/>
      </c>
      <c r="T324" s="24" t="str">
        <f>IF(ISNUMBER(AVERAGEIFS(Observed!T$2:T$1601,Observed!$A$2:$A$1601,$A324,Observed!$C$2:$C$1601,$C324)),AVERAGEIFS(Observed!T$2:T$1601,Observed!$A$2:$A$1601,$A324,Observed!$C$2:$C$1601,$C324),"")</f>
        <v/>
      </c>
      <c r="U324" s="26" t="str">
        <f>IF(ISNUMBER(AVERAGEIFS(Observed!U$2:U$1601,Observed!$A$2:$A$1601,$A324,Observed!$C$2:$C$1601,$C324)),AVERAGEIFS(Observed!U$2:U$1601,Observed!$A$2:$A$1601,$A324,Observed!$C$2:$C$1601,$C324),"")</f>
        <v/>
      </c>
      <c r="V324" s="26" t="str">
        <f>IF(ISNUMBER(AVERAGEIFS(Observed!V$2:V$1601,Observed!$A$2:$A$1601,$A324,Observed!$C$2:$C$1601,$C324)),AVERAGEIFS(Observed!V$2:V$1601,Observed!$A$2:$A$1601,$A324,Observed!$C$2:$C$1601,$C324),"")</f>
        <v/>
      </c>
      <c r="W324" s="24" t="str">
        <f>IF(ISNUMBER(AVERAGEIFS(Observed!W$2:W$1601,Observed!$A$2:$A$1601,$A324,Observed!$C$2:$C$1601,$C324)),AVERAGEIFS(Observed!W$2:W$1601,Observed!$A$2:$A$1601,$A324,Observed!$C$2:$C$1601,$C324),"")</f>
        <v/>
      </c>
      <c r="X324" s="24" t="str">
        <f>IF(ISNUMBER(AVERAGEIFS(Observed!X$2:X$1601,Observed!$A$2:$A$1601,$A324,Observed!$C$2:$C$1601,$C324)),AVERAGEIFS(Observed!X$2:X$1601,Observed!$A$2:$A$1601,$A324,Observed!$C$2:$C$1601,$C324),"")</f>
        <v/>
      </c>
      <c r="Y324" s="24" t="str">
        <f>IF(ISNUMBER(AVERAGEIFS(Observed!Y$2:Y$1601,Observed!$A$2:$A$1601,$A324,Observed!$C$2:$C$1601,$C324)),AVERAGEIFS(Observed!Y$2:Y$1601,Observed!$A$2:$A$1601,$A324,Observed!$C$2:$C$1601,$C324),"")</f>
        <v/>
      </c>
      <c r="Z324" s="24" t="str">
        <f>IF(ISNUMBER(AVERAGEIFS(Observed!Z$2:Z$1601,Observed!$A$2:$A$1601,$A324,Observed!$C$2:$C$1601,$C324)),AVERAGEIFS(Observed!Z$2:Z$1601,Observed!$A$2:$A$1601,$A324,Observed!$C$2:$C$1601,$C324),"")</f>
        <v/>
      </c>
      <c r="AA324" s="24" t="str">
        <f>IF(ISNUMBER(AVERAGEIFS(Observed!AA$2:AA$1601,Observed!$A$2:$A$1601,$A324,Observed!$C$2:$C$1601,$C324)),AVERAGEIFS(Observed!AA$2:AA$1601,Observed!$A$2:$A$1601,$A324,Observed!$C$2:$C$1601,$C324),"")</f>
        <v/>
      </c>
      <c r="AB324" s="24" t="str">
        <f>IF(ISNUMBER(AVERAGEIFS(Observed!AB$2:AB$1601,Observed!$A$2:$A$1601,$A324,Observed!$C$2:$C$1601,$C324)),AVERAGEIFS(Observed!AB$2:AB$1601,Observed!$A$2:$A$1601,$A324,Observed!$C$2:$C$1601,$C324),"")</f>
        <v/>
      </c>
      <c r="AC324" s="24" t="str">
        <f>IF(ISNUMBER(AVERAGEIFS(Observed!AC$2:AC$1601,Observed!$A$2:$A$1601,$A324,Observed!$C$2:$C$1601,$C324)),AVERAGEIFS(Observed!AC$2:AC$1601,Observed!$A$2:$A$1601,$A324,Observed!$C$2:$C$1601,$C324),"")</f>
        <v/>
      </c>
      <c r="AD324" s="24" t="str">
        <f>IF(ISNUMBER(AVERAGEIFS(Observed!AD$2:AD$1601,Observed!$A$2:$A$1601,$A324,Observed!$C$2:$C$1601,$C324)),AVERAGEIFS(Observed!AD$2:AD$1601,Observed!$A$2:$A$1601,$A324,Observed!$C$2:$C$1601,$C324),"")</f>
        <v/>
      </c>
      <c r="AE324" s="24" t="str">
        <f>IF(ISNUMBER(AVERAGEIFS(Observed!AE$2:AE$1601,Observed!$A$2:$A$1601,$A324,Observed!$C$2:$C$1601,$C324)),AVERAGEIFS(Observed!AE$2:AE$1601,Observed!$A$2:$A$1601,$A324,Observed!$C$2:$C$1601,$C324),"")</f>
        <v/>
      </c>
      <c r="AF324" s="25" t="str">
        <f>IF(ISNUMBER(AVERAGEIFS(Observed!AF$2:AF$1601,Observed!$A$2:$A$1601,$A324,Observed!$C$2:$C$1601,$C324)),AVERAGEIFS(Observed!AF$2:AF$1601,Observed!$A$2:$A$1601,$A324,Observed!$C$2:$C$1601,$C324),"")</f>
        <v/>
      </c>
      <c r="AG324" s="25" t="str">
        <f>IF(ISNUMBER(AVERAGEIFS(Observed!AG$2:AG$1601,Observed!$A$2:$A$1601,$A324,Observed!$C$2:$C$1601,$C324)),AVERAGEIFS(Observed!AG$2:AG$1601,Observed!$A$2:$A$1601,$A324,Observed!$C$2:$C$1601,$C324),"")</f>
        <v/>
      </c>
      <c r="AH324" s="25" t="str">
        <f>IF(ISNUMBER(AVERAGEIFS(Observed!AH$2:AH$1601,Observed!$A$2:$A$1601,$A324,Observed!$C$2:$C$1601,$C324)),AVERAGEIFS(Observed!AH$2:AH$1601,Observed!$A$2:$A$1601,$A324,Observed!$C$2:$C$1601,$C324),"")</f>
        <v/>
      </c>
      <c r="AI324" s="24" t="str">
        <f>IF(ISNUMBER(AVERAGEIFS(Observed!AI$2:AI$1601,Observed!$A$2:$A$1601,$A324,Observed!$C$2:$C$1601,$C324)),AVERAGEIFS(Observed!AI$2:AI$1601,Observed!$A$2:$A$1601,$A324,Observed!$C$2:$C$1601,$C324),"")</f>
        <v/>
      </c>
      <c r="AJ324" s="25">
        <f>IF(ISNUMBER(AVERAGEIFS(Observed!AJ$2:AJ$1601,Observed!$A$2:$A$1601,$A324,Observed!$C$2:$C$1601,$C324)),AVERAGEIFS(Observed!AJ$2:AJ$1601,Observed!$A$2:$A$1601,$A324,Observed!$C$2:$C$1601,$C324),"")</f>
        <v>0.63</v>
      </c>
      <c r="AK324" s="25">
        <f>IF(ISNUMBER(AVERAGEIFS(Observed!AK$2:AK$1601,Observed!$A$2:$A$1601,$A324,Observed!$C$2:$C$1601,$C324)),AVERAGEIFS(Observed!AK$2:AK$1601,Observed!$A$2:$A$1601,$A324,Observed!$C$2:$C$1601,$C324),"")</f>
        <v>4.0333333333333332E-2</v>
      </c>
      <c r="AL324" s="25" t="str">
        <f>IF(ISNUMBER(AVERAGEIFS(Observed!AL$2:AL$1601,Observed!$A$2:$A$1601,$A324,Observed!$C$2:$C$1601,$C324)),AVERAGEIFS(Observed!AL$2:AL$1601,Observed!$A$2:$A$1601,$A324,Observed!$C$2:$C$1601,$C324),"")</f>
        <v/>
      </c>
      <c r="AM324" s="25" t="str">
        <f>IF(ISNUMBER(AVERAGEIFS(Observed!AM$2:AM$1601,Observed!$A$2:$A$1601,$A324,Observed!$C$2:$C$1601,$C324)),AVERAGEIFS(Observed!AM$2:AM$1601,Observed!$A$2:$A$1601,$A324,Observed!$C$2:$C$1601,$C324),"")</f>
        <v/>
      </c>
      <c r="AN324" s="25" t="str">
        <f>IF(ISNUMBER(AVERAGEIFS(Observed!AN$2:AN$1601,Observed!$A$2:$A$1601,$A324,Observed!$C$2:$C$1601,$C324)),AVERAGEIFS(Observed!AN$2:AN$1601,Observed!$A$2:$A$1601,$A324,Observed!$C$2:$C$1601,$C324),"")</f>
        <v/>
      </c>
      <c r="AO324" s="25" t="str">
        <f>IF(ISNUMBER(AVERAGEIFS(Observed!AO$2:AO$1601,Observed!$A$2:$A$1601,$A324,Observed!$C$2:$C$1601,$C324)),AVERAGEIFS(Observed!AO$2:AO$1601,Observed!$A$2:$A$1601,$A324,Observed!$C$2:$C$1601,$C324),"")</f>
        <v/>
      </c>
      <c r="AP324" s="25">
        <f>IF(ISNUMBER(AVERAGEIFS(Observed!AP$2:AP$1601,Observed!$A$2:$A$1601,$A324,Observed!$C$2:$C$1601,$C324)),AVERAGEIFS(Observed!AP$2:AP$1601,Observed!$A$2:$A$1601,$A324,Observed!$C$2:$C$1601,$C324),"")</f>
        <v>0</v>
      </c>
      <c r="AQ324" s="24" t="str">
        <f>IF(ISNUMBER(AVERAGEIFS(Observed!AQ$2:AQ$1601,Observed!$A$2:$A$1601,$A324,Observed!$C$2:$C$1601,$C324)),AVERAGEIFS(Observed!AQ$2:AQ$1601,Observed!$A$2:$A$1601,$A324,Observed!$C$2:$C$1601,$C324),"")</f>
        <v/>
      </c>
      <c r="AR324" s="25" t="str">
        <f>IF(ISNUMBER(AVERAGEIFS(Observed!AR$2:AR$1601,Observed!$A$2:$A$1601,$A324,Observed!$C$2:$C$1601,$C324)),AVERAGEIFS(Observed!AR$2:AR$1601,Observed!$A$2:$A$1601,$A324,Observed!$C$2:$C$1601,$C324),"")</f>
        <v/>
      </c>
      <c r="AS324" s="24" t="str">
        <f>IF(ISNUMBER(AVERAGEIFS(Observed!AS$2:AS$1601,Observed!$A$2:$A$1601,$A324,Observed!$C$2:$C$1601,$C324)),AVERAGEIFS(Observed!AS$2:AS$1601,Observed!$A$2:$A$1601,$A324,Observed!$C$2:$C$1601,$C324),"")</f>
        <v/>
      </c>
      <c r="AT324" s="24" t="str">
        <f>IF(ISNUMBER(AVERAGEIFS(Observed!AT$2:AT$1601,Observed!$A$2:$A$1601,$A324,Observed!$C$2:$C$1601,$C324)),AVERAGEIFS(Observed!AT$2:AT$1601,Observed!$A$2:$A$1601,$A324,Observed!$C$2:$C$1601,$C324),"")</f>
        <v/>
      </c>
      <c r="AU324" s="2">
        <f>COUNTIFS(Observed!$A$2:$A$1601,$A324,Observed!$C$2:$C$1601,$C324)</f>
        <v>3</v>
      </c>
      <c r="AV324" s="2">
        <f t="shared" si="5"/>
        <v>6</v>
      </c>
    </row>
    <row r="325" spans="1:48" x14ac:dyDescent="0.25">
      <c r="A325" s="4" t="s">
        <v>124</v>
      </c>
      <c r="B325" t="s">
        <v>24</v>
      </c>
      <c r="C325" s="3">
        <v>42479</v>
      </c>
      <c r="D325">
        <v>1</v>
      </c>
      <c r="E325">
        <v>500</v>
      </c>
      <c r="H325" s="2" t="s">
        <v>45</v>
      </c>
      <c r="I325" s="2" t="s">
        <v>23</v>
      </c>
      <c r="J325">
        <v>13</v>
      </c>
      <c r="K325" s="2" t="s">
        <v>21</v>
      </c>
      <c r="L325" s="23" t="str">
        <f>IF(ISNUMBER(AVERAGEIFS(Observed!L$2:L$1601,Observed!$A$2:$A$1601,$A325,Observed!$C$2:$C$1601,$C325)),AVERAGEIFS(Observed!L$2:L$1601,Observed!$A$2:$A$1601,$A325,Observed!$C$2:$C$1601,$C325),"")</f>
        <v/>
      </c>
      <c r="M325" s="24" t="str">
        <f>IF(ISNUMBER(AVERAGEIFS(Observed!M$2:M$1601,Observed!$A$2:$A$1601,$A325,Observed!$C$2:$C$1601,$C325)),AVERAGEIFS(Observed!M$2:M$1601,Observed!$A$2:$A$1601,$A325,Observed!$C$2:$C$1601,$C325),"")</f>
        <v/>
      </c>
      <c r="N325" s="24">
        <f>IF(ISNUMBER(AVERAGEIFS(Observed!N$2:N$1601,Observed!$A$2:$A$1601,$A325,Observed!$C$2:$C$1601,$C325)),AVERAGEIFS(Observed!N$2:N$1601,Observed!$A$2:$A$1601,$A325,Observed!$C$2:$C$1601,$C325),"")</f>
        <v>52.75</v>
      </c>
      <c r="O325" s="24">
        <f>IF(ISNUMBER(AVERAGEIFS(Observed!O$2:O$1601,Observed!$A$2:$A$1601,$A325,Observed!$C$2:$C$1601,$C325)),AVERAGEIFS(Observed!O$2:O$1601,Observed!$A$2:$A$1601,$A325,Observed!$C$2:$C$1601,$C325),"")</f>
        <v>52.75</v>
      </c>
      <c r="P325" s="24">
        <f>IF(ISNUMBER(AVERAGEIFS(Observed!P$2:P$1601,Observed!$A$2:$A$1601,$A325,Observed!$C$2:$C$1601,$C325)),AVERAGEIFS(Observed!P$2:P$1601,Observed!$A$2:$A$1601,$A325,Observed!$C$2:$C$1601,$C325),"")</f>
        <v>1457.6633333333332</v>
      </c>
      <c r="Q325" s="25" t="str">
        <f>IF(ISNUMBER(AVERAGEIFS(Observed!Q$2:Q$1601,Observed!$A$2:$A$1601,$A325,Observed!$C$2:$C$1601,$C325)),AVERAGEIFS(Observed!Q$2:Q$1601,Observed!$A$2:$A$1601,$A325,Observed!$C$2:$C$1601,$C325),"")</f>
        <v/>
      </c>
      <c r="R325" s="25" t="str">
        <f>IF(ISNUMBER(AVERAGEIFS(Observed!R$2:R$1601,Observed!$A$2:$A$1601,$A325,Observed!$C$2:$C$1601,$C325)),AVERAGEIFS(Observed!R$2:R$1601,Observed!$A$2:$A$1601,$A325,Observed!$C$2:$C$1601,$C325),"")</f>
        <v/>
      </c>
      <c r="S325" s="25" t="str">
        <f>IF(ISNUMBER(AVERAGEIFS(Observed!S$2:S$1601,Observed!$A$2:$A$1601,$A325,Observed!$C$2:$C$1601,$C325)),AVERAGEIFS(Observed!S$2:S$1601,Observed!$A$2:$A$1601,$A325,Observed!$C$2:$C$1601,$C325),"")</f>
        <v/>
      </c>
      <c r="T325" s="24" t="str">
        <f>IF(ISNUMBER(AVERAGEIFS(Observed!T$2:T$1601,Observed!$A$2:$A$1601,$A325,Observed!$C$2:$C$1601,$C325)),AVERAGEIFS(Observed!T$2:T$1601,Observed!$A$2:$A$1601,$A325,Observed!$C$2:$C$1601,$C325),"")</f>
        <v/>
      </c>
      <c r="U325" s="26" t="str">
        <f>IF(ISNUMBER(AVERAGEIFS(Observed!U$2:U$1601,Observed!$A$2:$A$1601,$A325,Observed!$C$2:$C$1601,$C325)),AVERAGEIFS(Observed!U$2:U$1601,Observed!$A$2:$A$1601,$A325,Observed!$C$2:$C$1601,$C325),"")</f>
        <v/>
      </c>
      <c r="V325" s="26" t="str">
        <f>IF(ISNUMBER(AVERAGEIFS(Observed!V$2:V$1601,Observed!$A$2:$A$1601,$A325,Observed!$C$2:$C$1601,$C325)),AVERAGEIFS(Observed!V$2:V$1601,Observed!$A$2:$A$1601,$A325,Observed!$C$2:$C$1601,$C325),"")</f>
        <v/>
      </c>
      <c r="W325" s="24" t="str">
        <f>IF(ISNUMBER(AVERAGEIFS(Observed!W$2:W$1601,Observed!$A$2:$A$1601,$A325,Observed!$C$2:$C$1601,$C325)),AVERAGEIFS(Observed!W$2:W$1601,Observed!$A$2:$A$1601,$A325,Observed!$C$2:$C$1601,$C325),"")</f>
        <v/>
      </c>
      <c r="X325" s="24" t="str">
        <f>IF(ISNUMBER(AVERAGEIFS(Observed!X$2:X$1601,Observed!$A$2:$A$1601,$A325,Observed!$C$2:$C$1601,$C325)),AVERAGEIFS(Observed!X$2:X$1601,Observed!$A$2:$A$1601,$A325,Observed!$C$2:$C$1601,$C325),"")</f>
        <v/>
      </c>
      <c r="Y325" s="24" t="str">
        <f>IF(ISNUMBER(AVERAGEIFS(Observed!Y$2:Y$1601,Observed!$A$2:$A$1601,$A325,Observed!$C$2:$C$1601,$C325)),AVERAGEIFS(Observed!Y$2:Y$1601,Observed!$A$2:$A$1601,$A325,Observed!$C$2:$C$1601,$C325),"")</f>
        <v/>
      </c>
      <c r="Z325" s="24" t="str">
        <f>IF(ISNUMBER(AVERAGEIFS(Observed!Z$2:Z$1601,Observed!$A$2:$A$1601,$A325,Observed!$C$2:$C$1601,$C325)),AVERAGEIFS(Observed!Z$2:Z$1601,Observed!$A$2:$A$1601,$A325,Observed!$C$2:$C$1601,$C325),"")</f>
        <v/>
      </c>
      <c r="AA325" s="24" t="str">
        <f>IF(ISNUMBER(AVERAGEIFS(Observed!AA$2:AA$1601,Observed!$A$2:$A$1601,$A325,Observed!$C$2:$C$1601,$C325)),AVERAGEIFS(Observed!AA$2:AA$1601,Observed!$A$2:$A$1601,$A325,Observed!$C$2:$C$1601,$C325),"")</f>
        <v/>
      </c>
      <c r="AB325" s="24" t="str">
        <f>IF(ISNUMBER(AVERAGEIFS(Observed!AB$2:AB$1601,Observed!$A$2:$A$1601,$A325,Observed!$C$2:$C$1601,$C325)),AVERAGEIFS(Observed!AB$2:AB$1601,Observed!$A$2:$A$1601,$A325,Observed!$C$2:$C$1601,$C325),"")</f>
        <v/>
      </c>
      <c r="AC325" s="24" t="str">
        <f>IF(ISNUMBER(AVERAGEIFS(Observed!AC$2:AC$1601,Observed!$A$2:$A$1601,$A325,Observed!$C$2:$C$1601,$C325)),AVERAGEIFS(Observed!AC$2:AC$1601,Observed!$A$2:$A$1601,$A325,Observed!$C$2:$C$1601,$C325),"")</f>
        <v/>
      </c>
      <c r="AD325" s="24" t="str">
        <f>IF(ISNUMBER(AVERAGEIFS(Observed!AD$2:AD$1601,Observed!$A$2:$A$1601,$A325,Observed!$C$2:$C$1601,$C325)),AVERAGEIFS(Observed!AD$2:AD$1601,Observed!$A$2:$A$1601,$A325,Observed!$C$2:$C$1601,$C325),"")</f>
        <v/>
      </c>
      <c r="AE325" s="24" t="str">
        <f>IF(ISNUMBER(AVERAGEIFS(Observed!AE$2:AE$1601,Observed!$A$2:$A$1601,$A325,Observed!$C$2:$C$1601,$C325)),AVERAGEIFS(Observed!AE$2:AE$1601,Observed!$A$2:$A$1601,$A325,Observed!$C$2:$C$1601,$C325),"")</f>
        <v/>
      </c>
      <c r="AF325" s="25" t="str">
        <f>IF(ISNUMBER(AVERAGEIFS(Observed!AF$2:AF$1601,Observed!$A$2:$A$1601,$A325,Observed!$C$2:$C$1601,$C325)),AVERAGEIFS(Observed!AF$2:AF$1601,Observed!$A$2:$A$1601,$A325,Observed!$C$2:$C$1601,$C325),"")</f>
        <v/>
      </c>
      <c r="AG325" s="25" t="str">
        <f>IF(ISNUMBER(AVERAGEIFS(Observed!AG$2:AG$1601,Observed!$A$2:$A$1601,$A325,Observed!$C$2:$C$1601,$C325)),AVERAGEIFS(Observed!AG$2:AG$1601,Observed!$A$2:$A$1601,$A325,Observed!$C$2:$C$1601,$C325),"")</f>
        <v/>
      </c>
      <c r="AH325" s="25" t="str">
        <f>IF(ISNUMBER(AVERAGEIFS(Observed!AH$2:AH$1601,Observed!$A$2:$A$1601,$A325,Observed!$C$2:$C$1601,$C325)),AVERAGEIFS(Observed!AH$2:AH$1601,Observed!$A$2:$A$1601,$A325,Observed!$C$2:$C$1601,$C325),"")</f>
        <v/>
      </c>
      <c r="AI325" s="24" t="str">
        <f>IF(ISNUMBER(AVERAGEIFS(Observed!AI$2:AI$1601,Observed!$A$2:$A$1601,$A325,Observed!$C$2:$C$1601,$C325)),AVERAGEIFS(Observed!AI$2:AI$1601,Observed!$A$2:$A$1601,$A325,Observed!$C$2:$C$1601,$C325),"")</f>
        <v/>
      </c>
      <c r="AJ325" s="25">
        <f>IF(ISNUMBER(AVERAGEIFS(Observed!AJ$2:AJ$1601,Observed!$A$2:$A$1601,$A325,Observed!$C$2:$C$1601,$C325)),AVERAGEIFS(Observed!AJ$2:AJ$1601,Observed!$A$2:$A$1601,$A325,Observed!$C$2:$C$1601,$C325),"")</f>
        <v>0.70766666666666656</v>
      </c>
      <c r="AK325" s="25">
        <f>IF(ISNUMBER(AVERAGEIFS(Observed!AK$2:AK$1601,Observed!$A$2:$A$1601,$A325,Observed!$C$2:$C$1601,$C325)),AVERAGEIFS(Observed!AK$2:AK$1601,Observed!$A$2:$A$1601,$A325,Observed!$C$2:$C$1601,$C325),"")</f>
        <v>5.2666666666666667E-2</v>
      </c>
      <c r="AL325" s="25" t="str">
        <f>IF(ISNUMBER(AVERAGEIFS(Observed!AL$2:AL$1601,Observed!$A$2:$A$1601,$A325,Observed!$C$2:$C$1601,$C325)),AVERAGEIFS(Observed!AL$2:AL$1601,Observed!$A$2:$A$1601,$A325,Observed!$C$2:$C$1601,$C325),"")</f>
        <v/>
      </c>
      <c r="AM325" s="25" t="str">
        <f>IF(ISNUMBER(AVERAGEIFS(Observed!AM$2:AM$1601,Observed!$A$2:$A$1601,$A325,Observed!$C$2:$C$1601,$C325)),AVERAGEIFS(Observed!AM$2:AM$1601,Observed!$A$2:$A$1601,$A325,Observed!$C$2:$C$1601,$C325),"")</f>
        <v/>
      </c>
      <c r="AN325" s="25" t="str">
        <f>IF(ISNUMBER(AVERAGEIFS(Observed!AN$2:AN$1601,Observed!$A$2:$A$1601,$A325,Observed!$C$2:$C$1601,$C325)),AVERAGEIFS(Observed!AN$2:AN$1601,Observed!$A$2:$A$1601,$A325,Observed!$C$2:$C$1601,$C325),"")</f>
        <v/>
      </c>
      <c r="AO325" s="25" t="str">
        <f>IF(ISNUMBER(AVERAGEIFS(Observed!AO$2:AO$1601,Observed!$A$2:$A$1601,$A325,Observed!$C$2:$C$1601,$C325)),AVERAGEIFS(Observed!AO$2:AO$1601,Observed!$A$2:$A$1601,$A325,Observed!$C$2:$C$1601,$C325),"")</f>
        <v/>
      </c>
      <c r="AP325" s="25">
        <f>IF(ISNUMBER(AVERAGEIFS(Observed!AP$2:AP$1601,Observed!$A$2:$A$1601,$A325,Observed!$C$2:$C$1601,$C325)),AVERAGEIFS(Observed!AP$2:AP$1601,Observed!$A$2:$A$1601,$A325,Observed!$C$2:$C$1601,$C325),"")</f>
        <v>3.3333333333333332E-4</v>
      </c>
      <c r="AQ325" s="24" t="str">
        <f>IF(ISNUMBER(AVERAGEIFS(Observed!AQ$2:AQ$1601,Observed!$A$2:$A$1601,$A325,Observed!$C$2:$C$1601,$C325)),AVERAGEIFS(Observed!AQ$2:AQ$1601,Observed!$A$2:$A$1601,$A325,Observed!$C$2:$C$1601,$C325),"")</f>
        <v/>
      </c>
      <c r="AR325" s="25" t="str">
        <f>IF(ISNUMBER(AVERAGEIFS(Observed!AR$2:AR$1601,Observed!$A$2:$A$1601,$A325,Observed!$C$2:$C$1601,$C325)),AVERAGEIFS(Observed!AR$2:AR$1601,Observed!$A$2:$A$1601,$A325,Observed!$C$2:$C$1601,$C325),"")</f>
        <v/>
      </c>
      <c r="AS325" s="24" t="str">
        <f>IF(ISNUMBER(AVERAGEIFS(Observed!AS$2:AS$1601,Observed!$A$2:$A$1601,$A325,Observed!$C$2:$C$1601,$C325)),AVERAGEIFS(Observed!AS$2:AS$1601,Observed!$A$2:$A$1601,$A325,Observed!$C$2:$C$1601,$C325),"")</f>
        <v/>
      </c>
      <c r="AT325" s="24" t="str">
        <f>IF(ISNUMBER(AVERAGEIFS(Observed!AT$2:AT$1601,Observed!$A$2:$A$1601,$A325,Observed!$C$2:$C$1601,$C325)),AVERAGEIFS(Observed!AT$2:AT$1601,Observed!$A$2:$A$1601,$A325,Observed!$C$2:$C$1601,$C325),"")</f>
        <v/>
      </c>
      <c r="AU325" s="2">
        <f>COUNTIFS(Observed!$A$2:$A$1601,$A325,Observed!$C$2:$C$1601,$C325)</f>
        <v>3</v>
      </c>
      <c r="AV325" s="2">
        <f t="shared" si="5"/>
        <v>6</v>
      </c>
    </row>
    <row r="326" spans="1:48" x14ac:dyDescent="0.25">
      <c r="A326" s="4" t="s">
        <v>119</v>
      </c>
      <c r="B326" t="s">
        <v>24</v>
      </c>
      <c r="C326" s="3">
        <v>42496</v>
      </c>
      <c r="D326">
        <v>1</v>
      </c>
      <c r="E326">
        <v>0</v>
      </c>
      <c r="H326" s="2" t="s">
        <v>45</v>
      </c>
      <c r="I326" s="2" t="s">
        <v>22</v>
      </c>
      <c r="J326">
        <v>13</v>
      </c>
      <c r="K326" s="2" t="s">
        <v>118</v>
      </c>
      <c r="L326" s="23">
        <f>IF(ISNUMBER(AVERAGEIFS(Observed!L$2:L$1601,Observed!$A$2:$A$1601,$A326,Observed!$C$2:$C$1601,$C326)),AVERAGEIFS(Observed!L$2:L$1601,Observed!$A$2:$A$1601,$A326,Observed!$C$2:$C$1601,$C326),"")</f>
        <v>3242</v>
      </c>
      <c r="M326" s="24">
        <f>IF(ISNUMBER(AVERAGEIFS(Observed!M$2:M$1601,Observed!$A$2:$A$1601,$A326,Observed!$C$2:$C$1601,$C326)),AVERAGEIFS(Observed!M$2:M$1601,Observed!$A$2:$A$1601,$A326,Observed!$C$2:$C$1601,$C326),"")</f>
        <v>324.2</v>
      </c>
      <c r="N326" s="24" t="str">
        <f>IF(ISNUMBER(AVERAGEIFS(Observed!N$2:N$1601,Observed!$A$2:$A$1601,$A326,Observed!$C$2:$C$1601,$C326)),AVERAGEIFS(Observed!N$2:N$1601,Observed!$A$2:$A$1601,$A326,Observed!$C$2:$C$1601,$C326),"")</f>
        <v/>
      </c>
      <c r="O326" s="24" t="str">
        <f>IF(ISNUMBER(AVERAGEIFS(Observed!O$2:O$1601,Observed!$A$2:$A$1601,$A326,Observed!$C$2:$C$1601,$C326)),AVERAGEIFS(Observed!O$2:O$1601,Observed!$A$2:$A$1601,$A326,Observed!$C$2:$C$1601,$C326),"")</f>
        <v/>
      </c>
      <c r="P326" s="24" t="str">
        <f>IF(ISNUMBER(AVERAGEIFS(Observed!P$2:P$1601,Observed!$A$2:$A$1601,$A326,Observed!$C$2:$C$1601,$C326)),AVERAGEIFS(Observed!P$2:P$1601,Observed!$A$2:$A$1601,$A326,Observed!$C$2:$C$1601,$C326),"")</f>
        <v/>
      </c>
      <c r="Q326" s="25" t="str">
        <f>IF(ISNUMBER(AVERAGEIFS(Observed!Q$2:Q$1601,Observed!$A$2:$A$1601,$A326,Observed!$C$2:$C$1601,$C326)),AVERAGEIFS(Observed!Q$2:Q$1601,Observed!$A$2:$A$1601,$A326,Observed!$C$2:$C$1601,$C326),"")</f>
        <v/>
      </c>
      <c r="R326" s="25" t="str">
        <f>IF(ISNUMBER(AVERAGEIFS(Observed!R$2:R$1601,Observed!$A$2:$A$1601,$A326,Observed!$C$2:$C$1601,$C326)),AVERAGEIFS(Observed!R$2:R$1601,Observed!$A$2:$A$1601,$A326,Observed!$C$2:$C$1601,$C326),"")</f>
        <v/>
      </c>
      <c r="S326" s="25" t="str">
        <f>IF(ISNUMBER(AVERAGEIFS(Observed!S$2:S$1601,Observed!$A$2:$A$1601,$A326,Observed!$C$2:$C$1601,$C326)),AVERAGEIFS(Observed!S$2:S$1601,Observed!$A$2:$A$1601,$A326,Observed!$C$2:$C$1601,$C326),"")</f>
        <v/>
      </c>
      <c r="T326" s="24" t="str">
        <f>IF(ISNUMBER(AVERAGEIFS(Observed!T$2:T$1601,Observed!$A$2:$A$1601,$A326,Observed!$C$2:$C$1601,$C326)),AVERAGEIFS(Observed!T$2:T$1601,Observed!$A$2:$A$1601,$A326,Observed!$C$2:$C$1601,$C326),"")</f>
        <v/>
      </c>
      <c r="U326" s="26" t="str">
        <f>IF(ISNUMBER(AVERAGEIFS(Observed!U$2:U$1601,Observed!$A$2:$A$1601,$A326,Observed!$C$2:$C$1601,$C326)),AVERAGEIFS(Observed!U$2:U$1601,Observed!$A$2:$A$1601,$A326,Observed!$C$2:$C$1601,$C326),"")</f>
        <v/>
      </c>
      <c r="V326" s="26" t="str">
        <f>IF(ISNUMBER(AVERAGEIFS(Observed!V$2:V$1601,Observed!$A$2:$A$1601,$A326,Observed!$C$2:$C$1601,$C326)),AVERAGEIFS(Observed!V$2:V$1601,Observed!$A$2:$A$1601,$A326,Observed!$C$2:$C$1601,$C326),"")</f>
        <v/>
      </c>
      <c r="W326" s="24" t="str">
        <f>IF(ISNUMBER(AVERAGEIFS(Observed!W$2:W$1601,Observed!$A$2:$A$1601,$A326,Observed!$C$2:$C$1601,$C326)),AVERAGEIFS(Observed!W$2:W$1601,Observed!$A$2:$A$1601,$A326,Observed!$C$2:$C$1601,$C326),"")</f>
        <v/>
      </c>
      <c r="X326" s="24" t="str">
        <f>IF(ISNUMBER(AVERAGEIFS(Observed!X$2:X$1601,Observed!$A$2:$A$1601,$A326,Observed!$C$2:$C$1601,$C326)),AVERAGEIFS(Observed!X$2:X$1601,Observed!$A$2:$A$1601,$A326,Observed!$C$2:$C$1601,$C326),"")</f>
        <v/>
      </c>
      <c r="Y326" s="24" t="str">
        <f>IF(ISNUMBER(AVERAGEIFS(Observed!Y$2:Y$1601,Observed!$A$2:$A$1601,$A326,Observed!$C$2:$C$1601,$C326)),AVERAGEIFS(Observed!Y$2:Y$1601,Observed!$A$2:$A$1601,$A326,Observed!$C$2:$C$1601,$C326),"")</f>
        <v/>
      </c>
      <c r="Z326" s="24" t="str">
        <f>IF(ISNUMBER(AVERAGEIFS(Observed!Z$2:Z$1601,Observed!$A$2:$A$1601,$A326,Observed!$C$2:$C$1601,$C326)),AVERAGEIFS(Observed!Z$2:Z$1601,Observed!$A$2:$A$1601,$A326,Observed!$C$2:$C$1601,$C326),"")</f>
        <v/>
      </c>
      <c r="AA326" s="24" t="str">
        <f>IF(ISNUMBER(AVERAGEIFS(Observed!AA$2:AA$1601,Observed!$A$2:$A$1601,$A326,Observed!$C$2:$C$1601,$C326)),AVERAGEIFS(Observed!AA$2:AA$1601,Observed!$A$2:$A$1601,$A326,Observed!$C$2:$C$1601,$C326),"")</f>
        <v/>
      </c>
      <c r="AB326" s="24" t="str">
        <f>IF(ISNUMBER(AVERAGEIFS(Observed!AB$2:AB$1601,Observed!$A$2:$A$1601,$A326,Observed!$C$2:$C$1601,$C326)),AVERAGEIFS(Observed!AB$2:AB$1601,Observed!$A$2:$A$1601,$A326,Observed!$C$2:$C$1601,$C326),"")</f>
        <v/>
      </c>
      <c r="AC326" s="24" t="str">
        <f>IF(ISNUMBER(AVERAGEIFS(Observed!AC$2:AC$1601,Observed!$A$2:$A$1601,$A326,Observed!$C$2:$C$1601,$C326)),AVERAGEIFS(Observed!AC$2:AC$1601,Observed!$A$2:$A$1601,$A326,Observed!$C$2:$C$1601,$C326),"")</f>
        <v/>
      </c>
      <c r="AD326" s="24" t="str">
        <f>IF(ISNUMBER(AVERAGEIFS(Observed!AD$2:AD$1601,Observed!$A$2:$A$1601,$A326,Observed!$C$2:$C$1601,$C326)),AVERAGEIFS(Observed!AD$2:AD$1601,Observed!$A$2:$A$1601,$A326,Observed!$C$2:$C$1601,$C326),"")</f>
        <v/>
      </c>
      <c r="AE326" s="24" t="str">
        <f>IF(ISNUMBER(AVERAGEIFS(Observed!AE$2:AE$1601,Observed!$A$2:$A$1601,$A326,Observed!$C$2:$C$1601,$C326)),AVERAGEIFS(Observed!AE$2:AE$1601,Observed!$A$2:$A$1601,$A326,Observed!$C$2:$C$1601,$C326),"")</f>
        <v/>
      </c>
      <c r="AF326" s="25" t="str">
        <f>IF(ISNUMBER(AVERAGEIFS(Observed!AF$2:AF$1601,Observed!$A$2:$A$1601,$A326,Observed!$C$2:$C$1601,$C326)),AVERAGEIFS(Observed!AF$2:AF$1601,Observed!$A$2:$A$1601,$A326,Observed!$C$2:$C$1601,$C326),"")</f>
        <v/>
      </c>
      <c r="AG326" s="25" t="str">
        <f>IF(ISNUMBER(AVERAGEIFS(Observed!AG$2:AG$1601,Observed!$A$2:$A$1601,$A326,Observed!$C$2:$C$1601,$C326)),AVERAGEIFS(Observed!AG$2:AG$1601,Observed!$A$2:$A$1601,$A326,Observed!$C$2:$C$1601,$C326),"")</f>
        <v/>
      </c>
      <c r="AH326" s="25" t="str">
        <f>IF(ISNUMBER(AVERAGEIFS(Observed!AH$2:AH$1601,Observed!$A$2:$A$1601,$A326,Observed!$C$2:$C$1601,$C326)),AVERAGEIFS(Observed!AH$2:AH$1601,Observed!$A$2:$A$1601,$A326,Observed!$C$2:$C$1601,$C326),"")</f>
        <v/>
      </c>
      <c r="AI326" s="24" t="str">
        <f>IF(ISNUMBER(AVERAGEIFS(Observed!AI$2:AI$1601,Observed!$A$2:$A$1601,$A326,Observed!$C$2:$C$1601,$C326)),AVERAGEIFS(Observed!AI$2:AI$1601,Observed!$A$2:$A$1601,$A326,Observed!$C$2:$C$1601,$C326),"")</f>
        <v/>
      </c>
      <c r="AJ326" s="25" t="str">
        <f>IF(ISNUMBER(AVERAGEIFS(Observed!AJ$2:AJ$1601,Observed!$A$2:$A$1601,$A326,Observed!$C$2:$C$1601,$C326)),AVERAGEIFS(Observed!AJ$2:AJ$1601,Observed!$A$2:$A$1601,$A326,Observed!$C$2:$C$1601,$C326),"")</f>
        <v/>
      </c>
      <c r="AK326" s="25" t="str">
        <f>IF(ISNUMBER(AVERAGEIFS(Observed!AK$2:AK$1601,Observed!$A$2:$A$1601,$A326,Observed!$C$2:$C$1601,$C326)),AVERAGEIFS(Observed!AK$2:AK$1601,Observed!$A$2:$A$1601,$A326,Observed!$C$2:$C$1601,$C326),"")</f>
        <v/>
      </c>
      <c r="AL326" s="25" t="str">
        <f>IF(ISNUMBER(AVERAGEIFS(Observed!AL$2:AL$1601,Observed!$A$2:$A$1601,$A326,Observed!$C$2:$C$1601,$C326)),AVERAGEIFS(Observed!AL$2:AL$1601,Observed!$A$2:$A$1601,$A326,Observed!$C$2:$C$1601,$C326),"")</f>
        <v/>
      </c>
      <c r="AM326" s="25" t="str">
        <f>IF(ISNUMBER(AVERAGEIFS(Observed!AM$2:AM$1601,Observed!$A$2:$A$1601,$A326,Observed!$C$2:$C$1601,$C326)),AVERAGEIFS(Observed!AM$2:AM$1601,Observed!$A$2:$A$1601,$A326,Observed!$C$2:$C$1601,$C326),"")</f>
        <v/>
      </c>
      <c r="AN326" s="25" t="str">
        <f>IF(ISNUMBER(AVERAGEIFS(Observed!AN$2:AN$1601,Observed!$A$2:$A$1601,$A326,Observed!$C$2:$C$1601,$C326)),AVERAGEIFS(Observed!AN$2:AN$1601,Observed!$A$2:$A$1601,$A326,Observed!$C$2:$C$1601,$C326),"")</f>
        <v/>
      </c>
      <c r="AO326" s="25" t="str">
        <f>IF(ISNUMBER(AVERAGEIFS(Observed!AO$2:AO$1601,Observed!$A$2:$A$1601,$A326,Observed!$C$2:$C$1601,$C326)),AVERAGEIFS(Observed!AO$2:AO$1601,Observed!$A$2:$A$1601,$A326,Observed!$C$2:$C$1601,$C326),"")</f>
        <v/>
      </c>
      <c r="AP326" s="25" t="str">
        <f>IF(ISNUMBER(AVERAGEIFS(Observed!AP$2:AP$1601,Observed!$A$2:$A$1601,$A326,Observed!$C$2:$C$1601,$C326)),AVERAGEIFS(Observed!AP$2:AP$1601,Observed!$A$2:$A$1601,$A326,Observed!$C$2:$C$1601,$C326),"")</f>
        <v/>
      </c>
      <c r="AQ326" s="24" t="str">
        <f>IF(ISNUMBER(AVERAGEIFS(Observed!AQ$2:AQ$1601,Observed!$A$2:$A$1601,$A326,Observed!$C$2:$C$1601,$C326)),AVERAGEIFS(Observed!AQ$2:AQ$1601,Observed!$A$2:$A$1601,$A326,Observed!$C$2:$C$1601,$C326),"")</f>
        <v/>
      </c>
      <c r="AR326" s="25" t="str">
        <f>IF(ISNUMBER(AVERAGEIFS(Observed!AR$2:AR$1601,Observed!$A$2:$A$1601,$A326,Observed!$C$2:$C$1601,$C326)),AVERAGEIFS(Observed!AR$2:AR$1601,Observed!$A$2:$A$1601,$A326,Observed!$C$2:$C$1601,$C326),"")</f>
        <v/>
      </c>
      <c r="AS326" s="24" t="str">
        <f>IF(ISNUMBER(AVERAGEIFS(Observed!AS$2:AS$1601,Observed!$A$2:$A$1601,$A326,Observed!$C$2:$C$1601,$C326)),AVERAGEIFS(Observed!AS$2:AS$1601,Observed!$A$2:$A$1601,$A326,Observed!$C$2:$C$1601,$C326),"")</f>
        <v/>
      </c>
      <c r="AT326" s="24" t="str">
        <f>IF(ISNUMBER(AVERAGEIFS(Observed!AT$2:AT$1601,Observed!$A$2:$A$1601,$A326,Observed!$C$2:$C$1601,$C326)),AVERAGEIFS(Observed!AT$2:AT$1601,Observed!$A$2:$A$1601,$A326,Observed!$C$2:$C$1601,$C326),"")</f>
        <v/>
      </c>
      <c r="AU326" s="2">
        <f>COUNTIFS(Observed!$A$2:$A$1601,$A326,Observed!$C$2:$C$1601,$C326)</f>
        <v>3</v>
      </c>
      <c r="AV326" s="2">
        <f t="shared" si="5"/>
        <v>1</v>
      </c>
    </row>
    <row r="327" spans="1:48" x14ac:dyDescent="0.25">
      <c r="A327" s="4" t="s">
        <v>120</v>
      </c>
      <c r="B327" t="s">
        <v>24</v>
      </c>
      <c r="C327" s="3">
        <v>42496</v>
      </c>
      <c r="D327">
        <v>1</v>
      </c>
      <c r="E327">
        <v>50</v>
      </c>
      <c r="H327" s="2" t="s">
        <v>45</v>
      </c>
      <c r="I327" s="2" t="s">
        <v>22</v>
      </c>
      <c r="J327">
        <v>13</v>
      </c>
      <c r="K327" s="2" t="s">
        <v>118</v>
      </c>
      <c r="L327" s="23">
        <f>IF(ISNUMBER(AVERAGEIFS(Observed!L$2:L$1601,Observed!$A$2:$A$1601,$A327,Observed!$C$2:$C$1601,$C327)),AVERAGEIFS(Observed!L$2:L$1601,Observed!$A$2:$A$1601,$A327,Observed!$C$2:$C$1601,$C327),"")</f>
        <v>3321.3333333333335</v>
      </c>
      <c r="M327" s="24">
        <f>IF(ISNUMBER(AVERAGEIFS(Observed!M$2:M$1601,Observed!$A$2:$A$1601,$A327,Observed!$C$2:$C$1601,$C327)),AVERAGEIFS(Observed!M$2:M$1601,Observed!$A$2:$A$1601,$A327,Observed!$C$2:$C$1601,$C327),"")</f>
        <v>332.13333333333333</v>
      </c>
      <c r="N327" s="24" t="str">
        <f>IF(ISNUMBER(AVERAGEIFS(Observed!N$2:N$1601,Observed!$A$2:$A$1601,$A327,Observed!$C$2:$C$1601,$C327)),AVERAGEIFS(Observed!N$2:N$1601,Observed!$A$2:$A$1601,$A327,Observed!$C$2:$C$1601,$C327),"")</f>
        <v/>
      </c>
      <c r="O327" s="24" t="str">
        <f>IF(ISNUMBER(AVERAGEIFS(Observed!O$2:O$1601,Observed!$A$2:$A$1601,$A327,Observed!$C$2:$C$1601,$C327)),AVERAGEIFS(Observed!O$2:O$1601,Observed!$A$2:$A$1601,$A327,Observed!$C$2:$C$1601,$C327),"")</f>
        <v/>
      </c>
      <c r="P327" s="24" t="str">
        <f>IF(ISNUMBER(AVERAGEIFS(Observed!P$2:P$1601,Observed!$A$2:$A$1601,$A327,Observed!$C$2:$C$1601,$C327)),AVERAGEIFS(Observed!P$2:P$1601,Observed!$A$2:$A$1601,$A327,Observed!$C$2:$C$1601,$C327),"")</f>
        <v/>
      </c>
      <c r="Q327" s="25" t="str">
        <f>IF(ISNUMBER(AVERAGEIFS(Observed!Q$2:Q$1601,Observed!$A$2:$A$1601,$A327,Observed!$C$2:$C$1601,$C327)),AVERAGEIFS(Observed!Q$2:Q$1601,Observed!$A$2:$A$1601,$A327,Observed!$C$2:$C$1601,$C327),"")</f>
        <v/>
      </c>
      <c r="R327" s="25" t="str">
        <f>IF(ISNUMBER(AVERAGEIFS(Observed!R$2:R$1601,Observed!$A$2:$A$1601,$A327,Observed!$C$2:$C$1601,$C327)),AVERAGEIFS(Observed!R$2:R$1601,Observed!$A$2:$A$1601,$A327,Observed!$C$2:$C$1601,$C327),"")</f>
        <v/>
      </c>
      <c r="S327" s="25" t="str">
        <f>IF(ISNUMBER(AVERAGEIFS(Observed!S$2:S$1601,Observed!$A$2:$A$1601,$A327,Observed!$C$2:$C$1601,$C327)),AVERAGEIFS(Observed!S$2:S$1601,Observed!$A$2:$A$1601,$A327,Observed!$C$2:$C$1601,$C327),"")</f>
        <v/>
      </c>
      <c r="T327" s="24" t="str">
        <f>IF(ISNUMBER(AVERAGEIFS(Observed!T$2:T$1601,Observed!$A$2:$A$1601,$A327,Observed!$C$2:$C$1601,$C327)),AVERAGEIFS(Observed!T$2:T$1601,Observed!$A$2:$A$1601,$A327,Observed!$C$2:$C$1601,$C327),"")</f>
        <v/>
      </c>
      <c r="U327" s="26" t="str">
        <f>IF(ISNUMBER(AVERAGEIFS(Observed!U$2:U$1601,Observed!$A$2:$A$1601,$A327,Observed!$C$2:$C$1601,$C327)),AVERAGEIFS(Observed!U$2:U$1601,Observed!$A$2:$A$1601,$A327,Observed!$C$2:$C$1601,$C327),"")</f>
        <v/>
      </c>
      <c r="V327" s="26" t="str">
        <f>IF(ISNUMBER(AVERAGEIFS(Observed!V$2:V$1601,Observed!$A$2:$A$1601,$A327,Observed!$C$2:$C$1601,$C327)),AVERAGEIFS(Observed!V$2:V$1601,Observed!$A$2:$A$1601,$A327,Observed!$C$2:$C$1601,$C327),"")</f>
        <v/>
      </c>
      <c r="W327" s="24" t="str">
        <f>IF(ISNUMBER(AVERAGEIFS(Observed!W$2:W$1601,Observed!$A$2:$A$1601,$A327,Observed!$C$2:$C$1601,$C327)),AVERAGEIFS(Observed!W$2:W$1601,Observed!$A$2:$A$1601,$A327,Observed!$C$2:$C$1601,$C327),"")</f>
        <v/>
      </c>
      <c r="X327" s="24" t="str">
        <f>IF(ISNUMBER(AVERAGEIFS(Observed!X$2:X$1601,Observed!$A$2:$A$1601,$A327,Observed!$C$2:$C$1601,$C327)),AVERAGEIFS(Observed!X$2:X$1601,Observed!$A$2:$A$1601,$A327,Observed!$C$2:$C$1601,$C327),"")</f>
        <v/>
      </c>
      <c r="Y327" s="24" t="str">
        <f>IF(ISNUMBER(AVERAGEIFS(Observed!Y$2:Y$1601,Observed!$A$2:$A$1601,$A327,Observed!$C$2:$C$1601,$C327)),AVERAGEIFS(Observed!Y$2:Y$1601,Observed!$A$2:$A$1601,$A327,Observed!$C$2:$C$1601,$C327),"")</f>
        <v/>
      </c>
      <c r="Z327" s="24" t="str">
        <f>IF(ISNUMBER(AVERAGEIFS(Observed!Z$2:Z$1601,Observed!$A$2:$A$1601,$A327,Observed!$C$2:$C$1601,$C327)),AVERAGEIFS(Observed!Z$2:Z$1601,Observed!$A$2:$A$1601,$A327,Observed!$C$2:$C$1601,$C327),"")</f>
        <v/>
      </c>
      <c r="AA327" s="24" t="str">
        <f>IF(ISNUMBER(AVERAGEIFS(Observed!AA$2:AA$1601,Observed!$A$2:$A$1601,$A327,Observed!$C$2:$C$1601,$C327)),AVERAGEIFS(Observed!AA$2:AA$1601,Observed!$A$2:$A$1601,$A327,Observed!$C$2:$C$1601,$C327),"")</f>
        <v/>
      </c>
      <c r="AB327" s="24" t="str">
        <f>IF(ISNUMBER(AVERAGEIFS(Observed!AB$2:AB$1601,Observed!$A$2:$A$1601,$A327,Observed!$C$2:$C$1601,$C327)),AVERAGEIFS(Observed!AB$2:AB$1601,Observed!$A$2:$A$1601,$A327,Observed!$C$2:$C$1601,$C327),"")</f>
        <v/>
      </c>
      <c r="AC327" s="24" t="str">
        <f>IF(ISNUMBER(AVERAGEIFS(Observed!AC$2:AC$1601,Observed!$A$2:$A$1601,$A327,Observed!$C$2:$C$1601,$C327)),AVERAGEIFS(Observed!AC$2:AC$1601,Observed!$A$2:$A$1601,$A327,Observed!$C$2:$C$1601,$C327),"")</f>
        <v/>
      </c>
      <c r="AD327" s="24" t="str">
        <f>IF(ISNUMBER(AVERAGEIFS(Observed!AD$2:AD$1601,Observed!$A$2:$A$1601,$A327,Observed!$C$2:$C$1601,$C327)),AVERAGEIFS(Observed!AD$2:AD$1601,Observed!$A$2:$A$1601,$A327,Observed!$C$2:$C$1601,$C327),"")</f>
        <v/>
      </c>
      <c r="AE327" s="24" t="str">
        <f>IF(ISNUMBER(AVERAGEIFS(Observed!AE$2:AE$1601,Observed!$A$2:$A$1601,$A327,Observed!$C$2:$C$1601,$C327)),AVERAGEIFS(Observed!AE$2:AE$1601,Observed!$A$2:$A$1601,$A327,Observed!$C$2:$C$1601,$C327),"")</f>
        <v/>
      </c>
      <c r="AF327" s="25" t="str">
        <f>IF(ISNUMBER(AVERAGEIFS(Observed!AF$2:AF$1601,Observed!$A$2:$A$1601,$A327,Observed!$C$2:$C$1601,$C327)),AVERAGEIFS(Observed!AF$2:AF$1601,Observed!$A$2:$A$1601,$A327,Observed!$C$2:$C$1601,$C327),"")</f>
        <v/>
      </c>
      <c r="AG327" s="25" t="str">
        <f>IF(ISNUMBER(AVERAGEIFS(Observed!AG$2:AG$1601,Observed!$A$2:$A$1601,$A327,Observed!$C$2:$C$1601,$C327)),AVERAGEIFS(Observed!AG$2:AG$1601,Observed!$A$2:$A$1601,$A327,Observed!$C$2:$C$1601,$C327),"")</f>
        <v/>
      </c>
      <c r="AH327" s="25" t="str">
        <f>IF(ISNUMBER(AVERAGEIFS(Observed!AH$2:AH$1601,Observed!$A$2:$A$1601,$A327,Observed!$C$2:$C$1601,$C327)),AVERAGEIFS(Observed!AH$2:AH$1601,Observed!$A$2:$A$1601,$A327,Observed!$C$2:$C$1601,$C327),"")</f>
        <v/>
      </c>
      <c r="AI327" s="24" t="str">
        <f>IF(ISNUMBER(AVERAGEIFS(Observed!AI$2:AI$1601,Observed!$A$2:$A$1601,$A327,Observed!$C$2:$C$1601,$C327)),AVERAGEIFS(Observed!AI$2:AI$1601,Observed!$A$2:$A$1601,$A327,Observed!$C$2:$C$1601,$C327),"")</f>
        <v/>
      </c>
      <c r="AJ327" s="25" t="str">
        <f>IF(ISNUMBER(AVERAGEIFS(Observed!AJ$2:AJ$1601,Observed!$A$2:$A$1601,$A327,Observed!$C$2:$C$1601,$C327)),AVERAGEIFS(Observed!AJ$2:AJ$1601,Observed!$A$2:$A$1601,$A327,Observed!$C$2:$C$1601,$C327),"")</f>
        <v/>
      </c>
      <c r="AK327" s="25" t="str">
        <f>IF(ISNUMBER(AVERAGEIFS(Observed!AK$2:AK$1601,Observed!$A$2:$A$1601,$A327,Observed!$C$2:$C$1601,$C327)),AVERAGEIFS(Observed!AK$2:AK$1601,Observed!$A$2:$A$1601,$A327,Observed!$C$2:$C$1601,$C327),"")</f>
        <v/>
      </c>
      <c r="AL327" s="25" t="str">
        <f>IF(ISNUMBER(AVERAGEIFS(Observed!AL$2:AL$1601,Observed!$A$2:$A$1601,$A327,Observed!$C$2:$C$1601,$C327)),AVERAGEIFS(Observed!AL$2:AL$1601,Observed!$A$2:$A$1601,$A327,Observed!$C$2:$C$1601,$C327),"")</f>
        <v/>
      </c>
      <c r="AM327" s="25" t="str">
        <f>IF(ISNUMBER(AVERAGEIFS(Observed!AM$2:AM$1601,Observed!$A$2:$A$1601,$A327,Observed!$C$2:$C$1601,$C327)),AVERAGEIFS(Observed!AM$2:AM$1601,Observed!$A$2:$A$1601,$A327,Observed!$C$2:$C$1601,$C327),"")</f>
        <v/>
      </c>
      <c r="AN327" s="25" t="str">
        <f>IF(ISNUMBER(AVERAGEIFS(Observed!AN$2:AN$1601,Observed!$A$2:$A$1601,$A327,Observed!$C$2:$C$1601,$C327)),AVERAGEIFS(Observed!AN$2:AN$1601,Observed!$A$2:$A$1601,$A327,Observed!$C$2:$C$1601,$C327),"")</f>
        <v/>
      </c>
      <c r="AO327" s="25" t="str">
        <f>IF(ISNUMBER(AVERAGEIFS(Observed!AO$2:AO$1601,Observed!$A$2:$A$1601,$A327,Observed!$C$2:$C$1601,$C327)),AVERAGEIFS(Observed!AO$2:AO$1601,Observed!$A$2:$A$1601,$A327,Observed!$C$2:$C$1601,$C327),"")</f>
        <v/>
      </c>
      <c r="AP327" s="25" t="str">
        <f>IF(ISNUMBER(AVERAGEIFS(Observed!AP$2:AP$1601,Observed!$A$2:$A$1601,$A327,Observed!$C$2:$C$1601,$C327)),AVERAGEIFS(Observed!AP$2:AP$1601,Observed!$A$2:$A$1601,$A327,Observed!$C$2:$C$1601,$C327),"")</f>
        <v/>
      </c>
      <c r="AQ327" s="24" t="str">
        <f>IF(ISNUMBER(AVERAGEIFS(Observed!AQ$2:AQ$1601,Observed!$A$2:$A$1601,$A327,Observed!$C$2:$C$1601,$C327)),AVERAGEIFS(Observed!AQ$2:AQ$1601,Observed!$A$2:$A$1601,$A327,Observed!$C$2:$C$1601,$C327),"")</f>
        <v/>
      </c>
      <c r="AR327" s="25" t="str">
        <f>IF(ISNUMBER(AVERAGEIFS(Observed!AR$2:AR$1601,Observed!$A$2:$A$1601,$A327,Observed!$C$2:$C$1601,$C327)),AVERAGEIFS(Observed!AR$2:AR$1601,Observed!$A$2:$A$1601,$A327,Observed!$C$2:$C$1601,$C327),"")</f>
        <v/>
      </c>
      <c r="AS327" s="24" t="str">
        <f>IF(ISNUMBER(AVERAGEIFS(Observed!AS$2:AS$1601,Observed!$A$2:$A$1601,$A327,Observed!$C$2:$C$1601,$C327)),AVERAGEIFS(Observed!AS$2:AS$1601,Observed!$A$2:$A$1601,$A327,Observed!$C$2:$C$1601,$C327),"")</f>
        <v/>
      </c>
      <c r="AT327" s="24" t="str">
        <f>IF(ISNUMBER(AVERAGEIFS(Observed!AT$2:AT$1601,Observed!$A$2:$A$1601,$A327,Observed!$C$2:$C$1601,$C327)),AVERAGEIFS(Observed!AT$2:AT$1601,Observed!$A$2:$A$1601,$A327,Observed!$C$2:$C$1601,$C327),"")</f>
        <v/>
      </c>
      <c r="AU327" s="2">
        <f>COUNTIFS(Observed!$A$2:$A$1601,$A327,Observed!$C$2:$C$1601,$C327)</f>
        <v>3</v>
      </c>
      <c r="AV327" s="2">
        <f t="shared" si="5"/>
        <v>1</v>
      </c>
    </row>
    <row r="328" spans="1:48" x14ac:dyDescent="0.25">
      <c r="A328" s="4" t="s">
        <v>121</v>
      </c>
      <c r="B328" t="s">
        <v>24</v>
      </c>
      <c r="C328" s="3">
        <v>42496</v>
      </c>
      <c r="D328">
        <v>1</v>
      </c>
      <c r="E328">
        <v>100</v>
      </c>
      <c r="H328" s="2" t="s">
        <v>45</v>
      </c>
      <c r="I328" s="2" t="s">
        <v>22</v>
      </c>
      <c r="J328">
        <v>13</v>
      </c>
      <c r="K328" s="2" t="s">
        <v>118</v>
      </c>
      <c r="L328" s="23">
        <f>IF(ISNUMBER(AVERAGEIFS(Observed!L$2:L$1601,Observed!$A$2:$A$1601,$A328,Observed!$C$2:$C$1601,$C328)),AVERAGEIFS(Observed!L$2:L$1601,Observed!$A$2:$A$1601,$A328,Observed!$C$2:$C$1601,$C328),"")</f>
        <v>3378</v>
      </c>
      <c r="M328" s="24">
        <f>IF(ISNUMBER(AVERAGEIFS(Observed!M$2:M$1601,Observed!$A$2:$A$1601,$A328,Observed!$C$2:$C$1601,$C328)),AVERAGEIFS(Observed!M$2:M$1601,Observed!$A$2:$A$1601,$A328,Observed!$C$2:$C$1601,$C328),"")</f>
        <v>337.8</v>
      </c>
      <c r="N328" s="24" t="str">
        <f>IF(ISNUMBER(AVERAGEIFS(Observed!N$2:N$1601,Observed!$A$2:$A$1601,$A328,Observed!$C$2:$C$1601,$C328)),AVERAGEIFS(Observed!N$2:N$1601,Observed!$A$2:$A$1601,$A328,Observed!$C$2:$C$1601,$C328),"")</f>
        <v/>
      </c>
      <c r="O328" s="24" t="str">
        <f>IF(ISNUMBER(AVERAGEIFS(Observed!O$2:O$1601,Observed!$A$2:$A$1601,$A328,Observed!$C$2:$C$1601,$C328)),AVERAGEIFS(Observed!O$2:O$1601,Observed!$A$2:$A$1601,$A328,Observed!$C$2:$C$1601,$C328),"")</f>
        <v/>
      </c>
      <c r="P328" s="24" t="str">
        <f>IF(ISNUMBER(AVERAGEIFS(Observed!P$2:P$1601,Observed!$A$2:$A$1601,$A328,Observed!$C$2:$C$1601,$C328)),AVERAGEIFS(Observed!P$2:P$1601,Observed!$A$2:$A$1601,$A328,Observed!$C$2:$C$1601,$C328),"")</f>
        <v/>
      </c>
      <c r="Q328" s="25" t="str">
        <f>IF(ISNUMBER(AVERAGEIFS(Observed!Q$2:Q$1601,Observed!$A$2:$A$1601,$A328,Observed!$C$2:$C$1601,$C328)),AVERAGEIFS(Observed!Q$2:Q$1601,Observed!$A$2:$A$1601,$A328,Observed!$C$2:$C$1601,$C328),"")</f>
        <v/>
      </c>
      <c r="R328" s="25" t="str">
        <f>IF(ISNUMBER(AVERAGEIFS(Observed!R$2:R$1601,Observed!$A$2:$A$1601,$A328,Observed!$C$2:$C$1601,$C328)),AVERAGEIFS(Observed!R$2:R$1601,Observed!$A$2:$A$1601,$A328,Observed!$C$2:$C$1601,$C328),"")</f>
        <v/>
      </c>
      <c r="S328" s="25" t="str">
        <f>IF(ISNUMBER(AVERAGEIFS(Observed!S$2:S$1601,Observed!$A$2:$A$1601,$A328,Observed!$C$2:$C$1601,$C328)),AVERAGEIFS(Observed!S$2:S$1601,Observed!$A$2:$A$1601,$A328,Observed!$C$2:$C$1601,$C328),"")</f>
        <v/>
      </c>
      <c r="T328" s="24" t="str">
        <f>IF(ISNUMBER(AVERAGEIFS(Observed!T$2:T$1601,Observed!$A$2:$A$1601,$A328,Observed!$C$2:$C$1601,$C328)),AVERAGEIFS(Observed!T$2:T$1601,Observed!$A$2:$A$1601,$A328,Observed!$C$2:$C$1601,$C328),"")</f>
        <v/>
      </c>
      <c r="U328" s="26" t="str">
        <f>IF(ISNUMBER(AVERAGEIFS(Observed!U$2:U$1601,Observed!$A$2:$A$1601,$A328,Observed!$C$2:$C$1601,$C328)),AVERAGEIFS(Observed!U$2:U$1601,Observed!$A$2:$A$1601,$A328,Observed!$C$2:$C$1601,$C328),"")</f>
        <v/>
      </c>
      <c r="V328" s="26" t="str">
        <f>IF(ISNUMBER(AVERAGEIFS(Observed!V$2:V$1601,Observed!$A$2:$A$1601,$A328,Observed!$C$2:$C$1601,$C328)),AVERAGEIFS(Observed!V$2:V$1601,Observed!$A$2:$A$1601,$A328,Observed!$C$2:$C$1601,$C328),"")</f>
        <v/>
      </c>
      <c r="W328" s="24" t="str">
        <f>IF(ISNUMBER(AVERAGEIFS(Observed!W$2:W$1601,Observed!$A$2:$A$1601,$A328,Observed!$C$2:$C$1601,$C328)),AVERAGEIFS(Observed!W$2:W$1601,Observed!$A$2:$A$1601,$A328,Observed!$C$2:$C$1601,$C328),"")</f>
        <v/>
      </c>
      <c r="X328" s="24" t="str">
        <f>IF(ISNUMBER(AVERAGEIFS(Observed!X$2:X$1601,Observed!$A$2:$A$1601,$A328,Observed!$C$2:$C$1601,$C328)),AVERAGEIFS(Observed!X$2:X$1601,Observed!$A$2:$A$1601,$A328,Observed!$C$2:$C$1601,$C328),"")</f>
        <v/>
      </c>
      <c r="Y328" s="24" t="str">
        <f>IF(ISNUMBER(AVERAGEIFS(Observed!Y$2:Y$1601,Observed!$A$2:$A$1601,$A328,Observed!$C$2:$C$1601,$C328)),AVERAGEIFS(Observed!Y$2:Y$1601,Observed!$A$2:$A$1601,$A328,Observed!$C$2:$C$1601,$C328),"")</f>
        <v/>
      </c>
      <c r="Z328" s="24" t="str">
        <f>IF(ISNUMBER(AVERAGEIFS(Observed!Z$2:Z$1601,Observed!$A$2:$A$1601,$A328,Observed!$C$2:$C$1601,$C328)),AVERAGEIFS(Observed!Z$2:Z$1601,Observed!$A$2:$A$1601,$A328,Observed!$C$2:$C$1601,$C328),"")</f>
        <v/>
      </c>
      <c r="AA328" s="24" t="str">
        <f>IF(ISNUMBER(AVERAGEIFS(Observed!AA$2:AA$1601,Observed!$A$2:$A$1601,$A328,Observed!$C$2:$C$1601,$C328)),AVERAGEIFS(Observed!AA$2:AA$1601,Observed!$A$2:$A$1601,$A328,Observed!$C$2:$C$1601,$C328),"")</f>
        <v/>
      </c>
      <c r="AB328" s="24" t="str">
        <f>IF(ISNUMBER(AVERAGEIFS(Observed!AB$2:AB$1601,Observed!$A$2:$A$1601,$A328,Observed!$C$2:$C$1601,$C328)),AVERAGEIFS(Observed!AB$2:AB$1601,Observed!$A$2:$A$1601,$A328,Observed!$C$2:$C$1601,$C328),"")</f>
        <v/>
      </c>
      <c r="AC328" s="24" t="str">
        <f>IF(ISNUMBER(AVERAGEIFS(Observed!AC$2:AC$1601,Observed!$A$2:$A$1601,$A328,Observed!$C$2:$C$1601,$C328)),AVERAGEIFS(Observed!AC$2:AC$1601,Observed!$A$2:$A$1601,$A328,Observed!$C$2:$C$1601,$C328),"")</f>
        <v/>
      </c>
      <c r="AD328" s="24" t="str">
        <f>IF(ISNUMBER(AVERAGEIFS(Observed!AD$2:AD$1601,Observed!$A$2:$A$1601,$A328,Observed!$C$2:$C$1601,$C328)),AVERAGEIFS(Observed!AD$2:AD$1601,Observed!$A$2:$A$1601,$A328,Observed!$C$2:$C$1601,$C328),"")</f>
        <v/>
      </c>
      <c r="AE328" s="24" t="str">
        <f>IF(ISNUMBER(AVERAGEIFS(Observed!AE$2:AE$1601,Observed!$A$2:$A$1601,$A328,Observed!$C$2:$C$1601,$C328)),AVERAGEIFS(Observed!AE$2:AE$1601,Observed!$A$2:$A$1601,$A328,Observed!$C$2:$C$1601,$C328),"")</f>
        <v/>
      </c>
      <c r="AF328" s="25" t="str">
        <f>IF(ISNUMBER(AVERAGEIFS(Observed!AF$2:AF$1601,Observed!$A$2:$A$1601,$A328,Observed!$C$2:$C$1601,$C328)),AVERAGEIFS(Observed!AF$2:AF$1601,Observed!$A$2:$A$1601,$A328,Observed!$C$2:$C$1601,$C328),"")</f>
        <v/>
      </c>
      <c r="AG328" s="25" t="str">
        <f>IF(ISNUMBER(AVERAGEIFS(Observed!AG$2:AG$1601,Observed!$A$2:$A$1601,$A328,Observed!$C$2:$C$1601,$C328)),AVERAGEIFS(Observed!AG$2:AG$1601,Observed!$A$2:$A$1601,$A328,Observed!$C$2:$C$1601,$C328),"")</f>
        <v/>
      </c>
      <c r="AH328" s="25" t="str">
        <f>IF(ISNUMBER(AVERAGEIFS(Observed!AH$2:AH$1601,Observed!$A$2:$A$1601,$A328,Observed!$C$2:$C$1601,$C328)),AVERAGEIFS(Observed!AH$2:AH$1601,Observed!$A$2:$A$1601,$A328,Observed!$C$2:$C$1601,$C328),"")</f>
        <v/>
      </c>
      <c r="AI328" s="24" t="str">
        <f>IF(ISNUMBER(AVERAGEIFS(Observed!AI$2:AI$1601,Observed!$A$2:$A$1601,$A328,Observed!$C$2:$C$1601,$C328)),AVERAGEIFS(Observed!AI$2:AI$1601,Observed!$A$2:$A$1601,$A328,Observed!$C$2:$C$1601,$C328),"")</f>
        <v/>
      </c>
      <c r="AJ328" s="25" t="str">
        <f>IF(ISNUMBER(AVERAGEIFS(Observed!AJ$2:AJ$1601,Observed!$A$2:$A$1601,$A328,Observed!$C$2:$C$1601,$C328)),AVERAGEIFS(Observed!AJ$2:AJ$1601,Observed!$A$2:$A$1601,$A328,Observed!$C$2:$C$1601,$C328),"")</f>
        <v/>
      </c>
      <c r="AK328" s="25" t="str">
        <f>IF(ISNUMBER(AVERAGEIFS(Observed!AK$2:AK$1601,Observed!$A$2:$A$1601,$A328,Observed!$C$2:$C$1601,$C328)),AVERAGEIFS(Observed!AK$2:AK$1601,Observed!$A$2:$A$1601,$A328,Observed!$C$2:$C$1601,$C328),"")</f>
        <v/>
      </c>
      <c r="AL328" s="25" t="str">
        <f>IF(ISNUMBER(AVERAGEIFS(Observed!AL$2:AL$1601,Observed!$A$2:$A$1601,$A328,Observed!$C$2:$C$1601,$C328)),AVERAGEIFS(Observed!AL$2:AL$1601,Observed!$A$2:$A$1601,$A328,Observed!$C$2:$C$1601,$C328),"")</f>
        <v/>
      </c>
      <c r="AM328" s="25" t="str">
        <f>IF(ISNUMBER(AVERAGEIFS(Observed!AM$2:AM$1601,Observed!$A$2:$A$1601,$A328,Observed!$C$2:$C$1601,$C328)),AVERAGEIFS(Observed!AM$2:AM$1601,Observed!$A$2:$A$1601,$A328,Observed!$C$2:$C$1601,$C328),"")</f>
        <v/>
      </c>
      <c r="AN328" s="25" t="str">
        <f>IF(ISNUMBER(AVERAGEIFS(Observed!AN$2:AN$1601,Observed!$A$2:$A$1601,$A328,Observed!$C$2:$C$1601,$C328)),AVERAGEIFS(Observed!AN$2:AN$1601,Observed!$A$2:$A$1601,$A328,Observed!$C$2:$C$1601,$C328),"")</f>
        <v/>
      </c>
      <c r="AO328" s="25" t="str">
        <f>IF(ISNUMBER(AVERAGEIFS(Observed!AO$2:AO$1601,Observed!$A$2:$A$1601,$A328,Observed!$C$2:$C$1601,$C328)),AVERAGEIFS(Observed!AO$2:AO$1601,Observed!$A$2:$A$1601,$A328,Observed!$C$2:$C$1601,$C328),"")</f>
        <v/>
      </c>
      <c r="AP328" s="25" t="str">
        <f>IF(ISNUMBER(AVERAGEIFS(Observed!AP$2:AP$1601,Observed!$A$2:$A$1601,$A328,Observed!$C$2:$C$1601,$C328)),AVERAGEIFS(Observed!AP$2:AP$1601,Observed!$A$2:$A$1601,$A328,Observed!$C$2:$C$1601,$C328),"")</f>
        <v/>
      </c>
      <c r="AQ328" s="24" t="str">
        <f>IF(ISNUMBER(AVERAGEIFS(Observed!AQ$2:AQ$1601,Observed!$A$2:$A$1601,$A328,Observed!$C$2:$C$1601,$C328)),AVERAGEIFS(Observed!AQ$2:AQ$1601,Observed!$A$2:$A$1601,$A328,Observed!$C$2:$C$1601,$C328),"")</f>
        <v/>
      </c>
      <c r="AR328" s="25" t="str">
        <f>IF(ISNUMBER(AVERAGEIFS(Observed!AR$2:AR$1601,Observed!$A$2:$A$1601,$A328,Observed!$C$2:$C$1601,$C328)),AVERAGEIFS(Observed!AR$2:AR$1601,Observed!$A$2:$A$1601,$A328,Observed!$C$2:$C$1601,$C328),"")</f>
        <v/>
      </c>
      <c r="AS328" s="24" t="str">
        <f>IF(ISNUMBER(AVERAGEIFS(Observed!AS$2:AS$1601,Observed!$A$2:$A$1601,$A328,Observed!$C$2:$C$1601,$C328)),AVERAGEIFS(Observed!AS$2:AS$1601,Observed!$A$2:$A$1601,$A328,Observed!$C$2:$C$1601,$C328),"")</f>
        <v/>
      </c>
      <c r="AT328" s="24" t="str">
        <f>IF(ISNUMBER(AVERAGEIFS(Observed!AT$2:AT$1601,Observed!$A$2:$A$1601,$A328,Observed!$C$2:$C$1601,$C328)),AVERAGEIFS(Observed!AT$2:AT$1601,Observed!$A$2:$A$1601,$A328,Observed!$C$2:$C$1601,$C328),"")</f>
        <v/>
      </c>
      <c r="AU328" s="2">
        <f>COUNTIFS(Observed!$A$2:$A$1601,$A328,Observed!$C$2:$C$1601,$C328)</f>
        <v>3</v>
      </c>
      <c r="AV328" s="2">
        <f t="shared" si="5"/>
        <v>1</v>
      </c>
    </row>
    <row r="329" spans="1:48" x14ac:dyDescent="0.25">
      <c r="A329" s="4" t="s">
        <v>122</v>
      </c>
      <c r="B329" t="s">
        <v>24</v>
      </c>
      <c r="C329" s="3">
        <v>42496</v>
      </c>
      <c r="D329">
        <v>1</v>
      </c>
      <c r="E329">
        <v>200</v>
      </c>
      <c r="H329" s="2" t="s">
        <v>45</v>
      </c>
      <c r="I329" s="2" t="s">
        <v>22</v>
      </c>
      <c r="J329">
        <v>13</v>
      </c>
      <c r="K329" s="2" t="s">
        <v>118</v>
      </c>
      <c r="L329" s="23">
        <f>IF(ISNUMBER(AVERAGEIFS(Observed!L$2:L$1601,Observed!$A$2:$A$1601,$A329,Observed!$C$2:$C$1601,$C329)),AVERAGEIFS(Observed!L$2:L$1601,Observed!$A$2:$A$1601,$A329,Observed!$C$2:$C$1601,$C329),"")</f>
        <v>3423.3333333333335</v>
      </c>
      <c r="M329" s="24">
        <f>IF(ISNUMBER(AVERAGEIFS(Observed!M$2:M$1601,Observed!$A$2:$A$1601,$A329,Observed!$C$2:$C$1601,$C329)),AVERAGEIFS(Observed!M$2:M$1601,Observed!$A$2:$A$1601,$A329,Observed!$C$2:$C$1601,$C329),"")</f>
        <v>342.33333333333331</v>
      </c>
      <c r="N329" s="24" t="str">
        <f>IF(ISNUMBER(AVERAGEIFS(Observed!N$2:N$1601,Observed!$A$2:$A$1601,$A329,Observed!$C$2:$C$1601,$C329)),AVERAGEIFS(Observed!N$2:N$1601,Observed!$A$2:$A$1601,$A329,Observed!$C$2:$C$1601,$C329),"")</f>
        <v/>
      </c>
      <c r="O329" s="24" t="str">
        <f>IF(ISNUMBER(AVERAGEIFS(Observed!O$2:O$1601,Observed!$A$2:$A$1601,$A329,Observed!$C$2:$C$1601,$C329)),AVERAGEIFS(Observed!O$2:O$1601,Observed!$A$2:$A$1601,$A329,Observed!$C$2:$C$1601,$C329),"")</f>
        <v/>
      </c>
      <c r="P329" s="24" t="str">
        <f>IF(ISNUMBER(AVERAGEIFS(Observed!P$2:P$1601,Observed!$A$2:$A$1601,$A329,Observed!$C$2:$C$1601,$C329)),AVERAGEIFS(Observed!P$2:P$1601,Observed!$A$2:$A$1601,$A329,Observed!$C$2:$C$1601,$C329),"")</f>
        <v/>
      </c>
      <c r="Q329" s="25" t="str">
        <f>IF(ISNUMBER(AVERAGEIFS(Observed!Q$2:Q$1601,Observed!$A$2:$A$1601,$A329,Observed!$C$2:$C$1601,$C329)),AVERAGEIFS(Observed!Q$2:Q$1601,Observed!$A$2:$A$1601,$A329,Observed!$C$2:$C$1601,$C329),"")</f>
        <v/>
      </c>
      <c r="R329" s="25" t="str">
        <f>IF(ISNUMBER(AVERAGEIFS(Observed!R$2:R$1601,Observed!$A$2:$A$1601,$A329,Observed!$C$2:$C$1601,$C329)),AVERAGEIFS(Observed!R$2:R$1601,Observed!$A$2:$A$1601,$A329,Observed!$C$2:$C$1601,$C329),"")</f>
        <v/>
      </c>
      <c r="S329" s="25" t="str">
        <f>IF(ISNUMBER(AVERAGEIFS(Observed!S$2:S$1601,Observed!$A$2:$A$1601,$A329,Observed!$C$2:$C$1601,$C329)),AVERAGEIFS(Observed!S$2:S$1601,Observed!$A$2:$A$1601,$A329,Observed!$C$2:$C$1601,$C329),"")</f>
        <v/>
      </c>
      <c r="T329" s="24" t="str">
        <f>IF(ISNUMBER(AVERAGEIFS(Observed!T$2:T$1601,Observed!$A$2:$A$1601,$A329,Observed!$C$2:$C$1601,$C329)),AVERAGEIFS(Observed!T$2:T$1601,Observed!$A$2:$A$1601,$A329,Observed!$C$2:$C$1601,$C329),"")</f>
        <v/>
      </c>
      <c r="U329" s="26" t="str">
        <f>IF(ISNUMBER(AVERAGEIFS(Observed!U$2:U$1601,Observed!$A$2:$A$1601,$A329,Observed!$C$2:$C$1601,$C329)),AVERAGEIFS(Observed!U$2:U$1601,Observed!$A$2:$A$1601,$A329,Observed!$C$2:$C$1601,$C329),"")</f>
        <v/>
      </c>
      <c r="V329" s="26" t="str">
        <f>IF(ISNUMBER(AVERAGEIFS(Observed!V$2:V$1601,Observed!$A$2:$A$1601,$A329,Observed!$C$2:$C$1601,$C329)),AVERAGEIFS(Observed!V$2:V$1601,Observed!$A$2:$A$1601,$A329,Observed!$C$2:$C$1601,$C329),"")</f>
        <v/>
      </c>
      <c r="W329" s="24" t="str">
        <f>IF(ISNUMBER(AVERAGEIFS(Observed!W$2:W$1601,Observed!$A$2:$A$1601,$A329,Observed!$C$2:$C$1601,$C329)),AVERAGEIFS(Observed!W$2:W$1601,Observed!$A$2:$A$1601,$A329,Observed!$C$2:$C$1601,$C329),"")</f>
        <v/>
      </c>
      <c r="X329" s="24" t="str">
        <f>IF(ISNUMBER(AVERAGEIFS(Observed!X$2:X$1601,Observed!$A$2:$A$1601,$A329,Observed!$C$2:$C$1601,$C329)),AVERAGEIFS(Observed!X$2:X$1601,Observed!$A$2:$A$1601,$A329,Observed!$C$2:$C$1601,$C329),"")</f>
        <v/>
      </c>
      <c r="Y329" s="24" t="str">
        <f>IF(ISNUMBER(AVERAGEIFS(Observed!Y$2:Y$1601,Observed!$A$2:$A$1601,$A329,Observed!$C$2:$C$1601,$C329)),AVERAGEIFS(Observed!Y$2:Y$1601,Observed!$A$2:$A$1601,$A329,Observed!$C$2:$C$1601,$C329),"")</f>
        <v/>
      </c>
      <c r="Z329" s="24" t="str">
        <f>IF(ISNUMBER(AVERAGEIFS(Observed!Z$2:Z$1601,Observed!$A$2:$A$1601,$A329,Observed!$C$2:$C$1601,$C329)),AVERAGEIFS(Observed!Z$2:Z$1601,Observed!$A$2:$A$1601,$A329,Observed!$C$2:$C$1601,$C329),"")</f>
        <v/>
      </c>
      <c r="AA329" s="24" t="str">
        <f>IF(ISNUMBER(AVERAGEIFS(Observed!AA$2:AA$1601,Observed!$A$2:$A$1601,$A329,Observed!$C$2:$C$1601,$C329)),AVERAGEIFS(Observed!AA$2:AA$1601,Observed!$A$2:$A$1601,$A329,Observed!$C$2:$C$1601,$C329),"")</f>
        <v/>
      </c>
      <c r="AB329" s="24" t="str">
        <f>IF(ISNUMBER(AVERAGEIFS(Observed!AB$2:AB$1601,Observed!$A$2:$A$1601,$A329,Observed!$C$2:$C$1601,$C329)),AVERAGEIFS(Observed!AB$2:AB$1601,Observed!$A$2:$A$1601,$A329,Observed!$C$2:$C$1601,$C329),"")</f>
        <v/>
      </c>
      <c r="AC329" s="24" t="str">
        <f>IF(ISNUMBER(AVERAGEIFS(Observed!AC$2:AC$1601,Observed!$A$2:$A$1601,$A329,Observed!$C$2:$C$1601,$C329)),AVERAGEIFS(Observed!AC$2:AC$1601,Observed!$A$2:$A$1601,$A329,Observed!$C$2:$C$1601,$C329),"")</f>
        <v/>
      </c>
      <c r="AD329" s="24" t="str">
        <f>IF(ISNUMBER(AVERAGEIFS(Observed!AD$2:AD$1601,Observed!$A$2:$A$1601,$A329,Observed!$C$2:$C$1601,$C329)),AVERAGEIFS(Observed!AD$2:AD$1601,Observed!$A$2:$A$1601,$A329,Observed!$C$2:$C$1601,$C329),"")</f>
        <v/>
      </c>
      <c r="AE329" s="24" t="str">
        <f>IF(ISNUMBER(AVERAGEIFS(Observed!AE$2:AE$1601,Observed!$A$2:$A$1601,$A329,Observed!$C$2:$C$1601,$C329)),AVERAGEIFS(Observed!AE$2:AE$1601,Observed!$A$2:$A$1601,$A329,Observed!$C$2:$C$1601,$C329),"")</f>
        <v/>
      </c>
      <c r="AF329" s="25" t="str">
        <f>IF(ISNUMBER(AVERAGEIFS(Observed!AF$2:AF$1601,Observed!$A$2:$A$1601,$A329,Observed!$C$2:$C$1601,$C329)),AVERAGEIFS(Observed!AF$2:AF$1601,Observed!$A$2:$A$1601,$A329,Observed!$C$2:$C$1601,$C329),"")</f>
        <v/>
      </c>
      <c r="AG329" s="25" t="str">
        <f>IF(ISNUMBER(AVERAGEIFS(Observed!AG$2:AG$1601,Observed!$A$2:$A$1601,$A329,Observed!$C$2:$C$1601,$C329)),AVERAGEIFS(Observed!AG$2:AG$1601,Observed!$A$2:$A$1601,$A329,Observed!$C$2:$C$1601,$C329),"")</f>
        <v/>
      </c>
      <c r="AH329" s="25" t="str">
        <f>IF(ISNUMBER(AVERAGEIFS(Observed!AH$2:AH$1601,Observed!$A$2:$A$1601,$A329,Observed!$C$2:$C$1601,$C329)),AVERAGEIFS(Observed!AH$2:AH$1601,Observed!$A$2:$A$1601,$A329,Observed!$C$2:$C$1601,$C329),"")</f>
        <v/>
      </c>
      <c r="AI329" s="24" t="str">
        <f>IF(ISNUMBER(AVERAGEIFS(Observed!AI$2:AI$1601,Observed!$A$2:$A$1601,$A329,Observed!$C$2:$C$1601,$C329)),AVERAGEIFS(Observed!AI$2:AI$1601,Observed!$A$2:$A$1601,$A329,Observed!$C$2:$C$1601,$C329),"")</f>
        <v/>
      </c>
      <c r="AJ329" s="25" t="str">
        <f>IF(ISNUMBER(AVERAGEIFS(Observed!AJ$2:AJ$1601,Observed!$A$2:$A$1601,$A329,Observed!$C$2:$C$1601,$C329)),AVERAGEIFS(Observed!AJ$2:AJ$1601,Observed!$A$2:$A$1601,$A329,Observed!$C$2:$C$1601,$C329),"")</f>
        <v/>
      </c>
      <c r="AK329" s="25" t="str">
        <f>IF(ISNUMBER(AVERAGEIFS(Observed!AK$2:AK$1601,Observed!$A$2:$A$1601,$A329,Observed!$C$2:$C$1601,$C329)),AVERAGEIFS(Observed!AK$2:AK$1601,Observed!$A$2:$A$1601,$A329,Observed!$C$2:$C$1601,$C329),"")</f>
        <v/>
      </c>
      <c r="AL329" s="25" t="str">
        <f>IF(ISNUMBER(AVERAGEIFS(Observed!AL$2:AL$1601,Observed!$A$2:$A$1601,$A329,Observed!$C$2:$C$1601,$C329)),AVERAGEIFS(Observed!AL$2:AL$1601,Observed!$A$2:$A$1601,$A329,Observed!$C$2:$C$1601,$C329),"")</f>
        <v/>
      </c>
      <c r="AM329" s="25" t="str">
        <f>IF(ISNUMBER(AVERAGEIFS(Observed!AM$2:AM$1601,Observed!$A$2:$A$1601,$A329,Observed!$C$2:$C$1601,$C329)),AVERAGEIFS(Observed!AM$2:AM$1601,Observed!$A$2:$A$1601,$A329,Observed!$C$2:$C$1601,$C329),"")</f>
        <v/>
      </c>
      <c r="AN329" s="25" t="str">
        <f>IF(ISNUMBER(AVERAGEIFS(Observed!AN$2:AN$1601,Observed!$A$2:$A$1601,$A329,Observed!$C$2:$C$1601,$C329)),AVERAGEIFS(Observed!AN$2:AN$1601,Observed!$A$2:$A$1601,$A329,Observed!$C$2:$C$1601,$C329),"")</f>
        <v/>
      </c>
      <c r="AO329" s="25" t="str">
        <f>IF(ISNUMBER(AVERAGEIFS(Observed!AO$2:AO$1601,Observed!$A$2:$A$1601,$A329,Observed!$C$2:$C$1601,$C329)),AVERAGEIFS(Observed!AO$2:AO$1601,Observed!$A$2:$A$1601,$A329,Observed!$C$2:$C$1601,$C329),"")</f>
        <v/>
      </c>
      <c r="AP329" s="25" t="str">
        <f>IF(ISNUMBER(AVERAGEIFS(Observed!AP$2:AP$1601,Observed!$A$2:$A$1601,$A329,Observed!$C$2:$C$1601,$C329)),AVERAGEIFS(Observed!AP$2:AP$1601,Observed!$A$2:$A$1601,$A329,Observed!$C$2:$C$1601,$C329),"")</f>
        <v/>
      </c>
      <c r="AQ329" s="24" t="str">
        <f>IF(ISNUMBER(AVERAGEIFS(Observed!AQ$2:AQ$1601,Observed!$A$2:$A$1601,$A329,Observed!$C$2:$C$1601,$C329)),AVERAGEIFS(Observed!AQ$2:AQ$1601,Observed!$A$2:$A$1601,$A329,Observed!$C$2:$C$1601,$C329),"")</f>
        <v/>
      </c>
      <c r="AR329" s="25" t="str">
        <f>IF(ISNUMBER(AVERAGEIFS(Observed!AR$2:AR$1601,Observed!$A$2:$A$1601,$A329,Observed!$C$2:$C$1601,$C329)),AVERAGEIFS(Observed!AR$2:AR$1601,Observed!$A$2:$A$1601,$A329,Observed!$C$2:$C$1601,$C329),"")</f>
        <v/>
      </c>
      <c r="AS329" s="24" t="str">
        <f>IF(ISNUMBER(AVERAGEIFS(Observed!AS$2:AS$1601,Observed!$A$2:$A$1601,$A329,Observed!$C$2:$C$1601,$C329)),AVERAGEIFS(Observed!AS$2:AS$1601,Observed!$A$2:$A$1601,$A329,Observed!$C$2:$C$1601,$C329),"")</f>
        <v/>
      </c>
      <c r="AT329" s="24" t="str">
        <f>IF(ISNUMBER(AVERAGEIFS(Observed!AT$2:AT$1601,Observed!$A$2:$A$1601,$A329,Observed!$C$2:$C$1601,$C329)),AVERAGEIFS(Observed!AT$2:AT$1601,Observed!$A$2:$A$1601,$A329,Observed!$C$2:$C$1601,$C329),"")</f>
        <v/>
      </c>
      <c r="AU329" s="2">
        <f>COUNTIFS(Observed!$A$2:$A$1601,$A329,Observed!$C$2:$C$1601,$C329)</f>
        <v>3</v>
      </c>
      <c r="AV329" s="2">
        <f t="shared" si="5"/>
        <v>1</v>
      </c>
    </row>
    <row r="330" spans="1:48" x14ac:dyDescent="0.25">
      <c r="A330" s="4" t="s">
        <v>123</v>
      </c>
      <c r="B330" t="s">
        <v>24</v>
      </c>
      <c r="C330" s="3">
        <v>42496</v>
      </c>
      <c r="D330">
        <v>1</v>
      </c>
      <c r="E330">
        <v>350</v>
      </c>
      <c r="H330" s="2" t="s">
        <v>45</v>
      </c>
      <c r="I330" s="2" t="s">
        <v>22</v>
      </c>
      <c r="J330">
        <v>13</v>
      </c>
      <c r="K330" s="2" t="s">
        <v>118</v>
      </c>
      <c r="L330" s="23">
        <f>IF(ISNUMBER(AVERAGEIFS(Observed!L$2:L$1601,Observed!$A$2:$A$1601,$A330,Observed!$C$2:$C$1601,$C330)),AVERAGEIFS(Observed!L$2:L$1601,Observed!$A$2:$A$1601,$A330,Observed!$C$2:$C$1601,$C330),"")</f>
        <v>3548</v>
      </c>
      <c r="M330" s="24">
        <f>IF(ISNUMBER(AVERAGEIFS(Observed!M$2:M$1601,Observed!$A$2:$A$1601,$A330,Observed!$C$2:$C$1601,$C330)),AVERAGEIFS(Observed!M$2:M$1601,Observed!$A$2:$A$1601,$A330,Observed!$C$2:$C$1601,$C330),"")</f>
        <v>354.8</v>
      </c>
      <c r="N330" s="24" t="str">
        <f>IF(ISNUMBER(AVERAGEIFS(Observed!N$2:N$1601,Observed!$A$2:$A$1601,$A330,Observed!$C$2:$C$1601,$C330)),AVERAGEIFS(Observed!N$2:N$1601,Observed!$A$2:$A$1601,$A330,Observed!$C$2:$C$1601,$C330),"")</f>
        <v/>
      </c>
      <c r="O330" s="24" t="str">
        <f>IF(ISNUMBER(AVERAGEIFS(Observed!O$2:O$1601,Observed!$A$2:$A$1601,$A330,Observed!$C$2:$C$1601,$C330)),AVERAGEIFS(Observed!O$2:O$1601,Observed!$A$2:$A$1601,$A330,Observed!$C$2:$C$1601,$C330),"")</f>
        <v/>
      </c>
      <c r="P330" s="24" t="str">
        <f>IF(ISNUMBER(AVERAGEIFS(Observed!P$2:P$1601,Observed!$A$2:$A$1601,$A330,Observed!$C$2:$C$1601,$C330)),AVERAGEIFS(Observed!P$2:P$1601,Observed!$A$2:$A$1601,$A330,Observed!$C$2:$C$1601,$C330),"")</f>
        <v/>
      </c>
      <c r="Q330" s="25" t="str">
        <f>IF(ISNUMBER(AVERAGEIFS(Observed!Q$2:Q$1601,Observed!$A$2:$A$1601,$A330,Observed!$C$2:$C$1601,$C330)),AVERAGEIFS(Observed!Q$2:Q$1601,Observed!$A$2:$A$1601,$A330,Observed!$C$2:$C$1601,$C330),"")</f>
        <v/>
      </c>
      <c r="R330" s="25" t="str">
        <f>IF(ISNUMBER(AVERAGEIFS(Observed!R$2:R$1601,Observed!$A$2:$A$1601,$A330,Observed!$C$2:$C$1601,$C330)),AVERAGEIFS(Observed!R$2:R$1601,Observed!$A$2:$A$1601,$A330,Observed!$C$2:$C$1601,$C330),"")</f>
        <v/>
      </c>
      <c r="S330" s="25" t="str">
        <f>IF(ISNUMBER(AVERAGEIFS(Observed!S$2:S$1601,Observed!$A$2:$A$1601,$A330,Observed!$C$2:$C$1601,$C330)),AVERAGEIFS(Observed!S$2:S$1601,Observed!$A$2:$A$1601,$A330,Observed!$C$2:$C$1601,$C330),"")</f>
        <v/>
      </c>
      <c r="T330" s="24" t="str">
        <f>IF(ISNUMBER(AVERAGEIFS(Observed!T$2:T$1601,Observed!$A$2:$A$1601,$A330,Observed!$C$2:$C$1601,$C330)),AVERAGEIFS(Observed!T$2:T$1601,Observed!$A$2:$A$1601,$A330,Observed!$C$2:$C$1601,$C330),"")</f>
        <v/>
      </c>
      <c r="U330" s="26" t="str">
        <f>IF(ISNUMBER(AVERAGEIFS(Observed!U$2:U$1601,Observed!$A$2:$A$1601,$A330,Observed!$C$2:$C$1601,$C330)),AVERAGEIFS(Observed!U$2:U$1601,Observed!$A$2:$A$1601,$A330,Observed!$C$2:$C$1601,$C330),"")</f>
        <v/>
      </c>
      <c r="V330" s="26" t="str">
        <f>IF(ISNUMBER(AVERAGEIFS(Observed!V$2:V$1601,Observed!$A$2:$A$1601,$A330,Observed!$C$2:$C$1601,$C330)),AVERAGEIFS(Observed!V$2:V$1601,Observed!$A$2:$A$1601,$A330,Observed!$C$2:$C$1601,$C330),"")</f>
        <v/>
      </c>
      <c r="W330" s="24" t="str">
        <f>IF(ISNUMBER(AVERAGEIFS(Observed!W$2:W$1601,Observed!$A$2:$A$1601,$A330,Observed!$C$2:$C$1601,$C330)),AVERAGEIFS(Observed!W$2:W$1601,Observed!$A$2:$A$1601,$A330,Observed!$C$2:$C$1601,$C330),"")</f>
        <v/>
      </c>
      <c r="X330" s="24" t="str">
        <f>IF(ISNUMBER(AVERAGEIFS(Observed!X$2:X$1601,Observed!$A$2:$A$1601,$A330,Observed!$C$2:$C$1601,$C330)),AVERAGEIFS(Observed!X$2:X$1601,Observed!$A$2:$A$1601,$A330,Observed!$C$2:$C$1601,$C330),"")</f>
        <v/>
      </c>
      <c r="Y330" s="24" t="str">
        <f>IF(ISNUMBER(AVERAGEIFS(Observed!Y$2:Y$1601,Observed!$A$2:$A$1601,$A330,Observed!$C$2:$C$1601,$C330)),AVERAGEIFS(Observed!Y$2:Y$1601,Observed!$A$2:$A$1601,$A330,Observed!$C$2:$C$1601,$C330),"")</f>
        <v/>
      </c>
      <c r="Z330" s="24" t="str">
        <f>IF(ISNUMBER(AVERAGEIFS(Observed!Z$2:Z$1601,Observed!$A$2:$A$1601,$A330,Observed!$C$2:$C$1601,$C330)),AVERAGEIFS(Observed!Z$2:Z$1601,Observed!$A$2:$A$1601,$A330,Observed!$C$2:$C$1601,$C330),"")</f>
        <v/>
      </c>
      <c r="AA330" s="24" t="str">
        <f>IF(ISNUMBER(AVERAGEIFS(Observed!AA$2:AA$1601,Observed!$A$2:$A$1601,$A330,Observed!$C$2:$C$1601,$C330)),AVERAGEIFS(Observed!AA$2:AA$1601,Observed!$A$2:$A$1601,$A330,Observed!$C$2:$C$1601,$C330),"")</f>
        <v/>
      </c>
      <c r="AB330" s="24" t="str">
        <f>IF(ISNUMBER(AVERAGEIFS(Observed!AB$2:AB$1601,Observed!$A$2:$A$1601,$A330,Observed!$C$2:$C$1601,$C330)),AVERAGEIFS(Observed!AB$2:AB$1601,Observed!$A$2:$A$1601,$A330,Observed!$C$2:$C$1601,$C330),"")</f>
        <v/>
      </c>
      <c r="AC330" s="24" t="str">
        <f>IF(ISNUMBER(AVERAGEIFS(Observed!AC$2:AC$1601,Observed!$A$2:$A$1601,$A330,Observed!$C$2:$C$1601,$C330)),AVERAGEIFS(Observed!AC$2:AC$1601,Observed!$A$2:$A$1601,$A330,Observed!$C$2:$C$1601,$C330),"")</f>
        <v/>
      </c>
      <c r="AD330" s="24" t="str">
        <f>IF(ISNUMBER(AVERAGEIFS(Observed!AD$2:AD$1601,Observed!$A$2:$A$1601,$A330,Observed!$C$2:$C$1601,$C330)),AVERAGEIFS(Observed!AD$2:AD$1601,Observed!$A$2:$A$1601,$A330,Observed!$C$2:$C$1601,$C330),"")</f>
        <v/>
      </c>
      <c r="AE330" s="24" t="str">
        <f>IF(ISNUMBER(AVERAGEIFS(Observed!AE$2:AE$1601,Observed!$A$2:$A$1601,$A330,Observed!$C$2:$C$1601,$C330)),AVERAGEIFS(Observed!AE$2:AE$1601,Observed!$A$2:$A$1601,$A330,Observed!$C$2:$C$1601,$C330),"")</f>
        <v/>
      </c>
      <c r="AF330" s="25" t="str">
        <f>IF(ISNUMBER(AVERAGEIFS(Observed!AF$2:AF$1601,Observed!$A$2:$A$1601,$A330,Observed!$C$2:$C$1601,$C330)),AVERAGEIFS(Observed!AF$2:AF$1601,Observed!$A$2:$A$1601,$A330,Observed!$C$2:$C$1601,$C330),"")</f>
        <v/>
      </c>
      <c r="AG330" s="25" t="str">
        <f>IF(ISNUMBER(AVERAGEIFS(Observed!AG$2:AG$1601,Observed!$A$2:$A$1601,$A330,Observed!$C$2:$C$1601,$C330)),AVERAGEIFS(Observed!AG$2:AG$1601,Observed!$A$2:$A$1601,$A330,Observed!$C$2:$C$1601,$C330),"")</f>
        <v/>
      </c>
      <c r="AH330" s="25" t="str">
        <f>IF(ISNUMBER(AVERAGEIFS(Observed!AH$2:AH$1601,Observed!$A$2:$A$1601,$A330,Observed!$C$2:$C$1601,$C330)),AVERAGEIFS(Observed!AH$2:AH$1601,Observed!$A$2:$A$1601,$A330,Observed!$C$2:$C$1601,$C330),"")</f>
        <v/>
      </c>
      <c r="AI330" s="24" t="str">
        <f>IF(ISNUMBER(AVERAGEIFS(Observed!AI$2:AI$1601,Observed!$A$2:$A$1601,$A330,Observed!$C$2:$C$1601,$C330)),AVERAGEIFS(Observed!AI$2:AI$1601,Observed!$A$2:$A$1601,$A330,Observed!$C$2:$C$1601,$C330),"")</f>
        <v/>
      </c>
      <c r="AJ330" s="25" t="str">
        <f>IF(ISNUMBER(AVERAGEIFS(Observed!AJ$2:AJ$1601,Observed!$A$2:$A$1601,$A330,Observed!$C$2:$C$1601,$C330)),AVERAGEIFS(Observed!AJ$2:AJ$1601,Observed!$A$2:$A$1601,$A330,Observed!$C$2:$C$1601,$C330),"")</f>
        <v/>
      </c>
      <c r="AK330" s="25" t="str">
        <f>IF(ISNUMBER(AVERAGEIFS(Observed!AK$2:AK$1601,Observed!$A$2:$A$1601,$A330,Observed!$C$2:$C$1601,$C330)),AVERAGEIFS(Observed!AK$2:AK$1601,Observed!$A$2:$A$1601,$A330,Observed!$C$2:$C$1601,$C330),"")</f>
        <v/>
      </c>
      <c r="AL330" s="25" t="str">
        <f>IF(ISNUMBER(AVERAGEIFS(Observed!AL$2:AL$1601,Observed!$A$2:$A$1601,$A330,Observed!$C$2:$C$1601,$C330)),AVERAGEIFS(Observed!AL$2:AL$1601,Observed!$A$2:$A$1601,$A330,Observed!$C$2:$C$1601,$C330),"")</f>
        <v/>
      </c>
      <c r="AM330" s="25" t="str">
        <f>IF(ISNUMBER(AVERAGEIFS(Observed!AM$2:AM$1601,Observed!$A$2:$A$1601,$A330,Observed!$C$2:$C$1601,$C330)),AVERAGEIFS(Observed!AM$2:AM$1601,Observed!$A$2:$A$1601,$A330,Observed!$C$2:$C$1601,$C330),"")</f>
        <v/>
      </c>
      <c r="AN330" s="25" t="str">
        <f>IF(ISNUMBER(AVERAGEIFS(Observed!AN$2:AN$1601,Observed!$A$2:$A$1601,$A330,Observed!$C$2:$C$1601,$C330)),AVERAGEIFS(Observed!AN$2:AN$1601,Observed!$A$2:$A$1601,$A330,Observed!$C$2:$C$1601,$C330),"")</f>
        <v/>
      </c>
      <c r="AO330" s="25" t="str">
        <f>IF(ISNUMBER(AVERAGEIFS(Observed!AO$2:AO$1601,Observed!$A$2:$A$1601,$A330,Observed!$C$2:$C$1601,$C330)),AVERAGEIFS(Observed!AO$2:AO$1601,Observed!$A$2:$A$1601,$A330,Observed!$C$2:$C$1601,$C330),"")</f>
        <v/>
      </c>
      <c r="AP330" s="25" t="str">
        <f>IF(ISNUMBER(AVERAGEIFS(Observed!AP$2:AP$1601,Observed!$A$2:$A$1601,$A330,Observed!$C$2:$C$1601,$C330)),AVERAGEIFS(Observed!AP$2:AP$1601,Observed!$A$2:$A$1601,$A330,Observed!$C$2:$C$1601,$C330),"")</f>
        <v/>
      </c>
      <c r="AQ330" s="24" t="str">
        <f>IF(ISNUMBER(AVERAGEIFS(Observed!AQ$2:AQ$1601,Observed!$A$2:$A$1601,$A330,Observed!$C$2:$C$1601,$C330)),AVERAGEIFS(Observed!AQ$2:AQ$1601,Observed!$A$2:$A$1601,$A330,Observed!$C$2:$C$1601,$C330),"")</f>
        <v/>
      </c>
      <c r="AR330" s="25" t="str">
        <f>IF(ISNUMBER(AVERAGEIFS(Observed!AR$2:AR$1601,Observed!$A$2:$A$1601,$A330,Observed!$C$2:$C$1601,$C330)),AVERAGEIFS(Observed!AR$2:AR$1601,Observed!$A$2:$A$1601,$A330,Observed!$C$2:$C$1601,$C330),"")</f>
        <v/>
      </c>
      <c r="AS330" s="24" t="str">
        <f>IF(ISNUMBER(AVERAGEIFS(Observed!AS$2:AS$1601,Observed!$A$2:$A$1601,$A330,Observed!$C$2:$C$1601,$C330)),AVERAGEIFS(Observed!AS$2:AS$1601,Observed!$A$2:$A$1601,$A330,Observed!$C$2:$C$1601,$C330),"")</f>
        <v/>
      </c>
      <c r="AT330" s="24" t="str">
        <f>IF(ISNUMBER(AVERAGEIFS(Observed!AT$2:AT$1601,Observed!$A$2:$A$1601,$A330,Observed!$C$2:$C$1601,$C330)),AVERAGEIFS(Observed!AT$2:AT$1601,Observed!$A$2:$A$1601,$A330,Observed!$C$2:$C$1601,$C330),"")</f>
        <v/>
      </c>
      <c r="AU330" s="2">
        <f>COUNTIFS(Observed!$A$2:$A$1601,$A330,Observed!$C$2:$C$1601,$C330)</f>
        <v>3</v>
      </c>
      <c r="AV330" s="2">
        <f t="shared" si="5"/>
        <v>1</v>
      </c>
    </row>
    <row r="331" spans="1:48" x14ac:dyDescent="0.25">
      <c r="A331" s="4" t="s">
        <v>124</v>
      </c>
      <c r="B331" t="s">
        <v>24</v>
      </c>
      <c r="C331" s="3">
        <v>42496</v>
      </c>
      <c r="D331">
        <v>1</v>
      </c>
      <c r="E331">
        <v>500</v>
      </c>
      <c r="H331" s="2" t="s">
        <v>45</v>
      </c>
      <c r="I331" s="2" t="s">
        <v>22</v>
      </c>
      <c r="J331">
        <v>13</v>
      </c>
      <c r="K331" s="2" t="s">
        <v>118</v>
      </c>
      <c r="L331" s="23">
        <f>IF(ISNUMBER(AVERAGEIFS(Observed!L$2:L$1601,Observed!$A$2:$A$1601,$A331,Observed!$C$2:$C$1601,$C331)),AVERAGEIFS(Observed!L$2:L$1601,Observed!$A$2:$A$1601,$A331,Observed!$C$2:$C$1601,$C331),"")</f>
        <v>3752</v>
      </c>
      <c r="M331" s="24">
        <f>IF(ISNUMBER(AVERAGEIFS(Observed!M$2:M$1601,Observed!$A$2:$A$1601,$A331,Observed!$C$2:$C$1601,$C331)),AVERAGEIFS(Observed!M$2:M$1601,Observed!$A$2:$A$1601,$A331,Observed!$C$2:$C$1601,$C331),"")</f>
        <v>375.2</v>
      </c>
      <c r="N331" s="24" t="str">
        <f>IF(ISNUMBER(AVERAGEIFS(Observed!N$2:N$1601,Observed!$A$2:$A$1601,$A331,Observed!$C$2:$C$1601,$C331)),AVERAGEIFS(Observed!N$2:N$1601,Observed!$A$2:$A$1601,$A331,Observed!$C$2:$C$1601,$C331),"")</f>
        <v/>
      </c>
      <c r="O331" s="24" t="str">
        <f>IF(ISNUMBER(AVERAGEIFS(Observed!O$2:O$1601,Observed!$A$2:$A$1601,$A331,Observed!$C$2:$C$1601,$C331)),AVERAGEIFS(Observed!O$2:O$1601,Observed!$A$2:$A$1601,$A331,Observed!$C$2:$C$1601,$C331),"")</f>
        <v/>
      </c>
      <c r="P331" s="24" t="str">
        <f>IF(ISNUMBER(AVERAGEIFS(Observed!P$2:P$1601,Observed!$A$2:$A$1601,$A331,Observed!$C$2:$C$1601,$C331)),AVERAGEIFS(Observed!P$2:P$1601,Observed!$A$2:$A$1601,$A331,Observed!$C$2:$C$1601,$C331),"")</f>
        <v/>
      </c>
      <c r="Q331" s="25" t="str">
        <f>IF(ISNUMBER(AVERAGEIFS(Observed!Q$2:Q$1601,Observed!$A$2:$A$1601,$A331,Observed!$C$2:$C$1601,$C331)),AVERAGEIFS(Observed!Q$2:Q$1601,Observed!$A$2:$A$1601,$A331,Observed!$C$2:$C$1601,$C331),"")</f>
        <v/>
      </c>
      <c r="R331" s="25" t="str">
        <f>IF(ISNUMBER(AVERAGEIFS(Observed!R$2:R$1601,Observed!$A$2:$A$1601,$A331,Observed!$C$2:$C$1601,$C331)),AVERAGEIFS(Observed!R$2:R$1601,Observed!$A$2:$A$1601,$A331,Observed!$C$2:$C$1601,$C331),"")</f>
        <v/>
      </c>
      <c r="S331" s="25" t="str">
        <f>IF(ISNUMBER(AVERAGEIFS(Observed!S$2:S$1601,Observed!$A$2:$A$1601,$A331,Observed!$C$2:$C$1601,$C331)),AVERAGEIFS(Observed!S$2:S$1601,Observed!$A$2:$A$1601,$A331,Observed!$C$2:$C$1601,$C331),"")</f>
        <v/>
      </c>
      <c r="T331" s="24" t="str">
        <f>IF(ISNUMBER(AVERAGEIFS(Observed!T$2:T$1601,Observed!$A$2:$A$1601,$A331,Observed!$C$2:$C$1601,$C331)),AVERAGEIFS(Observed!T$2:T$1601,Observed!$A$2:$A$1601,$A331,Observed!$C$2:$C$1601,$C331),"")</f>
        <v/>
      </c>
      <c r="U331" s="26" t="str">
        <f>IF(ISNUMBER(AVERAGEIFS(Observed!U$2:U$1601,Observed!$A$2:$A$1601,$A331,Observed!$C$2:$C$1601,$C331)),AVERAGEIFS(Observed!U$2:U$1601,Observed!$A$2:$A$1601,$A331,Observed!$C$2:$C$1601,$C331),"")</f>
        <v/>
      </c>
      <c r="V331" s="26" t="str">
        <f>IF(ISNUMBER(AVERAGEIFS(Observed!V$2:V$1601,Observed!$A$2:$A$1601,$A331,Observed!$C$2:$C$1601,$C331)),AVERAGEIFS(Observed!V$2:V$1601,Observed!$A$2:$A$1601,$A331,Observed!$C$2:$C$1601,$C331),"")</f>
        <v/>
      </c>
      <c r="W331" s="24" t="str">
        <f>IF(ISNUMBER(AVERAGEIFS(Observed!W$2:W$1601,Observed!$A$2:$A$1601,$A331,Observed!$C$2:$C$1601,$C331)),AVERAGEIFS(Observed!W$2:W$1601,Observed!$A$2:$A$1601,$A331,Observed!$C$2:$C$1601,$C331),"")</f>
        <v/>
      </c>
      <c r="X331" s="24" t="str">
        <f>IF(ISNUMBER(AVERAGEIFS(Observed!X$2:X$1601,Observed!$A$2:$A$1601,$A331,Observed!$C$2:$C$1601,$C331)),AVERAGEIFS(Observed!X$2:X$1601,Observed!$A$2:$A$1601,$A331,Observed!$C$2:$C$1601,$C331),"")</f>
        <v/>
      </c>
      <c r="Y331" s="24" t="str">
        <f>IF(ISNUMBER(AVERAGEIFS(Observed!Y$2:Y$1601,Observed!$A$2:$A$1601,$A331,Observed!$C$2:$C$1601,$C331)),AVERAGEIFS(Observed!Y$2:Y$1601,Observed!$A$2:$A$1601,$A331,Observed!$C$2:$C$1601,$C331),"")</f>
        <v/>
      </c>
      <c r="Z331" s="24" t="str">
        <f>IF(ISNUMBER(AVERAGEIFS(Observed!Z$2:Z$1601,Observed!$A$2:$A$1601,$A331,Observed!$C$2:$C$1601,$C331)),AVERAGEIFS(Observed!Z$2:Z$1601,Observed!$A$2:$A$1601,$A331,Observed!$C$2:$C$1601,$C331),"")</f>
        <v/>
      </c>
      <c r="AA331" s="24" t="str">
        <f>IF(ISNUMBER(AVERAGEIFS(Observed!AA$2:AA$1601,Observed!$A$2:$A$1601,$A331,Observed!$C$2:$C$1601,$C331)),AVERAGEIFS(Observed!AA$2:AA$1601,Observed!$A$2:$A$1601,$A331,Observed!$C$2:$C$1601,$C331),"")</f>
        <v/>
      </c>
      <c r="AB331" s="24" t="str">
        <f>IF(ISNUMBER(AVERAGEIFS(Observed!AB$2:AB$1601,Observed!$A$2:$A$1601,$A331,Observed!$C$2:$C$1601,$C331)),AVERAGEIFS(Observed!AB$2:AB$1601,Observed!$A$2:$A$1601,$A331,Observed!$C$2:$C$1601,$C331),"")</f>
        <v/>
      </c>
      <c r="AC331" s="24" t="str">
        <f>IF(ISNUMBER(AVERAGEIFS(Observed!AC$2:AC$1601,Observed!$A$2:$A$1601,$A331,Observed!$C$2:$C$1601,$C331)),AVERAGEIFS(Observed!AC$2:AC$1601,Observed!$A$2:$A$1601,$A331,Observed!$C$2:$C$1601,$C331),"")</f>
        <v/>
      </c>
      <c r="AD331" s="24" t="str">
        <f>IF(ISNUMBER(AVERAGEIFS(Observed!AD$2:AD$1601,Observed!$A$2:$A$1601,$A331,Observed!$C$2:$C$1601,$C331)),AVERAGEIFS(Observed!AD$2:AD$1601,Observed!$A$2:$A$1601,$A331,Observed!$C$2:$C$1601,$C331),"")</f>
        <v/>
      </c>
      <c r="AE331" s="24" t="str">
        <f>IF(ISNUMBER(AVERAGEIFS(Observed!AE$2:AE$1601,Observed!$A$2:$A$1601,$A331,Observed!$C$2:$C$1601,$C331)),AVERAGEIFS(Observed!AE$2:AE$1601,Observed!$A$2:$A$1601,$A331,Observed!$C$2:$C$1601,$C331),"")</f>
        <v/>
      </c>
      <c r="AF331" s="25" t="str">
        <f>IF(ISNUMBER(AVERAGEIFS(Observed!AF$2:AF$1601,Observed!$A$2:$A$1601,$A331,Observed!$C$2:$C$1601,$C331)),AVERAGEIFS(Observed!AF$2:AF$1601,Observed!$A$2:$A$1601,$A331,Observed!$C$2:$C$1601,$C331),"")</f>
        <v/>
      </c>
      <c r="AG331" s="25" t="str">
        <f>IF(ISNUMBER(AVERAGEIFS(Observed!AG$2:AG$1601,Observed!$A$2:$A$1601,$A331,Observed!$C$2:$C$1601,$C331)),AVERAGEIFS(Observed!AG$2:AG$1601,Observed!$A$2:$A$1601,$A331,Observed!$C$2:$C$1601,$C331),"")</f>
        <v/>
      </c>
      <c r="AH331" s="25" t="str">
        <f>IF(ISNUMBER(AVERAGEIFS(Observed!AH$2:AH$1601,Observed!$A$2:$A$1601,$A331,Observed!$C$2:$C$1601,$C331)),AVERAGEIFS(Observed!AH$2:AH$1601,Observed!$A$2:$A$1601,$A331,Observed!$C$2:$C$1601,$C331),"")</f>
        <v/>
      </c>
      <c r="AI331" s="24" t="str">
        <f>IF(ISNUMBER(AVERAGEIFS(Observed!AI$2:AI$1601,Observed!$A$2:$A$1601,$A331,Observed!$C$2:$C$1601,$C331)),AVERAGEIFS(Observed!AI$2:AI$1601,Observed!$A$2:$A$1601,$A331,Observed!$C$2:$C$1601,$C331),"")</f>
        <v/>
      </c>
      <c r="AJ331" s="25" t="str">
        <f>IF(ISNUMBER(AVERAGEIFS(Observed!AJ$2:AJ$1601,Observed!$A$2:$A$1601,$A331,Observed!$C$2:$C$1601,$C331)),AVERAGEIFS(Observed!AJ$2:AJ$1601,Observed!$A$2:$A$1601,$A331,Observed!$C$2:$C$1601,$C331),"")</f>
        <v/>
      </c>
      <c r="AK331" s="25" t="str">
        <f>IF(ISNUMBER(AVERAGEIFS(Observed!AK$2:AK$1601,Observed!$A$2:$A$1601,$A331,Observed!$C$2:$C$1601,$C331)),AVERAGEIFS(Observed!AK$2:AK$1601,Observed!$A$2:$A$1601,$A331,Observed!$C$2:$C$1601,$C331),"")</f>
        <v/>
      </c>
      <c r="AL331" s="25" t="str">
        <f>IF(ISNUMBER(AVERAGEIFS(Observed!AL$2:AL$1601,Observed!$A$2:$A$1601,$A331,Observed!$C$2:$C$1601,$C331)),AVERAGEIFS(Observed!AL$2:AL$1601,Observed!$A$2:$A$1601,$A331,Observed!$C$2:$C$1601,$C331),"")</f>
        <v/>
      </c>
      <c r="AM331" s="25" t="str">
        <f>IF(ISNUMBER(AVERAGEIFS(Observed!AM$2:AM$1601,Observed!$A$2:$A$1601,$A331,Observed!$C$2:$C$1601,$C331)),AVERAGEIFS(Observed!AM$2:AM$1601,Observed!$A$2:$A$1601,$A331,Observed!$C$2:$C$1601,$C331),"")</f>
        <v/>
      </c>
      <c r="AN331" s="25" t="str">
        <f>IF(ISNUMBER(AVERAGEIFS(Observed!AN$2:AN$1601,Observed!$A$2:$A$1601,$A331,Observed!$C$2:$C$1601,$C331)),AVERAGEIFS(Observed!AN$2:AN$1601,Observed!$A$2:$A$1601,$A331,Observed!$C$2:$C$1601,$C331),"")</f>
        <v/>
      </c>
      <c r="AO331" s="25" t="str">
        <f>IF(ISNUMBER(AVERAGEIFS(Observed!AO$2:AO$1601,Observed!$A$2:$A$1601,$A331,Observed!$C$2:$C$1601,$C331)),AVERAGEIFS(Observed!AO$2:AO$1601,Observed!$A$2:$A$1601,$A331,Observed!$C$2:$C$1601,$C331),"")</f>
        <v/>
      </c>
      <c r="AP331" s="25" t="str">
        <f>IF(ISNUMBER(AVERAGEIFS(Observed!AP$2:AP$1601,Observed!$A$2:$A$1601,$A331,Observed!$C$2:$C$1601,$C331)),AVERAGEIFS(Observed!AP$2:AP$1601,Observed!$A$2:$A$1601,$A331,Observed!$C$2:$C$1601,$C331),"")</f>
        <v/>
      </c>
      <c r="AQ331" s="24" t="str">
        <f>IF(ISNUMBER(AVERAGEIFS(Observed!AQ$2:AQ$1601,Observed!$A$2:$A$1601,$A331,Observed!$C$2:$C$1601,$C331)),AVERAGEIFS(Observed!AQ$2:AQ$1601,Observed!$A$2:$A$1601,$A331,Observed!$C$2:$C$1601,$C331),"")</f>
        <v/>
      </c>
      <c r="AR331" s="25" t="str">
        <f>IF(ISNUMBER(AVERAGEIFS(Observed!AR$2:AR$1601,Observed!$A$2:$A$1601,$A331,Observed!$C$2:$C$1601,$C331)),AVERAGEIFS(Observed!AR$2:AR$1601,Observed!$A$2:$A$1601,$A331,Observed!$C$2:$C$1601,$C331),"")</f>
        <v/>
      </c>
      <c r="AS331" s="24" t="str">
        <f>IF(ISNUMBER(AVERAGEIFS(Observed!AS$2:AS$1601,Observed!$A$2:$A$1601,$A331,Observed!$C$2:$C$1601,$C331)),AVERAGEIFS(Observed!AS$2:AS$1601,Observed!$A$2:$A$1601,$A331,Observed!$C$2:$C$1601,$C331),"")</f>
        <v/>
      </c>
      <c r="AT331" s="24" t="str">
        <f>IF(ISNUMBER(AVERAGEIFS(Observed!AT$2:AT$1601,Observed!$A$2:$A$1601,$A331,Observed!$C$2:$C$1601,$C331)),AVERAGEIFS(Observed!AT$2:AT$1601,Observed!$A$2:$A$1601,$A331,Observed!$C$2:$C$1601,$C331),"")</f>
        <v/>
      </c>
      <c r="AU331" s="2">
        <f>COUNTIFS(Observed!$A$2:$A$1601,$A331,Observed!$C$2:$C$1601,$C331)</f>
        <v>3</v>
      </c>
      <c r="AV331" s="2">
        <f t="shared" si="5"/>
        <v>1</v>
      </c>
    </row>
    <row r="332" spans="1:48" x14ac:dyDescent="0.25">
      <c r="A332" s="4" t="s">
        <v>119</v>
      </c>
      <c r="B332" t="s">
        <v>24</v>
      </c>
      <c r="C332" s="3">
        <v>42510</v>
      </c>
      <c r="D332">
        <v>1</v>
      </c>
      <c r="E332">
        <v>0</v>
      </c>
      <c r="H332" s="2" t="s">
        <v>45</v>
      </c>
      <c r="I332" s="2" t="s">
        <v>22</v>
      </c>
      <c r="J332">
        <v>13</v>
      </c>
      <c r="K332" s="2" t="s">
        <v>118</v>
      </c>
      <c r="L332" s="23">
        <f>IF(ISNUMBER(AVERAGEIFS(Observed!L$2:L$1601,Observed!$A$2:$A$1601,$A332,Observed!$C$2:$C$1601,$C332)),AVERAGEIFS(Observed!L$2:L$1601,Observed!$A$2:$A$1601,$A332,Observed!$C$2:$C$1601,$C332),"")</f>
        <v>2392</v>
      </c>
      <c r="M332" s="24">
        <f>IF(ISNUMBER(AVERAGEIFS(Observed!M$2:M$1601,Observed!$A$2:$A$1601,$A332,Observed!$C$2:$C$1601,$C332)),AVERAGEIFS(Observed!M$2:M$1601,Observed!$A$2:$A$1601,$A332,Observed!$C$2:$C$1601,$C332),"")</f>
        <v>239.20000000000002</v>
      </c>
      <c r="N332" s="24" t="str">
        <f>IF(ISNUMBER(AVERAGEIFS(Observed!N$2:N$1601,Observed!$A$2:$A$1601,$A332,Observed!$C$2:$C$1601,$C332)),AVERAGEIFS(Observed!N$2:N$1601,Observed!$A$2:$A$1601,$A332,Observed!$C$2:$C$1601,$C332),"")</f>
        <v/>
      </c>
      <c r="O332" s="24" t="str">
        <f>IF(ISNUMBER(AVERAGEIFS(Observed!O$2:O$1601,Observed!$A$2:$A$1601,$A332,Observed!$C$2:$C$1601,$C332)),AVERAGEIFS(Observed!O$2:O$1601,Observed!$A$2:$A$1601,$A332,Observed!$C$2:$C$1601,$C332),"")</f>
        <v/>
      </c>
      <c r="P332" s="24" t="str">
        <f>IF(ISNUMBER(AVERAGEIFS(Observed!P$2:P$1601,Observed!$A$2:$A$1601,$A332,Observed!$C$2:$C$1601,$C332)),AVERAGEIFS(Observed!P$2:P$1601,Observed!$A$2:$A$1601,$A332,Observed!$C$2:$C$1601,$C332),"")</f>
        <v/>
      </c>
      <c r="Q332" s="25" t="str">
        <f>IF(ISNUMBER(AVERAGEIFS(Observed!Q$2:Q$1601,Observed!$A$2:$A$1601,$A332,Observed!$C$2:$C$1601,$C332)),AVERAGEIFS(Observed!Q$2:Q$1601,Observed!$A$2:$A$1601,$A332,Observed!$C$2:$C$1601,$C332),"")</f>
        <v/>
      </c>
      <c r="R332" s="25" t="str">
        <f>IF(ISNUMBER(AVERAGEIFS(Observed!R$2:R$1601,Observed!$A$2:$A$1601,$A332,Observed!$C$2:$C$1601,$C332)),AVERAGEIFS(Observed!R$2:R$1601,Observed!$A$2:$A$1601,$A332,Observed!$C$2:$C$1601,$C332),"")</f>
        <v/>
      </c>
      <c r="S332" s="25" t="str">
        <f>IF(ISNUMBER(AVERAGEIFS(Observed!S$2:S$1601,Observed!$A$2:$A$1601,$A332,Observed!$C$2:$C$1601,$C332)),AVERAGEIFS(Observed!S$2:S$1601,Observed!$A$2:$A$1601,$A332,Observed!$C$2:$C$1601,$C332),"")</f>
        <v/>
      </c>
      <c r="T332" s="24" t="str">
        <f>IF(ISNUMBER(AVERAGEIFS(Observed!T$2:T$1601,Observed!$A$2:$A$1601,$A332,Observed!$C$2:$C$1601,$C332)),AVERAGEIFS(Observed!T$2:T$1601,Observed!$A$2:$A$1601,$A332,Observed!$C$2:$C$1601,$C332),"")</f>
        <v/>
      </c>
      <c r="U332" s="26" t="str">
        <f>IF(ISNUMBER(AVERAGEIFS(Observed!U$2:U$1601,Observed!$A$2:$A$1601,$A332,Observed!$C$2:$C$1601,$C332)),AVERAGEIFS(Observed!U$2:U$1601,Observed!$A$2:$A$1601,$A332,Observed!$C$2:$C$1601,$C332),"")</f>
        <v/>
      </c>
      <c r="V332" s="26" t="str">
        <f>IF(ISNUMBER(AVERAGEIFS(Observed!V$2:V$1601,Observed!$A$2:$A$1601,$A332,Observed!$C$2:$C$1601,$C332)),AVERAGEIFS(Observed!V$2:V$1601,Observed!$A$2:$A$1601,$A332,Observed!$C$2:$C$1601,$C332),"")</f>
        <v/>
      </c>
      <c r="W332" s="24" t="str">
        <f>IF(ISNUMBER(AVERAGEIFS(Observed!W$2:W$1601,Observed!$A$2:$A$1601,$A332,Observed!$C$2:$C$1601,$C332)),AVERAGEIFS(Observed!W$2:W$1601,Observed!$A$2:$A$1601,$A332,Observed!$C$2:$C$1601,$C332),"")</f>
        <v/>
      </c>
      <c r="X332" s="24" t="str">
        <f>IF(ISNUMBER(AVERAGEIFS(Observed!X$2:X$1601,Observed!$A$2:$A$1601,$A332,Observed!$C$2:$C$1601,$C332)),AVERAGEIFS(Observed!X$2:X$1601,Observed!$A$2:$A$1601,$A332,Observed!$C$2:$C$1601,$C332),"")</f>
        <v/>
      </c>
      <c r="Y332" s="24" t="str">
        <f>IF(ISNUMBER(AVERAGEIFS(Observed!Y$2:Y$1601,Observed!$A$2:$A$1601,$A332,Observed!$C$2:$C$1601,$C332)),AVERAGEIFS(Observed!Y$2:Y$1601,Observed!$A$2:$A$1601,$A332,Observed!$C$2:$C$1601,$C332),"")</f>
        <v/>
      </c>
      <c r="Z332" s="24" t="str">
        <f>IF(ISNUMBER(AVERAGEIFS(Observed!Z$2:Z$1601,Observed!$A$2:$A$1601,$A332,Observed!$C$2:$C$1601,$C332)),AVERAGEIFS(Observed!Z$2:Z$1601,Observed!$A$2:$A$1601,$A332,Observed!$C$2:$C$1601,$C332),"")</f>
        <v/>
      </c>
      <c r="AA332" s="24" t="str">
        <f>IF(ISNUMBER(AVERAGEIFS(Observed!AA$2:AA$1601,Observed!$A$2:$A$1601,$A332,Observed!$C$2:$C$1601,$C332)),AVERAGEIFS(Observed!AA$2:AA$1601,Observed!$A$2:$A$1601,$A332,Observed!$C$2:$C$1601,$C332),"")</f>
        <v/>
      </c>
      <c r="AB332" s="24" t="str">
        <f>IF(ISNUMBER(AVERAGEIFS(Observed!AB$2:AB$1601,Observed!$A$2:$A$1601,$A332,Observed!$C$2:$C$1601,$C332)),AVERAGEIFS(Observed!AB$2:AB$1601,Observed!$A$2:$A$1601,$A332,Observed!$C$2:$C$1601,$C332),"")</f>
        <v/>
      </c>
      <c r="AC332" s="24" t="str">
        <f>IF(ISNUMBER(AVERAGEIFS(Observed!AC$2:AC$1601,Observed!$A$2:$A$1601,$A332,Observed!$C$2:$C$1601,$C332)),AVERAGEIFS(Observed!AC$2:AC$1601,Observed!$A$2:$A$1601,$A332,Observed!$C$2:$C$1601,$C332),"")</f>
        <v/>
      </c>
      <c r="AD332" s="24" t="str">
        <f>IF(ISNUMBER(AVERAGEIFS(Observed!AD$2:AD$1601,Observed!$A$2:$A$1601,$A332,Observed!$C$2:$C$1601,$C332)),AVERAGEIFS(Observed!AD$2:AD$1601,Observed!$A$2:$A$1601,$A332,Observed!$C$2:$C$1601,$C332),"")</f>
        <v/>
      </c>
      <c r="AE332" s="24" t="str">
        <f>IF(ISNUMBER(AVERAGEIFS(Observed!AE$2:AE$1601,Observed!$A$2:$A$1601,$A332,Observed!$C$2:$C$1601,$C332)),AVERAGEIFS(Observed!AE$2:AE$1601,Observed!$A$2:$A$1601,$A332,Observed!$C$2:$C$1601,$C332),"")</f>
        <v/>
      </c>
      <c r="AF332" s="25" t="str">
        <f>IF(ISNUMBER(AVERAGEIFS(Observed!AF$2:AF$1601,Observed!$A$2:$A$1601,$A332,Observed!$C$2:$C$1601,$C332)),AVERAGEIFS(Observed!AF$2:AF$1601,Observed!$A$2:$A$1601,$A332,Observed!$C$2:$C$1601,$C332),"")</f>
        <v/>
      </c>
      <c r="AG332" s="25" t="str">
        <f>IF(ISNUMBER(AVERAGEIFS(Observed!AG$2:AG$1601,Observed!$A$2:$A$1601,$A332,Observed!$C$2:$C$1601,$C332)),AVERAGEIFS(Observed!AG$2:AG$1601,Observed!$A$2:$A$1601,$A332,Observed!$C$2:$C$1601,$C332),"")</f>
        <v/>
      </c>
      <c r="AH332" s="25" t="str">
        <f>IF(ISNUMBER(AVERAGEIFS(Observed!AH$2:AH$1601,Observed!$A$2:$A$1601,$A332,Observed!$C$2:$C$1601,$C332)),AVERAGEIFS(Observed!AH$2:AH$1601,Observed!$A$2:$A$1601,$A332,Observed!$C$2:$C$1601,$C332),"")</f>
        <v/>
      </c>
      <c r="AI332" s="24" t="str">
        <f>IF(ISNUMBER(AVERAGEIFS(Observed!AI$2:AI$1601,Observed!$A$2:$A$1601,$A332,Observed!$C$2:$C$1601,$C332)),AVERAGEIFS(Observed!AI$2:AI$1601,Observed!$A$2:$A$1601,$A332,Observed!$C$2:$C$1601,$C332),"")</f>
        <v/>
      </c>
      <c r="AJ332" s="25" t="str">
        <f>IF(ISNUMBER(AVERAGEIFS(Observed!AJ$2:AJ$1601,Observed!$A$2:$A$1601,$A332,Observed!$C$2:$C$1601,$C332)),AVERAGEIFS(Observed!AJ$2:AJ$1601,Observed!$A$2:$A$1601,$A332,Observed!$C$2:$C$1601,$C332),"")</f>
        <v/>
      </c>
      <c r="AK332" s="25" t="str">
        <f>IF(ISNUMBER(AVERAGEIFS(Observed!AK$2:AK$1601,Observed!$A$2:$A$1601,$A332,Observed!$C$2:$C$1601,$C332)),AVERAGEIFS(Observed!AK$2:AK$1601,Observed!$A$2:$A$1601,$A332,Observed!$C$2:$C$1601,$C332),"")</f>
        <v/>
      </c>
      <c r="AL332" s="25" t="str">
        <f>IF(ISNUMBER(AVERAGEIFS(Observed!AL$2:AL$1601,Observed!$A$2:$A$1601,$A332,Observed!$C$2:$C$1601,$C332)),AVERAGEIFS(Observed!AL$2:AL$1601,Observed!$A$2:$A$1601,$A332,Observed!$C$2:$C$1601,$C332),"")</f>
        <v/>
      </c>
      <c r="AM332" s="25" t="str">
        <f>IF(ISNUMBER(AVERAGEIFS(Observed!AM$2:AM$1601,Observed!$A$2:$A$1601,$A332,Observed!$C$2:$C$1601,$C332)),AVERAGEIFS(Observed!AM$2:AM$1601,Observed!$A$2:$A$1601,$A332,Observed!$C$2:$C$1601,$C332),"")</f>
        <v/>
      </c>
      <c r="AN332" s="25" t="str">
        <f>IF(ISNUMBER(AVERAGEIFS(Observed!AN$2:AN$1601,Observed!$A$2:$A$1601,$A332,Observed!$C$2:$C$1601,$C332)),AVERAGEIFS(Observed!AN$2:AN$1601,Observed!$A$2:$A$1601,$A332,Observed!$C$2:$C$1601,$C332),"")</f>
        <v/>
      </c>
      <c r="AO332" s="25" t="str">
        <f>IF(ISNUMBER(AVERAGEIFS(Observed!AO$2:AO$1601,Observed!$A$2:$A$1601,$A332,Observed!$C$2:$C$1601,$C332)),AVERAGEIFS(Observed!AO$2:AO$1601,Observed!$A$2:$A$1601,$A332,Observed!$C$2:$C$1601,$C332),"")</f>
        <v/>
      </c>
      <c r="AP332" s="25" t="str">
        <f>IF(ISNUMBER(AVERAGEIFS(Observed!AP$2:AP$1601,Observed!$A$2:$A$1601,$A332,Observed!$C$2:$C$1601,$C332)),AVERAGEIFS(Observed!AP$2:AP$1601,Observed!$A$2:$A$1601,$A332,Observed!$C$2:$C$1601,$C332),"")</f>
        <v/>
      </c>
      <c r="AQ332" s="24" t="str">
        <f>IF(ISNUMBER(AVERAGEIFS(Observed!AQ$2:AQ$1601,Observed!$A$2:$A$1601,$A332,Observed!$C$2:$C$1601,$C332)),AVERAGEIFS(Observed!AQ$2:AQ$1601,Observed!$A$2:$A$1601,$A332,Observed!$C$2:$C$1601,$C332),"")</f>
        <v/>
      </c>
      <c r="AR332" s="25" t="str">
        <f>IF(ISNUMBER(AVERAGEIFS(Observed!AR$2:AR$1601,Observed!$A$2:$A$1601,$A332,Observed!$C$2:$C$1601,$C332)),AVERAGEIFS(Observed!AR$2:AR$1601,Observed!$A$2:$A$1601,$A332,Observed!$C$2:$C$1601,$C332),"")</f>
        <v/>
      </c>
      <c r="AS332" s="24" t="str">
        <f>IF(ISNUMBER(AVERAGEIFS(Observed!AS$2:AS$1601,Observed!$A$2:$A$1601,$A332,Observed!$C$2:$C$1601,$C332)),AVERAGEIFS(Observed!AS$2:AS$1601,Observed!$A$2:$A$1601,$A332,Observed!$C$2:$C$1601,$C332),"")</f>
        <v/>
      </c>
      <c r="AT332" s="24" t="str">
        <f>IF(ISNUMBER(AVERAGEIFS(Observed!AT$2:AT$1601,Observed!$A$2:$A$1601,$A332,Observed!$C$2:$C$1601,$C332)),AVERAGEIFS(Observed!AT$2:AT$1601,Observed!$A$2:$A$1601,$A332,Observed!$C$2:$C$1601,$C332),"")</f>
        <v/>
      </c>
      <c r="AU332" s="2">
        <f>COUNTIFS(Observed!$A$2:$A$1601,$A332,Observed!$C$2:$C$1601,$C332)</f>
        <v>3</v>
      </c>
      <c r="AV332" s="2">
        <f t="shared" si="5"/>
        <v>1</v>
      </c>
    </row>
    <row r="333" spans="1:48" x14ac:dyDescent="0.25">
      <c r="A333" s="4" t="s">
        <v>120</v>
      </c>
      <c r="B333" t="s">
        <v>24</v>
      </c>
      <c r="C333" s="3">
        <v>42510</v>
      </c>
      <c r="D333">
        <v>1</v>
      </c>
      <c r="E333">
        <v>50</v>
      </c>
      <c r="H333" s="2" t="s">
        <v>45</v>
      </c>
      <c r="I333" s="2" t="s">
        <v>22</v>
      </c>
      <c r="J333">
        <v>13</v>
      </c>
      <c r="K333" s="2" t="s">
        <v>118</v>
      </c>
      <c r="L333" s="23">
        <f>IF(ISNUMBER(AVERAGEIFS(Observed!L$2:L$1601,Observed!$A$2:$A$1601,$A333,Observed!$C$2:$C$1601,$C333)),AVERAGEIFS(Observed!L$2:L$1601,Observed!$A$2:$A$1601,$A333,Observed!$C$2:$C$1601,$C333),"")</f>
        <v>2448.6666666666665</v>
      </c>
      <c r="M333" s="24">
        <f>IF(ISNUMBER(AVERAGEIFS(Observed!M$2:M$1601,Observed!$A$2:$A$1601,$A333,Observed!$C$2:$C$1601,$C333)),AVERAGEIFS(Observed!M$2:M$1601,Observed!$A$2:$A$1601,$A333,Observed!$C$2:$C$1601,$C333),"")</f>
        <v>244.86666666666667</v>
      </c>
      <c r="N333" s="24" t="str">
        <f>IF(ISNUMBER(AVERAGEIFS(Observed!N$2:N$1601,Observed!$A$2:$A$1601,$A333,Observed!$C$2:$C$1601,$C333)),AVERAGEIFS(Observed!N$2:N$1601,Observed!$A$2:$A$1601,$A333,Observed!$C$2:$C$1601,$C333),"")</f>
        <v/>
      </c>
      <c r="O333" s="24" t="str">
        <f>IF(ISNUMBER(AVERAGEIFS(Observed!O$2:O$1601,Observed!$A$2:$A$1601,$A333,Observed!$C$2:$C$1601,$C333)),AVERAGEIFS(Observed!O$2:O$1601,Observed!$A$2:$A$1601,$A333,Observed!$C$2:$C$1601,$C333),"")</f>
        <v/>
      </c>
      <c r="P333" s="24" t="str">
        <f>IF(ISNUMBER(AVERAGEIFS(Observed!P$2:P$1601,Observed!$A$2:$A$1601,$A333,Observed!$C$2:$C$1601,$C333)),AVERAGEIFS(Observed!P$2:P$1601,Observed!$A$2:$A$1601,$A333,Observed!$C$2:$C$1601,$C333),"")</f>
        <v/>
      </c>
      <c r="Q333" s="25" t="str">
        <f>IF(ISNUMBER(AVERAGEIFS(Observed!Q$2:Q$1601,Observed!$A$2:$A$1601,$A333,Observed!$C$2:$C$1601,$C333)),AVERAGEIFS(Observed!Q$2:Q$1601,Observed!$A$2:$A$1601,$A333,Observed!$C$2:$C$1601,$C333),"")</f>
        <v/>
      </c>
      <c r="R333" s="25" t="str">
        <f>IF(ISNUMBER(AVERAGEIFS(Observed!R$2:R$1601,Observed!$A$2:$A$1601,$A333,Observed!$C$2:$C$1601,$C333)),AVERAGEIFS(Observed!R$2:R$1601,Observed!$A$2:$A$1601,$A333,Observed!$C$2:$C$1601,$C333),"")</f>
        <v/>
      </c>
      <c r="S333" s="25" t="str">
        <f>IF(ISNUMBER(AVERAGEIFS(Observed!S$2:S$1601,Observed!$A$2:$A$1601,$A333,Observed!$C$2:$C$1601,$C333)),AVERAGEIFS(Observed!S$2:S$1601,Observed!$A$2:$A$1601,$A333,Observed!$C$2:$C$1601,$C333),"")</f>
        <v/>
      </c>
      <c r="T333" s="24" t="str">
        <f>IF(ISNUMBER(AVERAGEIFS(Observed!T$2:T$1601,Observed!$A$2:$A$1601,$A333,Observed!$C$2:$C$1601,$C333)),AVERAGEIFS(Observed!T$2:T$1601,Observed!$A$2:$A$1601,$A333,Observed!$C$2:$C$1601,$C333),"")</f>
        <v/>
      </c>
      <c r="U333" s="26" t="str">
        <f>IF(ISNUMBER(AVERAGEIFS(Observed!U$2:U$1601,Observed!$A$2:$A$1601,$A333,Observed!$C$2:$C$1601,$C333)),AVERAGEIFS(Observed!U$2:U$1601,Observed!$A$2:$A$1601,$A333,Observed!$C$2:$C$1601,$C333),"")</f>
        <v/>
      </c>
      <c r="V333" s="26" t="str">
        <f>IF(ISNUMBER(AVERAGEIFS(Observed!V$2:V$1601,Observed!$A$2:$A$1601,$A333,Observed!$C$2:$C$1601,$C333)),AVERAGEIFS(Observed!V$2:V$1601,Observed!$A$2:$A$1601,$A333,Observed!$C$2:$C$1601,$C333),"")</f>
        <v/>
      </c>
      <c r="W333" s="24" t="str">
        <f>IF(ISNUMBER(AVERAGEIFS(Observed!W$2:W$1601,Observed!$A$2:$A$1601,$A333,Observed!$C$2:$C$1601,$C333)),AVERAGEIFS(Observed!W$2:W$1601,Observed!$A$2:$A$1601,$A333,Observed!$C$2:$C$1601,$C333),"")</f>
        <v/>
      </c>
      <c r="X333" s="24" t="str">
        <f>IF(ISNUMBER(AVERAGEIFS(Observed!X$2:X$1601,Observed!$A$2:$A$1601,$A333,Observed!$C$2:$C$1601,$C333)),AVERAGEIFS(Observed!X$2:X$1601,Observed!$A$2:$A$1601,$A333,Observed!$C$2:$C$1601,$C333),"")</f>
        <v/>
      </c>
      <c r="Y333" s="24" t="str">
        <f>IF(ISNUMBER(AVERAGEIFS(Observed!Y$2:Y$1601,Observed!$A$2:$A$1601,$A333,Observed!$C$2:$C$1601,$C333)),AVERAGEIFS(Observed!Y$2:Y$1601,Observed!$A$2:$A$1601,$A333,Observed!$C$2:$C$1601,$C333),"")</f>
        <v/>
      </c>
      <c r="Z333" s="24" t="str">
        <f>IF(ISNUMBER(AVERAGEIFS(Observed!Z$2:Z$1601,Observed!$A$2:$A$1601,$A333,Observed!$C$2:$C$1601,$C333)),AVERAGEIFS(Observed!Z$2:Z$1601,Observed!$A$2:$A$1601,$A333,Observed!$C$2:$C$1601,$C333),"")</f>
        <v/>
      </c>
      <c r="AA333" s="24" t="str">
        <f>IF(ISNUMBER(AVERAGEIFS(Observed!AA$2:AA$1601,Observed!$A$2:$A$1601,$A333,Observed!$C$2:$C$1601,$C333)),AVERAGEIFS(Observed!AA$2:AA$1601,Observed!$A$2:$A$1601,$A333,Observed!$C$2:$C$1601,$C333),"")</f>
        <v/>
      </c>
      <c r="AB333" s="24" t="str">
        <f>IF(ISNUMBER(AVERAGEIFS(Observed!AB$2:AB$1601,Observed!$A$2:$A$1601,$A333,Observed!$C$2:$C$1601,$C333)),AVERAGEIFS(Observed!AB$2:AB$1601,Observed!$A$2:$A$1601,$A333,Observed!$C$2:$C$1601,$C333),"")</f>
        <v/>
      </c>
      <c r="AC333" s="24" t="str">
        <f>IF(ISNUMBER(AVERAGEIFS(Observed!AC$2:AC$1601,Observed!$A$2:$A$1601,$A333,Observed!$C$2:$C$1601,$C333)),AVERAGEIFS(Observed!AC$2:AC$1601,Observed!$A$2:$A$1601,$A333,Observed!$C$2:$C$1601,$C333),"")</f>
        <v/>
      </c>
      <c r="AD333" s="24" t="str">
        <f>IF(ISNUMBER(AVERAGEIFS(Observed!AD$2:AD$1601,Observed!$A$2:$A$1601,$A333,Observed!$C$2:$C$1601,$C333)),AVERAGEIFS(Observed!AD$2:AD$1601,Observed!$A$2:$A$1601,$A333,Observed!$C$2:$C$1601,$C333),"")</f>
        <v/>
      </c>
      <c r="AE333" s="24" t="str">
        <f>IF(ISNUMBER(AVERAGEIFS(Observed!AE$2:AE$1601,Observed!$A$2:$A$1601,$A333,Observed!$C$2:$C$1601,$C333)),AVERAGEIFS(Observed!AE$2:AE$1601,Observed!$A$2:$A$1601,$A333,Observed!$C$2:$C$1601,$C333),"")</f>
        <v/>
      </c>
      <c r="AF333" s="25" t="str">
        <f>IF(ISNUMBER(AVERAGEIFS(Observed!AF$2:AF$1601,Observed!$A$2:$A$1601,$A333,Observed!$C$2:$C$1601,$C333)),AVERAGEIFS(Observed!AF$2:AF$1601,Observed!$A$2:$A$1601,$A333,Observed!$C$2:$C$1601,$C333),"")</f>
        <v/>
      </c>
      <c r="AG333" s="25" t="str">
        <f>IF(ISNUMBER(AVERAGEIFS(Observed!AG$2:AG$1601,Observed!$A$2:$A$1601,$A333,Observed!$C$2:$C$1601,$C333)),AVERAGEIFS(Observed!AG$2:AG$1601,Observed!$A$2:$A$1601,$A333,Observed!$C$2:$C$1601,$C333),"")</f>
        <v/>
      </c>
      <c r="AH333" s="25" t="str">
        <f>IF(ISNUMBER(AVERAGEIFS(Observed!AH$2:AH$1601,Observed!$A$2:$A$1601,$A333,Observed!$C$2:$C$1601,$C333)),AVERAGEIFS(Observed!AH$2:AH$1601,Observed!$A$2:$A$1601,$A333,Observed!$C$2:$C$1601,$C333),"")</f>
        <v/>
      </c>
      <c r="AI333" s="24" t="str">
        <f>IF(ISNUMBER(AVERAGEIFS(Observed!AI$2:AI$1601,Observed!$A$2:$A$1601,$A333,Observed!$C$2:$C$1601,$C333)),AVERAGEIFS(Observed!AI$2:AI$1601,Observed!$A$2:$A$1601,$A333,Observed!$C$2:$C$1601,$C333),"")</f>
        <v/>
      </c>
      <c r="AJ333" s="25" t="str">
        <f>IF(ISNUMBER(AVERAGEIFS(Observed!AJ$2:AJ$1601,Observed!$A$2:$A$1601,$A333,Observed!$C$2:$C$1601,$C333)),AVERAGEIFS(Observed!AJ$2:AJ$1601,Observed!$A$2:$A$1601,$A333,Observed!$C$2:$C$1601,$C333),"")</f>
        <v/>
      </c>
      <c r="AK333" s="25" t="str">
        <f>IF(ISNUMBER(AVERAGEIFS(Observed!AK$2:AK$1601,Observed!$A$2:$A$1601,$A333,Observed!$C$2:$C$1601,$C333)),AVERAGEIFS(Observed!AK$2:AK$1601,Observed!$A$2:$A$1601,$A333,Observed!$C$2:$C$1601,$C333),"")</f>
        <v/>
      </c>
      <c r="AL333" s="25" t="str">
        <f>IF(ISNUMBER(AVERAGEIFS(Observed!AL$2:AL$1601,Observed!$A$2:$A$1601,$A333,Observed!$C$2:$C$1601,$C333)),AVERAGEIFS(Observed!AL$2:AL$1601,Observed!$A$2:$A$1601,$A333,Observed!$C$2:$C$1601,$C333),"")</f>
        <v/>
      </c>
      <c r="AM333" s="25" t="str">
        <f>IF(ISNUMBER(AVERAGEIFS(Observed!AM$2:AM$1601,Observed!$A$2:$A$1601,$A333,Observed!$C$2:$C$1601,$C333)),AVERAGEIFS(Observed!AM$2:AM$1601,Observed!$A$2:$A$1601,$A333,Observed!$C$2:$C$1601,$C333),"")</f>
        <v/>
      </c>
      <c r="AN333" s="25" t="str">
        <f>IF(ISNUMBER(AVERAGEIFS(Observed!AN$2:AN$1601,Observed!$A$2:$A$1601,$A333,Observed!$C$2:$C$1601,$C333)),AVERAGEIFS(Observed!AN$2:AN$1601,Observed!$A$2:$A$1601,$A333,Observed!$C$2:$C$1601,$C333),"")</f>
        <v/>
      </c>
      <c r="AO333" s="25" t="str">
        <f>IF(ISNUMBER(AVERAGEIFS(Observed!AO$2:AO$1601,Observed!$A$2:$A$1601,$A333,Observed!$C$2:$C$1601,$C333)),AVERAGEIFS(Observed!AO$2:AO$1601,Observed!$A$2:$A$1601,$A333,Observed!$C$2:$C$1601,$C333),"")</f>
        <v/>
      </c>
      <c r="AP333" s="25" t="str">
        <f>IF(ISNUMBER(AVERAGEIFS(Observed!AP$2:AP$1601,Observed!$A$2:$A$1601,$A333,Observed!$C$2:$C$1601,$C333)),AVERAGEIFS(Observed!AP$2:AP$1601,Observed!$A$2:$A$1601,$A333,Observed!$C$2:$C$1601,$C333),"")</f>
        <v/>
      </c>
      <c r="AQ333" s="24" t="str">
        <f>IF(ISNUMBER(AVERAGEIFS(Observed!AQ$2:AQ$1601,Observed!$A$2:$A$1601,$A333,Observed!$C$2:$C$1601,$C333)),AVERAGEIFS(Observed!AQ$2:AQ$1601,Observed!$A$2:$A$1601,$A333,Observed!$C$2:$C$1601,$C333),"")</f>
        <v/>
      </c>
      <c r="AR333" s="25" t="str">
        <f>IF(ISNUMBER(AVERAGEIFS(Observed!AR$2:AR$1601,Observed!$A$2:$A$1601,$A333,Observed!$C$2:$C$1601,$C333)),AVERAGEIFS(Observed!AR$2:AR$1601,Observed!$A$2:$A$1601,$A333,Observed!$C$2:$C$1601,$C333),"")</f>
        <v/>
      </c>
      <c r="AS333" s="24" t="str">
        <f>IF(ISNUMBER(AVERAGEIFS(Observed!AS$2:AS$1601,Observed!$A$2:$A$1601,$A333,Observed!$C$2:$C$1601,$C333)),AVERAGEIFS(Observed!AS$2:AS$1601,Observed!$A$2:$A$1601,$A333,Observed!$C$2:$C$1601,$C333),"")</f>
        <v/>
      </c>
      <c r="AT333" s="24" t="str">
        <f>IF(ISNUMBER(AVERAGEIFS(Observed!AT$2:AT$1601,Observed!$A$2:$A$1601,$A333,Observed!$C$2:$C$1601,$C333)),AVERAGEIFS(Observed!AT$2:AT$1601,Observed!$A$2:$A$1601,$A333,Observed!$C$2:$C$1601,$C333),"")</f>
        <v/>
      </c>
      <c r="AU333" s="2">
        <f>COUNTIFS(Observed!$A$2:$A$1601,$A333,Observed!$C$2:$C$1601,$C333)</f>
        <v>3</v>
      </c>
      <c r="AV333" s="2">
        <f t="shared" si="5"/>
        <v>1</v>
      </c>
    </row>
    <row r="334" spans="1:48" x14ac:dyDescent="0.25">
      <c r="A334" s="4" t="s">
        <v>121</v>
      </c>
      <c r="B334" t="s">
        <v>24</v>
      </c>
      <c r="C334" s="3">
        <v>42510</v>
      </c>
      <c r="D334">
        <v>1</v>
      </c>
      <c r="E334">
        <v>100</v>
      </c>
      <c r="H334" s="2" t="s">
        <v>45</v>
      </c>
      <c r="I334" s="2" t="s">
        <v>22</v>
      </c>
      <c r="J334">
        <v>13</v>
      </c>
      <c r="K334" s="2" t="s">
        <v>118</v>
      </c>
      <c r="L334" s="23">
        <f>IF(ISNUMBER(AVERAGEIFS(Observed!L$2:L$1601,Observed!$A$2:$A$1601,$A334,Observed!$C$2:$C$1601,$C334)),AVERAGEIFS(Observed!L$2:L$1601,Observed!$A$2:$A$1601,$A334,Observed!$C$2:$C$1601,$C334),"")</f>
        <v>2482.6666666666665</v>
      </c>
      <c r="M334" s="24">
        <f>IF(ISNUMBER(AVERAGEIFS(Observed!M$2:M$1601,Observed!$A$2:$A$1601,$A334,Observed!$C$2:$C$1601,$C334)),AVERAGEIFS(Observed!M$2:M$1601,Observed!$A$2:$A$1601,$A334,Observed!$C$2:$C$1601,$C334),"")</f>
        <v>248.26666666666665</v>
      </c>
      <c r="N334" s="24" t="str">
        <f>IF(ISNUMBER(AVERAGEIFS(Observed!N$2:N$1601,Observed!$A$2:$A$1601,$A334,Observed!$C$2:$C$1601,$C334)),AVERAGEIFS(Observed!N$2:N$1601,Observed!$A$2:$A$1601,$A334,Observed!$C$2:$C$1601,$C334),"")</f>
        <v/>
      </c>
      <c r="O334" s="24" t="str">
        <f>IF(ISNUMBER(AVERAGEIFS(Observed!O$2:O$1601,Observed!$A$2:$A$1601,$A334,Observed!$C$2:$C$1601,$C334)),AVERAGEIFS(Observed!O$2:O$1601,Observed!$A$2:$A$1601,$A334,Observed!$C$2:$C$1601,$C334),"")</f>
        <v/>
      </c>
      <c r="P334" s="24" t="str">
        <f>IF(ISNUMBER(AVERAGEIFS(Observed!P$2:P$1601,Observed!$A$2:$A$1601,$A334,Observed!$C$2:$C$1601,$C334)),AVERAGEIFS(Observed!P$2:P$1601,Observed!$A$2:$A$1601,$A334,Observed!$C$2:$C$1601,$C334),"")</f>
        <v/>
      </c>
      <c r="Q334" s="25" t="str">
        <f>IF(ISNUMBER(AVERAGEIFS(Observed!Q$2:Q$1601,Observed!$A$2:$A$1601,$A334,Observed!$C$2:$C$1601,$C334)),AVERAGEIFS(Observed!Q$2:Q$1601,Observed!$A$2:$A$1601,$A334,Observed!$C$2:$C$1601,$C334),"")</f>
        <v/>
      </c>
      <c r="R334" s="25" t="str">
        <f>IF(ISNUMBER(AVERAGEIFS(Observed!R$2:R$1601,Observed!$A$2:$A$1601,$A334,Observed!$C$2:$C$1601,$C334)),AVERAGEIFS(Observed!R$2:R$1601,Observed!$A$2:$A$1601,$A334,Observed!$C$2:$C$1601,$C334),"")</f>
        <v/>
      </c>
      <c r="S334" s="25" t="str">
        <f>IF(ISNUMBER(AVERAGEIFS(Observed!S$2:S$1601,Observed!$A$2:$A$1601,$A334,Observed!$C$2:$C$1601,$C334)),AVERAGEIFS(Observed!S$2:S$1601,Observed!$A$2:$A$1601,$A334,Observed!$C$2:$C$1601,$C334),"")</f>
        <v/>
      </c>
      <c r="T334" s="24" t="str">
        <f>IF(ISNUMBER(AVERAGEIFS(Observed!T$2:T$1601,Observed!$A$2:$A$1601,$A334,Observed!$C$2:$C$1601,$C334)),AVERAGEIFS(Observed!T$2:T$1601,Observed!$A$2:$A$1601,$A334,Observed!$C$2:$C$1601,$C334),"")</f>
        <v/>
      </c>
      <c r="U334" s="26" t="str">
        <f>IF(ISNUMBER(AVERAGEIFS(Observed!U$2:U$1601,Observed!$A$2:$A$1601,$A334,Observed!$C$2:$C$1601,$C334)),AVERAGEIFS(Observed!U$2:U$1601,Observed!$A$2:$A$1601,$A334,Observed!$C$2:$C$1601,$C334),"")</f>
        <v/>
      </c>
      <c r="V334" s="26" t="str">
        <f>IF(ISNUMBER(AVERAGEIFS(Observed!V$2:V$1601,Observed!$A$2:$A$1601,$A334,Observed!$C$2:$C$1601,$C334)),AVERAGEIFS(Observed!V$2:V$1601,Observed!$A$2:$A$1601,$A334,Observed!$C$2:$C$1601,$C334),"")</f>
        <v/>
      </c>
      <c r="W334" s="24" t="str">
        <f>IF(ISNUMBER(AVERAGEIFS(Observed!W$2:W$1601,Observed!$A$2:$A$1601,$A334,Observed!$C$2:$C$1601,$C334)),AVERAGEIFS(Observed!W$2:W$1601,Observed!$A$2:$A$1601,$A334,Observed!$C$2:$C$1601,$C334),"")</f>
        <v/>
      </c>
      <c r="X334" s="24" t="str">
        <f>IF(ISNUMBER(AVERAGEIFS(Observed!X$2:X$1601,Observed!$A$2:$A$1601,$A334,Observed!$C$2:$C$1601,$C334)),AVERAGEIFS(Observed!X$2:X$1601,Observed!$A$2:$A$1601,$A334,Observed!$C$2:$C$1601,$C334),"")</f>
        <v/>
      </c>
      <c r="Y334" s="24" t="str">
        <f>IF(ISNUMBER(AVERAGEIFS(Observed!Y$2:Y$1601,Observed!$A$2:$A$1601,$A334,Observed!$C$2:$C$1601,$C334)),AVERAGEIFS(Observed!Y$2:Y$1601,Observed!$A$2:$A$1601,$A334,Observed!$C$2:$C$1601,$C334),"")</f>
        <v/>
      </c>
      <c r="Z334" s="24" t="str">
        <f>IF(ISNUMBER(AVERAGEIFS(Observed!Z$2:Z$1601,Observed!$A$2:$A$1601,$A334,Observed!$C$2:$C$1601,$C334)),AVERAGEIFS(Observed!Z$2:Z$1601,Observed!$A$2:$A$1601,$A334,Observed!$C$2:$C$1601,$C334),"")</f>
        <v/>
      </c>
      <c r="AA334" s="24" t="str">
        <f>IF(ISNUMBER(AVERAGEIFS(Observed!AA$2:AA$1601,Observed!$A$2:$A$1601,$A334,Observed!$C$2:$C$1601,$C334)),AVERAGEIFS(Observed!AA$2:AA$1601,Observed!$A$2:$A$1601,$A334,Observed!$C$2:$C$1601,$C334),"")</f>
        <v/>
      </c>
      <c r="AB334" s="24" t="str">
        <f>IF(ISNUMBER(AVERAGEIFS(Observed!AB$2:AB$1601,Observed!$A$2:$A$1601,$A334,Observed!$C$2:$C$1601,$C334)),AVERAGEIFS(Observed!AB$2:AB$1601,Observed!$A$2:$A$1601,$A334,Observed!$C$2:$C$1601,$C334),"")</f>
        <v/>
      </c>
      <c r="AC334" s="24" t="str">
        <f>IF(ISNUMBER(AVERAGEIFS(Observed!AC$2:AC$1601,Observed!$A$2:$A$1601,$A334,Observed!$C$2:$C$1601,$C334)),AVERAGEIFS(Observed!AC$2:AC$1601,Observed!$A$2:$A$1601,$A334,Observed!$C$2:$C$1601,$C334),"")</f>
        <v/>
      </c>
      <c r="AD334" s="24" t="str">
        <f>IF(ISNUMBER(AVERAGEIFS(Observed!AD$2:AD$1601,Observed!$A$2:$A$1601,$A334,Observed!$C$2:$C$1601,$C334)),AVERAGEIFS(Observed!AD$2:AD$1601,Observed!$A$2:$A$1601,$A334,Observed!$C$2:$C$1601,$C334),"")</f>
        <v/>
      </c>
      <c r="AE334" s="24" t="str">
        <f>IF(ISNUMBER(AVERAGEIFS(Observed!AE$2:AE$1601,Observed!$A$2:$A$1601,$A334,Observed!$C$2:$C$1601,$C334)),AVERAGEIFS(Observed!AE$2:AE$1601,Observed!$A$2:$A$1601,$A334,Observed!$C$2:$C$1601,$C334),"")</f>
        <v/>
      </c>
      <c r="AF334" s="25" t="str">
        <f>IF(ISNUMBER(AVERAGEIFS(Observed!AF$2:AF$1601,Observed!$A$2:$A$1601,$A334,Observed!$C$2:$C$1601,$C334)),AVERAGEIFS(Observed!AF$2:AF$1601,Observed!$A$2:$A$1601,$A334,Observed!$C$2:$C$1601,$C334),"")</f>
        <v/>
      </c>
      <c r="AG334" s="25" t="str">
        <f>IF(ISNUMBER(AVERAGEIFS(Observed!AG$2:AG$1601,Observed!$A$2:$A$1601,$A334,Observed!$C$2:$C$1601,$C334)),AVERAGEIFS(Observed!AG$2:AG$1601,Observed!$A$2:$A$1601,$A334,Observed!$C$2:$C$1601,$C334),"")</f>
        <v/>
      </c>
      <c r="AH334" s="25" t="str">
        <f>IF(ISNUMBER(AVERAGEIFS(Observed!AH$2:AH$1601,Observed!$A$2:$A$1601,$A334,Observed!$C$2:$C$1601,$C334)),AVERAGEIFS(Observed!AH$2:AH$1601,Observed!$A$2:$A$1601,$A334,Observed!$C$2:$C$1601,$C334),"")</f>
        <v/>
      </c>
      <c r="AI334" s="24" t="str">
        <f>IF(ISNUMBER(AVERAGEIFS(Observed!AI$2:AI$1601,Observed!$A$2:$A$1601,$A334,Observed!$C$2:$C$1601,$C334)),AVERAGEIFS(Observed!AI$2:AI$1601,Observed!$A$2:$A$1601,$A334,Observed!$C$2:$C$1601,$C334),"")</f>
        <v/>
      </c>
      <c r="AJ334" s="25" t="str">
        <f>IF(ISNUMBER(AVERAGEIFS(Observed!AJ$2:AJ$1601,Observed!$A$2:$A$1601,$A334,Observed!$C$2:$C$1601,$C334)),AVERAGEIFS(Observed!AJ$2:AJ$1601,Observed!$A$2:$A$1601,$A334,Observed!$C$2:$C$1601,$C334),"")</f>
        <v/>
      </c>
      <c r="AK334" s="25" t="str">
        <f>IF(ISNUMBER(AVERAGEIFS(Observed!AK$2:AK$1601,Observed!$A$2:$A$1601,$A334,Observed!$C$2:$C$1601,$C334)),AVERAGEIFS(Observed!AK$2:AK$1601,Observed!$A$2:$A$1601,$A334,Observed!$C$2:$C$1601,$C334),"")</f>
        <v/>
      </c>
      <c r="AL334" s="25" t="str">
        <f>IF(ISNUMBER(AVERAGEIFS(Observed!AL$2:AL$1601,Observed!$A$2:$A$1601,$A334,Observed!$C$2:$C$1601,$C334)),AVERAGEIFS(Observed!AL$2:AL$1601,Observed!$A$2:$A$1601,$A334,Observed!$C$2:$C$1601,$C334),"")</f>
        <v/>
      </c>
      <c r="AM334" s="25" t="str">
        <f>IF(ISNUMBER(AVERAGEIFS(Observed!AM$2:AM$1601,Observed!$A$2:$A$1601,$A334,Observed!$C$2:$C$1601,$C334)),AVERAGEIFS(Observed!AM$2:AM$1601,Observed!$A$2:$A$1601,$A334,Observed!$C$2:$C$1601,$C334),"")</f>
        <v/>
      </c>
      <c r="AN334" s="25" t="str">
        <f>IF(ISNUMBER(AVERAGEIFS(Observed!AN$2:AN$1601,Observed!$A$2:$A$1601,$A334,Observed!$C$2:$C$1601,$C334)),AVERAGEIFS(Observed!AN$2:AN$1601,Observed!$A$2:$A$1601,$A334,Observed!$C$2:$C$1601,$C334),"")</f>
        <v/>
      </c>
      <c r="AO334" s="25" t="str">
        <f>IF(ISNUMBER(AVERAGEIFS(Observed!AO$2:AO$1601,Observed!$A$2:$A$1601,$A334,Observed!$C$2:$C$1601,$C334)),AVERAGEIFS(Observed!AO$2:AO$1601,Observed!$A$2:$A$1601,$A334,Observed!$C$2:$C$1601,$C334),"")</f>
        <v/>
      </c>
      <c r="AP334" s="25" t="str">
        <f>IF(ISNUMBER(AVERAGEIFS(Observed!AP$2:AP$1601,Observed!$A$2:$A$1601,$A334,Observed!$C$2:$C$1601,$C334)),AVERAGEIFS(Observed!AP$2:AP$1601,Observed!$A$2:$A$1601,$A334,Observed!$C$2:$C$1601,$C334),"")</f>
        <v/>
      </c>
      <c r="AQ334" s="24" t="str">
        <f>IF(ISNUMBER(AVERAGEIFS(Observed!AQ$2:AQ$1601,Observed!$A$2:$A$1601,$A334,Observed!$C$2:$C$1601,$C334)),AVERAGEIFS(Observed!AQ$2:AQ$1601,Observed!$A$2:$A$1601,$A334,Observed!$C$2:$C$1601,$C334),"")</f>
        <v/>
      </c>
      <c r="AR334" s="25" t="str">
        <f>IF(ISNUMBER(AVERAGEIFS(Observed!AR$2:AR$1601,Observed!$A$2:$A$1601,$A334,Observed!$C$2:$C$1601,$C334)),AVERAGEIFS(Observed!AR$2:AR$1601,Observed!$A$2:$A$1601,$A334,Observed!$C$2:$C$1601,$C334),"")</f>
        <v/>
      </c>
      <c r="AS334" s="24" t="str">
        <f>IF(ISNUMBER(AVERAGEIFS(Observed!AS$2:AS$1601,Observed!$A$2:$A$1601,$A334,Observed!$C$2:$C$1601,$C334)),AVERAGEIFS(Observed!AS$2:AS$1601,Observed!$A$2:$A$1601,$A334,Observed!$C$2:$C$1601,$C334),"")</f>
        <v/>
      </c>
      <c r="AT334" s="24" t="str">
        <f>IF(ISNUMBER(AVERAGEIFS(Observed!AT$2:AT$1601,Observed!$A$2:$A$1601,$A334,Observed!$C$2:$C$1601,$C334)),AVERAGEIFS(Observed!AT$2:AT$1601,Observed!$A$2:$A$1601,$A334,Observed!$C$2:$C$1601,$C334),"")</f>
        <v/>
      </c>
      <c r="AU334" s="2">
        <f>COUNTIFS(Observed!$A$2:$A$1601,$A334,Observed!$C$2:$C$1601,$C334)</f>
        <v>3</v>
      </c>
      <c r="AV334" s="2">
        <f t="shared" si="5"/>
        <v>1</v>
      </c>
    </row>
    <row r="335" spans="1:48" x14ac:dyDescent="0.25">
      <c r="A335" s="4" t="s">
        <v>122</v>
      </c>
      <c r="B335" t="s">
        <v>24</v>
      </c>
      <c r="C335" s="3">
        <v>42510</v>
      </c>
      <c r="D335">
        <v>1</v>
      </c>
      <c r="E335">
        <v>200</v>
      </c>
      <c r="H335" s="2" t="s">
        <v>45</v>
      </c>
      <c r="I335" s="2" t="s">
        <v>22</v>
      </c>
      <c r="J335">
        <v>13</v>
      </c>
      <c r="K335" s="2" t="s">
        <v>118</v>
      </c>
      <c r="L335" s="23">
        <f>IF(ISNUMBER(AVERAGEIFS(Observed!L$2:L$1601,Observed!$A$2:$A$1601,$A335,Observed!$C$2:$C$1601,$C335)),AVERAGEIFS(Observed!L$2:L$1601,Observed!$A$2:$A$1601,$A335,Observed!$C$2:$C$1601,$C335),"")</f>
        <v>2528</v>
      </c>
      <c r="M335" s="24">
        <f>IF(ISNUMBER(AVERAGEIFS(Observed!M$2:M$1601,Observed!$A$2:$A$1601,$A335,Observed!$C$2:$C$1601,$C335)),AVERAGEIFS(Observed!M$2:M$1601,Observed!$A$2:$A$1601,$A335,Observed!$C$2:$C$1601,$C335),"")</f>
        <v>252.79999999999998</v>
      </c>
      <c r="N335" s="24" t="str">
        <f>IF(ISNUMBER(AVERAGEIFS(Observed!N$2:N$1601,Observed!$A$2:$A$1601,$A335,Observed!$C$2:$C$1601,$C335)),AVERAGEIFS(Observed!N$2:N$1601,Observed!$A$2:$A$1601,$A335,Observed!$C$2:$C$1601,$C335),"")</f>
        <v/>
      </c>
      <c r="O335" s="24" t="str">
        <f>IF(ISNUMBER(AVERAGEIFS(Observed!O$2:O$1601,Observed!$A$2:$A$1601,$A335,Observed!$C$2:$C$1601,$C335)),AVERAGEIFS(Observed!O$2:O$1601,Observed!$A$2:$A$1601,$A335,Observed!$C$2:$C$1601,$C335),"")</f>
        <v/>
      </c>
      <c r="P335" s="24" t="str">
        <f>IF(ISNUMBER(AVERAGEIFS(Observed!P$2:P$1601,Observed!$A$2:$A$1601,$A335,Observed!$C$2:$C$1601,$C335)),AVERAGEIFS(Observed!P$2:P$1601,Observed!$A$2:$A$1601,$A335,Observed!$C$2:$C$1601,$C335),"")</f>
        <v/>
      </c>
      <c r="Q335" s="25" t="str">
        <f>IF(ISNUMBER(AVERAGEIFS(Observed!Q$2:Q$1601,Observed!$A$2:$A$1601,$A335,Observed!$C$2:$C$1601,$C335)),AVERAGEIFS(Observed!Q$2:Q$1601,Observed!$A$2:$A$1601,$A335,Observed!$C$2:$C$1601,$C335),"")</f>
        <v/>
      </c>
      <c r="R335" s="25" t="str">
        <f>IF(ISNUMBER(AVERAGEIFS(Observed!R$2:R$1601,Observed!$A$2:$A$1601,$A335,Observed!$C$2:$C$1601,$C335)),AVERAGEIFS(Observed!R$2:R$1601,Observed!$A$2:$A$1601,$A335,Observed!$C$2:$C$1601,$C335),"")</f>
        <v/>
      </c>
      <c r="S335" s="25" t="str">
        <f>IF(ISNUMBER(AVERAGEIFS(Observed!S$2:S$1601,Observed!$A$2:$A$1601,$A335,Observed!$C$2:$C$1601,$C335)),AVERAGEIFS(Observed!S$2:S$1601,Observed!$A$2:$A$1601,$A335,Observed!$C$2:$C$1601,$C335),"")</f>
        <v/>
      </c>
      <c r="T335" s="24" t="str">
        <f>IF(ISNUMBER(AVERAGEIFS(Observed!T$2:T$1601,Observed!$A$2:$A$1601,$A335,Observed!$C$2:$C$1601,$C335)),AVERAGEIFS(Observed!T$2:T$1601,Observed!$A$2:$A$1601,$A335,Observed!$C$2:$C$1601,$C335),"")</f>
        <v/>
      </c>
      <c r="U335" s="26" t="str">
        <f>IF(ISNUMBER(AVERAGEIFS(Observed!U$2:U$1601,Observed!$A$2:$A$1601,$A335,Observed!$C$2:$C$1601,$C335)),AVERAGEIFS(Observed!U$2:U$1601,Observed!$A$2:$A$1601,$A335,Observed!$C$2:$C$1601,$C335),"")</f>
        <v/>
      </c>
      <c r="V335" s="26" t="str">
        <f>IF(ISNUMBER(AVERAGEIFS(Observed!V$2:V$1601,Observed!$A$2:$A$1601,$A335,Observed!$C$2:$C$1601,$C335)),AVERAGEIFS(Observed!V$2:V$1601,Observed!$A$2:$A$1601,$A335,Observed!$C$2:$C$1601,$C335),"")</f>
        <v/>
      </c>
      <c r="W335" s="24" t="str">
        <f>IF(ISNUMBER(AVERAGEIFS(Observed!W$2:W$1601,Observed!$A$2:$A$1601,$A335,Observed!$C$2:$C$1601,$C335)),AVERAGEIFS(Observed!W$2:W$1601,Observed!$A$2:$A$1601,$A335,Observed!$C$2:$C$1601,$C335),"")</f>
        <v/>
      </c>
      <c r="X335" s="24" t="str">
        <f>IF(ISNUMBER(AVERAGEIFS(Observed!X$2:X$1601,Observed!$A$2:$A$1601,$A335,Observed!$C$2:$C$1601,$C335)),AVERAGEIFS(Observed!X$2:X$1601,Observed!$A$2:$A$1601,$A335,Observed!$C$2:$C$1601,$C335),"")</f>
        <v/>
      </c>
      <c r="Y335" s="24" t="str">
        <f>IF(ISNUMBER(AVERAGEIFS(Observed!Y$2:Y$1601,Observed!$A$2:$A$1601,$A335,Observed!$C$2:$C$1601,$C335)),AVERAGEIFS(Observed!Y$2:Y$1601,Observed!$A$2:$A$1601,$A335,Observed!$C$2:$C$1601,$C335),"")</f>
        <v/>
      </c>
      <c r="Z335" s="24" t="str">
        <f>IF(ISNUMBER(AVERAGEIFS(Observed!Z$2:Z$1601,Observed!$A$2:$A$1601,$A335,Observed!$C$2:$C$1601,$C335)),AVERAGEIFS(Observed!Z$2:Z$1601,Observed!$A$2:$A$1601,$A335,Observed!$C$2:$C$1601,$C335),"")</f>
        <v/>
      </c>
      <c r="AA335" s="24" t="str">
        <f>IF(ISNUMBER(AVERAGEIFS(Observed!AA$2:AA$1601,Observed!$A$2:$A$1601,$A335,Observed!$C$2:$C$1601,$C335)),AVERAGEIFS(Observed!AA$2:AA$1601,Observed!$A$2:$A$1601,$A335,Observed!$C$2:$C$1601,$C335),"")</f>
        <v/>
      </c>
      <c r="AB335" s="24" t="str">
        <f>IF(ISNUMBER(AVERAGEIFS(Observed!AB$2:AB$1601,Observed!$A$2:$A$1601,$A335,Observed!$C$2:$C$1601,$C335)),AVERAGEIFS(Observed!AB$2:AB$1601,Observed!$A$2:$A$1601,$A335,Observed!$C$2:$C$1601,$C335),"")</f>
        <v/>
      </c>
      <c r="AC335" s="24" t="str">
        <f>IF(ISNUMBER(AVERAGEIFS(Observed!AC$2:AC$1601,Observed!$A$2:$A$1601,$A335,Observed!$C$2:$C$1601,$C335)),AVERAGEIFS(Observed!AC$2:AC$1601,Observed!$A$2:$A$1601,$A335,Observed!$C$2:$C$1601,$C335),"")</f>
        <v/>
      </c>
      <c r="AD335" s="24" t="str">
        <f>IF(ISNUMBER(AVERAGEIFS(Observed!AD$2:AD$1601,Observed!$A$2:$A$1601,$A335,Observed!$C$2:$C$1601,$C335)),AVERAGEIFS(Observed!AD$2:AD$1601,Observed!$A$2:$A$1601,$A335,Observed!$C$2:$C$1601,$C335),"")</f>
        <v/>
      </c>
      <c r="AE335" s="24" t="str">
        <f>IF(ISNUMBER(AVERAGEIFS(Observed!AE$2:AE$1601,Observed!$A$2:$A$1601,$A335,Observed!$C$2:$C$1601,$C335)),AVERAGEIFS(Observed!AE$2:AE$1601,Observed!$A$2:$A$1601,$A335,Observed!$C$2:$C$1601,$C335),"")</f>
        <v/>
      </c>
      <c r="AF335" s="25" t="str">
        <f>IF(ISNUMBER(AVERAGEIFS(Observed!AF$2:AF$1601,Observed!$A$2:$A$1601,$A335,Observed!$C$2:$C$1601,$C335)),AVERAGEIFS(Observed!AF$2:AF$1601,Observed!$A$2:$A$1601,$A335,Observed!$C$2:$C$1601,$C335),"")</f>
        <v/>
      </c>
      <c r="AG335" s="25" t="str">
        <f>IF(ISNUMBER(AVERAGEIFS(Observed!AG$2:AG$1601,Observed!$A$2:$A$1601,$A335,Observed!$C$2:$C$1601,$C335)),AVERAGEIFS(Observed!AG$2:AG$1601,Observed!$A$2:$A$1601,$A335,Observed!$C$2:$C$1601,$C335),"")</f>
        <v/>
      </c>
      <c r="AH335" s="25" t="str">
        <f>IF(ISNUMBER(AVERAGEIFS(Observed!AH$2:AH$1601,Observed!$A$2:$A$1601,$A335,Observed!$C$2:$C$1601,$C335)),AVERAGEIFS(Observed!AH$2:AH$1601,Observed!$A$2:$A$1601,$A335,Observed!$C$2:$C$1601,$C335),"")</f>
        <v/>
      </c>
      <c r="AI335" s="24" t="str">
        <f>IF(ISNUMBER(AVERAGEIFS(Observed!AI$2:AI$1601,Observed!$A$2:$A$1601,$A335,Observed!$C$2:$C$1601,$C335)),AVERAGEIFS(Observed!AI$2:AI$1601,Observed!$A$2:$A$1601,$A335,Observed!$C$2:$C$1601,$C335),"")</f>
        <v/>
      </c>
      <c r="AJ335" s="25" t="str">
        <f>IF(ISNUMBER(AVERAGEIFS(Observed!AJ$2:AJ$1601,Observed!$A$2:$A$1601,$A335,Observed!$C$2:$C$1601,$C335)),AVERAGEIFS(Observed!AJ$2:AJ$1601,Observed!$A$2:$A$1601,$A335,Observed!$C$2:$C$1601,$C335),"")</f>
        <v/>
      </c>
      <c r="AK335" s="25" t="str">
        <f>IF(ISNUMBER(AVERAGEIFS(Observed!AK$2:AK$1601,Observed!$A$2:$A$1601,$A335,Observed!$C$2:$C$1601,$C335)),AVERAGEIFS(Observed!AK$2:AK$1601,Observed!$A$2:$A$1601,$A335,Observed!$C$2:$C$1601,$C335),"")</f>
        <v/>
      </c>
      <c r="AL335" s="25" t="str">
        <f>IF(ISNUMBER(AVERAGEIFS(Observed!AL$2:AL$1601,Observed!$A$2:$A$1601,$A335,Observed!$C$2:$C$1601,$C335)),AVERAGEIFS(Observed!AL$2:AL$1601,Observed!$A$2:$A$1601,$A335,Observed!$C$2:$C$1601,$C335),"")</f>
        <v/>
      </c>
      <c r="AM335" s="25" t="str">
        <f>IF(ISNUMBER(AVERAGEIFS(Observed!AM$2:AM$1601,Observed!$A$2:$A$1601,$A335,Observed!$C$2:$C$1601,$C335)),AVERAGEIFS(Observed!AM$2:AM$1601,Observed!$A$2:$A$1601,$A335,Observed!$C$2:$C$1601,$C335),"")</f>
        <v/>
      </c>
      <c r="AN335" s="25" t="str">
        <f>IF(ISNUMBER(AVERAGEIFS(Observed!AN$2:AN$1601,Observed!$A$2:$A$1601,$A335,Observed!$C$2:$C$1601,$C335)),AVERAGEIFS(Observed!AN$2:AN$1601,Observed!$A$2:$A$1601,$A335,Observed!$C$2:$C$1601,$C335),"")</f>
        <v/>
      </c>
      <c r="AO335" s="25" t="str">
        <f>IF(ISNUMBER(AVERAGEIFS(Observed!AO$2:AO$1601,Observed!$A$2:$A$1601,$A335,Observed!$C$2:$C$1601,$C335)),AVERAGEIFS(Observed!AO$2:AO$1601,Observed!$A$2:$A$1601,$A335,Observed!$C$2:$C$1601,$C335),"")</f>
        <v/>
      </c>
      <c r="AP335" s="25" t="str">
        <f>IF(ISNUMBER(AVERAGEIFS(Observed!AP$2:AP$1601,Observed!$A$2:$A$1601,$A335,Observed!$C$2:$C$1601,$C335)),AVERAGEIFS(Observed!AP$2:AP$1601,Observed!$A$2:$A$1601,$A335,Observed!$C$2:$C$1601,$C335),"")</f>
        <v/>
      </c>
      <c r="AQ335" s="24" t="str">
        <f>IF(ISNUMBER(AVERAGEIFS(Observed!AQ$2:AQ$1601,Observed!$A$2:$A$1601,$A335,Observed!$C$2:$C$1601,$C335)),AVERAGEIFS(Observed!AQ$2:AQ$1601,Observed!$A$2:$A$1601,$A335,Observed!$C$2:$C$1601,$C335),"")</f>
        <v/>
      </c>
      <c r="AR335" s="25" t="str">
        <f>IF(ISNUMBER(AVERAGEIFS(Observed!AR$2:AR$1601,Observed!$A$2:$A$1601,$A335,Observed!$C$2:$C$1601,$C335)),AVERAGEIFS(Observed!AR$2:AR$1601,Observed!$A$2:$A$1601,$A335,Observed!$C$2:$C$1601,$C335),"")</f>
        <v/>
      </c>
      <c r="AS335" s="24" t="str">
        <f>IF(ISNUMBER(AVERAGEIFS(Observed!AS$2:AS$1601,Observed!$A$2:$A$1601,$A335,Observed!$C$2:$C$1601,$C335)),AVERAGEIFS(Observed!AS$2:AS$1601,Observed!$A$2:$A$1601,$A335,Observed!$C$2:$C$1601,$C335),"")</f>
        <v/>
      </c>
      <c r="AT335" s="24" t="str">
        <f>IF(ISNUMBER(AVERAGEIFS(Observed!AT$2:AT$1601,Observed!$A$2:$A$1601,$A335,Observed!$C$2:$C$1601,$C335)),AVERAGEIFS(Observed!AT$2:AT$1601,Observed!$A$2:$A$1601,$A335,Observed!$C$2:$C$1601,$C335),"")</f>
        <v/>
      </c>
      <c r="AU335" s="2">
        <f>COUNTIFS(Observed!$A$2:$A$1601,$A335,Observed!$C$2:$C$1601,$C335)</f>
        <v>3</v>
      </c>
      <c r="AV335" s="2">
        <f t="shared" si="5"/>
        <v>1</v>
      </c>
    </row>
    <row r="336" spans="1:48" x14ac:dyDescent="0.25">
      <c r="A336" s="4" t="s">
        <v>123</v>
      </c>
      <c r="B336" t="s">
        <v>24</v>
      </c>
      <c r="C336" s="3">
        <v>42510</v>
      </c>
      <c r="D336">
        <v>1</v>
      </c>
      <c r="E336">
        <v>350</v>
      </c>
      <c r="H336" s="2" t="s">
        <v>45</v>
      </c>
      <c r="I336" s="2" t="s">
        <v>22</v>
      </c>
      <c r="J336">
        <v>13</v>
      </c>
      <c r="K336" s="2" t="s">
        <v>118</v>
      </c>
      <c r="L336" s="23">
        <f>IF(ISNUMBER(AVERAGEIFS(Observed!L$2:L$1601,Observed!$A$2:$A$1601,$A336,Observed!$C$2:$C$1601,$C336)),AVERAGEIFS(Observed!L$2:L$1601,Observed!$A$2:$A$1601,$A336,Observed!$C$2:$C$1601,$C336),"")</f>
        <v>2494</v>
      </c>
      <c r="M336" s="24">
        <f>IF(ISNUMBER(AVERAGEIFS(Observed!M$2:M$1601,Observed!$A$2:$A$1601,$A336,Observed!$C$2:$C$1601,$C336)),AVERAGEIFS(Observed!M$2:M$1601,Observed!$A$2:$A$1601,$A336,Observed!$C$2:$C$1601,$C336),"")</f>
        <v>249.4</v>
      </c>
      <c r="N336" s="24" t="str">
        <f>IF(ISNUMBER(AVERAGEIFS(Observed!N$2:N$1601,Observed!$A$2:$A$1601,$A336,Observed!$C$2:$C$1601,$C336)),AVERAGEIFS(Observed!N$2:N$1601,Observed!$A$2:$A$1601,$A336,Observed!$C$2:$C$1601,$C336),"")</f>
        <v/>
      </c>
      <c r="O336" s="24" t="str">
        <f>IF(ISNUMBER(AVERAGEIFS(Observed!O$2:O$1601,Observed!$A$2:$A$1601,$A336,Observed!$C$2:$C$1601,$C336)),AVERAGEIFS(Observed!O$2:O$1601,Observed!$A$2:$A$1601,$A336,Observed!$C$2:$C$1601,$C336),"")</f>
        <v/>
      </c>
      <c r="P336" s="24" t="str">
        <f>IF(ISNUMBER(AVERAGEIFS(Observed!P$2:P$1601,Observed!$A$2:$A$1601,$A336,Observed!$C$2:$C$1601,$C336)),AVERAGEIFS(Observed!P$2:P$1601,Observed!$A$2:$A$1601,$A336,Observed!$C$2:$C$1601,$C336),"")</f>
        <v/>
      </c>
      <c r="Q336" s="25" t="str">
        <f>IF(ISNUMBER(AVERAGEIFS(Observed!Q$2:Q$1601,Observed!$A$2:$A$1601,$A336,Observed!$C$2:$C$1601,$C336)),AVERAGEIFS(Observed!Q$2:Q$1601,Observed!$A$2:$A$1601,$A336,Observed!$C$2:$C$1601,$C336),"")</f>
        <v/>
      </c>
      <c r="R336" s="25" t="str">
        <f>IF(ISNUMBER(AVERAGEIFS(Observed!R$2:R$1601,Observed!$A$2:$A$1601,$A336,Observed!$C$2:$C$1601,$C336)),AVERAGEIFS(Observed!R$2:R$1601,Observed!$A$2:$A$1601,$A336,Observed!$C$2:$C$1601,$C336),"")</f>
        <v/>
      </c>
      <c r="S336" s="25" t="str">
        <f>IF(ISNUMBER(AVERAGEIFS(Observed!S$2:S$1601,Observed!$A$2:$A$1601,$A336,Observed!$C$2:$C$1601,$C336)),AVERAGEIFS(Observed!S$2:S$1601,Observed!$A$2:$A$1601,$A336,Observed!$C$2:$C$1601,$C336),"")</f>
        <v/>
      </c>
      <c r="T336" s="24" t="str">
        <f>IF(ISNUMBER(AVERAGEIFS(Observed!T$2:T$1601,Observed!$A$2:$A$1601,$A336,Observed!$C$2:$C$1601,$C336)),AVERAGEIFS(Observed!T$2:T$1601,Observed!$A$2:$A$1601,$A336,Observed!$C$2:$C$1601,$C336),"")</f>
        <v/>
      </c>
      <c r="U336" s="26" t="str">
        <f>IF(ISNUMBER(AVERAGEIFS(Observed!U$2:U$1601,Observed!$A$2:$A$1601,$A336,Observed!$C$2:$C$1601,$C336)),AVERAGEIFS(Observed!U$2:U$1601,Observed!$A$2:$A$1601,$A336,Observed!$C$2:$C$1601,$C336),"")</f>
        <v/>
      </c>
      <c r="V336" s="26" t="str">
        <f>IF(ISNUMBER(AVERAGEIFS(Observed!V$2:V$1601,Observed!$A$2:$A$1601,$A336,Observed!$C$2:$C$1601,$C336)),AVERAGEIFS(Observed!V$2:V$1601,Observed!$A$2:$A$1601,$A336,Observed!$C$2:$C$1601,$C336),"")</f>
        <v/>
      </c>
      <c r="W336" s="24" t="str">
        <f>IF(ISNUMBER(AVERAGEIFS(Observed!W$2:W$1601,Observed!$A$2:$A$1601,$A336,Observed!$C$2:$C$1601,$C336)),AVERAGEIFS(Observed!W$2:W$1601,Observed!$A$2:$A$1601,$A336,Observed!$C$2:$C$1601,$C336),"")</f>
        <v/>
      </c>
      <c r="X336" s="24" t="str">
        <f>IF(ISNUMBER(AVERAGEIFS(Observed!X$2:X$1601,Observed!$A$2:$A$1601,$A336,Observed!$C$2:$C$1601,$C336)),AVERAGEIFS(Observed!X$2:X$1601,Observed!$A$2:$A$1601,$A336,Observed!$C$2:$C$1601,$C336),"")</f>
        <v/>
      </c>
      <c r="Y336" s="24" t="str">
        <f>IF(ISNUMBER(AVERAGEIFS(Observed!Y$2:Y$1601,Observed!$A$2:$A$1601,$A336,Observed!$C$2:$C$1601,$C336)),AVERAGEIFS(Observed!Y$2:Y$1601,Observed!$A$2:$A$1601,$A336,Observed!$C$2:$C$1601,$C336),"")</f>
        <v/>
      </c>
      <c r="Z336" s="24" t="str">
        <f>IF(ISNUMBER(AVERAGEIFS(Observed!Z$2:Z$1601,Observed!$A$2:$A$1601,$A336,Observed!$C$2:$C$1601,$C336)),AVERAGEIFS(Observed!Z$2:Z$1601,Observed!$A$2:$A$1601,$A336,Observed!$C$2:$C$1601,$C336),"")</f>
        <v/>
      </c>
      <c r="AA336" s="24" t="str">
        <f>IF(ISNUMBER(AVERAGEIFS(Observed!AA$2:AA$1601,Observed!$A$2:$A$1601,$A336,Observed!$C$2:$C$1601,$C336)),AVERAGEIFS(Observed!AA$2:AA$1601,Observed!$A$2:$A$1601,$A336,Observed!$C$2:$C$1601,$C336),"")</f>
        <v/>
      </c>
      <c r="AB336" s="24" t="str">
        <f>IF(ISNUMBER(AVERAGEIFS(Observed!AB$2:AB$1601,Observed!$A$2:$A$1601,$A336,Observed!$C$2:$C$1601,$C336)),AVERAGEIFS(Observed!AB$2:AB$1601,Observed!$A$2:$A$1601,$A336,Observed!$C$2:$C$1601,$C336),"")</f>
        <v/>
      </c>
      <c r="AC336" s="24" t="str">
        <f>IF(ISNUMBER(AVERAGEIFS(Observed!AC$2:AC$1601,Observed!$A$2:$A$1601,$A336,Observed!$C$2:$C$1601,$C336)),AVERAGEIFS(Observed!AC$2:AC$1601,Observed!$A$2:$A$1601,$A336,Observed!$C$2:$C$1601,$C336),"")</f>
        <v/>
      </c>
      <c r="AD336" s="24" t="str">
        <f>IF(ISNUMBER(AVERAGEIFS(Observed!AD$2:AD$1601,Observed!$A$2:$A$1601,$A336,Observed!$C$2:$C$1601,$C336)),AVERAGEIFS(Observed!AD$2:AD$1601,Observed!$A$2:$A$1601,$A336,Observed!$C$2:$C$1601,$C336),"")</f>
        <v/>
      </c>
      <c r="AE336" s="24" t="str">
        <f>IF(ISNUMBER(AVERAGEIFS(Observed!AE$2:AE$1601,Observed!$A$2:$A$1601,$A336,Observed!$C$2:$C$1601,$C336)),AVERAGEIFS(Observed!AE$2:AE$1601,Observed!$A$2:$A$1601,$A336,Observed!$C$2:$C$1601,$C336),"")</f>
        <v/>
      </c>
      <c r="AF336" s="25" t="str">
        <f>IF(ISNUMBER(AVERAGEIFS(Observed!AF$2:AF$1601,Observed!$A$2:$A$1601,$A336,Observed!$C$2:$C$1601,$C336)),AVERAGEIFS(Observed!AF$2:AF$1601,Observed!$A$2:$A$1601,$A336,Observed!$C$2:$C$1601,$C336),"")</f>
        <v/>
      </c>
      <c r="AG336" s="25" t="str">
        <f>IF(ISNUMBER(AVERAGEIFS(Observed!AG$2:AG$1601,Observed!$A$2:$A$1601,$A336,Observed!$C$2:$C$1601,$C336)),AVERAGEIFS(Observed!AG$2:AG$1601,Observed!$A$2:$A$1601,$A336,Observed!$C$2:$C$1601,$C336),"")</f>
        <v/>
      </c>
      <c r="AH336" s="25" t="str">
        <f>IF(ISNUMBER(AVERAGEIFS(Observed!AH$2:AH$1601,Observed!$A$2:$A$1601,$A336,Observed!$C$2:$C$1601,$C336)),AVERAGEIFS(Observed!AH$2:AH$1601,Observed!$A$2:$A$1601,$A336,Observed!$C$2:$C$1601,$C336),"")</f>
        <v/>
      </c>
      <c r="AI336" s="24" t="str">
        <f>IF(ISNUMBER(AVERAGEIFS(Observed!AI$2:AI$1601,Observed!$A$2:$A$1601,$A336,Observed!$C$2:$C$1601,$C336)),AVERAGEIFS(Observed!AI$2:AI$1601,Observed!$A$2:$A$1601,$A336,Observed!$C$2:$C$1601,$C336),"")</f>
        <v/>
      </c>
      <c r="AJ336" s="25" t="str">
        <f>IF(ISNUMBER(AVERAGEIFS(Observed!AJ$2:AJ$1601,Observed!$A$2:$A$1601,$A336,Observed!$C$2:$C$1601,$C336)),AVERAGEIFS(Observed!AJ$2:AJ$1601,Observed!$A$2:$A$1601,$A336,Observed!$C$2:$C$1601,$C336),"")</f>
        <v/>
      </c>
      <c r="AK336" s="25" t="str">
        <f>IF(ISNUMBER(AVERAGEIFS(Observed!AK$2:AK$1601,Observed!$A$2:$A$1601,$A336,Observed!$C$2:$C$1601,$C336)),AVERAGEIFS(Observed!AK$2:AK$1601,Observed!$A$2:$A$1601,$A336,Observed!$C$2:$C$1601,$C336),"")</f>
        <v/>
      </c>
      <c r="AL336" s="25" t="str">
        <f>IF(ISNUMBER(AVERAGEIFS(Observed!AL$2:AL$1601,Observed!$A$2:$A$1601,$A336,Observed!$C$2:$C$1601,$C336)),AVERAGEIFS(Observed!AL$2:AL$1601,Observed!$A$2:$A$1601,$A336,Observed!$C$2:$C$1601,$C336),"")</f>
        <v/>
      </c>
      <c r="AM336" s="25" t="str">
        <f>IF(ISNUMBER(AVERAGEIFS(Observed!AM$2:AM$1601,Observed!$A$2:$A$1601,$A336,Observed!$C$2:$C$1601,$C336)),AVERAGEIFS(Observed!AM$2:AM$1601,Observed!$A$2:$A$1601,$A336,Observed!$C$2:$C$1601,$C336),"")</f>
        <v/>
      </c>
      <c r="AN336" s="25" t="str">
        <f>IF(ISNUMBER(AVERAGEIFS(Observed!AN$2:AN$1601,Observed!$A$2:$A$1601,$A336,Observed!$C$2:$C$1601,$C336)),AVERAGEIFS(Observed!AN$2:AN$1601,Observed!$A$2:$A$1601,$A336,Observed!$C$2:$C$1601,$C336),"")</f>
        <v/>
      </c>
      <c r="AO336" s="25" t="str">
        <f>IF(ISNUMBER(AVERAGEIFS(Observed!AO$2:AO$1601,Observed!$A$2:$A$1601,$A336,Observed!$C$2:$C$1601,$C336)),AVERAGEIFS(Observed!AO$2:AO$1601,Observed!$A$2:$A$1601,$A336,Observed!$C$2:$C$1601,$C336),"")</f>
        <v/>
      </c>
      <c r="AP336" s="25" t="str">
        <f>IF(ISNUMBER(AVERAGEIFS(Observed!AP$2:AP$1601,Observed!$A$2:$A$1601,$A336,Observed!$C$2:$C$1601,$C336)),AVERAGEIFS(Observed!AP$2:AP$1601,Observed!$A$2:$A$1601,$A336,Observed!$C$2:$C$1601,$C336),"")</f>
        <v/>
      </c>
      <c r="AQ336" s="24" t="str">
        <f>IF(ISNUMBER(AVERAGEIFS(Observed!AQ$2:AQ$1601,Observed!$A$2:$A$1601,$A336,Observed!$C$2:$C$1601,$C336)),AVERAGEIFS(Observed!AQ$2:AQ$1601,Observed!$A$2:$A$1601,$A336,Observed!$C$2:$C$1601,$C336),"")</f>
        <v/>
      </c>
      <c r="AR336" s="25" t="str">
        <f>IF(ISNUMBER(AVERAGEIFS(Observed!AR$2:AR$1601,Observed!$A$2:$A$1601,$A336,Observed!$C$2:$C$1601,$C336)),AVERAGEIFS(Observed!AR$2:AR$1601,Observed!$A$2:$A$1601,$A336,Observed!$C$2:$C$1601,$C336),"")</f>
        <v/>
      </c>
      <c r="AS336" s="24" t="str">
        <f>IF(ISNUMBER(AVERAGEIFS(Observed!AS$2:AS$1601,Observed!$A$2:$A$1601,$A336,Observed!$C$2:$C$1601,$C336)),AVERAGEIFS(Observed!AS$2:AS$1601,Observed!$A$2:$A$1601,$A336,Observed!$C$2:$C$1601,$C336),"")</f>
        <v/>
      </c>
      <c r="AT336" s="24" t="str">
        <f>IF(ISNUMBER(AVERAGEIFS(Observed!AT$2:AT$1601,Observed!$A$2:$A$1601,$A336,Observed!$C$2:$C$1601,$C336)),AVERAGEIFS(Observed!AT$2:AT$1601,Observed!$A$2:$A$1601,$A336,Observed!$C$2:$C$1601,$C336),"")</f>
        <v/>
      </c>
      <c r="AU336" s="2">
        <f>COUNTIFS(Observed!$A$2:$A$1601,$A336,Observed!$C$2:$C$1601,$C336)</f>
        <v>3</v>
      </c>
      <c r="AV336" s="2">
        <f t="shared" si="5"/>
        <v>1</v>
      </c>
    </row>
    <row r="337" spans="1:48" x14ac:dyDescent="0.25">
      <c r="A337" s="4" t="s">
        <v>124</v>
      </c>
      <c r="B337" t="s">
        <v>24</v>
      </c>
      <c r="C337" s="3">
        <v>42510</v>
      </c>
      <c r="D337">
        <v>1</v>
      </c>
      <c r="E337">
        <v>500</v>
      </c>
      <c r="H337" s="2" t="s">
        <v>45</v>
      </c>
      <c r="I337" s="2" t="s">
        <v>22</v>
      </c>
      <c r="J337">
        <v>13</v>
      </c>
      <c r="K337" s="2" t="s">
        <v>118</v>
      </c>
      <c r="L337" s="23">
        <f>IF(ISNUMBER(AVERAGEIFS(Observed!L$2:L$1601,Observed!$A$2:$A$1601,$A337,Observed!$C$2:$C$1601,$C337)),AVERAGEIFS(Observed!L$2:L$1601,Observed!$A$2:$A$1601,$A337,Observed!$C$2:$C$1601,$C337),"")</f>
        <v>2482.6666666666665</v>
      </c>
      <c r="M337" s="24">
        <f>IF(ISNUMBER(AVERAGEIFS(Observed!M$2:M$1601,Observed!$A$2:$A$1601,$A337,Observed!$C$2:$C$1601,$C337)),AVERAGEIFS(Observed!M$2:M$1601,Observed!$A$2:$A$1601,$A337,Observed!$C$2:$C$1601,$C337),"")</f>
        <v>248.26666666666665</v>
      </c>
      <c r="N337" s="24" t="str">
        <f>IF(ISNUMBER(AVERAGEIFS(Observed!N$2:N$1601,Observed!$A$2:$A$1601,$A337,Observed!$C$2:$C$1601,$C337)),AVERAGEIFS(Observed!N$2:N$1601,Observed!$A$2:$A$1601,$A337,Observed!$C$2:$C$1601,$C337),"")</f>
        <v/>
      </c>
      <c r="O337" s="24" t="str">
        <f>IF(ISNUMBER(AVERAGEIFS(Observed!O$2:O$1601,Observed!$A$2:$A$1601,$A337,Observed!$C$2:$C$1601,$C337)),AVERAGEIFS(Observed!O$2:O$1601,Observed!$A$2:$A$1601,$A337,Observed!$C$2:$C$1601,$C337),"")</f>
        <v/>
      </c>
      <c r="P337" s="24" t="str">
        <f>IF(ISNUMBER(AVERAGEIFS(Observed!P$2:P$1601,Observed!$A$2:$A$1601,$A337,Observed!$C$2:$C$1601,$C337)),AVERAGEIFS(Observed!P$2:P$1601,Observed!$A$2:$A$1601,$A337,Observed!$C$2:$C$1601,$C337),"")</f>
        <v/>
      </c>
      <c r="Q337" s="25" t="str">
        <f>IF(ISNUMBER(AVERAGEIFS(Observed!Q$2:Q$1601,Observed!$A$2:$A$1601,$A337,Observed!$C$2:$C$1601,$C337)),AVERAGEIFS(Observed!Q$2:Q$1601,Observed!$A$2:$A$1601,$A337,Observed!$C$2:$C$1601,$C337),"")</f>
        <v/>
      </c>
      <c r="R337" s="25" t="str">
        <f>IF(ISNUMBER(AVERAGEIFS(Observed!R$2:R$1601,Observed!$A$2:$A$1601,$A337,Observed!$C$2:$C$1601,$C337)),AVERAGEIFS(Observed!R$2:R$1601,Observed!$A$2:$A$1601,$A337,Observed!$C$2:$C$1601,$C337),"")</f>
        <v/>
      </c>
      <c r="S337" s="25" t="str">
        <f>IF(ISNUMBER(AVERAGEIFS(Observed!S$2:S$1601,Observed!$A$2:$A$1601,$A337,Observed!$C$2:$C$1601,$C337)),AVERAGEIFS(Observed!S$2:S$1601,Observed!$A$2:$A$1601,$A337,Observed!$C$2:$C$1601,$C337),"")</f>
        <v/>
      </c>
      <c r="T337" s="24" t="str">
        <f>IF(ISNUMBER(AVERAGEIFS(Observed!T$2:T$1601,Observed!$A$2:$A$1601,$A337,Observed!$C$2:$C$1601,$C337)),AVERAGEIFS(Observed!T$2:T$1601,Observed!$A$2:$A$1601,$A337,Observed!$C$2:$C$1601,$C337),"")</f>
        <v/>
      </c>
      <c r="U337" s="26" t="str">
        <f>IF(ISNUMBER(AVERAGEIFS(Observed!U$2:U$1601,Observed!$A$2:$A$1601,$A337,Observed!$C$2:$C$1601,$C337)),AVERAGEIFS(Observed!U$2:U$1601,Observed!$A$2:$A$1601,$A337,Observed!$C$2:$C$1601,$C337),"")</f>
        <v/>
      </c>
      <c r="V337" s="26" t="str">
        <f>IF(ISNUMBER(AVERAGEIFS(Observed!V$2:V$1601,Observed!$A$2:$A$1601,$A337,Observed!$C$2:$C$1601,$C337)),AVERAGEIFS(Observed!V$2:V$1601,Observed!$A$2:$A$1601,$A337,Observed!$C$2:$C$1601,$C337),"")</f>
        <v/>
      </c>
      <c r="W337" s="24" t="str">
        <f>IF(ISNUMBER(AVERAGEIFS(Observed!W$2:W$1601,Observed!$A$2:$A$1601,$A337,Observed!$C$2:$C$1601,$C337)),AVERAGEIFS(Observed!W$2:W$1601,Observed!$A$2:$A$1601,$A337,Observed!$C$2:$C$1601,$C337),"")</f>
        <v/>
      </c>
      <c r="X337" s="24" t="str">
        <f>IF(ISNUMBER(AVERAGEIFS(Observed!X$2:X$1601,Observed!$A$2:$A$1601,$A337,Observed!$C$2:$C$1601,$C337)),AVERAGEIFS(Observed!X$2:X$1601,Observed!$A$2:$A$1601,$A337,Observed!$C$2:$C$1601,$C337),"")</f>
        <v/>
      </c>
      <c r="Y337" s="24" t="str">
        <f>IF(ISNUMBER(AVERAGEIFS(Observed!Y$2:Y$1601,Observed!$A$2:$A$1601,$A337,Observed!$C$2:$C$1601,$C337)),AVERAGEIFS(Observed!Y$2:Y$1601,Observed!$A$2:$A$1601,$A337,Observed!$C$2:$C$1601,$C337),"")</f>
        <v/>
      </c>
      <c r="Z337" s="24" t="str">
        <f>IF(ISNUMBER(AVERAGEIFS(Observed!Z$2:Z$1601,Observed!$A$2:$A$1601,$A337,Observed!$C$2:$C$1601,$C337)),AVERAGEIFS(Observed!Z$2:Z$1601,Observed!$A$2:$A$1601,$A337,Observed!$C$2:$C$1601,$C337),"")</f>
        <v/>
      </c>
      <c r="AA337" s="24" t="str">
        <f>IF(ISNUMBER(AVERAGEIFS(Observed!AA$2:AA$1601,Observed!$A$2:$A$1601,$A337,Observed!$C$2:$C$1601,$C337)),AVERAGEIFS(Observed!AA$2:AA$1601,Observed!$A$2:$A$1601,$A337,Observed!$C$2:$C$1601,$C337),"")</f>
        <v/>
      </c>
      <c r="AB337" s="24" t="str">
        <f>IF(ISNUMBER(AVERAGEIFS(Observed!AB$2:AB$1601,Observed!$A$2:$A$1601,$A337,Observed!$C$2:$C$1601,$C337)),AVERAGEIFS(Observed!AB$2:AB$1601,Observed!$A$2:$A$1601,$A337,Observed!$C$2:$C$1601,$C337),"")</f>
        <v/>
      </c>
      <c r="AC337" s="24" t="str">
        <f>IF(ISNUMBER(AVERAGEIFS(Observed!AC$2:AC$1601,Observed!$A$2:$A$1601,$A337,Observed!$C$2:$C$1601,$C337)),AVERAGEIFS(Observed!AC$2:AC$1601,Observed!$A$2:$A$1601,$A337,Observed!$C$2:$C$1601,$C337),"")</f>
        <v/>
      </c>
      <c r="AD337" s="24" t="str">
        <f>IF(ISNUMBER(AVERAGEIFS(Observed!AD$2:AD$1601,Observed!$A$2:$A$1601,$A337,Observed!$C$2:$C$1601,$C337)),AVERAGEIFS(Observed!AD$2:AD$1601,Observed!$A$2:$A$1601,$A337,Observed!$C$2:$C$1601,$C337),"")</f>
        <v/>
      </c>
      <c r="AE337" s="24" t="str">
        <f>IF(ISNUMBER(AVERAGEIFS(Observed!AE$2:AE$1601,Observed!$A$2:$A$1601,$A337,Observed!$C$2:$C$1601,$C337)),AVERAGEIFS(Observed!AE$2:AE$1601,Observed!$A$2:$A$1601,$A337,Observed!$C$2:$C$1601,$C337),"")</f>
        <v/>
      </c>
      <c r="AF337" s="25" t="str">
        <f>IF(ISNUMBER(AVERAGEIFS(Observed!AF$2:AF$1601,Observed!$A$2:$A$1601,$A337,Observed!$C$2:$C$1601,$C337)),AVERAGEIFS(Observed!AF$2:AF$1601,Observed!$A$2:$A$1601,$A337,Observed!$C$2:$C$1601,$C337),"")</f>
        <v/>
      </c>
      <c r="AG337" s="25" t="str">
        <f>IF(ISNUMBER(AVERAGEIFS(Observed!AG$2:AG$1601,Observed!$A$2:$A$1601,$A337,Observed!$C$2:$C$1601,$C337)),AVERAGEIFS(Observed!AG$2:AG$1601,Observed!$A$2:$A$1601,$A337,Observed!$C$2:$C$1601,$C337),"")</f>
        <v/>
      </c>
      <c r="AH337" s="25" t="str">
        <f>IF(ISNUMBER(AVERAGEIFS(Observed!AH$2:AH$1601,Observed!$A$2:$A$1601,$A337,Observed!$C$2:$C$1601,$C337)),AVERAGEIFS(Observed!AH$2:AH$1601,Observed!$A$2:$A$1601,$A337,Observed!$C$2:$C$1601,$C337),"")</f>
        <v/>
      </c>
      <c r="AI337" s="24" t="str">
        <f>IF(ISNUMBER(AVERAGEIFS(Observed!AI$2:AI$1601,Observed!$A$2:$A$1601,$A337,Observed!$C$2:$C$1601,$C337)),AVERAGEIFS(Observed!AI$2:AI$1601,Observed!$A$2:$A$1601,$A337,Observed!$C$2:$C$1601,$C337),"")</f>
        <v/>
      </c>
      <c r="AJ337" s="25" t="str">
        <f>IF(ISNUMBER(AVERAGEIFS(Observed!AJ$2:AJ$1601,Observed!$A$2:$A$1601,$A337,Observed!$C$2:$C$1601,$C337)),AVERAGEIFS(Observed!AJ$2:AJ$1601,Observed!$A$2:$A$1601,$A337,Observed!$C$2:$C$1601,$C337),"")</f>
        <v/>
      </c>
      <c r="AK337" s="25" t="str">
        <f>IF(ISNUMBER(AVERAGEIFS(Observed!AK$2:AK$1601,Observed!$A$2:$A$1601,$A337,Observed!$C$2:$C$1601,$C337)),AVERAGEIFS(Observed!AK$2:AK$1601,Observed!$A$2:$A$1601,$A337,Observed!$C$2:$C$1601,$C337),"")</f>
        <v/>
      </c>
      <c r="AL337" s="25" t="str">
        <f>IF(ISNUMBER(AVERAGEIFS(Observed!AL$2:AL$1601,Observed!$A$2:$A$1601,$A337,Observed!$C$2:$C$1601,$C337)),AVERAGEIFS(Observed!AL$2:AL$1601,Observed!$A$2:$A$1601,$A337,Observed!$C$2:$C$1601,$C337),"")</f>
        <v/>
      </c>
      <c r="AM337" s="25" t="str">
        <f>IF(ISNUMBER(AVERAGEIFS(Observed!AM$2:AM$1601,Observed!$A$2:$A$1601,$A337,Observed!$C$2:$C$1601,$C337)),AVERAGEIFS(Observed!AM$2:AM$1601,Observed!$A$2:$A$1601,$A337,Observed!$C$2:$C$1601,$C337),"")</f>
        <v/>
      </c>
      <c r="AN337" s="25" t="str">
        <f>IF(ISNUMBER(AVERAGEIFS(Observed!AN$2:AN$1601,Observed!$A$2:$A$1601,$A337,Observed!$C$2:$C$1601,$C337)),AVERAGEIFS(Observed!AN$2:AN$1601,Observed!$A$2:$A$1601,$A337,Observed!$C$2:$C$1601,$C337),"")</f>
        <v/>
      </c>
      <c r="AO337" s="25" t="str">
        <f>IF(ISNUMBER(AVERAGEIFS(Observed!AO$2:AO$1601,Observed!$A$2:$A$1601,$A337,Observed!$C$2:$C$1601,$C337)),AVERAGEIFS(Observed!AO$2:AO$1601,Observed!$A$2:$A$1601,$A337,Observed!$C$2:$C$1601,$C337),"")</f>
        <v/>
      </c>
      <c r="AP337" s="25" t="str">
        <f>IF(ISNUMBER(AVERAGEIFS(Observed!AP$2:AP$1601,Observed!$A$2:$A$1601,$A337,Observed!$C$2:$C$1601,$C337)),AVERAGEIFS(Observed!AP$2:AP$1601,Observed!$A$2:$A$1601,$A337,Observed!$C$2:$C$1601,$C337),"")</f>
        <v/>
      </c>
      <c r="AQ337" s="24" t="str">
        <f>IF(ISNUMBER(AVERAGEIFS(Observed!AQ$2:AQ$1601,Observed!$A$2:$A$1601,$A337,Observed!$C$2:$C$1601,$C337)),AVERAGEIFS(Observed!AQ$2:AQ$1601,Observed!$A$2:$A$1601,$A337,Observed!$C$2:$C$1601,$C337),"")</f>
        <v/>
      </c>
      <c r="AR337" s="25" t="str">
        <f>IF(ISNUMBER(AVERAGEIFS(Observed!AR$2:AR$1601,Observed!$A$2:$A$1601,$A337,Observed!$C$2:$C$1601,$C337)),AVERAGEIFS(Observed!AR$2:AR$1601,Observed!$A$2:$A$1601,$A337,Observed!$C$2:$C$1601,$C337),"")</f>
        <v/>
      </c>
      <c r="AS337" s="24" t="str">
        <f>IF(ISNUMBER(AVERAGEIFS(Observed!AS$2:AS$1601,Observed!$A$2:$A$1601,$A337,Observed!$C$2:$C$1601,$C337)),AVERAGEIFS(Observed!AS$2:AS$1601,Observed!$A$2:$A$1601,$A337,Observed!$C$2:$C$1601,$C337),"")</f>
        <v/>
      </c>
      <c r="AT337" s="24" t="str">
        <f>IF(ISNUMBER(AVERAGEIFS(Observed!AT$2:AT$1601,Observed!$A$2:$A$1601,$A337,Observed!$C$2:$C$1601,$C337)),AVERAGEIFS(Observed!AT$2:AT$1601,Observed!$A$2:$A$1601,$A337,Observed!$C$2:$C$1601,$C337),"")</f>
        <v/>
      </c>
      <c r="AU337" s="2">
        <f>COUNTIFS(Observed!$A$2:$A$1601,$A337,Observed!$C$2:$C$1601,$C337)</f>
        <v>3</v>
      </c>
      <c r="AV337" s="2">
        <f t="shared" si="5"/>
        <v>1</v>
      </c>
    </row>
    <row r="338" spans="1:48" x14ac:dyDescent="0.25">
      <c r="A338" s="4" t="s">
        <v>119</v>
      </c>
      <c r="B338" t="s">
        <v>24</v>
      </c>
      <c r="C338" s="3">
        <v>42534</v>
      </c>
      <c r="D338">
        <v>1</v>
      </c>
      <c r="E338">
        <v>0</v>
      </c>
      <c r="H338" s="2" t="s">
        <v>45</v>
      </c>
      <c r="I338" s="2" t="s">
        <v>25</v>
      </c>
      <c r="J338">
        <v>14</v>
      </c>
      <c r="K338" s="2" t="s">
        <v>21</v>
      </c>
      <c r="L338" s="23" t="str">
        <f>IF(ISNUMBER(AVERAGEIFS(Observed!L$2:L$1601,Observed!$A$2:$A$1601,$A338,Observed!$C$2:$C$1601,$C338)),AVERAGEIFS(Observed!L$2:L$1601,Observed!$A$2:$A$1601,$A338,Observed!$C$2:$C$1601,$C338),"")</f>
        <v/>
      </c>
      <c r="M338" s="24" t="str">
        <f>IF(ISNUMBER(AVERAGEIFS(Observed!M$2:M$1601,Observed!$A$2:$A$1601,$A338,Observed!$C$2:$C$1601,$C338)),AVERAGEIFS(Observed!M$2:M$1601,Observed!$A$2:$A$1601,$A338,Observed!$C$2:$C$1601,$C338),"")</f>
        <v/>
      </c>
      <c r="N338" s="24">
        <f>IF(ISNUMBER(AVERAGEIFS(Observed!N$2:N$1601,Observed!$A$2:$A$1601,$A338,Observed!$C$2:$C$1601,$C338)),AVERAGEIFS(Observed!N$2:N$1601,Observed!$A$2:$A$1601,$A338,Observed!$C$2:$C$1601,$C338),"")</f>
        <v>24.580000000000002</v>
      </c>
      <c r="O338" s="24">
        <f>IF(ISNUMBER(AVERAGEIFS(Observed!O$2:O$1601,Observed!$A$2:$A$1601,$A338,Observed!$C$2:$C$1601,$C338)),AVERAGEIFS(Observed!O$2:O$1601,Observed!$A$2:$A$1601,$A338,Observed!$C$2:$C$1601,$C338),"")</f>
        <v>24.580000000000002</v>
      </c>
      <c r="P338" s="24">
        <f>IF(ISNUMBER(AVERAGEIFS(Observed!P$2:P$1601,Observed!$A$2:$A$1601,$A338,Observed!$C$2:$C$1601,$C338)),AVERAGEIFS(Observed!P$2:P$1601,Observed!$A$2:$A$1601,$A338,Observed!$C$2:$C$1601,$C338),"")</f>
        <v>607.23333333333323</v>
      </c>
      <c r="Q338" s="25" t="str">
        <f>IF(ISNUMBER(AVERAGEIFS(Observed!Q$2:Q$1601,Observed!$A$2:$A$1601,$A338,Observed!$C$2:$C$1601,$C338)),AVERAGEIFS(Observed!Q$2:Q$1601,Observed!$A$2:$A$1601,$A338,Observed!$C$2:$C$1601,$C338),"")</f>
        <v/>
      </c>
      <c r="R338" s="25" t="str">
        <f>IF(ISNUMBER(AVERAGEIFS(Observed!R$2:R$1601,Observed!$A$2:$A$1601,$A338,Observed!$C$2:$C$1601,$C338)),AVERAGEIFS(Observed!R$2:R$1601,Observed!$A$2:$A$1601,$A338,Observed!$C$2:$C$1601,$C338),"")</f>
        <v/>
      </c>
      <c r="S338" s="25" t="str">
        <f>IF(ISNUMBER(AVERAGEIFS(Observed!S$2:S$1601,Observed!$A$2:$A$1601,$A338,Observed!$C$2:$C$1601,$C338)),AVERAGEIFS(Observed!S$2:S$1601,Observed!$A$2:$A$1601,$A338,Observed!$C$2:$C$1601,$C338),"")</f>
        <v/>
      </c>
      <c r="T338" s="24" t="str">
        <f>IF(ISNUMBER(AVERAGEIFS(Observed!T$2:T$1601,Observed!$A$2:$A$1601,$A338,Observed!$C$2:$C$1601,$C338)),AVERAGEIFS(Observed!T$2:T$1601,Observed!$A$2:$A$1601,$A338,Observed!$C$2:$C$1601,$C338),"")</f>
        <v/>
      </c>
      <c r="U338" s="26" t="str">
        <f>IF(ISNUMBER(AVERAGEIFS(Observed!U$2:U$1601,Observed!$A$2:$A$1601,$A338,Observed!$C$2:$C$1601,$C338)),AVERAGEIFS(Observed!U$2:U$1601,Observed!$A$2:$A$1601,$A338,Observed!$C$2:$C$1601,$C338),"")</f>
        <v/>
      </c>
      <c r="V338" s="26" t="str">
        <f>IF(ISNUMBER(AVERAGEIFS(Observed!V$2:V$1601,Observed!$A$2:$A$1601,$A338,Observed!$C$2:$C$1601,$C338)),AVERAGEIFS(Observed!V$2:V$1601,Observed!$A$2:$A$1601,$A338,Observed!$C$2:$C$1601,$C338),"")</f>
        <v/>
      </c>
      <c r="W338" s="24" t="str">
        <f>IF(ISNUMBER(AVERAGEIFS(Observed!W$2:W$1601,Observed!$A$2:$A$1601,$A338,Observed!$C$2:$C$1601,$C338)),AVERAGEIFS(Observed!W$2:W$1601,Observed!$A$2:$A$1601,$A338,Observed!$C$2:$C$1601,$C338),"")</f>
        <v/>
      </c>
      <c r="X338" s="24" t="str">
        <f>IF(ISNUMBER(AVERAGEIFS(Observed!X$2:X$1601,Observed!$A$2:$A$1601,$A338,Observed!$C$2:$C$1601,$C338)),AVERAGEIFS(Observed!X$2:X$1601,Observed!$A$2:$A$1601,$A338,Observed!$C$2:$C$1601,$C338),"")</f>
        <v/>
      </c>
      <c r="Y338" s="24" t="str">
        <f>IF(ISNUMBER(AVERAGEIFS(Observed!Y$2:Y$1601,Observed!$A$2:$A$1601,$A338,Observed!$C$2:$C$1601,$C338)),AVERAGEIFS(Observed!Y$2:Y$1601,Observed!$A$2:$A$1601,$A338,Observed!$C$2:$C$1601,$C338),"")</f>
        <v/>
      </c>
      <c r="Z338" s="24" t="str">
        <f>IF(ISNUMBER(AVERAGEIFS(Observed!Z$2:Z$1601,Observed!$A$2:$A$1601,$A338,Observed!$C$2:$C$1601,$C338)),AVERAGEIFS(Observed!Z$2:Z$1601,Observed!$A$2:$A$1601,$A338,Observed!$C$2:$C$1601,$C338),"")</f>
        <v/>
      </c>
      <c r="AA338" s="24" t="str">
        <f>IF(ISNUMBER(AVERAGEIFS(Observed!AA$2:AA$1601,Observed!$A$2:$A$1601,$A338,Observed!$C$2:$C$1601,$C338)),AVERAGEIFS(Observed!AA$2:AA$1601,Observed!$A$2:$A$1601,$A338,Observed!$C$2:$C$1601,$C338),"")</f>
        <v/>
      </c>
      <c r="AB338" s="24" t="str">
        <f>IF(ISNUMBER(AVERAGEIFS(Observed!AB$2:AB$1601,Observed!$A$2:$A$1601,$A338,Observed!$C$2:$C$1601,$C338)),AVERAGEIFS(Observed!AB$2:AB$1601,Observed!$A$2:$A$1601,$A338,Observed!$C$2:$C$1601,$C338),"")</f>
        <v/>
      </c>
      <c r="AC338" s="24" t="str">
        <f>IF(ISNUMBER(AVERAGEIFS(Observed!AC$2:AC$1601,Observed!$A$2:$A$1601,$A338,Observed!$C$2:$C$1601,$C338)),AVERAGEIFS(Observed!AC$2:AC$1601,Observed!$A$2:$A$1601,$A338,Observed!$C$2:$C$1601,$C338),"")</f>
        <v/>
      </c>
      <c r="AD338" s="24" t="str">
        <f>IF(ISNUMBER(AVERAGEIFS(Observed!AD$2:AD$1601,Observed!$A$2:$A$1601,$A338,Observed!$C$2:$C$1601,$C338)),AVERAGEIFS(Observed!AD$2:AD$1601,Observed!$A$2:$A$1601,$A338,Observed!$C$2:$C$1601,$C338),"")</f>
        <v/>
      </c>
      <c r="AE338" s="24" t="str">
        <f>IF(ISNUMBER(AVERAGEIFS(Observed!AE$2:AE$1601,Observed!$A$2:$A$1601,$A338,Observed!$C$2:$C$1601,$C338)),AVERAGEIFS(Observed!AE$2:AE$1601,Observed!$A$2:$A$1601,$A338,Observed!$C$2:$C$1601,$C338),"")</f>
        <v/>
      </c>
      <c r="AF338" s="25" t="str">
        <f>IF(ISNUMBER(AVERAGEIFS(Observed!AF$2:AF$1601,Observed!$A$2:$A$1601,$A338,Observed!$C$2:$C$1601,$C338)),AVERAGEIFS(Observed!AF$2:AF$1601,Observed!$A$2:$A$1601,$A338,Observed!$C$2:$C$1601,$C338),"")</f>
        <v/>
      </c>
      <c r="AG338" s="25" t="str">
        <f>IF(ISNUMBER(AVERAGEIFS(Observed!AG$2:AG$1601,Observed!$A$2:$A$1601,$A338,Observed!$C$2:$C$1601,$C338)),AVERAGEIFS(Observed!AG$2:AG$1601,Observed!$A$2:$A$1601,$A338,Observed!$C$2:$C$1601,$C338),"")</f>
        <v/>
      </c>
      <c r="AH338" s="25" t="str">
        <f>IF(ISNUMBER(AVERAGEIFS(Observed!AH$2:AH$1601,Observed!$A$2:$A$1601,$A338,Observed!$C$2:$C$1601,$C338)),AVERAGEIFS(Observed!AH$2:AH$1601,Observed!$A$2:$A$1601,$A338,Observed!$C$2:$C$1601,$C338),"")</f>
        <v/>
      </c>
      <c r="AI338" s="24" t="str">
        <f>IF(ISNUMBER(AVERAGEIFS(Observed!AI$2:AI$1601,Observed!$A$2:$A$1601,$A338,Observed!$C$2:$C$1601,$C338)),AVERAGEIFS(Observed!AI$2:AI$1601,Observed!$A$2:$A$1601,$A338,Observed!$C$2:$C$1601,$C338),"")</f>
        <v/>
      </c>
      <c r="AJ338" s="25" t="str">
        <f>IF(ISNUMBER(AVERAGEIFS(Observed!AJ$2:AJ$1601,Observed!$A$2:$A$1601,$A338,Observed!$C$2:$C$1601,$C338)),AVERAGEIFS(Observed!AJ$2:AJ$1601,Observed!$A$2:$A$1601,$A338,Observed!$C$2:$C$1601,$C338),"")</f>
        <v/>
      </c>
      <c r="AK338" s="25" t="str">
        <f>IF(ISNUMBER(AVERAGEIFS(Observed!AK$2:AK$1601,Observed!$A$2:$A$1601,$A338,Observed!$C$2:$C$1601,$C338)),AVERAGEIFS(Observed!AK$2:AK$1601,Observed!$A$2:$A$1601,$A338,Observed!$C$2:$C$1601,$C338),"")</f>
        <v/>
      </c>
      <c r="AL338" s="25" t="str">
        <f>IF(ISNUMBER(AVERAGEIFS(Observed!AL$2:AL$1601,Observed!$A$2:$A$1601,$A338,Observed!$C$2:$C$1601,$C338)),AVERAGEIFS(Observed!AL$2:AL$1601,Observed!$A$2:$A$1601,$A338,Observed!$C$2:$C$1601,$C338),"")</f>
        <v/>
      </c>
      <c r="AM338" s="25" t="str">
        <f>IF(ISNUMBER(AVERAGEIFS(Observed!AM$2:AM$1601,Observed!$A$2:$A$1601,$A338,Observed!$C$2:$C$1601,$C338)),AVERAGEIFS(Observed!AM$2:AM$1601,Observed!$A$2:$A$1601,$A338,Observed!$C$2:$C$1601,$C338),"")</f>
        <v/>
      </c>
      <c r="AN338" s="25" t="str">
        <f>IF(ISNUMBER(AVERAGEIFS(Observed!AN$2:AN$1601,Observed!$A$2:$A$1601,$A338,Observed!$C$2:$C$1601,$C338)),AVERAGEIFS(Observed!AN$2:AN$1601,Observed!$A$2:$A$1601,$A338,Observed!$C$2:$C$1601,$C338),"")</f>
        <v/>
      </c>
      <c r="AO338" s="25" t="str">
        <f>IF(ISNUMBER(AVERAGEIFS(Observed!AO$2:AO$1601,Observed!$A$2:$A$1601,$A338,Observed!$C$2:$C$1601,$C338)),AVERAGEIFS(Observed!AO$2:AO$1601,Observed!$A$2:$A$1601,$A338,Observed!$C$2:$C$1601,$C338),"")</f>
        <v/>
      </c>
      <c r="AP338" s="25" t="str">
        <f>IF(ISNUMBER(AVERAGEIFS(Observed!AP$2:AP$1601,Observed!$A$2:$A$1601,$A338,Observed!$C$2:$C$1601,$C338)),AVERAGEIFS(Observed!AP$2:AP$1601,Observed!$A$2:$A$1601,$A338,Observed!$C$2:$C$1601,$C338),"")</f>
        <v/>
      </c>
      <c r="AQ338" s="24" t="str">
        <f>IF(ISNUMBER(AVERAGEIFS(Observed!AQ$2:AQ$1601,Observed!$A$2:$A$1601,$A338,Observed!$C$2:$C$1601,$C338)),AVERAGEIFS(Observed!AQ$2:AQ$1601,Observed!$A$2:$A$1601,$A338,Observed!$C$2:$C$1601,$C338),"")</f>
        <v/>
      </c>
      <c r="AR338" s="25" t="str">
        <f>IF(ISNUMBER(AVERAGEIFS(Observed!AR$2:AR$1601,Observed!$A$2:$A$1601,$A338,Observed!$C$2:$C$1601,$C338)),AVERAGEIFS(Observed!AR$2:AR$1601,Observed!$A$2:$A$1601,$A338,Observed!$C$2:$C$1601,$C338),"")</f>
        <v/>
      </c>
      <c r="AS338" s="24" t="str">
        <f>IF(ISNUMBER(AVERAGEIFS(Observed!AS$2:AS$1601,Observed!$A$2:$A$1601,$A338,Observed!$C$2:$C$1601,$C338)),AVERAGEIFS(Observed!AS$2:AS$1601,Observed!$A$2:$A$1601,$A338,Observed!$C$2:$C$1601,$C338),"")</f>
        <v/>
      </c>
      <c r="AT338" s="24" t="str">
        <f>IF(ISNUMBER(AVERAGEIFS(Observed!AT$2:AT$1601,Observed!$A$2:$A$1601,$A338,Observed!$C$2:$C$1601,$C338)),AVERAGEIFS(Observed!AT$2:AT$1601,Observed!$A$2:$A$1601,$A338,Observed!$C$2:$C$1601,$C338),"")</f>
        <v/>
      </c>
      <c r="AU338" s="2">
        <f>COUNTIFS(Observed!$A$2:$A$1601,$A338,Observed!$C$2:$C$1601,$C338)</f>
        <v>3</v>
      </c>
      <c r="AV338" s="2">
        <f t="shared" si="5"/>
        <v>3</v>
      </c>
    </row>
    <row r="339" spans="1:48" x14ac:dyDescent="0.25">
      <c r="A339" s="4" t="s">
        <v>120</v>
      </c>
      <c r="B339" t="s">
        <v>24</v>
      </c>
      <c r="C339" s="3">
        <v>42534</v>
      </c>
      <c r="D339">
        <v>1</v>
      </c>
      <c r="E339">
        <v>50</v>
      </c>
      <c r="H339" s="2" t="s">
        <v>45</v>
      </c>
      <c r="I339" s="2" t="s">
        <v>25</v>
      </c>
      <c r="J339">
        <v>14</v>
      </c>
      <c r="K339" s="2" t="s">
        <v>21</v>
      </c>
      <c r="L339" s="23" t="str">
        <f>IF(ISNUMBER(AVERAGEIFS(Observed!L$2:L$1601,Observed!$A$2:$A$1601,$A339,Observed!$C$2:$C$1601,$C339)),AVERAGEIFS(Observed!L$2:L$1601,Observed!$A$2:$A$1601,$A339,Observed!$C$2:$C$1601,$C339),"")</f>
        <v/>
      </c>
      <c r="M339" s="24" t="str">
        <f>IF(ISNUMBER(AVERAGEIFS(Observed!M$2:M$1601,Observed!$A$2:$A$1601,$A339,Observed!$C$2:$C$1601,$C339)),AVERAGEIFS(Observed!M$2:M$1601,Observed!$A$2:$A$1601,$A339,Observed!$C$2:$C$1601,$C339),"")</f>
        <v/>
      </c>
      <c r="N339" s="24">
        <f>IF(ISNUMBER(AVERAGEIFS(Observed!N$2:N$1601,Observed!$A$2:$A$1601,$A339,Observed!$C$2:$C$1601,$C339)),AVERAGEIFS(Observed!N$2:N$1601,Observed!$A$2:$A$1601,$A339,Observed!$C$2:$C$1601,$C339),"")</f>
        <v>30.606666666666669</v>
      </c>
      <c r="O339" s="24">
        <f>IF(ISNUMBER(AVERAGEIFS(Observed!O$2:O$1601,Observed!$A$2:$A$1601,$A339,Observed!$C$2:$C$1601,$C339)),AVERAGEIFS(Observed!O$2:O$1601,Observed!$A$2:$A$1601,$A339,Observed!$C$2:$C$1601,$C339),"")</f>
        <v>30.606666666666669</v>
      </c>
      <c r="P339" s="24">
        <f>IF(ISNUMBER(AVERAGEIFS(Observed!P$2:P$1601,Observed!$A$2:$A$1601,$A339,Observed!$C$2:$C$1601,$C339)),AVERAGEIFS(Observed!P$2:P$1601,Observed!$A$2:$A$1601,$A339,Observed!$C$2:$C$1601,$C339),"")</f>
        <v>564.25333333333344</v>
      </c>
      <c r="Q339" s="25" t="str">
        <f>IF(ISNUMBER(AVERAGEIFS(Observed!Q$2:Q$1601,Observed!$A$2:$A$1601,$A339,Observed!$C$2:$C$1601,$C339)),AVERAGEIFS(Observed!Q$2:Q$1601,Observed!$A$2:$A$1601,$A339,Observed!$C$2:$C$1601,$C339),"")</f>
        <v/>
      </c>
      <c r="R339" s="25" t="str">
        <f>IF(ISNUMBER(AVERAGEIFS(Observed!R$2:R$1601,Observed!$A$2:$A$1601,$A339,Observed!$C$2:$C$1601,$C339)),AVERAGEIFS(Observed!R$2:R$1601,Observed!$A$2:$A$1601,$A339,Observed!$C$2:$C$1601,$C339),"")</f>
        <v/>
      </c>
      <c r="S339" s="25" t="str">
        <f>IF(ISNUMBER(AVERAGEIFS(Observed!S$2:S$1601,Observed!$A$2:$A$1601,$A339,Observed!$C$2:$C$1601,$C339)),AVERAGEIFS(Observed!S$2:S$1601,Observed!$A$2:$A$1601,$A339,Observed!$C$2:$C$1601,$C339),"")</f>
        <v/>
      </c>
      <c r="T339" s="24" t="str">
        <f>IF(ISNUMBER(AVERAGEIFS(Observed!T$2:T$1601,Observed!$A$2:$A$1601,$A339,Observed!$C$2:$C$1601,$C339)),AVERAGEIFS(Observed!T$2:T$1601,Observed!$A$2:$A$1601,$A339,Observed!$C$2:$C$1601,$C339),"")</f>
        <v/>
      </c>
      <c r="U339" s="26" t="str">
        <f>IF(ISNUMBER(AVERAGEIFS(Observed!U$2:U$1601,Observed!$A$2:$A$1601,$A339,Observed!$C$2:$C$1601,$C339)),AVERAGEIFS(Observed!U$2:U$1601,Observed!$A$2:$A$1601,$A339,Observed!$C$2:$C$1601,$C339),"")</f>
        <v/>
      </c>
      <c r="V339" s="26" t="str">
        <f>IF(ISNUMBER(AVERAGEIFS(Observed!V$2:V$1601,Observed!$A$2:$A$1601,$A339,Observed!$C$2:$C$1601,$C339)),AVERAGEIFS(Observed!V$2:V$1601,Observed!$A$2:$A$1601,$A339,Observed!$C$2:$C$1601,$C339),"")</f>
        <v/>
      </c>
      <c r="W339" s="24" t="str">
        <f>IF(ISNUMBER(AVERAGEIFS(Observed!W$2:W$1601,Observed!$A$2:$A$1601,$A339,Observed!$C$2:$C$1601,$C339)),AVERAGEIFS(Observed!W$2:W$1601,Observed!$A$2:$A$1601,$A339,Observed!$C$2:$C$1601,$C339),"")</f>
        <v/>
      </c>
      <c r="X339" s="24" t="str">
        <f>IF(ISNUMBER(AVERAGEIFS(Observed!X$2:X$1601,Observed!$A$2:$A$1601,$A339,Observed!$C$2:$C$1601,$C339)),AVERAGEIFS(Observed!X$2:X$1601,Observed!$A$2:$A$1601,$A339,Observed!$C$2:$C$1601,$C339),"")</f>
        <v/>
      </c>
      <c r="Y339" s="24" t="str">
        <f>IF(ISNUMBER(AVERAGEIFS(Observed!Y$2:Y$1601,Observed!$A$2:$A$1601,$A339,Observed!$C$2:$C$1601,$C339)),AVERAGEIFS(Observed!Y$2:Y$1601,Observed!$A$2:$A$1601,$A339,Observed!$C$2:$C$1601,$C339),"")</f>
        <v/>
      </c>
      <c r="Z339" s="24" t="str">
        <f>IF(ISNUMBER(AVERAGEIFS(Observed!Z$2:Z$1601,Observed!$A$2:$A$1601,$A339,Observed!$C$2:$C$1601,$C339)),AVERAGEIFS(Observed!Z$2:Z$1601,Observed!$A$2:$A$1601,$A339,Observed!$C$2:$C$1601,$C339),"")</f>
        <v/>
      </c>
      <c r="AA339" s="24" t="str">
        <f>IF(ISNUMBER(AVERAGEIFS(Observed!AA$2:AA$1601,Observed!$A$2:$A$1601,$A339,Observed!$C$2:$C$1601,$C339)),AVERAGEIFS(Observed!AA$2:AA$1601,Observed!$A$2:$A$1601,$A339,Observed!$C$2:$C$1601,$C339),"")</f>
        <v/>
      </c>
      <c r="AB339" s="24" t="str">
        <f>IF(ISNUMBER(AVERAGEIFS(Observed!AB$2:AB$1601,Observed!$A$2:$A$1601,$A339,Observed!$C$2:$C$1601,$C339)),AVERAGEIFS(Observed!AB$2:AB$1601,Observed!$A$2:$A$1601,$A339,Observed!$C$2:$C$1601,$C339),"")</f>
        <v/>
      </c>
      <c r="AC339" s="24" t="str">
        <f>IF(ISNUMBER(AVERAGEIFS(Observed!AC$2:AC$1601,Observed!$A$2:$A$1601,$A339,Observed!$C$2:$C$1601,$C339)),AVERAGEIFS(Observed!AC$2:AC$1601,Observed!$A$2:$A$1601,$A339,Observed!$C$2:$C$1601,$C339),"")</f>
        <v/>
      </c>
      <c r="AD339" s="24" t="str">
        <f>IF(ISNUMBER(AVERAGEIFS(Observed!AD$2:AD$1601,Observed!$A$2:$A$1601,$A339,Observed!$C$2:$C$1601,$C339)),AVERAGEIFS(Observed!AD$2:AD$1601,Observed!$A$2:$A$1601,$A339,Observed!$C$2:$C$1601,$C339),"")</f>
        <v/>
      </c>
      <c r="AE339" s="24" t="str">
        <f>IF(ISNUMBER(AVERAGEIFS(Observed!AE$2:AE$1601,Observed!$A$2:$A$1601,$A339,Observed!$C$2:$C$1601,$C339)),AVERAGEIFS(Observed!AE$2:AE$1601,Observed!$A$2:$A$1601,$A339,Observed!$C$2:$C$1601,$C339),"")</f>
        <v/>
      </c>
      <c r="AF339" s="25" t="str">
        <f>IF(ISNUMBER(AVERAGEIFS(Observed!AF$2:AF$1601,Observed!$A$2:$A$1601,$A339,Observed!$C$2:$C$1601,$C339)),AVERAGEIFS(Observed!AF$2:AF$1601,Observed!$A$2:$A$1601,$A339,Observed!$C$2:$C$1601,$C339),"")</f>
        <v/>
      </c>
      <c r="AG339" s="25" t="str">
        <f>IF(ISNUMBER(AVERAGEIFS(Observed!AG$2:AG$1601,Observed!$A$2:$A$1601,$A339,Observed!$C$2:$C$1601,$C339)),AVERAGEIFS(Observed!AG$2:AG$1601,Observed!$A$2:$A$1601,$A339,Observed!$C$2:$C$1601,$C339),"")</f>
        <v/>
      </c>
      <c r="AH339" s="25" t="str">
        <f>IF(ISNUMBER(AVERAGEIFS(Observed!AH$2:AH$1601,Observed!$A$2:$A$1601,$A339,Observed!$C$2:$C$1601,$C339)),AVERAGEIFS(Observed!AH$2:AH$1601,Observed!$A$2:$A$1601,$A339,Observed!$C$2:$C$1601,$C339),"")</f>
        <v/>
      </c>
      <c r="AI339" s="24" t="str">
        <f>IF(ISNUMBER(AVERAGEIFS(Observed!AI$2:AI$1601,Observed!$A$2:$A$1601,$A339,Observed!$C$2:$C$1601,$C339)),AVERAGEIFS(Observed!AI$2:AI$1601,Observed!$A$2:$A$1601,$A339,Observed!$C$2:$C$1601,$C339),"")</f>
        <v/>
      </c>
      <c r="AJ339" s="25" t="str">
        <f>IF(ISNUMBER(AVERAGEIFS(Observed!AJ$2:AJ$1601,Observed!$A$2:$A$1601,$A339,Observed!$C$2:$C$1601,$C339)),AVERAGEIFS(Observed!AJ$2:AJ$1601,Observed!$A$2:$A$1601,$A339,Observed!$C$2:$C$1601,$C339),"")</f>
        <v/>
      </c>
      <c r="AK339" s="25" t="str">
        <f>IF(ISNUMBER(AVERAGEIFS(Observed!AK$2:AK$1601,Observed!$A$2:$A$1601,$A339,Observed!$C$2:$C$1601,$C339)),AVERAGEIFS(Observed!AK$2:AK$1601,Observed!$A$2:$A$1601,$A339,Observed!$C$2:$C$1601,$C339),"")</f>
        <v/>
      </c>
      <c r="AL339" s="25" t="str">
        <f>IF(ISNUMBER(AVERAGEIFS(Observed!AL$2:AL$1601,Observed!$A$2:$A$1601,$A339,Observed!$C$2:$C$1601,$C339)),AVERAGEIFS(Observed!AL$2:AL$1601,Observed!$A$2:$A$1601,$A339,Observed!$C$2:$C$1601,$C339),"")</f>
        <v/>
      </c>
      <c r="AM339" s="25" t="str">
        <f>IF(ISNUMBER(AVERAGEIFS(Observed!AM$2:AM$1601,Observed!$A$2:$A$1601,$A339,Observed!$C$2:$C$1601,$C339)),AVERAGEIFS(Observed!AM$2:AM$1601,Observed!$A$2:$A$1601,$A339,Observed!$C$2:$C$1601,$C339),"")</f>
        <v/>
      </c>
      <c r="AN339" s="25" t="str">
        <f>IF(ISNUMBER(AVERAGEIFS(Observed!AN$2:AN$1601,Observed!$A$2:$A$1601,$A339,Observed!$C$2:$C$1601,$C339)),AVERAGEIFS(Observed!AN$2:AN$1601,Observed!$A$2:$A$1601,$A339,Observed!$C$2:$C$1601,$C339),"")</f>
        <v/>
      </c>
      <c r="AO339" s="25" t="str">
        <f>IF(ISNUMBER(AVERAGEIFS(Observed!AO$2:AO$1601,Observed!$A$2:$A$1601,$A339,Observed!$C$2:$C$1601,$C339)),AVERAGEIFS(Observed!AO$2:AO$1601,Observed!$A$2:$A$1601,$A339,Observed!$C$2:$C$1601,$C339),"")</f>
        <v/>
      </c>
      <c r="AP339" s="25" t="str">
        <f>IF(ISNUMBER(AVERAGEIFS(Observed!AP$2:AP$1601,Observed!$A$2:$A$1601,$A339,Observed!$C$2:$C$1601,$C339)),AVERAGEIFS(Observed!AP$2:AP$1601,Observed!$A$2:$A$1601,$A339,Observed!$C$2:$C$1601,$C339),"")</f>
        <v/>
      </c>
      <c r="AQ339" s="24" t="str">
        <f>IF(ISNUMBER(AVERAGEIFS(Observed!AQ$2:AQ$1601,Observed!$A$2:$A$1601,$A339,Observed!$C$2:$C$1601,$C339)),AVERAGEIFS(Observed!AQ$2:AQ$1601,Observed!$A$2:$A$1601,$A339,Observed!$C$2:$C$1601,$C339),"")</f>
        <v/>
      </c>
      <c r="AR339" s="25" t="str">
        <f>IF(ISNUMBER(AVERAGEIFS(Observed!AR$2:AR$1601,Observed!$A$2:$A$1601,$A339,Observed!$C$2:$C$1601,$C339)),AVERAGEIFS(Observed!AR$2:AR$1601,Observed!$A$2:$A$1601,$A339,Observed!$C$2:$C$1601,$C339),"")</f>
        <v/>
      </c>
      <c r="AS339" s="24" t="str">
        <f>IF(ISNUMBER(AVERAGEIFS(Observed!AS$2:AS$1601,Observed!$A$2:$A$1601,$A339,Observed!$C$2:$C$1601,$C339)),AVERAGEIFS(Observed!AS$2:AS$1601,Observed!$A$2:$A$1601,$A339,Observed!$C$2:$C$1601,$C339),"")</f>
        <v/>
      </c>
      <c r="AT339" s="24" t="str">
        <f>IF(ISNUMBER(AVERAGEIFS(Observed!AT$2:AT$1601,Observed!$A$2:$A$1601,$A339,Observed!$C$2:$C$1601,$C339)),AVERAGEIFS(Observed!AT$2:AT$1601,Observed!$A$2:$A$1601,$A339,Observed!$C$2:$C$1601,$C339),"")</f>
        <v/>
      </c>
      <c r="AU339" s="2">
        <f>COUNTIFS(Observed!$A$2:$A$1601,$A339,Observed!$C$2:$C$1601,$C339)</f>
        <v>3</v>
      </c>
      <c r="AV339" s="2">
        <f t="shared" si="5"/>
        <v>3</v>
      </c>
    </row>
    <row r="340" spans="1:48" x14ac:dyDescent="0.25">
      <c r="A340" s="4" t="s">
        <v>121</v>
      </c>
      <c r="B340" t="s">
        <v>24</v>
      </c>
      <c r="C340" s="3">
        <v>42534</v>
      </c>
      <c r="D340">
        <v>1</v>
      </c>
      <c r="E340">
        <v>100</v>
      </c>
      <c r="H340" s="2" t="s">
        <v>45</v>
      </c>
      <c r="I340" s="2" t="s">
        <v>25</v>
      </c>
      <c r="J340">
        <v>14</v>
      </c>
      <c r="K340" s="2" t="s">
        <v>21</v>
      </c>
      <c r="L340" s="23" t="str">
        <f>IF(ISNUMBER(AVERAGEIFS(Observed!L$2:L$1601,Observed!$A$2:$A$1601,$A340,Observed!$C$2:$C$1601,$C340)),AVERAGEIFS(Observed!L$2:L$1601,Observed!$A$2:$A$1601,$A340,Observed!$C$2:$C$1601,$C340),"")</f>
        <v/>
      </c>
      <c r="M340" s="24" t="str">
        <f>IF(ISNUMBER(AVERAGEIFS(Observed!M$2:M$1601,Observed!$A$2:$A$1601,$A340,Observed!$C$2:$C$1601,$C340)),AVERAGEIFS(Observed!M$2:M$1601,Observed!$A$2:$A$1601,$A340,Observed!$C$2:$C$1601,$C340),"")</f>
        <v/>
      </c>
      <c r="N340" s="24">
        <f>IF(ISNUMBER(AVERAGEIFS(Observed!N$2:N$1601,Observed!$A$2:$A$1601,$A340,Observed!$C$2:$C$1601,$C340)),AVERAGEIFS(Observed!N$2:N$1601,Observed!$A$2:$A$1601,$A340,Observed!$C$2:$C$1601,$C340),"")</f>
        <v>40.013333333333328</v>
      </c>
      <c r="O340" s="24">
        <f>IF(ISNUMBER(AVERAGEIFS(Observed!O$2:O$1601,Observed!$A$2:$A$1601,$A340,Observed!$C$2:$C$1601,$C340)),AVERAGEIFS(Observed!O$2:O$1601,Observed!$A$2:$A$1601,$A340,Observed!$C$2:$C$1601,$C340),"")</f>
        <v>40.013333333333328</v>
      </c>
      <c r="P340" s="24">
        <f>IF(ISNUMBER(AVERAGEIFS(Observed!P$2:P$1601,Observed!$A$2:$A$1601,$A340,Observed!$C$2:$C$1601,$C340)),AVERAGEIFS(Observed!P$2:P$1601,Observed!$A$2:$A$1601,$A340,Observed!$C$2:$C$1601,$C340),"")</f>
        <v>805.98666666666668</v>
      </c>
      <c r="Q340" s="25" t="str">
        <f>IF(ISNUMBER(AVERAGEIFS(Observed!Q$2:Q$1601,Observed!$A$2:$A$1601,$A340,Observed!$C$2:$C$1601,$C340)),AVERAGEIFS(Observed!Q$2:Q$1601,Observed!$A$2:$A$1601,$A340,Observed!$C$2:$C$1601,$C340),"")</f>
        <v/>
      </c>
      <c r="R340" s="25" t="str">
        <f>IF(ISNUMBER(AVERAGEIFS(Observed!R$2:R$1601,Observed!$A$2:$A$1601,$A340,Observed!$C$2:$C$1601,$C340)),AVERAGEIFS(Observed!R$2:R$1601,Observed!$A$2:$A$1601,$A340,Observed!$C$2:$C$1601,$C340),"")</f>
        <v/>
      </c>
      <c r="S340" s="25" t="str">
        <f>IF(ISNUMBER(AVERAGEIFS(Observed!S$2:S$1601,Observed!$A$2:$A$1601,$A340,Observed!$C$2:$C$1601,$C340)),AVERAGEIFS(Observed!S$2:S$1601,Observed!$A$2:$A$1601,$A340,Observed!$C$2:$C$1601,$C340),"")</f>
        <v/>
      </c>
      <c r="T340" s="24" t="str">
        <f>IF(ISNUMBER(AVERAGEIFS(Observed!T$2:T$1601,Observed!$A$2:$A$1601,$A340,Observed!$C$2:$C$1601,$C340)),AVERAGEIFS(Observed!T$2:T$1601,Observed!$A$2:$A$1601,$A340,Observed!$C$2:$C$1601,$C340),"")</f>
        <v/>
      </c>
      <c r="U340" s="26" t="str">
        <f>IF(ISNUMBER(AVERAGEIFS(Observed!U$2:U$1601,Observed!$A$2:$A$1601,$A340,Observed!$C$2:$C$1601,$C340)),AVERAGEIFS(Observed!U$2:U$1601,Observed!$A$2:$A$1601,$A340,Observed!$C$2:$C$1601,$C340),"")</f>
        <v/>
      </c>
      <c r="V340" s="26" t="str">
        <f>IF(ISNUMBER(AVERAGEIFS(Observed!V$2:V$1601,Observed!$A$2:$A$1601,$A340,Observed!$C$2:$C$1601,$C340)),AVERAGEIFS(Observed!V$2:V$1601,Observed!$A$2:$A$1601,$A340,Observed!$C$2:$C$1601,$C340),"")</f>
        <v/>
      </c>
      <c r="W340" s="24" t="str">
        <f>IF(ISNUMBER(AVERAGEIFS(Observed!W$2:W$1601,Observed!$A$2:$A$1601,$A340,Observed!$C$2:$C$1601,$C340)),AVERAGEIFS(Observed!W$2:W$1601,Observed!$A$2:$A$1601,$A340,Observed!$C$2:$C$1601,$C340),"")</f>
        <v/>
      </c>
      <c r="X340" s="24" t="str">
        <f>IF(ISNUMBER(AVERAGEIFS(Observed!X$2:X$1601,Observed!$A$2:$A$1601,$A340,Observed!$C$2:$C$1601,$C340)),AVERAGEIFS(Observed!X$2:X$1601,Observed!$A$2:$A$1601,$A340,Observed!$C$2:$C$1601,$C340),"")</f>
        <v/>
      </c>
      <c r="Y340" s="24" t="str">
        <f>IF(ISNUMBER(AVERAGEIFS(Observed!Y$2:Y$1601,Observed!$A$2:$A$1601,$A340,Observed!$C$2:$C$1601,$C340)),AVERAGEIFS(Observed!Y$2:Y$1601,Observed!$A$2:$A$1601,$A340,Observed!$C$2:$C$1601,$C340),"")</f>
        <v/>
      </c>
      <c r="Z340" s="24" t="str">
        <f>IF(ISNUMBER(AVERAGEIFS(Observed!Z$2:Z$1601,Observed!$A$2:$A$1601,$A340,Observed!$C$2:$C$1601,$C340)),AVERAGEIFS(Observed!Z$2:Z$1601,Observed!$A$2:$A$1601,$A340,Observed!$C$2:$C$1601,$C340),"")</f>
        <v/>
      </c>
      <c r="AA340" s="24" t="str">
        <f>IF(ISNUMBER(AVERAGEIFS(Observed!AA$2:AA$1601,Observed!$A$2:$A$1601,$A340,Observed!$C$2:$C$1601,$C340)),AVERAGEIFS(Observed!AA$2:AA$1601,Observed!$A$2:$A$1601,$A340,Observed!$C$2:$C$1601,$C340),"")</f>
        <v/>
      </c>
      <c r="AB340" s="24" t="str">
        <f>IF(ISNUMBER(AVERAGEIFS(Observed!AB$2:AB$1601,Observed!$A$2:$A$1601,$A340,Observed!$C$2:$C$1601,$C340)),AVERAGEIFS(Observed!AB$2:AB$1601,Observed!$A$2:$A$1601,$A340,Observed!$C$2:$C$1601,$C340),"")</f>
        <v/>
      </c>
      <c r="AC340" s="24" t="str">
        <f>IF(ISNUMBER(AVERAGEIFS(Observed!AC$2:AC$1601,Observed!$A$2:$A$1601,$A340,Observed!$C$2:$C$1601,$C340)),AVERAGEIFS(Observed!AC$2:AC$1601,Observed!$A$2:$A$1601,$A340,Observed!$C$2:$C$1601,$C340),"")</f>
        <v/>
      </c>
      <c r="AD340" s="24" t="str">
        <f>IF(ISNUMBER(AVERAGEIFS(Observed!AD$2:AD$1601,Observed!$A$2:$A$1601,$A340,Observed!$C$2:$C$1601,$C340)),AVERAGEIFS(Observed!AD$2:AD$1601,Observed!$A$2:$A$1601,$A340,Observed!$C$2:$C$1601,$C340),"")</f>
        <v/>
      </c>
      <c r="AE340" s="24" t="str">
        <f>IF(ISNUMBER(AVERAGEIFS(Observed!AE$2:AE$1601,Observed!$A$2:$A$1601,$A340,Observed!$C$2:$C$1601,$C340)),AVERAGEIFS(Observed!AE$2:AE$1601,Observed!$A$2:$A$1601,$A340,Observed!$C$2:$C$1601,$C340),"")</f>
        <v/>
      </c>
      <c r="AF340" s="25" t="str">
        <f>IF(ISNUMBER(AVERAGEIFS(Observed!AF$2:AF$1601,Observed!$A$2:$A$1601,$A340,Observed!$C$2:$C$1601,$C340)),AVERAGEIFS(Observed!AF$2:AF$1601,Observed!$A$2:$A$1601,$A340,Observed!$C$2:$C$1601,$C340),"")</f>
        <v/>
      </c>
      <c r="AG340" s="25" t="str">
        <f>IF(ISNUMBER(AVERAGEIFS(Observed!AG$2:AG$1601,Observed!$A$2:$A$1601,$A340,Observed!$C$2:$C$1601,$C340)),AVERAGEIFS(Observed!AG$2:AG$1601,Observed!$A$2:$A$1601,$A340,Observed!$C$2:$C$1601,$C340),"")</f>
        <v/>
      </c>
      <c r="AH340" s="25" t="str">
        <f>IF(ISNUMBER(AVERAGEIFS(Observed!AH$2:AH$1601,Observed!$A$2:$A$1601,$A340,Observed!$C$2:$C$1601,$C340)),AVERAGEIFS(Observed!AH$2:AH$1601,Observed!$A$2:$A$1601,$A340,Observed!$C$2:$C$1601,$C340),"")</f>
        <v/>
      </c>
      <c r="AI340" s="24" t="str">
        <f>IF(ISNUMBER(AVERAGEIFS(Observed!AI$2:AI$1601,Observed!$A$2:$A$1601,$A340,Observed!$C$2:$C$1601,$C340)),AVERAGEIFS(Observed!AI$2:AI$1601,Observed!$A$2:$A$1601,$A340,Observed!$C$2:$C$1601,$C340),"")</f>
        <v/>
      </c>
      <c r="AJ340" s="25" t="str">
        <f>IF(ISNUMBER(AVERAGEIFS(Observed!AJ$2:AJ$1601,Observed!$A$2:$A$1601,$A340,Observed!$C$2:$C$1601,$C340)),AVERAGEIFS(Observed!AJ$2:AJ$1601,Observed!$A$2:$A$1601,$A340,Observed!$C$2:$C$1601,$C340),"")</f>
        <v/>
      </c>
      <c r="AK340" s="25" t="str">
        <f>IF(ISNUMBER(AVERAGEIFS(Observed!AK$2:AK$1601,Observed!$A$2:$A$1601,$A340,Observed!$C$2:$C$1601,$C340)),AVERAGEIFS(Observed!AK$2:AK$1601,Observed!$A$2:$A$1601,$A340,Observed!$C$2:$C$1601,$C340),"")</f>
        <v/>
      </c>
      <c r="AL340" s="25" t="str">
        <f>IF(ISNUMBER(AVERAGEIFS(Observed!AL$2:AL$1601,Observed!$A$2:$A$1601,$A340,Observed!$C$2:$C$1601,$C340)),AVERAGEIFS(Observed!AL$2:AL$1601,Observed!$A$2:$A$1601,$A340,Observed!$C$2:$C$1601,$C340),"")</f>
        <v/>
      </c>
      <c r="AM340" s="25" t="str">
        <f>IF(ISNUMBER(AVERAGEIFS(Observed!AM$2:AM$1601,Observed!$A$2:$A$1601,$A340,Observed!$C$2:$C$1601,$C340)),AVERAGEIFS(Observed!AM$2:AM$1601,Observed!$A$2:$A$1601,$A340,Observed!$C$2:$C$1601,$C340),"")</f>
        <v/>
      </c>
      <c r="AN340" s="25" t="str">
        <f>IF(ISNUMBER(AVERAGEIFS(Observed!AN$2:AN$1601,Observed!$A$2:$A$1601,$A340,Observed!$C$2:$C$1601,$C340)),AVERAGEIFS(Observed!AN$2:AN$1601,Observed!$A$2:$A$1601,$A340,Observed!$C$2:$C$1601,$C340),"")</f>
        <v/>
      </c>
      <c r="AO340" s="25" t="str">
        <f>IF(ISNUMBER(AVERAGEIFS(Observed!AO$2:AO$1601,Observed!$A$2:$A$1601,$A340,Observed!$C$2:$C$1601,$C340)),AVERAGEIFS(Observed!AO$2:AO$1601,Observed!$A$2:$A$1601,$A340,Observed!$C$2:$C$1601,$C340),"")</f>
        <v/>
      </c>
      <c r="AP340" s="25" t="str">
        <f>IF(ISNUMBER(AVERAGEIFS(Observed!AP$2:AP$1601,Observed!$A$2:$A$1601,$A340,Observed!$C$2:$C$1601,$C340)),AVERAGEIFS(Observed!AP$2:AP$1601,Observed!$A$2:$A$1601,$A340,Observed!$C$2:$C$1601,$C340),"")</f>
        <v/>
      </c>
      <c r="AQ340" s="24" t="str">
        <f>IF(ISNUMBER(AVERAGEIFS(Observed!AQ$2:AQ$1601,Observed!$A$2:$A$1601,$A340,Observed!$C$2:$C$1601,$C340)),AVERAGEIFS(Observed!AQ$2:AQ$1601,Observed!$A$2:$A$1601,$A340,Observed!$C$2:$C$1601,$C340),"")</f>
        <v/>
      </c>
      <c r="AR340" s="25" t="str">
        <f>IF(ISNUMBER(AVERAGEIFS(Observed!AR$2:AR$1601,Observed!$A$2:$A$1601,$A340,Observed!$C$2:$C$1601,$C340)),AVERAGEIFS(Observed!AR$2:AR$1601,Observed!$A$2:$A$1601,$A340,Observed!$C$2:$C$1601,$C340),"")</f>
        <v/>
      </c>
      <c r="AS340" s="24" t="str">
        <f>IF(ISNUMBER(AVERAGEIFS(Observed!AS$2:AS$1601,Observed!$A$2:$A$1601,$A340,Observed!$C$2:$C$1601,$C340)),AVERAGEIFS(Observed!AS$2:AS$1601,Observed!$A$2:$A$1601,$A340,Observed!$C$2:$C$1601,$C340),"")</f>
        <v/>
      </c>
      <c r="AT340" s="24" t="str">
        <f>IF(ISNUMBER(AVERAGEIFS(Observed!AT$2:AT$1601,Observed!$A$2:$A$1601,$A340,Observed!$C$2:$C$1601,$C340)),AVERAGEIFS(Observed!AT$2:AT$1601,Observed!$A$2:$A$1601,$A340,Observed!$C$2:$C$1601,$C340),"")</f>
        <v/>
      </c>
      <c r="AU340" s="2">
        <f>COUNTIFS(Observed!$A$2:$A$1601,$A340,Observed!$C$2:$C$1601,$C340)</f>
        <v>3</v>
      </c>
      <c r="AV340" s="2">
        <f t="shared" si="5"/>
        <v>3</v>
      </c>
    </row>
    <row r="341" spans="1:48" x14ac:dyDescent="0.25">
      <c r="A341" s="4" t="s">
        <v>122</v>
      </c>
      <c r="B341" t="s">
        <v>24</v>
      </c>
      <c r="C341" s="3">
        <v>42534</v>
      </c>
      <c r="D341">
        <v>1</v>
      </c>
      <c r="E341">
        <v>200</v>
      </c>
      <c r="H341" s="2" t="s">
        <v>45</v>
      </c>
      <c r="I341" s="2" t="s">
        <v>25</v>
      </c>
      <c r="J341">
        <v>14</v>
      </c>
      <c r="K341" s="2" t="s">
        <v>21</v>
      </c>
      <c r="L341" s="23" t="str">
        <f>IF(ISNUMBER(AVERAGEIFS(Observed!L$2:L$1601,Observed!$A$2:$A$1601,$A341,Observed!$C$2:$C$1601,$C341)),AVERAGEIFS(Observed!L$2:L$1601,Observed!$A$2:$A$1601,$A341,Observed!$C$2:$C$1601,$C341),"")</f>
        <v/>
      </c>
      <c r="M341" s="24" t="str">
        <f>IF(ISNUMBER(AVERAGEIFS(Observed!M$2:M$1601,Observed!$A$2:$A$1601,$A341,Observed!$C$2:$C$1601,$C341)),AVERAGEIFS(Observed!M$2:M$1601,Observed!$A$2:$A$1601,$A341,Observed!$C$2:$C$1601,$C341),"")</f>
        <v/>
      </c>
      <c r="N341" s="24">
        <f>IF(ISNUMBER(AVERAGEIFS(Observed!N$2:N$1601,Observed!$A$2:$A$1601,$A341,Observed!$C$2:$C$1601,$C341)),AVERAGEIFS(Observed!N$2:N$1601,Observed!$A$2:$A$1601,$A341,Observed!$C$2:$C$1601,$C341),"")</f>
        <v>52.886666666666663</v>
      </c>
      <c r="O341" s="24">
        <f>IF(ISNUMBER(AVERAGEIFS(Observed!O$2:O$1601,Observed!$A$2:$A$1601,$A341,Observed!$C$2:$C$1601,$C341)),AVERAGEIFS(Observed!O$2:O$1601,Observed!$A$2:$A$1601,$A341,Observed!$C$2:$C$1601,$C341),"")</f>
        <v>52.886666666666663</v>
      </c>
      <c r="P341" s="24">
        <f>IF(ISNUMBER(AVERAGEIFS(Observed!P$2:P$1601,Observed!$A$2:$A$1601,$A341,Observed!$C$2:$C$1601,$C341)),AVERAGEIFS(Observed!P$2:P$1601,Observed!$A$2:$A$1601,$A341,Observed!$C$2:$C$1601,$C341),"")</f>
        <v>874.13666666666666</v>
      </c>
      <c r="Q341" s="25" t="str">
        <f>IF(ISNUMBER(AVERAGEIFS(Observed!Q$2:Q$1601,Observed!$A$2:$A$1601,$A341,Observed!$C$2:$C$1601,$C341)),AVERAGEIFS(Observed!Q$2:Q$1601,Observed!$A$2:$A$1601,$A341,Observed!$C$2:$C$1601,$C341),"")</f>
        <v/>
      </c>
      <c r="R341" s="25" t="str">
        <f>IF(ISNUMBER(AVERAGEIFS(Observed!R$2:R$1601,Observed!$A$2:$A$1601,$A341,Observed!$C$2:$C$1601,$C341)),AVERAGEIFS(Observed!R$2:R$1601,Observed!$A$2:$A$1601,$A341,Observed!$C$2:$C$1601,$C341),"")</f>
        <v/>
      </c>
      <c r="S341" s="25" t="str">
        <f>IF(ISNUMBER(AVERAGEIFS(Observed!S$2:S$1601,Observed!$A$2:$A$1601,$A341,Observed!$C$2:$C$1601,$C341)),AVERAGEIFS(Observed!S$2:S$1601,Observed!$A$2:$A$1601,$A341,Observed!$C$2:$C$1601,$C341),"")</f>
        <v/>
      </c>
      <c r="T341" s="24" t="str">
        <f>IF(ISNUMBER(AVERAGEIFS(Observed!T$2:T$1601,Observed!$A$2:$A$1601,$A341,Observed!$C$2:$C$1601,$C341)),AVERAGEIFS(Observed!T$2:T$1601,Observed!$A$2:$A$1601,$A341,Observed!$C$2:$C$1601,$C341),"")</f>
        <v/>
      </c>
      <c r="U341" s="26" t="str">
        <f>IF(ISNUMBER(AVERAGEIFS(Observed!U$2:U$1601,Observed!$A$2:$A$1601,$A341,Observed!$C$2:$C$1601,$C341)),AVERAGEIFS(Observed!U$2:U$1601,Observed!$A$2:$A$1601,$A341,Observed!$C$2:$C$1601,$C341),"")</f>
        <v/>
      </c>
      <c r="V341" s="26" t="str">
        <f>IF(ISNUMBER(AVERAGEIFS(Observed!V$2:V$1601,Observed!$A$2:$A$1601,$A341,Observed!$C$2:$C$1601,$C341)),AVERAGEIFS(Observed!V$2:V$1601,Observed!$A$2:$A$1601,$A341,Observed!$C$2:$C$1601,$C341),"")</f>
        <v/>
      </c>
      <c r="W341" s="24" t="str">
        <f>IF(ISNUMBER(AVERAGEIFS(Observed!W$2:W$1601,Observed!$A$2:$A$1601,$A341,Observed!$C$2:$C$1601,$C341)),AVERAGEIFS(Observed!W$2:W$1601,Observed!$A$2:$A$1601,$A341,Observed!$C$2:$C$1601,$C341),"")</f>
        <v/>
      </c>
      <c r="X341" s="24" t="str">
        <f>IF(ISNUMBER(AVERAGEIFS(Observed!X$2:X$1601,Observed!$A$2:$A$1601,$A341,Observed!$C$2:$C$1601,$C341)),AVERAGEIFS(Observed!X$2:X$1601,Observed!$A$2:$A$1601,$A341,Observed!$C$2:$C$1601,$C341),"")</f>
        <v/>
      </c>
      <c r="Y341" s="24" t="str">
        <f>IF(ISNUMBER(AVERAGEIFS(Observed!Y$2:Y$1601,Observed!$A$2:$A$1601,$A341,Observed!$C$2:$C$1601,$C341)),AVERAGEIFS(Observed!Y$2:Y$1601,Observed!$A$2:$A$1601,$A341,Observed!$C$2:$C$1601,$C341),"")</f>
        <v/>
      </c>
      <c r="Z341" s="24" t="str">
        <f>IF(ISNUMBER(AVERAGEIFS(Observed!Z$2:Z$1601,Observed!$A$2:$A$1601,$A341,Observed!$C$2:$C$1601,$C341)),AVERAGEIFS(Observed!Z$2:Z$1601,Observed!$A$2:$A$1601,$A341,Observed!$C$2:$C$1601,$C341),"")</f>
        <v/>
      </c>
      <c r="AA341" s="24" t="str">
        <f>IF(ISNUMBER(AVERAGEIFS(Observed!AA$2:AA$1601,Observed!$A$2:$A$1601,$A341,Observed!$C$2:$C$1601,$C341)),AVERAGEIFS(Observed!AA$2:AA$1601,Observed!$A$2:$A$1601,$A341,Observed!$C$2:$C$1601,$C341),"")</f>
        <v/>
      </c>
      <c r="AB341" s="24" t="str">
        <f>IF(ISNUMBER(AVERAGEIFS(Observed!AB$2:AB$1601,Observed!$A$2:$A$1601,$A341,Observed!$C$2:$C$1601,$C341)),AVERAGEIFS(Observed!AB$2:AB$1601,Observed!$A$2:$A$1601,$A341,Observed!$C$2:$C$1601,$C341),"")</f>
        <v/>
      </c>
      <c r="AC341" s="24" t="str">
        <f>IF(ISNUMBER(AVERAGEIFS(Observed!AC$2:AC$1601,Observed!$A$2:$A$1601,$A341,Observed!$C$2:$C$1601,$C341)),AVERAGEIFS(Observed!AC$2:AC$1601,Observed!$A$2:$A$1601,$A341,Observed!$C$2:$C$1601,$C341),"")</f>
        <v/>
      </c>
      <c r="AD341" s="24" t="str">
        <f>IF(ISNUMBER(AVERAGEIFS(Observed!AD$2:AD$1601,Observed!$A$2:$A$1601,$A341,Observed!$C$2:$C$1601,$C341)),AVERAGEIFS(Observed!AD$2:AD$1601,Observed!$A$2:$A$1601,$A341,Observed!$C$2:$C$1601,$C341),"")</f>
        <v/>
      </c>
      <c r="AE341" s="24" t="str">
        <f>IF(ISNUMBER(AVERAGEIFS(Observed!AE$2:AE$1601,Observed!$A$2:$A$1601,$A341,Observed!$C$2:$C$1601,$C341)),AVERAGEIFS(Observed!AE$2:AE$1601,Observed!$A$2:$A$1601,$A341,Observed!$C$2:$C$1601,$C341),"")</f>
        <v/>
      </c>
      <c r="AF341" s="25" t="str">
        <f>IF(ISNUMBER(AVERAGEIFS(Observed!AF$2:AF$1601,Observed!$A$2:$A$1601,$A341,Observed!$C$2:$C$1601,$C341)),AVERAGEIFS(Observed!AF$2:AF$1601,Observed!$A$2:$A$1601,$A341,Observed!$C$2:$C$1601,$C341),"")</f>
        <v/>
      </c>
      <c r="AG341" s="25" t="str">
        <f>IF(ISNUMBER(AVERAGEIFS(Observed!AG$2:AG$1601,Observed!$A$2:$A$1601,$A341,Observed!$C$2:$C$1601,$C341)),AVERAGEIFS(Observed!AG$2:AG$1601,Observed!$A$2:$A$1601,$A341,Observed!$C$2:$C$1601,$C341),"")</f>
        <v/>
      </c>
      <c r="AH341" s="25" t="str">
        <f>IF(ISNUMBER(AVERAGEIFS(Observed!AH$2:AH$1601,Observed!$A$2:$A$1601,$A341,Observed!$C$2:$C$1601,$C341)),AVERAGEIFS(Observed!AH$2:AH$1601,Observed!$A$2:$A$1601,$A341,Observed!$C$2:$C$1601,$C341),"")</f>
        <v/>
      </c>
      <c r="AI341" s="24" t="str">
        <f>IF(ISNUMBER(AVERAGEIFS(Observed!AI$2:AI$1601,Observed!$A$2:$A$1601,$A341,Observed!$C$2:$C$1601,$C341)),AVERAGEIFS(Observed!AI$2:AI$1601,Observed!$A$2:$A$1601,$A341,Observed!$C$2:$C$1601,$C341),"")</f>
        <v/>
      </c>
      <c r="AJ341" s="25" t="str">
        <f>IF(ISNUMBER(AVERAGEIFS(Observed!AJ$2:AJ$1601,Observed!$A$2:$A$1601,$A341,Observed!$C$2:$C$1601,$C341)),AVERAGEIFS(Observed!AJ$2:AJ$1601,Observed!$A$2:$A$1601,$A341,Observed!$C$2:$C$1601,$C341),"")</f>
        <v/>
      </c>
      <c r="AK341" s="25" t="str">
        <f>IF(ISNUMBER(AVERAGEIFS(Observed!AK$2:AK$1601,Observed!$A$2:$A$1601,$A341,Observed!$C$2:$C$1601,$C341)),AVERAGEIFS(Observed!AK$2:AK$1601,Observed!$A$2:$A$1601,$A341,Observed!$C$2:$C$1601,$C341),"")</f>
        <v/>
      </c>
      <c r="AL341" s="25" t="str">
        <f>IF(ISNUMBER(AVERAGEIFS(Observed!AL$2:AL$1601,Observed!$A$2:$A$1601,$A341,Observed!$C$2:$C$1601,$C341)),AVERAGEIFS(Observed!AL$2:AL$1601,Observed!$A$2:$A$1601,$A341,Observed!$C$2:$C$1601,$C341),"")</f>
        <v/>
      </c>
      <c r="AM341" s="25" t="str">
        <f>IF(ISNUMBER(AVERAGEIFS(Observed!AM$2:AM$1601,Observed!$A$2:$A$1601,$A341,Observed!$C$2:$C$1601,$C341)),AVERAGEIFS(Observed!AM$2:AM$1601,Observed!$A$2:$A$1601,$A341,Observed!$C$2:$C$1601,$C341),"")</f>
        <v/>
      </c>
      <c r="AN341" s="25" t="str">
        <f>IF(ISNUMBER(AVERAGEIFS(Observed!AN$2:AN$1601,Observed!$A$2:$A$1601,$A341,Observed!$C$2:$C$1601,$C341)),AVERAGEIFS(Observed!AN$2:AN$1601,Observed!$A$2:$A$1601,$A341,Observed!$C$2:$C$1601,$C341),"")</f>
        <v/>
      </c>
      <c r="AO341" s="25" t="str">
        <f>IF(ISNUMBER(AVERAGEIFS(Observed!AO$2:AO$1601,Observed!$A$2:$A$1601,$A341,Observed!$C$2:$C$1601,$C341)),AVERAGEIFS(Observed!AO$2:AO$1601,Observed!$A$2:$A$1601,$A341,Observed!$C$2:$C$1601,$C341),"")</f>
        <v/>
      </c>
      <c r="AP341" s="25" t="str">
        <f>IF(ISNUMBER(AVERAGEIFS(Observed!AP$2:AP$1601,Observed!$A$2:$A$1601,$A341,Observed!$C$2:$C$1601,$C341)),AVERAGEIFS(Observed!AP$2:AP$1601,Observed!$A$2:$A$1601,$A341,Observed!$C$2:$C$1601,$C341),"")</f>
        <v/>
      </c>
      <c r="AQ341" s="24" t="str">
        <f>IF(ISNUMBER(AVERAGEIFS(Observed!AQ$2:AQ$1601,Observed!$A$2:$A$1601,$A341,Observed!$C$2:$C$1601,$C341)),AVERAGEIFS(Observed!AQ$2:AQ$1601,Observed!$A$2:$A$1601,$A341,Observed!$C$2:$C$1601,$C341),"")</f>
        <v/>
      </c>
      <c r="AR341" s="25" t="str">
        <f>IF(ISNUMBER(AVERAGEIFS(Observed!AR$2:AR$1601,Observed!$A$2:$A$1601,$A341,Observed!$C$2:$C$1601,$C341)),AVERAGEIFS(Observed!AR$2:AR$1601,Observed!$A$2:$A$1601,$A341,Observed!$C$2:$C$1601,$C341),"")</f>
        <v/>
      </c>
      <c r="AS341" s="24" t="str">
        <f>IF(ISNUMBER(AVERAGEIFS(Observed!AS$2:AS$1601,Observed!$A$2:$A$1601,$A341,Observed!$C$2:$C$1601,$C341)),AVERAGEIFS(Observed!AS$2:AS$1601,Observed!$A$2:$A$1601,$A341,Observed!$C$2:$C$1601,$C341),"")</f>
        <v/>
      </c>
      <c r="AT341" s="24" t="str">
        <f>IF(ISNUMBER(AVERAGEIFS(Observed!AT$2:AT$1601,Observed!$A$2:$A$1601,$A341,Observed!$C$2:$C$1601,$C341)),AVERAGEIFS(Observed!AT$2:AT$1601,Observed!$A$2:$A$1601,$A341,Observed!$C$2:$C$1601,$C341),"")</f>
        <v/>
      </c>
      <c r="AU341" s="2">
        <f>COUNTIFS(Observed!$A$2:$A$1601,$A341,Observed!$C$2:$C$1601,$C341)</f>
        <v>3</v>
      </c>
      <c r="AV341" s="2">
        <f t="shared" si="5"/>
        <v>3</v>
      </c>
    </row>
    <row r="342" spans="1:48" x14ac:dyDescent="0.25">
      <c r="A342" s="4" t="s">
        <v>123</v>
      </c>
      <c r="B342" t="s">
        <v>24</v>
      </c>
      <c r="C342" s="3">
        <v>42534</v>
      </c>
      <c r="D342">
        <v>1</v>
      </c>
      <c r="E342">
        <v>350</v>
      </c>
      <c r="H342" s="2" t="s">
        <v>45</v>
      </c>
      <c r="I342" s="2" t="s">
        <v>25</v>
      </c>
      <c r="J342">
        <v>14</v>
      </c>
      <c r="K342" s="2" t="s">
        <v>21</v>
      </c>
      <c r="L342" s="23" t="str">
        <f>IF(ISNUMBER(AVERAGEIFS(Observed!L$2:L$1601,Observed!$A$2:$A$1601,$A342,Observed!$C$2:$C$1601,$C342)),AVERAGEIFS(Observed!L$2:L$1601,Observed!$A$2:$A$1601,$A342,Observed!$C$2:$C$1601,$C342),"")</f>
        <v/>
      </c>
      <c r="M342" s="24" t="str">
        <f>IF(ISNUMBER(AVERAGEIFS(Observed!M$2:M$1601,Observed!$A$2:$A$1601,$A342,Observed!$C$2:$C$1601,$C342)),AVERAGEIFS(Observed!M$2:M$1601,Observed!$A$2:$A$1601,$A342,Observed!$C$2:$C$1601,$C342),"")</f>
        <v/>
      </c>
      <c r="N342" s="24">
        <f>IF(ISNUMBER(AVERAGEIFS(Observed!N$2:N$1601,Observed!$A$2:$A$1601,$A342,Observed!$C$2:$C$1601,$C342)),AVERAGEIFS(Observed!N$2:N$1601,Observed!$A$2:$A$1601,$A342,Observed!$C$2:$C$1601,$C342),"")</f>
        <v>115.85666666666668</v>
      </c>
      <c r="O342" s="24">
        <f>IF(ISNUMBER(AVERAGEIFS(Observed!O$2:O$1601,Observed!$A$2:$A$1601,$A342,Observed!$C$2:$C$1601,$C342)),AVERAGEIFS(Observed!O$2:O$1601,Observed!$A$2:$A$1601,$A342,Observed!$C$2:$C$1601,$C342),"")</f>
        <v>115.85666666666668</v>
      </c>
      <c r="P342" s="24">
        <f>IF(ISNUMBER(AVERAGEIFS(Observed!P$2:P$1601,Observed!$A$2:$A$1601,$A342,Observed!$C$2:$C$1601,$C342)),AVERAGEIFS(Observed!P$2:P$1601,Observed!$A$2:$A$1601,$A342,Observed!$C$2:$C$1601,$C342),"")</f>
        <v>1504.2166666666669</v>
      </c>
      <c r="Q342" s="25" t="str">
        <f>IF(ISNUMBER(AVERAGEIFS(Observed!Q$2:Q$1601,Observed!$A$2:$A$1601,$A342,Observed!$C$2:$C$1601,$C342)),AVERAGEIFS(Observed!Q$2:Q$1601,Observed!$A$2:$A$1601,$A342,Observed!$C$2:$C$1601,$C342),"")</f>
        <v/>
      </c>
      <c r="R342" s="25" t="str">
        <f>IF(ISNUMBER(AVERAGEIFS(Observed!R$2:R$1601,Observed!$A$2:$A$1601,$A342,Observed!$C$2:$C$1601,$C342)),AVERAGEIFS(Observed!R$2:R$1601,Observed!$A$2:$A$1601,$A342,Observed!$C$2:$C$1601,$C342),"")</f>
        <v/>
      </c>
      <c r="S342" s="25" t="str">
        <f>IF(ISNUMBER(AVERAGEIFS(Observed!S$2:S$1601,Observed!$A$2:$A$1601,$A342,Observed!$C$2:$C$1601,$C342)),AVERAGEIFS(Observed!S$2:S$1601,Observed!$A$2:$A$1601,$A342,Observed!$C$2:$C$1601,$C342),"")</f>
        <v/>
      </c>
      <c r="T342" s="24" t="str">
        <f>IF(ISNUMBER(AVERAGEIFS(Observed!T$2:T$1601,Observed!$A$2:$A$1601,$A342,Observed!$C$2:$C$1601,$C342)),AVERAGEIFS(Observed!T$2:T$1601,Observed!$A$2:$A$1601,$A342,Observed!$C$2:$C$1601,$C342),"")</f>
        <v/>
      </c>
      <c r="U342" s="26" t="str">
        <f>IF(ISNUMBER(AVERAGEIFS(Observed!U$2:U$1601,Observed!$A$2:$A$1601,$A342,Observed!$C$2:$C$1601,$C342)),AVERAGEIFS(Observed!U$2:U$1601,Observed!$A$2:$A$1601,$A342,Observed!$C$2:$C$1601,$C342),"")</f>
        <v/>
      </c>
      <c r="V342" s="26" t="str">
        <f>IF(ISNUMBER(AVERAGEIFS(Observed!V$2:V$1601,Observed!$A$2:$A$1601,$A342,Observed!$C$2:$C$1601,$C342)),AVERAGEIFS(Observed!V$2:V$1601,Observed!$A$2:$A$1601,$A342,Observed!$C$2:$C$1601,$C342),"")</f>
        <v/>
      </c>
      <c r="W342" s="24" t="str">
        <f>IF(ISNUMBER(AVERAGEIFS(Observed!W$2:W$1601,Observed!$A$2:$A$1601,$A342,Observed!$C$2:$C$1601,$C342)),AVERAGEIFS(Observed!W$2:W$1601,Observed!$A$2:$A$1601,$A342,Observed!$C$2:$C$1601,$C342),"")</f>
        <v/>
      </c>
      <c r="X342" s="24" t="str">
        <f>IF(ISNUMBER(AVERAGEIFS(Observed!X$2:X$1601,Observed!$A$2:$A$1601,$A342,Observed!$C$2:$C$1601,$C342)),AVERAGEIFS(Observed!X$2:X$1601,Observed!$A$2:$A$1601,$A342,Observed!$C$2:$C$1601,$C342),"")</f>
        <v/>
      </c>
      <c r="Y342" s="24" t="str">
        <f>IF(ISNUMBER(AVERAGEIFS(Observed!Y$2:Y$1601,Observed!$A$2:$A$1601,$A342,Observed!$C$2:$C$1601,$C342)),AVERAGEIFS(Observed!Y$2:Y$1601,Observed!$A$2:$A$1601,$A342,Observed!$C$2:$C$1601,$C342),"")</f>
        <v/>
      </c>
      <c r="Z342" s="24" t="str">
        <f>IF(ISNUMBER(AVERAGEIFS(Observed!Z$2:Z$1601,Observed!$A$2:$A$1601,$A342,Observed!$C$2:$C$1601,$C342)),AVERAGEIFS(Observed!Z$2:Z$1601,Observed!$A$2:$A$1601,$A342,Observed!$C$2:$C$1601,$C342),"")</f>
        <v/>
      </c>
      <c r="AA342" s="24" t="str">
        <f>IF(ISNUMBER(AVERAGEIFS(Observed!AA$2:AA$1601,Observed!$A$2:$A$1601,$A342,Observed!$C$2:$C$1601,$C342)),AVERAGEIFS(Observed!AA$2:AA$1601,Observed!$A$2:$A$1601,$A342,Observed!$C$2:$C$1601,$C342),"")</f>
        <v/>
      </c>
      <c r="AB342" s="24" t="str">
        <f>IF(ISNUMBER(AVERAGEIFS(Observed!AB$2:AB$1601,Observed!$A$2:$A$1601,$A342,Observed!$C$2:$C$1601,$C342)),AVERAGEIFS(Observed!AB$2:AB$1601,Observed!$A$2:$A$1601,$A342,Observed!$C$2:$C$1601,$C342),"")</f>
        <v/>
      </c>
      <c r="AC342" s="24" t="str">
        <f>IF(ISNUMBER(AVERAGEIFS(Observed!AC$2:AC$1601,Observed!$A$2:$A$1601,$A342,Observed!$C$2:$C$1601,$C342)),AVERAGEIFS(Observed!AC$2:AC$1601,Observed!$A$2:$A$1601,$A342,Observed!$C$2:$C$1601,$C342),"")</f>
        <v/>
      </c>
      <c r="AD342" s="24" t="str">
        <f>IF(ISNUMBER(AVERAGEIFS(Observed!AD$2:AD$1601,Observed!$A$2:$A$1601,$A342,Observed!$C$2:$C$1601,$C342)),AVERAGEIFS(Observed!AD$2:AD$1601,Observed!$A$2:$A$1601,$A342,Observed!$C$2:$C$1601,$C342),"")</f>
        <v/>
      </c>
      <c r="AE342" s="24" t="str">
        <f>IF(ISNUMBER(AVERAGEIFS(Observed!AE$2:AE$1601,Observed!$A$2:$A$1601,$A342,Observed!$C$2:$C$1601,$C342)),AVERAGEIFS(Observed!AE$2:AE$1601,Observed!$A$2:$A$1601,$A342,Observed!$C$2:$C$1601,$C342),"")</f>
        <v/>
      </c>
      <c r="AF342" s="25" t="str">
        <f>IF(ISNUMBER(AVERAGEIFS(Observed!AF$2:AF$1601,Observed!$A$2:$A$1601,$A342,Observed!$C$2:$C$1601,$C342)),AVERAGEIFS(Observed!AF$2:AF$1601,Observed!$A$2:$A$1601,$A342,Observed!$C$2:$C$1601,$C342),"")</f>
        <v/>
      </c>
      <c r="AG342" s="25" t="str">
        <f>IF(ISNUMBER(AVERAGEIFS(Observed!AG$2:AG$1601,Observed!$A$2:$A$1601,$A342,Observed!$C$2:$C$1601,$C342)),AVERAGEIFS(Observed!AG$2:AG$1601,Observed!$A$2:$A$1601,$A342,Observed!$C$2:$C$1601,$C342),"")</f>
        <v/>
      </c>
      <c r="AH342" s="25" t="str">
        <f>IF(ISNUMBER(AVERAGEIFS(Observed!AH$2:AH$1601,Observed!$A$2:$A$1601,$A342,Observed!$C$2:$C$1601,$C342)),AVERAGEIFS(Observed!AH$2:AH$1601,Observed!$A$2:$A$1601,$A342,Observed!$C$2:$C$1601,$C342),"")</f>
        <v/>
      </c>
      <c r="AI342" s="24" t="str">
        <f>IF(ISNUMBER(AVERAGEIFS(Observed!AI$2:AI$1601,Observed!$A$2:$A$1601,$A342,Observed!$C$2:$C$1601,$C342)),AVERAGEIFS(Observed!AI$2:AI$1601,Observed!$A$2:$A$1601,$A342,Observed!$C$2:$C$1601,$C342),"")</f>
        <v/>
      </c>
      <c r="AJ342" s="25" t="str">
        <f>IF(ISNUMBER(AVERAGEIFS(Observed!AJ$2:AJ$1601,Observed!$A$2:$A$1601,$A342,Observed!$C$2:$C$1601,$C342)),AVERAGEIFS(Observed!AJ$2:AJ$1601,Observed!$A$2:$A$1601,$A342,Observed!$C$2:$C$1601,$C342),"")</f>
        <v/>
      </c>
      <c r="AK342" s="25" t="str">
        <f>IF(ISNUMBER(AVERAGEIFS(Observed!AK$2:AK$1601,Observed!$A$2:$A$1601,$A342,Observed!$C$2:$C$1601,$C342)),AVERAGEIFS(Observed!AK$2:AK$1601,Observed!$A$2:$A$1601,$A342,Observed!$C$2:$C$1601,$C342),"")</f>
        <v/>
      </c>
      <c r="AL342" s="25" t="str">
        <f>IF(ISNUMBER(AVERAGEIFS(Observed!AL$2:AL$1601,Observed!$A$2:$A$1601,$A342,Observed!$C$2:$C$1601,$C342)),AVERAGEIFS(Observed!AL$2:AL$1601,Observed!$A$2:$A$1601,$A342,Observed!$C$2:$C$1601,$C342),"")</f>
        <v/>
      </c>
      <c r="AM342" s="25" t="str">
        <f>IF(ISNUMBER(AVERAGEIFS(Observed!AM$2:AM$1601,Observed!$A$2:$A$1601,$A342,Observed!$C$2:$C$1601,$C342)),AVERAGEIFS(Observed!AM$2:AM$1601,Observed!$A$2:$A$1601,$A342,Observed!$C$2:$C$1601,$C342),"")</f>
        <v/>
      </c>
      <c r="AN342" s="25" t="str">
        <f>IF(ISNUMBER(AVERAGEIFS(Observed!AN$2:AN$1601,Observed!$A$2:$A$1601,$A342,Observed!$C$2:$C$1601,$C342)),AVERAGEIFS(Observed!AN$2:AN$1601,Observed!$A$2:$A$1601,$A342,Observed!$C$2:$C$1601,$C342),"")</f>
        <v/>
      </c>
      <c r="AO342" s="25" t="str">
        <f>IF(ISNUMBER(AVERAGEIFS(Observed!AO$2:AO$1601,Observed!$A$2:$A$1601,$A342,Observed!$C$2:$C$1601,$C342)),AVERAGEIFS(Observed!AO$2:AO$1601,Observed!$A$2:$A$1601,$A342,Observed!$C$2:$C$1601,$C342),"")</f>
        <v/>
      </c>
      <c r="AP342" s="25" t="str">
        <f>IF(ISNUMBER(AVERAGEIFS(Observed!AP$2:AP$1601,Observed!$A$2:$A$1601,$A342,Observed!$C$2:$C$1601,$C342)),AVERAGEIFS(Observed!AP$2:AP$1601,Observed!$A$2:$A$1601,$A342,Observed!$C$2:$C$1601,$C342),"")</f>
        <v/>
      </c>
      <c r="AQ342" s="24" t="str">
        <f>IF(ISNUMBER(AVERAGEIFS(Observed!AQ$2:AQ$1601,Observed!$A$2:$A$1601,$A342,Observed!$C$2:$C$1601,$C342)),AVERAGEIFS(Observed!AQ$2:AQ$1601,Observed!$A$2:$A$1601,$A342,Observed!$C$2:$C$1601,$C342),"")</f>
        <v/>
      </c>
      <c r="AR342" s="25" t="str">
        <f>IF(ISNUMBER(AVERAGEIFS(Observed!AR$2:AR$1601,Observed!$A$2:$A$1601,$A342,Observed!$C$2:$C$1601,$C342)),AVERAGEIFS(Observed!AR$2:AR$1601,Observed!$A$2:$A$1601,$A342,Observed!$C$2:$C$1601,$C342),"")</f>
        <v/>
      </c>
      <c r="AS342" s="24" t="str">
        <f>IF(ISNUMBER(AVERAGEIFS(Observed!AS$2:AS$1601,Observed!$A$2:$A$1601,$A342,Observed!$C$2:$C$1601,$C342)),AVERAGEIFS(Observed!AS$2:AS$1601,Observed!$A$2:$A$1601,$A342,Observed!$C$2:$C$1601,$C342),"")</f>
        <v/>
      </c>
      <c r="AT342" s="24" t="str">
        <f>IF(ISNUMBER(AVERAGEIFS(Observed!AT$2:AT$1601,Observed!$A$2:$A$1601,$A342,Observed!$C$2:$C$1601,$C342)),AVERAGEIFS(Observed!AT$2:AT$1601,Observed!$A$2:$A$1601,$A342,Observed!$C$2:$C$1601,$C342),"")</f>
        <v/>
      </c>
      <c r="AU342" s="2">
        <f>COUNTIFS(Observed!$A$2:$A$1601,$A342,Observed!$C$2:$C$1601,$C342)</f>
        <v>3</v>
      </c>
      <c r="AV342" s="2">
        <f t="shared" si="5"/>
        <v>3</v>
      </c>
    </row>
    <row r="343" spans="1:48" x14ac:dyDescent="0.25">
      <c r="A343" s="4" t="s">
        <v>124</v>
      </c>
      <c r="B343" t="s">
        <v>24</v>
      </c>
      <c r="C343" s="3">
        <v>42534</v>
      </c>
      <c r="D343">
        <v>1</v>
      </c>
      <c r="E343">
        <v>500</v>
      </c>
      <c r="H343" s="2" t="s">
        <v>45</v>
      </c>
      <c r="I343" s="2" t="s">
        <v>25</v>
      </c>
      <c r="J343">
        <v>14</v>
      </c>
      <c r="K343" s="2" t="s">
        <v>21</v>
      </c>
      <c r="L343" s="23" t="str">
        <f>IF(ISNUMBER(AVERAGEIFS(Observed!L$2:L$1601,Observed!$A$2:$A$1601,$A343,Observed!$C$2:$C$1601,$C343)),AVERAGEIFS(Observed!L$2:L$1601,Observed!$A$2:$A$1601,$A343,Observed!$C$2:$C$1601,$C343),"")</f>
        <v/>
      </c>
      <c r="M343" s="24" t="str">
        <f>IF(ISNUMBER(AVERAGEIFS(Observed!M$2:M$1601,Observed!$A$2:$A$1601,$A343,Observed!$C$2:$C$1601,$C343)),AVERAGEIFS(Observed!M$2:M$1601,Observed!$A$2:$A$1601,$A343,Observed!$C$2:$C$1601,$C343),"")</f>
        <v/>
      </c>
      <c r="N343" s="24">
        <f>IF(ISNUMBER(AVERAGEIFS(Observed!N$2:N$1601,Observed!$A$2:$A$1601,$A343,Observed!$C$2:$C$1601,$C343)),AVERAGEIFS(Observed!N$2:N$1601,Observed!$A$2:$A$1601,$A343,Observed!$C$2:$C$1601,$C343),"")</f>
        <v>124.38666666666667</v>
      </c>
      <c r="O343" s="24">
        <f>IF(ISNUMBER(AVERAGEIFS(Observed!O$2:O$1601,Observed!$A$2:$A$1601,$A343,Observed!$C$2:$C$1601,$C343)),AVERAGEIFS(Observed!O$2:O$1601,Observed!$A$2:$A$1601,$A343,Observed!$C$2:$C$1601,$C343),"")</f>
        <v>124.38666666666667</v>
      </c>
      <c r="P343" s="24">
        <f>IF(ISNUMBER(AVERAGEIFS(Observed!P$2:P$1601,Observed!$A$2:$A$1601,$A343,Observed!$C$2:$C$1601,$C343)),AVERAGEIFS(Observed!P$2:P$1601,Observed!$A$2:$A$1601,$A343,Observed!$C$2:$C$1601,$C343),"")</f>
        <v>1582.05</v>
      </c>
      <c r="Q343" s="25" t="str">
        <f>IF(ISNUMBER(AVERAGEIFS(Observed!Q$2:Q$1601,Observed!$A$2:$A$1601,$A343,Observed!$C$2:$C$1601,$C343)),AVERAGEIFS(Observed!Q$2:Q$1601,Observed!$A$2:$A$1601,$A343,Observed!$C$2:$C$1601,$C343),"")</f>
        <v/>
      </c>
      <c r="R343" s="25" t="str">
        <f>IF(ISNUMBER(AVERAGEIFS(Observed!R$2:R$1601,Observed!$A$2:$A$1601,$A343,Observed!$C$2:$C$1601,$C343)),AVERAGEIFS(Observed!R$2:R$1601,Observed!$A$2:$A$1601,$A343,Observed!$C$2:$C$1601,$C343),"")</f>
        <v/>
      </c>
      <c r="S343" s="25" t="str">
        <f>IF(ISNUMBER(AVERAGEIFS(Observed!S$2:S$1601,Observed!$A$2:$A$1601,$A343,Observed!$C$2:$C$1601,$C343)),AVERAGEIFS(Observed!S$2:S$1601,Observed!$A$2:$A$1601,$A343,Observed!$C$2:$C$1601,$C343),"")</f>
        <v/>
      </c>
      <c r="T343" s="24" t="str">
        <f>IF(ISNUMBER(AVERAGEIFS(Observed!T$2:T$1601,Observed!$A$2:$A$1601,$A343,Observed!$C$2:$C$1601,$C343)),AVERAGEIFS(Observed!T$2:T$1601,Observed!$A$2:$A$1601,$A343,Observed!$C$2:$C$1601,$C343),"")</f>
        <v/>
      </c>
      <c r="U343" s="26" t="str">
        <f>IF(ISNUMBER(AVERAGEIFS(Observed!U$2:U$1601,Observed!$A$2:$A$1601,$A343,Observed!$C$2:$C$1601,$C343)),AVERAGEIFS(Observed!U$2:U$1601,Observed!$A$2:$A$1601,$A343,Observed!$C$2:$C$1601,$C343),"")</f>
        <v/>
      </c>
      <c r="V343" s="26" t="str">
        <f>IF(ISNUMBER(AVERAGEIFS(Observed!V$2:V$1601,Observed!$A$2:$A$1601,$A343,Observed!$C$2:$C$1601,$C343)),AVERAGEIFS(Observed!V$2:V$1601,Observed!$A$2:$A$1601,$A343,Observed!$C$2:$C$1601,$C343),"")</f>
        <v/>
      </c>
      <c r="W343" s="24" t="str">
        <f>IF(ISNUMBER(AVERAGEIFS(Observed!W$2:W$1601,Observed!$A$2:$A$1601,$A343,Observed!$C$2:$C$1601,$C343)),AVERAGEIFS(Observed!W$2:W$1601,Observed!$A$2:$A$1601,$A343,Observed!$C$2:$C$1601,$C343),"")</f>
        <v/>
      </c>
      <c r="X343" s="24" t="str">
        <f>IF(ISNUMBER(AVERAGEIFS(Observed!X$2:X$1601,Observed!$A$2:$A$1601,$A343,Observed!$C$2:$C$1601,$C343)),AVERAGEIFS(Observed!X$2:X$1601,Observed!$A$2:$A$1601,$A343,Observed!$C$2:$C$1601,$C343),"")</f>
        <v/>
      </c>
      <c r="Y343" s="24" t="str">
        <f>IF(ISNUMBER(AVERAGEIFS(Observed!Y$2:Y$1601,Observed!$A$2:$A$1601,$A343,Observed!$C$2:$C$1601,$C343)),AVERAGEIFS(Observed!Y$2:Y$1601,Observed!$A$2:$A$1601,$A343,Observed!$C$2:$C$1601,$C343),"")</f>
        <v/>
      </c>
      <c r="Z343" s="24" t="str">
        <f>IF(ISNUMBER(AVERAGEIFS(Observed!Z$2:Z$1601,Observed!$A$2:$A$1601,$A343,Observed!$C$2:$C$1601,$C343)),AVERAGEIFS(Observed!Z$2:Z$1601,Observed!$A$2:$A$1601,$A343,Observed!$C$2:$C$1601,$C343),"")</f>
        <v/>
      </c>
      <c r="AA343" s="24" t="str">
        <f>IF(ISNUMBER(AVERAGEIFS(Observed!AA$2:AA$1601,Observed!$A$2:$A$1601,$A343,Observed!$C$2:$C$1601,$C343)),AVERAGEIFS(Observed!AA$2:AA$1601,Observed!$A$2:$A$1601,$A343,Observed!$C$2:$C$1601,$C343),"")</f>
        <v/>
      </c>
      <c r="AB343" s="24" t="str">
        <f>IF(ISNUMBER(AVERAGEIFS(Observed!AB$2:AB$1601,Observed!$A$2:$A$1601,$A343,Observed!$C$2:$C$1601,$C343)),AVERAGEIFS(Observed!AB$2:AB$1601,Observed!$A$2:$A$1601,$A343,Observed!$C$2:$C$1601,$C343),"")</f>
        <v/>
      </c>
      <c r="AC343" s="24" t="str">
        <f>IF(ISNUMBER(AVERAGEIFS(Observed!AC$2:AC$1601,Observed!$A$2:$A$1601,$A343,Observed!$C$2:$C$1601,$C343)),AVERAGEIFS(Observed!AC$2:AC$1601,Observed!$A$2:$A$1601,$A343,Observed!$C$2:$C$1601,$C343),"")</f>
        <v/>
      </c>
      <c r="AD343" s="24" t="str">
        <f>IF(ISNUMBER(AVERAGEIFS(Observed!AD$2:AD$1601,Observed!$A$2:$A$1601,$A343,Observed!$C$2:$C$1601,$C343)),AVERAGEIFS(Observed!AD$2:AD$1601,Observed!$A$2:$A$1601,$A343,Observed!$C$2:$C$1601,$C343),"")</f>
        <v/>
      </c>
      <c r="AE343" s="24" t="str">
        <f>IF(ISNUMBER(AVERAGEIFS(Observed!AE$2:AE$1601,Observed!$A$2:$A$1601,$A343,Observed!$C$2:$C$1601,$C343)),AVERAGEIFS(Observed!AE$2:AE$1601,Observed!$A$2:$A$1601,$A343,Observed!$C$2:$C$1601,$C343),"")</f>
        <v/>
      </c>
      <c r="AF343" s="25" t="str">
        <f>IF(ISNUMBER(AVERAGEIFS(Observed!AF$2:AF$1601,Observed!$A$2:$A$1601,$A343,Observed!$C$2:$C$1601,$C343)),AVERAGEIFS(Observed!AF$2:AF$1601,Observed!$A$2:$A$1601,$A343,Observed!$C$2:$C$1601,$C343),"")</f>
        <v/>
      </c>
      <c r="AG343" s="25" t="str">
        <f>IF(ISNUMBER(AVERAGEIFS(Observed!AG$2:AG$1601,Observed!$A$2:$A$1601,$A343,Observed!$C$2:$C$1601,$C343)),AVERAGEIFS(Observed!AG$2:AG$1601,Observed!$A$2:$A$1601,$A343,Observed!$C$2:$C$1601,$C343),"")</f>
        <v/>
      </c>
      <c r="AH343" s="25" t="str">
        <f>IF(ISNUMBER(AVERAGEIFS(Observed!AH$2:AH$1601,Observed!$A$2:$A$1601,$A343,Observed!$C$2:$C$1601,$C343)),AVERAGEIFS(Observed!AH$2:AH$1601,Observed!$A$2:$A$1601,$A343,Observed!$C$2:$C$1601,$C343),"")</f>
        <v/>
      </c>
      <c r="AI343" s="24" t="str">
        <f>IF(ISNUMBER(AVERAGEIFS(Observed!AI$2:AI$1601,Observed!$A$2:$A$1601,$A343,Observed!$C$2:$C$1601,$C343)),AVERAGEIFS(Observed!AI$2:AI$1601,Observed!$A$2:$A$1601,$A343,Observed!$C$2:$C$1601,$C343),"")</f>
        <v/>
      </c>
      <c r="AJ343" s="25" t="str">
        <f>IF(ISNUMBER(AVERAGEIFS(Observed!AJ$2:AJ$1601,Observed!$A$2:$A$1601,$A343,Observed!$C$2:$C$1601,$C343)),AVERAGEIFS(Observed!AJ$2:AJ$1601,Observed!$A$2:$A$1601,$A343,Observed!$C$2:$C$1601,$C343),"")</f>
        <v/>
      </c>
      <c r="AK343" s="25" t="str">
        <f>IF(ISNUMBER(AVERAGEIFS(Observed!AK$2:AK$1601,Observed!$A$2:$A$1601,$A343,Observed!$C$2:$C$1601,$C343)),AVERAGEIFS(Observed!AK$2:AK$1601,Observed!$A$2:$A$1601,$A343,Observed!$C$2:$C$1601,$C343),"")</f>
        <v/>
      </c>
      <c r="AL343" s="25" t="str">
        <f>IF(ISNUMBER(AVERAGEIFS(Observed!AL$2:AL$1601,Observed!$A$2:$A$1601,$A343,Observed!$C$2:$C$1601,$C343)),AVERAGEIFS(Observed!AL$2:AL$1601,Observed!$A$2:$A$1601,$A343,Observed!$C$2:$C$1601,$C343),"")</f>
        <v/>
      </c>
      <c r="AM343" s="25" t="str">
        <f>IF(ISNUMBER(AVERAGEIFS(Observed!AM$2:AM$1601,Observed!$A$2:$A$1601,$A343,Observed!$C$2:$C$1601,$C343)),AVERAGEIFS(Observed!AM$2:AM$1601,Observed!$A$2:$A$1601,$A343,Observed!$C$2:$C$1601,$C343),"")</f>
        <v/>
      </c>
      <c r="AN343" s="25" t="str">
        <f>IF(ISNUMBER(AVERAGEIFS(Observed!AN$2:AN$1601,Observed!$A$2:$A$1601,$A343,Observed!$C$2:$C$1601,$C343)),AVERAGEIFS(Observed!AN$2:AN$1601,Observed!$A$2:$A$1601,$A343,Observed!$C$2:$C$1601,$C343),"")</f>
        <v/>
      </c>
      <c r="AO343" s="25" t="str">
        <f>IF(ISNUMBER(AVERAGEIFS(Observed!AO$2:AO$1601,Observed!$A$2:$A$1601,$A343,Observed!$C$2:$C$1601,$C343)),AVERAGEIFS(Observed!AO$2:AO$1601,Observed!$A$2:$A$1601,$A343,Observed!$C$2:$C$1601,$C343),"")</f>
        <v/>
      </c>
      <c r="AP343" s="25" t="str">
        <f>IF(ISNUMBER(AVERAGEIFS(Observed!AP$2:AP$1601,Observed!$A$2:$A$1601,$A343,Observed!$C$2:$C$1601,$C343)),AVERAGEIFS(Observed!AP$2:AP$1601,Observed!$A$2:$A$1601,$A343,Observed!$C$2:$C$1601,$C343),"")</f>
        <v/>
      </c>
      <c r="AQ343" s="24" t="str">
        <f>IF(ISNUMBER(AVERAGEIFS(Observed!AQ$2:AQ$1601,Observed!$A$2:$A$1601,$A343,Observed!$C$2:$C$1601,$C343)),AVERAGEIFS(Observed!AQ$2:AQ$1601,Observed!$A$2:$A$1601,$A343,Observed!$C$2:$C$1601,$C343),"")</f>
        <v/>
      </c>
      <c r="AR343" s="25" t="str">
        <f>IF(ISNUMBER(AVERAGEIFS(Observed!AR$2:AR$1601,Observed!$A$2:$A$1601,$A343,Observed!$C$2:$C$1601,$C343)),AVERAGEIFS(Observed!AR$2:AR$1601,Observed!$A$2:$A$1601,$A343,Observed!$C$2:$C$1601,$C343),"")</f>
        <v/>
      </c>
      <c r="AS343" s="24" t="str">
        <f>IF(ISNUMBER(AVERAGEIFS(Observed!AS$2:AS$1601,Observed!$A$2:$A$1601,$A343,Observed!$C$2:$C$1601,$C343)),AVERAGEIFS(Observed!AS$2:AS$1601,Observed!$A$2:$A$1601,$A343,Observed!$C$2:$C$1601,$C343),"")</f>
        <v/>
      </c>
      <c r="AT343" s="24" t="str">
        <f>IF(ISNUMBER(AVERAGEIFS(Observed!AT$2:AT$1601,Observed!$A$2:$A$1601,$A343,Observed!$C$2:$C$1601,$C343)),AVERAGEIFS(Observed!AT$2:AT$1601,Observed!$A$2:$A$1601,$A343,Observed!$C$2:$C$1601,$C343),"")</f>
        <v/>
      </c>
      <c r="AU343" s="2">
        <f>COUNTIFS(Observed!$A$2:$A$1601,$A343,Observed!$C$2:$C$1601,$C343)</f>
        <v>3</v>
      </c>
      <c r="AV343" s="2">
        <f t="shared" si="5"/>
        <v>3</v>
      </c>
    </row>
    <row r="344" spans="1:48" x14ac:dyDescent="0.25">
      <c r="A344" s="4" t="s">
        <v>119</v>
      </c>
      <c r="B344" t="s">
        <v>24</v>
      </c>
      <c r="C344" s="3">
        <v>42605</v>
      </c>
      <c r="D344">
        <v>1</v>
      </c>
      <c r="E344">
        <v>0</v>
      </c>
      <c r="H344" s="2" t="s">
        <v>46</v>
      </c>
      <c r="I344" s="2" t="s">
        <v>25</v>
      </c>
      <c r="J344">
        <v>15</v>
      </c>
      <c r="K344" s="2" t="s">
        <v>21</v>
      </c>
      <c r="L344" s="23" t="str">
        <f>IF(ISNUMBER(AVERAGEIFS(Observed!L$2:L$1601,Observed!$A$2:$A$1601,$A344,Observed!$C$2:$C$1601,$C344)),AVERAGEIFS(Observed!L$2:L$1601,Observed!$A$2:$A$1601,$A344,Observed!$C$2:$C$1601,$C344),"")</f>
        <v/>
      </c>
      <c r="M344" s="24" t="str">
        <f>IF(ISNUMBER(AVERAGEIFS(Observed!M$2:M$1601,Observed!$A$2:$A$1601,$A344,Observed!$C$2:$C$1601,$C344)),AVERAGEIFS(Observed!M$2:M$1601,Observed!$A$2:$A$1601,$A344,Observed!$C$2:$C$1601,$C344),"")</f>
        <v/>
      </c>
      <c r="N344" s="24">
        <f>IF(ISNUMBER(AVERAGEIFS(Observed!N$2:N$1601,Observed!$A$2:$A$1601,$A344,Observed!$C$2:$C$1601,$C344)),AVERAGEIFS(Observed!N$2:N$1601,Observed!$A$2:$A$1601,$A344,Observed!$C$2:$C$1601,$C344),"")</f>
        <v>28.150000000000002</v>
      </c>
      <c r="O344" s="24">
        <f>IF(ISNUMBER(AVERAGEIFS(Observed!O$2:O$1601,Observed!$A$2:$A$1601,$A344,Observed!$C$2:$C$1601,$C344)),AVERAGEIFS(Observed!O$2:O$1601,Observed!$A$2:$A$1601,$A344,Observed!$C$2:$C$1601,$C344),"")</f>
        <v>28.150000000000002</v>
      </c>
      <c r="P344" s="24">
        <f>IF(ISNUMBER(AVERAGEIFS(Observed!P$2:P$1601,Observed!$A$2:$A$1601,$A344,Observed!$C$2:$C$1601,$C344)),AVERAGEIFS(Observed!P$2:P$1601,Observed!$A$2:$A$1601,$A344,Observed!$C$2:$C$1601,$C344),"")</f>
        <v>28.150000000000002</v>
      </c>
      <c r="Q344" s="25" t="str">
        <f>IF(ISNUMBER(AVERAGEIFS(Observed!Q$2:Q$1601,Observed!$A$2:$A$1601,$A344,Observed!$C$2:$C$1601,$C344)),AVERAGEIFS(Observed!Q$2:Q$1601,Observed!$A$2:$A$1601,$A344,Observed!$C$2:$C$1601,$C344),"")</f>
        <v/>
      </c>
      <c r="R344" s="25" t="str">
        <f>IF(ISNUMBER(AVERAGEIFS(Observed!R$2:R$1601,Observed!$A$2:$A$1601,$A344,Observed!$C$2:$C$1601,$C344)),AVERAGEIFS(Observed!R$2:R$1601,Observed!$A$2:$A$1601,$A344,Observed!$C$2:$C$1601,$C344),"")</f>
        <v/>
      </c>
      <c r="S344" s="25" t="str">
        <f>IF(ISNUMBER(AVERAGEIFS(Observed!S$2:S$1601,Observed!$A$2:$A$1601,$A344,Observed!$C$2:$C$1601,$C344)),AVERAGEIFS(Observed!S$2:S$1601,Observed!$A$2:$A$1601,$A344,Observed!$C$2:$C$1601,$C344),"")</f>
        <v/>
      </c>
      <c r="T344" s="24" t="str">
        <f>IF(ISNUMBER(AVERAGEIFS(Observed!T$2:T$1601,Observed!$A$2:$A$1601,$A344,Observed!$C$2:$C$1601,$C344)),AVERAGEIFS(Observed!T$2:T$1601,Observed!$A$2:$A$1601,$A344,Observed!$C$2:$C$1601,$C344),"")</f>
        <v/>
      </c>
      <c r="U344" s="26" t="str">
        <f>IF(ISNUMBER(AVERAGEIFS(Observed!U$2:U$1601,Observed!$A$2:$A$1601,$A344,Observed!$C$2:$C$1601,$C344)),AVERAGEIFS(Observed!U$2:U$1601,Observed!$A$2:$A$1601,$A344,Observed!$C$2:$C$1601,$C344),"")</f>
        <v/>
      </c>
      <c r="V344" s="26" t="str">
        <f>IF(ISNUMBER(AVERAGEIFS(Observed!V$2:V$1601,Observed!$A$2:$A$1601,$A344,Observed!$C$2:$C$1601,$C344)),AVERAGEIFS(Observed!V$2:V$1601,Observed!$A$2:$A$1601,$A344,Observed!$C$2:$C$1601,$C344),"")</f>
        <v/>
      </c>
      <c r="W344" s="24" t="str">
        <f>IF(ISNUMBER(AVERAGEIFS(Observed!W$2:W$1601,Observed!$A$2:$A$1601,$A344,Observed!$C$2:$C$1601,$C344)),AVERAGEIFS(Observed!W$2:W$1601,Observed!$A$2:$A$1601,$A344,Observed!$C$2:$C$1601,$C344),"")</f>
        <v/>
      </c>
      <c r="X344" s="24" t="str">
        <f>IF(ISNUMBER(AVERAGEIFS(Observed!X$2:X$1601,Observed!$A$2:$A$1601,$A344,Observed!$C$2:$C$1601,$C344)),AVERAGEIFS(Observed!X$2:X$1601,Observed!$A$2:$A$1601,$A344,Observed!$C$2:$C$1601,$C344),"")</f>
        <v/>
      </c>
      <c r="Y344" s="24" t="str">
        <f>IF(ISNUMBER(AVERAGEIFS(Observed!Y$2:Y$1601,Observed!$A$2:$A$1601,$A344,Observed!$C$2:$C$1601,$C344)),AVERAGEIFS(Observed!Y$2:Y$1601,Observed!$A$2:$A$1601,$A344,Observed!$C$2:$C$1601,$C344),"")</f>
        <v/>
      </c>
      <c r="Z344" s="24" t="str">
        <f>IF(ISNUMBER(AVERAGEIFS(Observed!Z$2:Z$1601,Observed!$A$2:$A$1601,$A344,Observed!$C$2:$C$1601,$C344)),AVERAGEIFS(Observed!Z$2:Z$1601,Observed!$A$2:$A$1601,$A344,Observed!$C$2:$C$1601,$C344),"")</f>
        <v/>
      </c>
      <c r="AA344" s="24" t="str">
        <f>IF(ISNUMBER(AVERAGEIFS(Observed!AA$2:AA$1601,Observed!$A$2:$A$1601,$A344,Observed!$C$2:$C$1601,$C344)),AVERAGEIFS(Observed!AA$2:AA$1601,Observed!$A$2:$A$1601,$A344,Observed!$C$2:$C$1601,$C344),"")</f>
        <v/>
      </c>
      <c r="AB344" s="24" t="str">
        <f>IF(ISNUMBER(AVERAGEIFS(Observed!AB$2:AB$1601,Observed!$A$2:$A$1601,$A344,Observed!$C$2:$C$1601,$C344)),AVERAGEIFS(Observed!AB$2:AB$1601,Observed!$A$2:$A$1601,$A344,Observed!$C$2:$C$1601,$C344),"")</f>
        <v/>
      </c>
      <c r="AC344" s="24" t="str">
        <f>IF(ISNUMBER(AVERAGEIFS(Observed!AC$2:AC$1601,Observed!$A$2:$A$1601,$A344,Observed!$C$2:$C$1601,$C344)),AVERAGEIFS(Observed!AC$2:AC$1601,Observed!$A$2:$A$1601,$A344,Observed!$C$2:$C$1601,$C344),"")</f>
        <v/>
      </c>
      <c r="AD344" s="24" t="str">
        <f>IF(ISNUMBER(AVERAGEIFS(Observed!AD$2:AD$1601,Observed!$A$2:$A$1601,$A344,Observed!$C$2:$C$1601,$C344)),AVERAGEIFS(Observed!AD$2:AD$1601,Observed!$A$2:$A$1601,$A344,Observed!$C$2:$C$1601,$C344),"")</f>
        <v/>
      </c>
      <c r="AE344" s="24" t="str">
        <f>IF(ISNUMBER(AVERAGEIFS(Observed!AE$2:AE$1601,Observed!$A$2:$A$1601,$A344,Observed!$C$2:$C$1601,$C344)),AVERAGEIFS(Observed!AE$2:AE$1601,Observed!$A$2:$A$1601,$A344,Observed!$C$2:$C$1601,$C344),"")</f>
        <v/>
      </c>
      <c r="AF344" s="25" t="str">
        <f>IF(ISNUMBER(AVERAGEIFS(Observed!AF$2:AF$1601,Observed!$A$2:$A$1601,$A344,Observed!$C$2:$C$1601,$C344)),AVERAGEIFS(Observed!AF$2:AF$1601,Observed!$A$2:$A$1601,$A344,Observed!$C$2:$C$1601,$C344),"")</f>
        <v/>
      </c>
      <c r="AG344" s="25" t="str">
        <f>IF(ISNUMBER(AVERAGEIFS(Observed!AG$2:AG$1601,Observed!$A$2:$A$1601,$A344,Observed!$C$2:$C$1601,$C344)),AVERAGEIFS(Observed!AG$2:AG$1601,Observed!$A$2:$A$1601,$A344,Observed!$C$2:$C$1601,$C344),"")</f>
        <v/>
      </c>
      <c r="AH344" s="25" t="str">
        <f>IF(ISNUMBER(AVERAGEIFS(Observed!AH$2:AH$1601,Observed!$A$2:$A$1601,$A344,Observed!$C$2:$C$1601,$C344)),AVERAGEIFS(Observed!AH$2:AH$1601,Observed!$A$2:$A$1601,$A344,Observed!$C$2:$C$1601,$C344),"")</f>
        <v/>
      </c>
      <c r="AI344" s="24" t="str">
        <f>IF(ISNUMBER(AVERAGEIFS(Observed!AI$2:AI$1601,Observed!$A$2:$A$1601,$A344,Observed!$C$2:$C$1601,$C344)),AVERAGEIFS(Observed!AI$2:AI$1601,Observed!$A$2:$A$1601,$A344,Observed!$C$2:$C$1601,$C344),"")</f>
        <v/>
      </c>
      <c r="AJ344" s="25">
        <f>IF(ISNUMBER(AVERAGEIFS(Observed!AJ$2:AJ$1601,Observed!$A$2:$A$1601,$A344,Observed!$C$2:$C$1601,$C344)),AVERAGEIFS(Observed!AJ$2:AJ$1601,Observed!$A$2:$A$1601,$A344,Observed!$C$2:$C$1601,$C344),"")</f>
        <v>0.54533333333333334</v>
      </c>
      <c r="AK344" s="25">
        <f>IF(ISNUMBER(AVERAGEIFS(Observed!AK$2:AK$1601,Observed!$A$2:$A$1601,$A344,Observed!$C$2:$C$1601,$C344)),AVERAGEIFS(Observed!AK$2:AK$1601,Observed!$A$2:$A$1601,$A344,Observed!$C$2:$C$1601,$C344),"")</f>
        <v>0.43166666666666664</v>
      </c>
      <c r="AL344" s="25" t="str">
        <f>IF(ISNUMBER(AVERAGEIFS(Observed!AL$2:AL$1601,Observed!$A$2:$A$1601,$A344,Observed!$C$2:$C$1601,$C344)),AVERAGEIFS(Observed!AL$2:AL$1601,Observed!$A$2:$A$1601,$A344,Observed!$C$2:$C$1601,$C344),"")</f>
        <v/>
      </c>
      <c r="AM344" s="25" t="str">
        <f>IF(ISNUMBER(AVERAGEIFS(Observed!AM$2:AM$1601,Observed!$A$2:$A$1601,$A344,Observed!$C$2:$C$1601,$C344)),AVERAGEIFS(Observed!AM$2:AM$1601,Observed!$A$2:$A$1601,$A344,Observed!$C$2:$C$1601,$C344),"")</f>
        <v/>
      </c>
      <c r="AN344" s="25" t="str">
        <f>IF(ISNUMBER(AVERAGEIFS(Observed!AN$2:AN$1601,Observed!$A$2:$A$1601,$A344,Observed!$C$2:$C$1601,$C344)),AVERAGEIFS(Observed!AN$2:AN$1601,Observed!$A$2:$A$1601,$A344,Observed!$C$2:$C$1601,$C344),"")</f>
        <v/>
      </c>
      <c r="AO344" s="25" t="str">
        <f>IF(ISNUMBER(AVERAGEIFS(Observed!AO$2:AO$1601,Observed!$A$2:$A$1601,$A344,Observed!$C$2:$C$1601,$C344)),AVERAGEIFS(Observed!AO$2:AO$1601,Observed!$A$2:$A$1601,$A344,Observed!$C$2:$C$1601,$C344),"")</f>
        <v/>
      </c>
      <c r="AP344" s="25">
        <f>IF(ISNUMBER(AVERAGEIFS(Observed!AP$2:AP$1601,Observed!$A$2:$A$1601,$A344,Observed!$C$2:$C$1601,$C344)),AVERAGEIFS(Observed!AP$2:AP$1601,Observed!$A$2:$A$1601,$A344,Observed!$C$2:$C$1601,$C344),"")</f>
        <v>0</v>
      </c>
      <c r="AQ344" s="24" t="str">
        <f>IF(ISNUMBER(AVERAGEIFS(Observed!AQ$2:AQ$1601,Observed!$A$2:$A$1601,$A344,Observed!$C$2:$C$1601,$C344)),AVERAGEIFS(Observed!AQ$2:AQ$1601,Observed!$A$2:$A$1601,$A344,Observed!$C$2:$C$1601,$C344),"")</f>
        <v/>
      </c>
      <c r="AR344" s="25" t="str">
        <f>IF(ISNUMBER(AVERAGEIFS(Observed!AR$2:AR$1601,Observed!$A$2:$A$1601,$A344,Observed!$C$2:$C$1601,$C344)),AVERAGEIFS(Observed!AR$2:AR$1601,Observed!$A$2:$A$1601,$A344,Observed!$C$2:$C$1601,$C344),"")</f>
        <v/>
      </c>
      <c r="AS344" s="24" t="str">
        <f>IF(ISNUMBER(AVERAGEIFS(Observed!AS$2:AS$1601,Observed!$A$2:$A$1601,$A344,Observed!$C$2:$C$1601,$C344)),AVERAGEIFS(Observed!AS$2:AS$1601,Observed!$A$2:$A$1601,$A344,Observed!$C$2:$C$1601,$C344),"")</f>
        <v/>
      </c>
      <c r="AT344" s="24" t="str">
        <f>IF(ISNUMBER(AVERAGEIFS(Observed!AT$2:AT$1601,Observed!$A$2:$A$1601,$A344,Observed!$C$2:$C$1601,$C344)),AVERAGEIFS(Observed!AT$2:AT$1601,Observed!$A$2:$A$1601,$A344,Observed!$C$2:$C$1601,$C344),"")</f>
        <v/>
      </c>
      <c r="AU344" s="2">
        <f>COUNTIFS(Observed!$A$2:$A$1601,$A344,Observed!$C$2:$C$1601,$C344)</f>
        <v>3</v>
      </c>
      <c r="AV344" s="2">
        <f t="shared" si="5"/>
        <v>6</v>
      </c>
    </row>
    <row r="345" spans="1:48" x14ac:dyDescent="0.25">
      <c r="A345" s="4" t="s">
        <v>120</v>
      </c>
      <c r="B345" t="s">
        <v>24</v>
      </c>
      <c r="C345" s="3">
        <v>42605</v>
      </c>
      <c r="D345">
        <v>1</v>
      </c>
      <c r="E345">
        <v>50</v>
      </c>
      <c r="H345" s="2" t="s">
        <v>46</v>
      </c>
      <c r="I345" s="2" t="s">
        <v>25</v>
      </c>
      <c r="J345">
        <v>15</v>
      </c>
      <c r="K345" s="2" t="s">
        <v>21</v>
      </c>
      <c r="L345" s="23" t="str">
        <f>IF(ISNUMBER(AVERAGEIFS(Observed!L$2:L$1601,Observed!$A$2:$A$1601,$A345,Observed!$C$2:$C$1601,$C345)),AVERAGEIFS(Observed!L$2:L$1601,Observed!$A$2:$A$1601,$A345,Observed!$C$2:$C$1601,$C345),"")</f>
        <v/>
      </c>
      <c r="M345" s="24" t="str">
        <f>IF(ISNUMBER(AVERAGEIFS(Observed!M$2:M$1601,Observed!$A$2:$A$1601,$A345,Observed!$C$2:$C$1601,$C345)),AVERAGEIFS(Observed!M$2:M$1601,Observed!$A$2:$A$1601,$A345,Observed!$C$2:$C$1601,$C345),"")</f>
        <v/>
      </c>
      <c r="N345" s="24">
        <f>IF(ISNUMBER(AVERAGEIFS(Observed!N$2:N$1601,Observed!$A$2:$A$1601,$A345,Observed!$C$2:$C$1601,$C345)),AVERAGEIFS(Observed!N$2:N$1601,Observed!$A$2:$A$1601,$A345,Observed!$C$2:$C$1601,$C345),"")</f>
        <v>36.18</v>
      </c>
      <c r="O345" s="24">
        <f>IF(ISNUMBER(AVERAGEIFS(Observed!O$2:O$1601,Observed!$A$2:$A$1601,$A345,Observed!$C$2:$C$1601,$C345)),AVERAGEIFS(Observed!O$2:O$1601,Observed!$A$2:$A$1601,$A345,Observed!$C$2:$C$1601,$C345),"")</f>
        <v>36.18</v>
      </c>
      <c r="P345" s="24">
        <f>IF(ISNUMBER(AVERAGEIFS(Observed!P$2:P$1601,Observed!$A$2:$A$1601,$A345,Observed!$C$2:$C$1601,$C345)),AVERAGEIFS(Observed!P$2:P$1601,Observed!$A$2:$A$1601,$A345,Observed!$C$2:$C$1601,$C345),"")</f>
        <v>36.18</v>
      </c>
      <c r="Q345" s="25" t="str">
        <f>IF(ISNUMBER(AVERAGEIFS(Observed!Q$2:Q$1601,Observed!$A$2:$A$1601,$A345,Observed!$C$2:$C$1601,$C345)),AVERAGEIFS(Observed!Q$2:Q$1601,Observed!$A$2:$A$1601,$A345,Observed!$C$2:$C$1601,$C345),"")</f>
        <v/>
      </c>
      <c r="R345" s="25" t="str">
        <f>IF(ISNUMBER(AVERAGEIFS(Observed!R$2:R$1601,Observed!$A$2:$A$1601,$A345,Observed!$C$2:$C$1601,$C345)),AVERAGEIFS(Observed!R$2:R$1601,Observed!$A$2:$A$1601,$A345,Observed!$C$2:$C$1601,$C345),"")</f>
        <v/>
      </c>
      <c r="S345" s="25" t="str">
        <f>IF(ISNUMBER(AVERAGEIFS(Observed!S$2:S$1601,Observed!$A$2:$A$1601,$A345,Observed!$C$2:$C$1601,$C345)),AVERAGEIFS(Observed!S$2:S$1601,Observed!$A$2:$A$1601,$A345,Observed!$C$2:$C$1601,$C345),"")</f>
        <v/>
      </c>
      <c r="T345" s="24" t="str">
        <f>IF(ISNUMBER(AVERAGEIFS(Observed!T$2:T$1601,Observed!$A$2:$A$1601,$A345,Observed!$C$2:$C$1601,$C345)),AVERAGEIFS(Observed!T$2:T$1601,Observed!$A$2:$A$1601,$A345,Observed!$C$2:$C$1601,$C345),"")</f>
        <v/>
      </c>
      <c r="U345" s="26" t="str">
        <f>IF(ISNUMBER(AVERAGEIFS(Observed!U$2:U$1601,Observed!$A$2:$A$1601,$A345,Observed!$C$2:$C$1601,$C345)),AVERAGEIFS(Observed!U$2:U$1601,Observed!$A$2:$A$1601,$A345,Observed!$C$2:$C$1601,$C345),"")</f>
        <v/>
      </c>
      <c r="V345" s="26" t="str">
        <f>IF(ISNUMBER(AVERAGEIFS(Observed!V$2:V$1601,Observed!$A$2:$A$1601,$A345,Observed!$C$2:$C$1601,$C345)),AVERAGEIFS(Observed!V$2:V$1601,Observed!$A$2:$A$1601,$A345,Observed!$C$2:$C$1601,$C345),"")</f>
        <v/>
      </c>
      <c r="W345" s="24" t="str">
        <f>IF(ISNUMBER(AVERAGEIFS(Observed!W$2:W$1601,Observed!$A$2:$A$1601,$A345,Observed!$C$2:$C$1601,$C345)),AVERAGEIFS(Observed!W$2:W$1601,Observed!$A$2:$A$1601,$A345,Observed!$C$2:$C$1601,$C345),"")</f>
        <v/>
      </c>
      <c r="X345" s="24" t="str">
        <f>IF(ISNUMBER(AVERAGEIFS(Observed!X$2:X$1601,Observed!$A$2:$A$1601,$A345,Observed!$C$2:$C$1601,$C345)),AVERAGEIFS(Observed!X$2:X$1601,Observed!$A$2:$A$1601,$A345,Observed!$C$2:$C$1601,$C345),"")</f>
        <v/>
      </c>
      <c r="Y345" s="24" t="str">
        <f>IF(ISNUMBER(AVERAGEIFS(Observed!Y$2:Y$1601,Observed!$A$2:$A$1601,$A345,Observed!$C$2:$C$1601,$C345)),AVERAGEIFS(Observed!Y$2:Y$1601,Observed!$A$2:$A$1601,$A345,Observed!$C$2:$C$1601,$C345),"")</f>
        <v/>
      </c>
      <c r="Z345" s="24" t="str">
        <f>IF(ISNUMBER(AVERAGEIFS(Observed!Z$2:Z$1601,Observed!$A$2:$A$1601,$A345,Observed!$C$2:$C$1601,$C345)),AVERAGEIFS(Observed!Z$2:Z$1601,Observed!$A$2:$A$1601,$A345,Observed!$C$2:$C$1601,$C345),"")</f>
        <v/>
      </c>
      <c r="AA345" s="24" t="str">
        <f>IF(ISNUMBER(AVERAGEIFS(Observed!AA$2:AA$1601,Observed!$A$2:$A$1601,$A345,Observed!$C$2:$C$1601,$C345)),AVERAGEIFS(Observed!AA$2:AA$1601,Observed!$A$2:$A$1601,$A345,Observed!$C$2:$C$1601,$C345),"")</f>
        <v/>
      </c>
      <c r="AB345" s="24" t="str">
        <f>IF(ISNUMBER(AVERAGEIFS(Observed!AB$2:AB$1601,Observed!$A$2:$A$1601,$A345,Observed!$C$2:$C$1601,$C345)),AVERAGEIFS(Observed!AB$2:AB$1601,Observed!$A$2:$A$1601,$A345,Observed!$C$2:$C$1601,$C345),"")</f>
        <v/>
      </c>
      <c r="AC345" s="24" t="str">
        <f>IF(ISNUMBER(AVERAGEIFS(Observed!AC$2:AC$1601,Observed!$A$2:$A$1601,$A345,Observed!$C$2:$C$1601,$C345)),AVERAGEIFS(Observed!AC$2:AC$1601,Observed!$A$2:$A$1601,$A345,Observed!$C$2:$C$1601,$C345),"")</f>
        <v/>
      </c>
      <c r="AD345" s="24" t="str">
        <f>IF(ISNUMBER(AVERAGEIFS(Observed!AD$2:AD$1601,Observed!$A$2:$A$1601,$A345,Observed!$C$2:$C$1601,$C345)),AVERAGEIFS(Observed!AD$2:AD$1601,Observed!$A$2:$A$1601,$A345,Observed!$C$2:$C$1601,$C345),"")</f>
        <v/>
      </c>
      <c r="AE345" s="24" t="str">
        <f>IF(ISNUMBER(AVERAGEIFS(Observed!AE$2:AE$1601,Observed!$A$2:$A$1601,$A345,Observed!$C$2:$C$1601,$C345)),AVERAGEIFS(Observed!AE$2:AE$1601,Observed!$A$2:$A$1601,$A345,Observed!$C$2:$C$1601,$C345),"")</f>
        <v/>
      </c>
      <c r="AF345" s="25" t="str">
        <f>IF(ISNUMBER(AVERAGEIFS(Observed!AF$2:AF$1601,Observed!$A$2:$A$1601,$A345,Observed!$C$2:$C$1601,$C345)),AVERAGEIFS(Observed!AF$2:AF$1601,Observed!$A$2:$A$1601,$A345,Observed!$C$2:$C$1601,$C345),"")</f>
        <v/>
      </c>
      <c r="AG345" s="25" t="str">
        <f>IF(ISNUMBER(AVERAGEIFS(Observed!AG$2:AG$1601,Observed!$A$2:$A$1601,$A345,Observed!$C$2:$C$1601,$C345)),AVERAGEIFS(Observed!AG$2:AG$1601,Observed!$A$2:$A$1601,$A345,Observed!$C$2:$C$1601,$C345),"")</f>
        <v/>
      </c>
      <c r="AH345" s="25" t="str">
        <f>IF(ISNUMBER(AVERAGEIFS(Observed!AH$2:AH$1601,Observed!$A$2:$A$1601,$A345,Observed!$C$2:$C$1601,$C345)),AVERAGEIFS(Observed!AH$2:AH$1601,Observed!$A$2:$A$1601,$A345,Observed!$C$2:$C$1601,$C345),"")</f>
        <v/>
      </c>
      <c r="AI345" s="24" t="str">
        <f>IF(ISNUMBER(AVERAGEIFS(Observed!AI$2:AI$1601,Observed!$A$2:$A$1601,$A345,Observed!$C$2:$C$1601,$C345)),AVERAGEIFS(Observed!AI$2:AI$1601,Observed!$A$2:$A$1601,$A345,Observed!$C$2:$C$1601,$C345),"")</f>
        <v/>
      </c>
      <c r="AJ345" s="25">
        <f>IF(ISNUMBER(AVERAGEIFS(Observed!AJ$2:AJ$1601,Observed!$A$2:$A$1601,$A345,Observed!$C$2:$C$1601,$C345)),AVERAGEIFS(Observed!AJ$2:AJ$1601,Observed!$A$2:$A$1601,$A345,Observed!$C$2:$C$1601,$C345),"")</f>
        <v>0.68833333333333335</v>
      </c>
      <c r="AK345" s="25">
        <f>IF(ISNUMBER(AVERAGEIFS(Observed!AK$2:AK$1601,Observed!$A$2:$A$1601,$A345,Observed!$C$2:$C$1601,$C345)),AVERAGEIFS(Observed!AK$2:AK$1601,Observed!$A$2:$A$1601,$A345,Observed!$C$2:$C$1601,$C345),"")</f>
        <v>0.26066666666666666</v>
      </c>
      <c r="AL345" s="25" t="str">
        <f>IF(ISNUMBER(AVERAGEIFS(Observed!AL$2:AL$1601,Observed!$A$2:$A$1601,$A345,Observed!$C$2:$C$1601,$C345)),AVERAGEIFS(Observed!AL$2:AL$1601,Observed!$A$2:$A$1601,$A345,Observed!$C$2:$C$1601,$C345),"")</f>
        <v/>
      </c>
      <c r="AM345" s="25" t="str">
        <f>IF(ISNUMBER(AVERAGEIFS(Observed!AM$2:AM$1601,Observed!$A$2:$A$1601,$A345,Observed!$C$2:$C$1601,$C345)),AVERAGEIFS(Observed!AM$2:AM$1601,Observed!$A$2:$A$1601,$A345,Observed!$C$2:$C$1601,$C345),"")</f>
        <v/>
      </c>
      <c r="AN345" s="25" t="str">
        <f>IF(ISNUMBER(AVERAGEIFS(Observed!AN$2:AN$1601,Observed!$A$2:$A$1601,$A345,Observed!$C$2:$C$1601,$C345)),AVERAGEIFS(Observed!AN$2:AN$1601,Observed!$A$2:$A$1601,$A345,Observed!$C$2:$C$1601,$C345),"")</f>
        <v/>
      </c>
      <c r="AO345" s="25" t="str">
        <f>IF(ISNUMBER(AVERAGEIFS(Observed!AO$2:AO$1601,Observed!$A$2:$A$1601,$A345,Observed!$C$2:$C$1601,$C345)),AVERAGEIFS(Observed!AO$2:AO$1601,Observed!$A$2:$A$1601,$A345,Observed!$C$2:$C$1601,$C345),"")</f>
        <v/>
      </c>
      <c r="AP345" s="25">
        <f>IF(ISNUMBER(AVERAGEIFS(Observed!AP$2:AP$1601,Observed!$A$2:$A$1601,$A345,Observed!$C$2:$C$1601,$C345)),AVERAGEIFS(Observed!AP$2:AP$1601,Observed!$A$2:$A$1601,$A345,Observed!$C$2:$C$1601,$C345),"")</f>
        <v>3.3333333333333332E-4</v>
      </c>
      <c r="AQ345" s="24" t="str">
        <f>IF(ISNUMBER(AVERAGEIFS(Observed!AQ$2:AQ$1601,Observed!$A$2:$A$1601,$A345,Observed!$C$2:$C$1601,$C345)),AVERAGEIFS(Observed!AQ$2:AQ$1601,Observed!$A$2:$A$1601,$A345,Observed!$C$2:$C$1601,$C345),"")</f>
        <v/>
      </c>
      <c r="AR345" s="25" t="str">
        <f>IF(ISNUMBER(AVERAGEIFS(Observed!AR$2:AR$1601,Observed!$A$2:$A$1601,$A345,Observed!$C$2:$C$1601,$C345)),AVERAGEIFS(Observed!AR$2:AR$1601,Observed!$A$2:$A$1601,$A345,Observed!$C$2:$C$1601,$C345),"")</f>
        <v/>
      </c>
      <c r="AS345" s="24" t="str">
        <f>IF(ISNUMBER(AVERAGEIFS(Observed!AS$2:AS$1601,Observed!$A$2:$A$1601,$A345,Observed!$C$2:$C$1601,$C345)),AVERAGEIFS(Observed!AS$2:AS$1601,Observed!$A$2:$A$1601,$A345,Observed!$C$2:$C$1601,$C345),"")</f>
        <v/>
      </c>
      <c r="AT345" s="24" t="str">
        <f>IF(ISNUMBER(AVERAGEIFS(Observed!AT$2:AT$1601,Observed!$A$2:$A$1601,$A345,Observed!$C$2:$C$1601,$C345)),AVERAGEIFS(Observed!AT$2:AT$1601,Observed!$A$2:$A$1601,$A345,Observed!$C$2:$C$1601,$C345),"")</f>
        <v/>
      </c>
      <c r="AU345" s="2">
        <f>COUNTIFS(Observed!$A$2:$A$1601,$A345,Observed!$C$2:$C$1601,$C345)</f>
        <v>3</v>
      </c>
      <c r="AV345" s="2">
        <f t="shared" si="5"/>
        <v>6</v>
      </c>
    </row>
    <row r="346" spans="1:48" x14ac:dyDescent="0.25">
      <c r="A346" s="4" t="s">
        <v>121</v>
      </c>
      <c r="B346" t="s">
        <v>24</v>
      </c>
      <c r="C346" s="3">
        <v>42605</v>
      </c>
      <c r="D346">
        <v>1</v>
      </c>
      <c r="E346">
        <v>100</v>
      </c>
      <c r="H346" s="2" t="s">
        <v>46</v>
      </c>
      <c r="I346" s="2" t="s">
        <v>25</v>
      </c>
      <c r="J346">
        <v>15</v>
      </c>
      <c r="K346" s="2" t="s">
        <v>21</v>
      </c>
      <c r="L346" s="23" t="str">
        <f>IF(ISNUMBER(AVERAGEIFS(Observed!L$2:L$1601,Observed!$A$2:$A$1601,$A346,Observed!$C$2:$C$1601,$C346)),AVERAGEIFS(Observed!L$2:L$1601,Observed!$A$2:$A$1601,$A346,Observed!$C$2:$C$1601,$C346),"")</f>
        <v/>
      </c>
      <c r="M346" s="24" t="str">
        <f>IF(ISNUMBER(AVERAGEIFS(Observed!M$2:M$1601,Observed!$A$2:$A$1601,$A346,Observed!$C$2:$C$1601,$C346)),AVERAGEIFS(Observed!M$2:M$1601,Observed!$A$2:$A$1601,$A346,Observed!$C$2:$C$1601,$C346),"")</f>
        <v/>
      </c>
      <c r="N346" s="24">
        <f>IF(ISNUMBER(AVERAGEIFS(Observed!N$2:N$1601,Observed!$A$2:$A$1601,$A346,Observed!$C$2:$C$1601,$C346)),AVERAGEIFS(Observed!N$2:N$1601,Observed!$A$2:$A$1601,$A346,Observed!$C$2:$C$1601,$C346),"")</f>
        <v>45.543333333333329</v>
      </c>
      <c r="O346" s="24">
        <f>IF(ISNUMBER(AVERAGEIFS(Observed!O$2:O$1601,Observed!$A$2:$A$1601,$A346,Observed!$C$2:$C$1601,$C346)),AVERAGEIFS(Observed!O$2:O$1601,Observed!$A$2:$A$1601,$A346,Observed!$C$2:$C$1601,$C346),"")</f>
        <v>45.543333333333329</v>
      </c>
      <c r="P346" s="24">
        <f>IF(ISNUMBER(AVERAGEIFS(Observed!P$2:P$1601,Observed!$A$2:$A$1601,$A346,Observed!$C$2:$C$1601,$C346)),AVERAGEIFS(Observed!P$2:P$1601,Observed!$A$2:$A$1601,$A346,Observed!$C$2:$C$1601,$C346),"")</f>
        <v>45.543333333333329</v>
      </c>
      <c r="Q346" s="25" t="str">
        <f>IF(ISNUMBER(AVERAGEIFS(Observed!Q$2:Q$1601,Observed!$A$2:$A$1601,$A346,Observed!$C$2:$C$1601,$C346)),AVERAGEIFS(Observed!Q$2:Q$1601,Observed!$A$2:$A$1601,$A346,Observed!$C$2:$C$1601,$C346),"")</f>
        <v/>
      </c>
      <c r="R346" s="25" t="str">
        <f>IF(ISNUMBER(AVERAGEIFS(Observed!R$2:R$1601,Observed!$A$2:$A$1601,$A346,Observed!$C$2:$C$1601,$C346)),AVERAGEIFS(Observed!R$2:R$1601,Observed!$A$2:$A$1601,$A346,Observed!$C$2:$C$1601,$C346),"")</f>
        <v/>
      </c>
      <c r="S346" s="25" t="str">
        <f>IF(ISNUMBER(AVERAGEIFS(Observed!S$2:S$1601,Observed!$A$2:$A$1601,$A346,Observed!$C$2:$C$1601,$C346)),AVERAGEIFS(Observed!S$2:S$1601,Observed!$A$2:$A$1601,$A346,Observed!$C$2:$C$1601,$C346),"")</f>
        <v/>
      </c>
      <c r="T346" s="24" t="str">
        <f>IF(ISNUMBER(AVERAGEIFS(Observed!T$2:T$1601,Observed!$A$2:$A$1601,$A346,Observed!$C$2:$C$1601,$C346)),AVERAGEIFS(Observed!T$2:T$1601,Observed!$A$2:$A$1601,$A346,Observed!$C$2:$C$1601,$C346),"")</f>
        <v/>
      </c>
      <c r="U346" s="26" t="str">
        <f>IF(ISNUMBER(AVERAGEIFS(Observed!U$2:U$1601,Observed!$A$2:$A$1601,$A346,Observed!$C$2:$C$1601,$C346)),AVERAGEIFS(Observed!U$2:U$1601,Observed!$A$2:$A$1601,$A346,Observed!$C$2:$C$1601,$C346),"")</f>
        <v/>
      </c>
      <c r="V346" s="26" t="str">
        <f>IF(ISNUMBER(AVERAGEIFS(Observed!V$2:V$1601,Observed!$A$2:$A$1601,$A346,Observed!$C$2:$C$1601,$C346)),AVERAGEIFS(Observed!V$2:V$1601,Observed!$A$2:$A$1601,$A346,Observed!$C$2:$C$1601,$C346),"")</f>
        <v/>
      </c>
      <c r="W346" s="24" t="str">
        <f>IF(ISNUMBER(AVERAGEIFS(Observed!W$2:W$1601,Observed!$A$2:$A$1601,$A346,Observed!$C$2:$C$1601,$C346)),AVERAGEIFS(Observed!W$2:W$1601,Observed!$A$2:$A$1601,$A346,Observed!$C$2:$C$1601,$C346),"")</f>
        <v/>
      </c>
      <c r="X346" s="24" t="str">
        <f>IF(ISNUMBER(AVERAGEIFS(Observed!X$2:X$1601,Observed!$A$2:$A$1601,$A346,Observed!$C$2:$C$1601,$C346)),AVERAGEIFS(Observed!X$2:X$1601,Observed!$A$2:$A$1601,$A346,Observed!$C$2:$C$1601,$C346),"")</f>
        <v/>
      </c>
      <c r="Y346" s="24" t="str">
        <f>IF(ISNUMBER(AVERAGEIFS(Observed!Y$2:Y$1601,Observed!$A$2:$A$1601,$A346,Observed!$C$2:$C$1601,$C346)),AVERAGEIFS(Observed!Y$2:Y$1601,Observed!$A$2:$A$1601,$A346,Observed!$C$2:$C$1601,$C346),"")</f>
        <v/>
      </c>
      <c r="Z346" s="24" t="str">
        <f>IF(ISNUMBER(AVERAGEIFS(Observed!Z$2:Z$1601,Observed!$A$2:$A$1601,$A346,Observed!$C$2:$C$1601,$C346)),AVERAGEIFS(Observed!Z$2:Z$1601,Observed!$A$2:$A$1601,$A346,Observed!$C$2:$C$1601,$C346),"")</f>
        <v/>
      </c>
      <c r="AA346" s="24" t="str">
        <f>IF(ISNUMBER(AVERAGEIFS(Observed!AA$2:AA$1601,Observed!$A$2:$A$1601,$A346,Observed!$C$2:$C$1601,$C346)),AVERAGEIFS(Observed!AA$2:AA$1601,Observed!$A$2:$A$1601,$A346,Observed!$C$2:$C$1601,$C346),"")</f>
        <v/>
      </c>
      <c r="AB346" s="24" t="str">
        <f>IF(ISNUMBER(AVERAGEIFS(Observed!AB$2:AB$1601,Observed!$A$2:$A$1601,$A346,Observed!$C$2:$C$1601,$C346)),AVERAGEIFS(Observed!AB$2:AB$1601,Observed!$A$2:$A$1601,$A346,Observed!$C$2:$C$1601,$C346),"")</f>
        <v/>
      </c>
      <c r="AC346" s="24" t="str">
        <f>IF(ISNUMBER(AVERAGEIFS(Observed!AC$2:AC$1601,Observed!$A$2:$A$1601,$A346,Observed!$C$2:$C$1601,$C346)),AVERAGEIFS(Observed!AC$2:AC$1601,Observed!$A$2:$A$1601,$A346,Observed!$C$2:$C$1601,$C346),"")</f>
        <v/>
      </c>
      <c r="AD346" s="24" t="str">
        <f>IF(ISNUMBER(AVERAGEIFS(Observed!AD$2:AD$1601,Observed!$A$2:$A$1601,$A346,Observed!$C$2:$C$1601,$C346)),AVERAGEIFS(Observed!AD$2:AD$1601,Observed!$A$2:$A$1601,$A346,Observed!$C$2:$C$1601,$C346),"")</f>
        <v/>
      </c>
      <c r="AE346" s="24" t="str">
        <f>IF(ISNUMBER(AVERAGEIFS(Observed!AE$2:AE$1601,Observed!$A$2:$A$1601,$A346,Observed!$C$2:$C$1601,$C346)),AVERAGEIFS(Observed!AE$2:AE$1601,Observed!$A$2:$A$1601,$A346,Observed!$C$2:$C$1601,$C346),"")</f>
        <v/>
      </c>
      <c r="AF346" s="25" t="str">
        <f>IF(ISNUMBER(AVERAGEIFS(Observed!AF$2:AF$1601,Observed!$A$2:$A$1601,$A346,Observed!$C$2:$C$1601,$C346)),AVERAGEIFS(Observed!AF$2:AF$1601,Observed!$A$2:$A$1601,$A346,Observed!$C$2:$C$1601,$C346),"")</f>
        <v/>
      </c>
      <c r="AG346" s="25" t="str">
        <f>IF(ISNUMBER(AVERAGEIFS(Observed!AG$2:AG$1601,Observed!$A$2:$A$1601,$A346,Observed!$C$2:$C$1601,$C346)),AVERAGEIFS(Observed!AG$2:AG$1601,Observed!$A$2:$A$1601,$A346,Observed!$C$2:$C$1601,$C346),"")</f>
        <v/>
      </c>
      <c r="AH346" s="25" t="str">
        <f>IF(ISNUMBER(AVERAGEIFS(Observed!AH$2:AH$1601,Observed!$A$2:$A$1601,$A346,Observed!$C$2:$C$1601,$C346)),AVERAGEIFS(Observed!AH$2:AH$1601,Observed!$A$2:$A$1601,$A346,Observed!$C$2:$C$1601,$C346),"")</f>
        <v/>
      </c>
      <c r="AI346" s="24" t="str">
        <f>IF(ISNUMBER(AVERAGEIFS(Observed!AI$2:AI$1601,Observed!$A$2:$A$1601,$A346,Observed!$C$2:$C$1601,$C346)),AVERAGEIFS(Observed!AI$2:AI$1601,Observed!$A$2:$A$1601,$A346,Observed!$C$2:$C$1601,$C346),"")</f>
        <v/>
      </c>
      <c r="AJ346" s="25">
        <f>IF(ISNUMBER(AVERAGEIFS(Observed!AJ$2:AJ$1601,Observed!$A$2:$A$1601,$A346,Observed!$C$2:$C$1601,$C346)),AVERAGEIFS(Observed!AJ$2:AJ$1601,Observed!$A$2:$A$1601,$A346,Observed!$C$2:$C$1601,$C346),"")</f>
        <v>0.78766666666666663</v>
      </c>
      <c r="AK346" s="25">
        <f>IF(ISNUMBER(AVERAGEIFS(Observed!AK$2:AK$1601,Observed!$A$2:$A$1601,$A346,Observed!$C$2:$C$1601,$C346)),AVERAGEIFS(Observed!AK$2:AK$1601,Observed!$A$2:$A$1601,$A346,Observed!$C$2:$C$1601,$C346),"")</f>
        <v>0.16733333333333333</v>
      </c>
      <c r="AL346" s="25" t="str">
        <f>IF(ISNUMBER(AVERAGEIFS(Observed!AL$2:AL$1601,Observed!$A$2:$A$1601,$A346,Observed!$C$2:$C$1601,$C346)),AVERAGEIFS(Observed!AL$2:AL$1601,Observed!$A$2:$A$1601,$A346,Observed!$C$2:$C$1601,$C346),"")</f>
        <v/>
      </c>
      <c r="AM346" s="25" t="str">
        <f>IF(ISNUMBER(AVERAGEIFS(Observed!AM$2:AM$1601,Observed!$A$2:$A$1601,$A346,Observed!$C$2:$C$1601,$C346)),AVERAGEIFS(Observed!AM$2:AM$1601,Observed!$A$2:$A$1601,$A346,Observed!$C$2:$C$1601,$C346),"")</f>
        <v/>
      </c>
      <c r="AN346" s="25" t="str">
        <f>IF(ISNUMBER(AVERAGEIFS(Observed!AN$2:AN$1601,Observed!$A$2:$A$1601,$A346,Observed!$C$2:$C$1601,$C346)),AVERAGEIFS(Observed!AN$2:AN$1601,Observed!$A$2:$A$1601,$A346,Observed!$C$2:$C$1601,$C346),"")</f>
        <v/>
      </c>
      <c r="AO346" s="25" t="str">
        <f>IF(ISNUMBER(AVERAGEIFS(Observed!AO$2:AO$1601,Observed!$A$2:$A$1601,$A346,Observed!$C$2:$C$1601,$C346)),AVERAGEIFS(Observed!AO$2:AO$1601,Observed!$A$2:$A$1601,$A346,Observed!$C$2:$C$1601,$C346),"")</f>
        <v/>
      </c>
      <c r="AP346" s="25">
        <f>IF(ISNUMBER(AVERAGEIFS(Observed!AP$2:AP$1601,Observed!$A$2:$A$1601,$A346,Observed!$C$2:$C$1601,$C346)),AVERAGEIFS(Observed!AP$2:AP$1601,Observed!$A$2:$A$1601,$A346,Observed!$C$2:$C$1601,$C346),"")</f>
        <v>3.3333333333333332E-4</v>
      </c>
      <c r="AQ346" s="24" t="str">
        <f>IF(ISNUMBER(AVERAGEIFS(Observed!AQ$2:AQ$1601,Observed!$A$2:$A$1601,$A346,Observed!$C$2:$C$1601,$C346)),AVERAGEIFS(Observed!AQ$2:AQ$1601,Observed!$A$2:$A$1601,$A346,Observed!$C$2:$C$1601,$C346),"")</f>
        <v/>
      </c>
      <c r="AR346" s="25" t="str">
        <f>IF(ISNUMBER(AVERAGEIFS(Observed!AR$2:AR$1601,Observed!$A$2:$A$1601,$A346,Observed!$C$2:$C$1601,$C346)),AVERAGEIFS(Observed!AR$2:AR$1601,Observed!$A$2:$A$1601,$A346,Observed!$C$2:$C$1601,$C346),"")</f>
        <v/>
      </c>
      <c r="AS346" s="24" t="str">
        <f>IF(ISNUMBER(AVERAGEIFS(Observed!AS$2:AS$1601,Observed!$A$2:$A$1601,$A346,Observed!$C$2:$C$1601,$C346)),AVERAGEIFS(Observed!AS$2:AS$1601,Observed!$A$2:$A$1601,$A346,Observed!$C$2:$C$1601,$C346),"")</f>
        <v/>
      </c>
      <c r="AT346" s="24" t="str">
        <f>IF(ISNUMBER(AVERAGEIFS(Observed!AT$2:AT$1601,Observed!$A$2:$A$1601,$A346,Observed!$C$2:$C$1601,$C346)),AVERAGEIFS(Observed!AT$2:AT$1601,Observed!$A$2:$A$1601,$A346,Observed!$C$2:$C$1601,$C346),"")</f>
        <v/>
      </c>
      <c r="AU346" s="2">
        <f>COUNTIFS(Observed!$A$2:$A$1601,$A346,Observed!$C$2:$C$1601,$C346)</f>
        <v>3</v>
      </c>
      <c r="AV346" s="2">
        <f t="shared" si="5"/>
        <v>6</v>
      </c>
    </row>
    <row r="347" spans="1:48" x14ac:dyDescent="0.25">
      <c r="A347" s="4" t="s">
        <v>122</v>
      </c>
      <c r="B347" t="s">
        <v>24</v>
      </c>
      <c r="C347" s="3">
        <v>42605</v>
      </c>
      <c r="D347">
        <v>1</v>
      </c>
      <c r="E347">
        <v>200</v>
      </c>
      <c r="H347" s="2" t="s">
        <v>46</v>
      </c>
      <c r="I347" s="2" t="s">
        <v>25</v>
      </c>
      <c r="J347">
        <v>15</v>
      </c>
      <c r="K347" s="2" t="s">
        <v>21</v>
      </c>
      <c r="L347" s="23" t="str">
        <f>IF(ISNUMBER(AVERAGEIFS(Observed!L$2:L$1601,Observed!$A$2:$A$1601,$A347,Observed!$C$2:$C$1601,$C347)),AVERAGEIFS(Observed!L$2:L$1601,Observed!$A$2:$A$1601,$A347,Observed!$C$2:$C$1601,$C347),"")</f>
        <v/>
      </c>
      <c r="M347" s="24" t="str">
        <f>IF(ISNUMBER(AVERAGEIFS(Observed!M$2:M$1601,Observed!$A$2:$A$1601,$A347,Observed!$C$2:$C$1601,$C347)),AVERAGEIFS(Observed!M$2:M$1601,Observed!$A$2:$A$1601,$A347,Observed!$C$2:$C$1601,$C347),"")</f>
        <v/>
      </c>
      <c r="N347" s="24">
        <f>IF(ISNUMBER(AVERAGEIFS(Observed!N$2:N$1601,Observed!$A$2:$A$1601,$A347,Observed!$C$2:$C$1601,$C347)),AVERAGEIFS(Observed!N$2:N$1601,Observed!$A$2:$A$1601,$A347,Observed!$C$2:$C$1601,$C347),"")</f>
        <v>84.25</v>
      </c>
      <c r="O347" s="24">
        <f>IF(ISNUMBER(AVERAGEIFS(Observed!O$2:O$1601,Observed!$A$2:$A$1601,$A347,Observed!$C$2:$C$1601,$C347)),AVERAGEIFS(Observed!O$2:O$1601,Observed!$A$2:$A$1601,$A347,Observed!$C$2:$C$1601,$C347),"")</f>
        <v>84.25</v>
      </c>
      <c r="P347" s="24">
        <f>IF(ISNUMBER(AVERAGEIFS(Observed!P$2:P$1601,Observed!$A$2:$A$1601,$A347,Observed!$C$2:$C$1601,$C347)),AVERAGEIFS(Observed!P$2:P$1601,Observed!$A$2:$A$1601,$A347,Observed!$C$2:$C$1601,$C347),"")</f>
        <v>84.25</v>
      </c>
      <c r="Q347" s="25" t="str">
        <f>IF(ISNUMBER(AVERAGEIFS(Observed!Q$2:Q$1601,Observed!$A$2:$A$1601,$A347,Observed!$C$2:$C$1601,$C347)),AVERAGEIFS(Observed!Q$2:Q$1601,Observed!$A$2:$A$1601,$A347,Observed!$C$2:$C$1601,$C347),"")</f>
        <v/>
      </c>
      <c r="R347" s="25" t="str">
        <f>IF(ISNUMBER(AVERAGEIFS(Observed!R$2:R$1601,Observed!$A$2:$A$1601,$A347,Observed!$C$2:$C$1601,$C347)),AVERAGEIFS(Observed!R$2:R$1601,Observed!$A$2:$A$1601,$A347,Observed!$C$2:$C$1601,$C347),"")</f>
        <v/>
      </c>
      <c r="S347" s="25" t="str">
        <f>IF(ISNUMBER(AVERAGEIFS(Observed!S$2:S$1601,Observed!$A$2:$A$1601,$A347,Observed!$C$2:$C$1601,$C347)),AVERAGEIFS(Observed!S$2:S$1601,Observed!$A$2:$A$1601,$A347,Observed!$C$2:$C$1601,$C347),"")</f>
        <v/>
      </c>
      <c r="T347" s="24" t="str">
        <f>IF(ISNUMBER(AVERAGEIFS(Observed!T$2:T$1601,Observed!$A$2:$A$1601,$A347,Observed!$C$2:$C$1601,$C347)),AVERAGEIFS(Observed!T$2:T$1601,Observed!$A$2:$A$1601,$A347,Observed!$C$2:$C$1601,$C347),"")</f>
        <v/>
      </c>
      <c r="U347" s="26" t="str">
        <f>IF(ISNUMBER(AVERAGEIFS(Observed!U$2:U$1601,Observed!$A$2:$A$1601,$A347,Observed!$C$2:$C$1601,$C347)),AVERAGEIFS(Observed!U$2:U$1601,Observed!$A$2:$A$1601,$A347,Observed!$C$2:$C$1601,$C347),"")</f>
        <v/>
      </c>
      <c r="V347" s="26" t="str">
        <f>IF(ISNUMBER(AVERAGEIFS(Observed!V$2:V$1601,Observed!$A$2:$A$1601,$A347,Observed!$C$2:$C$1601,$C347)),AVERAGEIFS(Observed!V$2:V$1601,Observed!$A$2:$A$1601,$A347,Observed!$C$2:$C$1601,$C347),"")</f>
        <v/>
      </c>
      <c r="W347" s="24" t="str">
        <f>IF(ISNUMBER(AVERAGEIFS(Observed!W$2:W$1601,Observed!$A$2:$A$1601,$A347,Observed!$C$2:$C$1601,$C347)),AVERAGEIFS(Observed!W$2:W$1601,Observed!$A$2:$A$1601,$A347,Observed!$C$2:$C$1601,$C347),"")</f>
        <v/>
      </c>
      <c r="X347" s="24" t="str">
        <f>IF(ISNUMBER(AVERAGEIFS(Observed!X$2:X$1601,Observed!$A$2:$A$1601,$A347,Observed!$C$2:$C$1601,$C347)),AVERAGEIFS(Observed!X$2:X$1601,Observed!$A$2:$A$1601,$A347,Observed!$C$2:$C$1601,$C347),"")</f>
        <v/>
      </c>
      <c r="Y347" s="24" t="str">
        <f>IF(ISNUMBER(AVERAGEIFS(Observed!Y$2:Y$1601,Observed!$A$2:$A$1601,$A347,Observed!$C$2:$C$1601,$C347)),AVERAGEIFS(Observed!Y$2:Y$1601,Observed!$A$2:$A$1601,$A347,Observed!$C$2:$C$1601,$C347),"")</f>
        <v/>
      </c>
      <c r="Z347" s="24" t="str">
        <f>IF(ISNUMBER(AVERAGEIFS(Observed!Z$2:Z$1601,Observed!$A$2:$A$1601,$A347,Observed!$C$2:$C$1601,$C347)),AVERAGEIFS(Observed!Z$2:Z$1601,Observed!$A$2:$A$1601,$A347,Observed!$C$2:$C$1601,$C347),"")</f>
        <v/>
      </c>
      <c r="AA347" s="24" t="str">
        <f>IF(ISNUMBER(AVERAGEIFS(Observed!AA$2:AA$1601,Observed!$A$2:$A$1601,$A347,Observed!$C$2:$C$1601,$C347)),AVERAGEIFS(Observed!AA$2:AA$1601,Observed!$A$2:$A$1601,$A347,Observed!$C$2:$C$1601,$C347),"")</f>
        <v/>
      </c>
      <c r="AB347" s="24" t="str">
        <f>IF(ISNUMBER(AVERAGEIFS(Observed!AB$2:AB$1601,Observed!$A$2:$A$1601,$A347,Observed!$C$2:$C$1601,$C347)),AVERAGEIFS(Observed!AB$2:AB$1601,Observed!$A$2:$A$1601,$A347,Observed!$C$2:$C$1601,$C347),"")</f>
        <v/>
      </c>
      <c r="AC347" s="24" t="str">
        <f>IF(ISNUMBER(AVERAGEIFS(Observed!AC$2:AC$1601,Observed!$A$2:$A$1601,$A347,Observed!$C$2:$C$1601,$C347)),AVERAGEIFS(Observed!AC$2:AC$1601,Observed!$A$2:$A$1601,$A347,Observed!$C$2:$C$1601,$C347),"")</f>
        <v/>
      </c>
      <c r="AD347" s="24" t="str">
        <f>IF(ISNUMBER(AVERAGEIFS(Observed!AD$2:AD$1601,Observed!$A$2:$A$1601,$A347,Observed!$C$2:$C$1601,$C347)),AVERAGEIFS(Observed!AD$2:AD$1601,Observed!$A$2:$A$1601,$A347,Observed!$C$2:$C$1601,$C347),"")</f>
        <v/>
      </c>
      <c r="AE347" s="24" t="str">
        <f>IF(ISNUMBER(AVERAGEIFS(Observed!AE$2:AE$1601,Observed!$A$2:$A$1601,$A347,Observed!$C$2:$C$1601,$C347)),AVERAGEIFS(Observed!AE$2:AE$1601,Observed!$A$2:$A$1601,$A347,Observed!$C$2:$C$1601,$C347),"")</f>
        <v/>
      </c>
      <c r="AF347" s="25" t="str">
        <f>IF(ISNUMBER(AVERAGEIFS(Observed!AF$2:AF$1601,Observed!$A$2:$A$1601,$A347,Observed!$C$2:$C$1601,$C347)),AVERAGEIFS(Observed!AF$2:AF$1601,Observed!$A$2:$A$1601,$A347,Observed!$C$2:$C$1601,$C347),"")</f>
        <v/>
      </c>
      <c r="AG347" s="25" t="str">
        <f>IF(ISNUMBER(AVERAGEIFS(Observed!AG$2:AG$1601,Observed!$A$2:$A$1601,$A347,Observed!$C$2:$C$1601,$C347)),AVERAGEIFS(Observed!AG$2:AG$1601,Observed!$A$2:$A$1601,$A347,Observed!$C$2:$C$1601,$C347),"")</f>
        <v/>
      </c>
      <c r="AH347" s="25" t="str">
        <f>IF(ISNUMBER(AVERAGEIFS(Observed!AH$2:AH$1601,Observed!$A$2:$A$1601,$A347,Observed!$C$2:$C$1601,$C347)),AVERAGEIFS(Observed!AH$2:AH$1601,Observed!$A$2:$A$1601,$A347,Observed!$C$2:$C$1601,$C347),"")</f>
        <v/>
      </c>
      <c r="AI347" s="24" t="str">
        <f>IF(ISNUMBER(AVERAGEIFS(Observed!AI$2:AI$1601,Observed!$A$2:$A$1601,$A347,Observed!$C$2:$C$1601,$C347)),AVERAGEIFS(Observed!AI$2:AI$1601,Observed!$A$2:$A$1601,$A347,Observed!$C$2:$C$1601,$C347),"")</f>
        <v/>
      </c>
      <c r="AJ347" s="25">
        <f>IF(ISNUMBER(AVERAGEIFS(Observed!AJ$2:AJ$1601,Observed!$A$2:$A$1601,$A347,Observed!$C$2:$C$1601,$C347)),AVERAGEIFS(Observed!AJ$2:AJ$1601,Observed!$A$2:$A$1601,$A347,Observed!$C$2:$C$1601,$C347),"")</f>
        <v>0.8663333333333334</v>
      </c>
      <c r="AK347" s="25">
        <f>IF(ISNUMBER(AVERAGEIFS(Observed!AK$2:AK$1601,Observed!$A$2:$A$1601,$A347,Observed!$C$2:$C$1601,$C347)),AVERAGEIFS(Observed!AK$2:AK$1601,Observed!$A$2:$A$1601,$A347,Observed!$C$2:$C$1601,$C347),"")</f>
        <v>6.9999999999999993E-2</v>
      </c>
      <c r="AL347" s="25" t="str">
        <f>IF(ISNUMBER(AVERAGEIFS(Observed!AL$2:AL$1601,Observed!$A$2:$A$1601,$A347,Observed!$C$2:$C$1601,$C347)),AVERAGEIFS(Observed!AL$2:AL$1601,Observed!$A$2:$A$1601,$A347,Observed!$C$2:$C$1601,$C347),"")</f>
        <v/>
      </c>
      <c r="AM347" s="25" t="str">
        <f>IF(ISNUMBER(AVERAGEIFS(Observed!AM$2:AM$1601,Observed!$A$2:$A$1601,$A347,Observed!$C$2:$C$1601,$C347)),AVERAGEIFS(Observed!AM$2:AM$1601,Observed!$A$2:$A$1601,$A347,Observed!$C$2:$C$1601,$C347),"")</f>
        <v/>
      </c>
      <c r="AN347" s="25" t="str">
        <f>IF(ISNUMBER(AVERAGEIFS(Observed!AN$2:AN$1601,Observed!$A$2:$A$1601,$A347,Observed!$C$2:$C$1601,$C347)),AVERAGEIFS(Observed!AN$2:AN$1601,Observed!$A$2:$A$1601,$A347,Observed!$C$2:$C$1601,$C347),"")</f>
        <v/>
      </c>
      <c r="AO347" s="25" t="str">
        <f>IF(ISNUMBER(AVERAGEIFS(Observed!AO$2:AO$1601,Observed!$A$2:$A$1601,$A347,Observed!$C$2:$C$1601,$C347)),AVERAGEIFS(Observed!AO$2:AO$1601,Observed!$A$2:$A$1601,$A347,Observed!$C$2:$C$1601,$C347),"")</f>
        <v/>
      </c>
      <c r="AP347" s="25">
        <f>IF(ISNUMBER(AVERAGEIFS(Observed!AP$2:AP$1601,Observed!$A$2:$A$1601,$A347,Observed!$C$2:$C$1601,$C347)),AVERAGEIFS(Observed!AP$2:AP$1601,Observed!$A$2:$A$1601,$A347,Observed!$C$2:$C$1601,$C347),"")</f>
        <v>1E-3</v>
      </c>
      <c r="AQ347" s="24" t="str">
        <f>IF(ISNUMBER(AVERAGEIFS(Observed!AQ$2:AQ$1601,Observed!$A$2:$A$1601,$A347,Observed!$C$2:$C$1601,$C347)),AVERAGEIFS(Observed!AQ$2:AQ$1601,Observed!$A$2:$A$1601,$A347,Observed!$C$2:$C$1601,$C347),"")</f>
        <v/>
      </c>
      <c r="AR347" s="25" t="str">
        <f>IF(ISNUMBER(AVERAGEIFS(Observed!AR$2:AR$1601,Observed!$A$2:$A$1601,$A347,Observed!$C$2:$C$1601,$C347)),AVERAGEIFS(Observed!AR$2:AR$1601,Observed!$A$2:$A$1601,$A347,Observed!$C$2:$C$1601,$C347),"")</f>
        <v/>
      </c>
      <c r="AS347" s="24" t="str">
        <f>IF(ISNUMBER(AVERAGEIFS(Observed!AS$2:AS$1601,Observed!$A$2:$A$1601,$A347,Observed!$C$2:$C$1601,$C347)),AVERAGEIFS(Observed!AS$2:AS$1601,Observed!$A$2:$A$1601,$A347,Observed!$C$2:$C$1601,$C347),"")</f>
        <v/>
      </c>
      <c r="AT347" s="24" t="str">
        <f>IF(ISNUMBER(AVERAGEIFS(Observed!AT$2:AT$1601,Observed!$A$2:$A$1601,$A347,Observed!$C$2:$C$1601,$C347)),AVERAGEIFS(Observed!AT$2:AT$1601,Observed!$A$2:$A$1601,$A347,Observed!$C$2:$C$1601,$C347),"")</f>
        <v/>
      </c>
      <c r="AU347" s="2">
        <f>COUNTIFS(Observed!$A$2:$A$1601,$A347,Observed!$C$2:$C$1601,$C347)</f>
        <v>3</v>
      </c>
      <c r="AV347" s="2">
        <f t="shared" si="5"/>
        <v>6</v>
      </c>
    </row>
    <row r="348" spans="1:48" x14ac:dyDescent="0.25">
      <c r="A348" s="4" t="s">
        <v>123</v>
      </c>
      <c r="B348" t="s">
        <v>24</v>
      </c>
      <c r="C348" s="3">
        <v>42605</v>
      </c>
      <c r="D348">
        <v>1</v>
      </c>
      <c r="E348">
        <v>350</v>
      </c>
      <c r="H348" s="2" t="s">
        <v>46</v>
      </c>
      <c r="I348" s="2" t="s">
        <v>25</v>
      </c>
      <c r="J348">
        <v>15</v>
      </c>
      <c r="K348" s="2" t="s">
        <v>21</v>
      </c>
      <c r="L348" s="23" t="str">
        <f>IF(ISNUMBER(AVERAGEIFS(Observed!L$2:L$1601,Observed!$A$2:$A$1601,$A348,Observed!$C$2:$C$1601,$C348)),AVERAGEIFS(Observed!L$2:L$1601,Observed!$A$2:$A$1601,$A348,Observed!$C$2:$C$1601,$C348),"")</f>
        <v/>
      </c>
      <c r="M348" s="24" t="str">
        <f>IF(ISNUMBER(AVERAGEIFS(Observed!M$2:M$1601,Observed!$A$2:$A$1601,$A348,Observed!$C$2:$C$1601,$C348)),AVERAGEIFS(Observed!M$2:M$1601,Observed!$A$2:$A$1601,$A348,Observed!$C$2:$C$1601,$C348),"")</f>
        <v/>
      </c>
      <c r="N348" s="24">
        <f>IF(ISNUMBER(AVERAGEIFS(Observed!N$2:N$1601,Observed!$A$2:$A$1601,$A348,Observed!$C$2:$C$1601,$C348)),AVERAGEIFS(Observed!N$2:N$1601,Observed!$A$2:$A$1601,$A348,Observed!$C$2:$C$1601,$C348),"")</f>
        <v>177.86666666666667</v>
      </c>
      <c r="O348" s="24">
        <f>IF(ISNUMBER(AVERAGEIFS(Observed!O$2:O$1601,Observed!$A$2:$A$1601,$A348,Observed!$C$2:$C$1601,$C348)),AVERAGEIFS(Observed!O$2:O$1601,Observed!$A$2:$A$1601,$A348,Observed!$C$2:$C$1601,$C348),"")</f>
        <v>177.86666666666667</v>
      </c>
      <c r="P348" s="24">
        <f>IF(ISNUMBER(AVERAGEIFS(Observed!P$2:P$1601,Observed!$A$2:$A$1601,$A348,Observed!$C$2:$C$1601,$C348)),AVERAGEIFS(Observed!P$2:P$1601,Observed!$A$2:$A$1601,$A348,Observed!$C$2:$C$1601,$C348),"")</f>
        <v>177.86666666666667</v>
      </c>
      <c r="Q348" s="25" t="str">
        <f>IF(ISNUMBER(AVERAGEIFS(Observed!Q$2:Q$1601,Observed!$A$2:$A$1601,$A348,Observed!$C$2:$C$1601,$C348)),AVERAGEIFS(Observed!Q$2:Q$1601,Observed!$A$2:$A$1601,$A348,Observed!$C$2:$C$1601,$C348),"")</f>
        <v/>
      </c>
      <c r="R348" s="25" t="str">
        <f>IF(ISNUMBER(AVERAGEIFS(Observed!R$2:R$1601,Observed!$A$2:$A$1601,$A348,Observed!$C$2:$C$1601,$C348)),AVERAGEIFS(Observed!R$2:R$1601,Observed!$A$2:$A$1601,$A348,Observed!$C$2:$C$1601,$C348),"")</f>
        <v/>
      </c>
      <c r="S348" s="25" t="str">
        <f>IF(ISNUMBER(AVERAGEIFS(Observed!S$2:S$1601,Observed!$A$2:$A$1601,$A348,Observed!$C$2:$C$1601,$C348)),AVERAGEIFS(Observed!S$2:S$1601,Observed!$A$2:$A$1601,$A348,Observed!$C$2:$C$1601,$C348),"")</f>
        <v/>
      </c>
      <c r="T348" s="24" t="str">
        <f>IF(ISNUMBER(AVERAGEIFS(Observed!T$2:T$1601,Observed!$A$2:$A$1601,$A348,Observed!$C$2:$C$1601,$C348)),AVERAGEIFS(Observed!T$2:T$1601,Observed!$A$2:$A$1601,$A348,Observed!$C$2:$C$1601,$C348),"")</f>
        <v/>
      </c>
      <c r="U348" s="26" t="str">
        <f>IF(ISNUMBER(AVERAGEIFS(Observed!U$2:U$1601,Observed!$A$2:$A$1601,$A348,Observed!$C$2:$C$1601,$C348)),AVERAGEIFS(Observed!U$2:U$1601,Observed!$A$2:$A$1601,$A348,Observed!$C$2:$C$1601,$C348),"")</f>
        <v/>
      </c>
      <c r="V348" s="26" t="str">
        <f>IF(ISNUMBER(AVERAGEIFS(Observed!V$2:V$1601,Observed!$A$2:$A$1601,$A348,Observed!$C$2:$C$1601,$C348)),AVERAGEIFS(Observed!V$2:V$1601,Observed!$A$2:$A$1601,$A348,Observed!$C$2:$C$1601,$C348),"")</f>
        <v/>
      </c>
      <c r="W348" s="24" t="str">
        <f>IF(ISNUMBER(AVERAGEIFS(Observed!W$2:W$1601,Observed!$A$2:$A$1601,$A348,Observed!$C$2:$C$1601,$C348)),AVERAGEIFS(Observed!W$2:W$1601,Observed!$A$2:$A$1601,$A348,Observed!$C$2:$C$1601,$C348),"")</f>
        <v/>
      </c>
      <c r="X348" s="24" t="str">
        <f>IF(ISNUMBER(AVERAGEIFS(Observed!X$2:X$1601,Observed!$A$2:$A$1601,$A348,Observed!$C$2:$C$1601,$C348)),AVERAGEIFS(Observed!X$2:X$1601,Observed!$A$2:$A$1601,$A348,Observed!$C$2:$C$1601,$C348),"")</f>
        <v/>
      </c>
      <c r="Y348" s="24" t="str">
        <f>IF(ISNUMBER(AVERAGEIFS(Observed!Y$2:Y$1601,Observed!$A$2:$A$1601,$A348,Observed!$C$2:$C$1601,$C348)),AVERAGEIFS(Observed!Y$2:Y$1601,Observed!$A$2:$A$1601,$A348,Observed!$C$2:$C$1601,$C348),"")</f>
        <v/>
      </c>
      <c r="Z348" s="24" t="str">
        <f>IF(ISNUMBER(AVERAGEIFS(Observed!Z$2:Z$1601,Observed!$A$2:$A$1601,$A348,Observed!$C$2:$C$1601,$C348)),AVERAGEIFS(Observed!Z$2:Z$1601,Observed!$A$2:$A$1601,$A348,Observed!$C$2:$C$1601,$C348),"")</f>
        <v/>
      </c>
      <c r="AA348" s="24" t="str">
        <f>IF(ISNUMBER(AVERAGEIFS(Observed!AA$2:AA$1601,Observed!$A$2:$A$1601,$A348,Observed!$C$2:$C$1601,$C348)),AVERAGEIFS(Observed!AA$2:AA$1601,Observed!$A$2:$A$1601,$A348,Observed!$C$2:$C$1601,$C348),"")</f>
        <v/>
      </c>
      <c r="AB348" s="24" t="str">
        <f>IF(ISNUMBER(AVERAGEIFS(Observed!AB$2:AB$1601,Observed!$A$2:$A$1601,$A348,Observed!$C$2:$C$1601,$C348)),AVERAGEIFS(Observed!AB$2:AB$1601,Observed!$A$2:$A$1601,$A348,Observed!$C$2:$C$1601,$C348),"")</f>
        <v/>
      </c>
      <c r="AC348" s="24" t="str">
        <f>IF(ISNUMBER(AVERAGEIFS(Observed!AC$2:AC$1601,Observed!$A$2:$A$1601,$A348,Observed!$C$2:$C$1601,$C348)),AVERAGEIFS(Observed!AC$2:AC$1601,Observed!$A$2:$A$1601,$A348,Observed!$C$2:$C$1601,$C348),"")</f>
        <v/>
      </c>
      <c r="AD348" s="24" t="str">
        <f>IF(ISNUMBER(AVERAGEIFS(Observed!AD$2:AD$1601,Observed!$A$2:$A$1601,$A348,Observed!$C$2:$C$1601,$C348)),AVERAGEIFS(Observed!AD$2:AD$1601,Observed!$A$2:$A$1601,$A348,Observed!$C$2:$C$1601,$C348),"")</f>
        <v/>
      </c>
      <c r="AE348" s="24" t="str">
        <f>IF(ISNUMBER(AVERAGEIFS(Observed!AE$2:AE$1601,Observed!$A$2:$A$1601,$A348,Observed!$C$2:$C$1601,$C348)),AVERAGEIFS(Observed!AE$2:AE$1601,Observed!$A$2:$A$1601,$A348,Observed!$C$2:$C$1601,$C348),"")</f>
        <v/>
      </c>
      <c r="AF348" s="25" t="str">
        <f>IF(ISNUMBER(AVERAGEIFS(Observed!AF$2:AF$1601,Observed!$A$2:$A$1601,$A348,Observed!$C$2:$C$1601,$C348)),AVERAGEIFS(Observed!AF$2:AF$1601,Observed!$A$2:$A$1601,$A348,Observed!$C$2:$C$1601,$C348),"")</f>
        <v/>
      </c>
      <c r="AG348" s="25" t="str">
        <f>IF(ISNUMBER(AVERAGEIFS(Observed!AG$2:AG$1601,Observed!$A$2:$A$1601,$A348,Observed!$C$2:$C$1601,$C348)),AVERAGEIFS(Observed!AG$2:AG$1601,Observed!$A$2:$A$1601,$A348,Observed!$C$2:$C$1601,$C348),"")</f>
        <v/>
      </c>
      <c r="AH348" s="25" t="str">
        <f>IF(ISNUMBER(AVERAGEIFS(Observed!AH$2:AH$1601,Observed!$A$2:$A$1601,$A348,Observed!$C$2:$C$1601,$C348)),AVERAGEIFS(Observed!AH$2:AH$1601,Observed!$A$2:$A$1601,$A348,Observed!$C$2:$C$1601,$C348),"")</f>
        <v/>
      </c>
      <c r="AI348" s="24" t="str">
        <f>IF(ISNUMBER(AVERAGEIFS(Observed!AI$2:AI$1601,Observed!$A$2:$A$1601,$A348,Observed!$C$2:$C$1601,$C348)),AVERAGEIFS(Observed!AI$2:AI$1601,Observed!$A$2:$A$1601,$A348,Observed!$C$2:$C$1601,$C348),"")</f>
        <v/>
      </c>
      <c r="AJ348" s="25">
        <f>IF(ISNUMBER(AVERAGEIFS(Observed!AJ$2:AJ$1601,Observed!$A$2:$A$1601,$A348,Observed!$C$2:$C$1601,$C348)),AVERAGEIFS(Observed!AJ$2:AJ$1601,Observed!$A$2:$A$1601,$A348,Observed!$C$2:$C$1601,$C348),"")</f>
        <v>0.8696666666666667</v>
      </c>
      <c r="AK348" s="25">
        <f>IF(ISNUMBER(AVERAGEIFS(Observed!AK$2:AK$1601,Observed!$A$2:$A$1601,$A348,Observed!$C$2:$C$1601,$C348)),AVERAGEIFS(Observed!AK$2:AK$1601,Observed!$A$2:$A$1601,$A348,Observed!$C$2:$C$1601,$C348),"")</f>
        <v>1.1666666666666667E-2</v>
      </c>
      <c r="AL348" s="25" t="str">
        <f>IF(ISNUMBER(AVERAGEIFS(Observed!AL$2:AL$1601,Observed!$A$2:$A$1601,$A348,Observed!$C$2:$C$1601,$C348)),AVERAGEIFS(Observed!AL$2:AL$1601,Observed!$A$2:$A$1601,$A348,Observed!$C$2:$C$1601,$C348),"")</f>
        <v/>
      </c>
      <c r="AM348" s="25" t="str">
        <f>IF(ISNUMBER(AVERAGEIFS(Observed!AM$2:AM$1601,Observed!$A$2:$A$1601,$A348,Observed!$C$2:$C$1601,$C348)),AVERAGEIFS(Observed!AM$2:AM$1601,Observed!$A$2:$A$1601,$A348,Observed!$C$2:$C$1601,$C348),"")</f>
        <v/>
      </c>
      <c r="AN348" s="25" t="str">
        <f>IF(ISNUMBER(AVERAGEIFS(Observed!AN$2:AN$1601,Observed!$A$2:$A$1601,$A348,Observed!$C$2:$C$1601,$C348)),AVERAGEIFS(Observed!AN$2:AN$1601,Observed!$A$2:$A$1601,$A348,Observed!$C$2:$C$1601,$C348),"")</f>
        <v/>
      </c>
      <c r="AO348" s="25" t="str">
        <f>IF(ISNUMBER(AVERAGEIFS(Observed!AO$2:AO$1601,Observed!$A$2:$A$1601,$A348,Observed!$C$2:$C$1601,$C348)),AVERAGEIFS(Observed!AO$2:AO$1601,Observed!$A$2:$A$1601,$A348,Observed!$C$2:$C$1601,$C348),"")</f>
        <v/>
      </c>
      <c r="AP348" s="25">
        <f>IF(ISNUMBER(AVERAGEIFS(Observed!AP$2:AP$1601,Observed!$A$2:$A$1601,$A348,Observed!$C$2:$C$1601,$C348)),AVERAGEIFS(Observed!AP$2:AP$1601,Observed!$A$2:$A$1601,$A348,Observed!$C$2:$C$1601,$C348),"")</f>
        <v>3.3333333333333332E-4</v>
      </c>
      <c r="AQ348" s="24" t="str">
        <f>IF(ISNUMBER(AVERAGEIFS(Observed!AQ$2:AQ$1601,Observed!$A$2:$A$1601,$A348,Observed!$C$2:$C$1601,$C348)),AVERAGEIFS(Observed!AQ$2:AQ$1601,Observed!$A$2:$A$1601,$A348,Observed!$C$2:$C$1601,$C348),"")</f>
        <v/>
      </c>
      <c r="AR348" s="25" t="str">
        <f>IF(ISNUMBER(AVERAGEIFS(Observed!AR$2:AR$1601,Observed!$A$2:$A$1601,$A348,Observed!$C$2:$C$1601,$C348)),AVERAGEIFS(Observed!AR$2:AR$1601,Observed!$A$2:$A$1601,$A348,Observed!$C$2:$C$1601,$C348),"")</f>
        <v/>
      </c>
      <c r="AS348" s="24" t="str">
        <f>IF(ISNUMBER(AVERAGEIFS(Observed!AS$2:AS$1601,Observed!$A$2:$A$1601,$A348,Observed!$C$2:$C$1601,$C348)),AVERAGEIFS(Observed!AS$2:AS$1601,Observed!$A$2:$A$1601,$A348,Observed!$C$2:$C$1601,$C348),"")</f>
        <v/>
      </c>
      <c r="AT348" s="24" t="str">
        <f>IF(ISNUMBER(AVERAGEIFS(Observed!AT$2:AT$1601,Observed!$A$2:$A$1601,$A348,Observed!$C$2:$C$1601,$C348)),AVERAGEIFS(Observed!AT$2:AT$1601,Observed!$A$2:$A$1601,$A348,Observed!$C$2:$C$1601,$C348),"")</f>
        <v/>
      </c>
      <c r="AU348" s="2">
        <f>COUNTIFS(Observed!$A$2:$A$1601,$A348,Observed!$C$2:$C$1601,$C348)</f>
        <v>3</v>
      </c>
      <c r="AV348" s="2">
        <f t="shared" si="5"/>
        <v>6</v>
      </c>
    </row>
    <row r="349" spans="1:48" x14ac:dyDescent="0.25">
      <c r="A349" s="4" t="s">
        <v>124</v>
      </c>
      <c r="B349" t="s">
        <v>24</v>
      </c>
      <c r="C349" s="3">
        <v>42605</v>
      </c>
      <c r="D349">
        <v>1</v>
      </c>
      <c r="E349">
        <v>500</v>
      </c>
      <c r="H349" s="2" t="s">
        <v>46</v>
      </c>
      <c r="I349" s="2" t="s">
        <v>25</v>
      </c>
      <c r="J349">
        <v>15</v>
      </c>
      <c r="K349" s="2" t="s">
        <v>21</v>
      </c>
      <c r="L349" s="23" t="str">
        <f>IF(ISNUMBER(AVERAGEIFS(Observed!L$2:L$1601,Observed!$A$2:$A$1601,$A349,Observed!$C$2:$C$1601,$C349)),AVERAGEIFS(Observed!L$2:L$1601,Observed!$A$2:$A$1601,$A349,Observed!$C$2:$C$1601,$C349),"")</f>
        <v/>
      </c>
      <c r="M349" s="24" t="str">
        <f>IF(ISNUMBER(AVERAGEIFS(Observed!M$2:M$1601,Observed!$A$2:$A$1601,$A349,Observed!$C$2:$C$1601,$C349)),AVERAGEIFS(Observed!M$2:M$1601,Observed!$A$2:$A$1601,$A349,Observed!$C$2:$C$1601,$C349),"")</f>
        <v/>
      </c>
      <c r="N349" s="24">
        <f>IF(ISNUMBER(AVERAGEIFS(Observed!N$2:N$1601,Observed!$A$2:$A$1601,$A349,Observed!$C$2:$C$1601,$C349)),AVERAGEIFS(Observed!N$2:N$1601,Observed!$A$2:$A$1601,$A349,Observed!$C$2:$C$1601,$C349),"")</f>
        <v>182.03666666666666</v>
      </c>
      <c r="O349" s="24">
        <f>IF(ISNUMBER(AVERAGEIFS(Observed!O$2:O$1601,Observed!$A$2:$A$1601,$A349,Observed!$C$2:$C$1601,$C349)),AVERAGEIFS(Observed!O$2:O$1601,Observed!$A$2:$A$1601,$A349,Observed!$C$2:$C$1601,$C349),"")</f>
        <v>182.03666666666666</v>
      </c>
      <c r="P349" s="24">
        <f>IF(ISNUMBER(AVERAGEIFS(Observed!P$2:P$1601,Observed!$A$2:$A$1601,$A349,Observed!$C$2:$C$1601,$C349)),AVERAGEIFS(Observed!P$2:P$1601,Observed!$A$2:$A$1601,$A349,Observed!$C$2:$C$1601,$C349),"")</f>
        <v>182.03666666666666</v>
      </c>
      <c r="Q349" s="25" t="str">
        <f>IF(ISNUMBER(AVERAGEIFS(Observed!Q$2:Q$1601,Observed!$A$2:$A$1601,$A349,Observed!$C$2:$C$1601,$C349)),AVERAGEIFS(Observed!Q$2:Q$1601,Observed!$A$2:$A$1601,$A349,Observed!$C$2:$C$1601,$C349),"")</f>
        <v/>
      </c>
      <c r="R349" s="25" t="str">
        <f>IF(ISNUMBER(AVERAGEIFS(Observed!R$2:R$1601,Observed!$A$2:$A$1601,$A349,Observed!$C$2:$C$1601,$C349)),AVERAGEIFS(Observed!R$2:R$1601,Observed!$A$2:$A$1601,$A349,Observed!$C$2:$C$1601,$C349),"")</f>
        <v/>
      </c>
      <c r="S349" s="25" t="str">
        <f>IF(ISNUMBER(AVERAGEIFS(Observed!S$2:S$1601,Observed!$A$2:$A$1601,$A349,Observed!$C$2:$C$1601,$C349)),AVERAGEIFS(Observed!S$2:S$1601,Observed!$A$2:$A$1601,$A349,Observed!$C$2:$C$1601,$C349),"")</f>
        <v/>
      </c>
      <c r="T349" s="24" t="str">
        <f>IF(ISNUMBER(AVERAGEIFS(Observed!T$2:T$1601,Observed!$A$2:$A$1601,$A349,Observed!$C$2:$C$1601,$C349)),AVERAGEIFS(Observed!T$2:T$1601,Observed!$A$2:$A$1601,$A349,Observed!$C$2:$C$1601,$C349),"")</f>
        <v/>
      </c>
      <c r="U349" s="26" t="str">
        <f>IF(ISNUMBER(AVERAGEIFS(Observed!U$2:U$1601,Observed!$A$2:$A$1601,$A349,Observed!$C$2:$C$1601,$C349)),AVERAGEIFS(Observed!U$2:U$1601,Observed!$A$2:$A$1601,$A349,Observed!$C$2:$C$1601,$C349),"")</f>
        <v/>
      </c>
      <c r="V349" s="26" t="str">
        <f>IF(ISNUMBER(AVERAGEIFS(Observed!V$2:V$1601,Observed!$A$2:$A$1601,$A349,Observed!$C$2:$C$1601,$C349)),AVERAGEIFS(Observed!V$2:V$1601,Observed!$A$2:$A$1601,$A349,Observed!$C$2:$C$1601,$C349),"")</f>
        <v/>
      </c>
      <c r="W349" s="24" t="str">
        <f>IF(ISNUMBER(AVERAGEIFS(Observed!W$2:W$1601,Observed!$A$2:$A$1601,$A349,Observed!$C$2:$C$1601,$C349)),AVERAGEIFS(Observed!W$2:W$1601,Observed!$A$2:$A$1601,$A349,Observed!$C$2:$C$1601,$C349),"")</f>
        <v/>
      </c>
      <c r="X349" s="24" t="str">
        <f>IF(ISNUMBER(AVERAGEIFS(Observed!X$2:X$1601,Observed!$A$2:$A$1601,$A349,Observed!$C$2:$C$1601,$C349)),AVERAGEIFS(Observed!X$2:X$1601,Observed!$A$2:$A$1601,$A349,Observed!$C$2:$C$1601,$C349),"")</f>
        <v/>
      </c>
      <c r="Y349" s="24" t="str">
        <f>IF(ISNUMBER(AVERAGEIFS(Observed!Y$2:Y$1601,Observed!$A$2:$A$1601,$A349,Observed!$C$2:$C$1601,$C349)),AVERAGEIFS(Observed!Y$2:Y$1601,Observed!$A$2:$A$1601,$A349,Observed!$C$2:$C$1601,$C349),"")</f>
        <v/>
      </c>
      <c r="Z349" s="24" t="str">
        <f>IF(ISNUMBER(AVERAGEIFS(Observed!Z$2:Z$1601,Observed!$A$2:$A$1601,$A349,Observed!$C$2:$C$1601,$C349)),AVERAGEIFS(Observed!Z$2:Z$1601,Observed!$A$2:$A$1601,$A349,Observed!$C$2:$C$1601,$C349),"")</f>
        <v/>
      </c>
      <c r="AA349" s="24" t="str">
        <f>IF(ISNUMBER(AVERAGEIFS(Observed!AA$2:AA$1601,Observed!$A$2:$A$1601,$A349,Observed!$C$2:$C$1601,$C349)),AVERAGEIFS(Observed!AA$2:AA$1601,Observed!$A$2:$A$1601,$A349,Observed!$C$2:$C$1601,$C349),"")</f>
        <v/>
      </c>
      <c r="AB349" s="24" t="str">
        <f>IF(ISNUMBER(AVERAGEIFS(Observed!AB$2:AB$1601,Observed!$A$2:$A$1601,$A349,Observed!$C$2:$C$1601,$C349)),AVERAGEIFS(Observed!AB$2:AB$1601,Observed!$A$2:$A$1601,$A349,Observed!$C$2:$C$1601,$C349),"")</f>
        <v/>
      </c>
      <c r="AC349" s="24" t="str">
        <f>IF(ISNUMBER(AVERAGEIFS(Observed!AC$2:AC$1601,Observed!$A$2:$A$1601,$A349,Observed!$C$2:$C$1601,$C349)),AVERAGEIFS(Observed!AC$2:AC$1601,Observed!$A$2:$A$1601,$A349,Observed!$C$2:$C$1601,$C349),"")</f>
        <v/>
      </c>
      <c r="AD349" s="24" t="str">
        <f>IF(ISNUMBER(AVERAGEIFS(Observed!AD$2:AD$1601,Observed!$A$2:$A$1601,$A349,Observed!$C$2:$C$1601,$C349)),AVERAGEIFS(Observed!AD$2:AD$1601,Observed!$A$2:$A$1601,$A349,Observed!$C$2:$C$1601,$C349),"")</f>
        <v/>
      </c>
      <c r="AE349" s="24" t="str">
        <f>IF(ISNUMBER(AVERAGEIFS(Observed!AE$2:AE$1601,Observed!$A$2:$A$1601,$A349,Observed!$C$2:$C$1601,$C349)),AVERAGEIFS(Observed!AE$2:AE$1601,Observed!$A$2:$A$1601,$A349,Observed!$C$2:$C$1601,$C349),"")</f>
        <v/>
      </c>
      <c r="AF349" s="25" t="str">
        <f>IF(ISNUMBER(AVERAGEIFS(Observed!AF$2:AF$1601,Observed!$A$2:$A$1601,$A349,Observed!$C$2:$C$1601,$C349)),AVERAGEIFS(Observed!AF$2:AF$1601,Observed!$A$2:$A$1601,$A349,Observed!$C$2:$C$1601,$C349),"")</f>
        <v/>
      </c>
      <c r="AG349" s="25" t="str">
        <f>IF(ISNUMBER(AVERAGEIFS(Observed!AG$2:AG$1601,Observed!$A$2:$A$1601,$A349,Observed!$C$2:$C$1601,$C349)),AVERAGEIFS(Observed!AG$2:AG$1601,Observed!$A$2:$A$1601,$A349,Observed!$C$2:$C$1601,$C349),"")</f>
        <v/>
      </c>
      <c r="AH349" s="25" t="str">
        <f>IF(ISNUMBER(AVERAGEIFS(Observed!AH$2:AH$1601,Observed!$A$2:$A$1601,$A349,Observed!$C$2:$C$1601,$C349)),AVERAGEIFS(Observed!AH$2:AH$1601,Observed!$A$2:$A$1601,$A349,Observed!$C$2:$C$1601,$C349),"")</f>
        <v/>
      </c>
      <c r="AI349" s="24" t="str">
        <f>IF(ISNUMBER(AVERAGEIFS(Observed!AI$2:AI$1601,Observed!$A$2:$A$1601,$A349,Observed!$C$2:$C$1601,$C349)),AVERAGEIFS(Observed!AI$2:AI$1601,Observed!$A$2:$A$1601,$A349,Observed!$C$2:$C$1601,$C349),"")</f>
        <v/>
      </c>
      <c r="AJ349" s="25">
        <f>IF(ISNUMBER(AVERAGEIFS(Observed!AJ$2:AJ$1601,Observed!$A$2:$A$1601,$A349,Observed!$C$2:$C$1601,$C349)),AVERAGEIFS(Observed!AJ$2:AJ$1601,Observed!$A$2:$A$1601,$A349,Observed!$C$2:$C$1601,$C349),"")</f>
        <v>0.92133333333333323</v>
      </c>
      <c r="AK349" s="25">
        <f>IF(ISNUMBER(AVERAGEIFS(Observed!AK$2:AK$1601,Observed!$A$2:$A$1601,$A349,Observed!$C$2:$C$1601,$C349)),AVERAGEIFS(Observed!AK$2:AK$1601,Observed!$A$2:$A$1601,$A349,Observed!$C$2:$C$1601,$C349),"")</f>
        <v>3.0666666666666665E-2</v>
      </c>
      <c r="AL349" s="25" t="str">
        <f>IF(ISNUMBER(AVERAGEIFS(Observed!AL$2:AL$1601,Observed!$A$2:$A$1601,$A349,Observed!$C$2:$C$1601,$C349)),AVERAGEIFS(Observed!AL$2:AL$1601,Observed!$A$2:$A$1601,$A349,Observed!$C$2:$C$1601,$C349),"")</f>
        <v/>
      </c>
      <c r="AM349" s="25" t="str">
        <f>IF(ISNUMBER(AVERAGEIFS(Observed!AM$2:AM$1601,Observed!$A$2:$A$1601,$A349,Observed!$C$2:$C$1601,$C349)),AVERAGEIFS(Observed!AM$2:AM$1601,Observed!$A$2:$A$1601,$A349,Observed!$C$2:$C$1601,$C349),"")</f>
        <v/>
      </c>
      <c r="AN349" s="25" t="str">
        <f>IF(ISNUMBER(AVERAGEIFS(Observed!AN$2:AN$1601,Observed!$A$2:$A$1601,$A349,Observed!$C$2:$C$1601,$C349)),AVERAGEIFS(Observed!AN$2:AN$1601,Observed!$A$2:$A$1601,$A349,Observed!$C$2:$C$1601,$C349),"")</f>
        <v/>
      </c>
      <c r="AO349" s="25" t="str">
        <f>IF(ISNUMBER(AVERAGEIFS(Observed!AO$2:AO$1601,Observed!$A$2:$A$1601,$A349,Observed!$C$2:$C$1601,$C349)),AVERAGEIFS(Observed!AO$2:AO$1601,Observed!$A$2:$A$1601,$A349,Observed!$C$2:$C$1601,$C349),"")</f>
        <v/>
      </c>
      <c r="AP349" s="25">
        <f>IF(ISNUMBER(AVERAGEIFS(Observed!AP$2:AP$1601,Observed!$A$2:$A$1601,$A349,Observed!$C$2:$C$1601,$C349)),AVERAGEIFS(Observed!AP$2:AP$1601,Observed!$A$2:$A$1601,$A349,Observed!$C$2:$C$1601,$C349),"")</f>
        <v>0</v>
      </c>
      <c r="AQ349" s="24" t="str">
        <f>IF(ISNUMBER(AVERAGEIFS(Observed!AQ$2:AQ$1601,Observed!$A$2:$A$1601,$A349,Observed!$C$2:$C$1601,$C349)),AVERAGEIFS(Observed!AQ$2:AQ$1601,Observed!$A$2:$A$1601,$A349,Observed!$C$2:$C$1601,$C349),"")</f>
        <v/>
      </c>
      <c r="AR349" s="25" t="str">
        <f>IF(ISNUMBER(AVERAGEIFS(Observed!AR$2:AR$1601,Observed!$A$2:$A$1601,$A349,Observed!$C$2:$C$1601,$C349)),AVERAGEIFS(Observed!AR$2:AR$1601,Observed!$A$2:$A$1601,$A349,Observed!$C$2:$C$1601,$C349),"")</f>
        <v/>
      </c>
      <c r="AS349" s="24" t="str">
        <f>IF(ISNUMBER(AVERAGEIFS(Observed!AS$2:AS$1601,Observed!$A$2:$A$1601,$A349,Observed!$C$2:$C$1601,$C349)),AVERAGEIFS(Observed!AS$2:AS$1601,Observed!$A$2:$A$1601,$A349,Observed!$C$2:$C$1601,$C349),"")</f>
        <v/>
      </c>
      <c r="AT349" s="24" t="str">
        <f>IF(ISNUMBER(AVERAGEIFS(Observed!AT$2:AT$1601,Observed!$A$2:$A$1601,$A349,Observed!$C$2:$C$1601,$C349)),AVERAGEIFS(Observed!AT$2:AT$1601,Observed!$A$2:$A$1601,$A349,Observed!$C$2:$C$1601,$C349),"")</f>
        <v/>
      </c>
      <c r="AU349" s="2">
        <f>COUNTIFS(Observed!$A$2:$A$1601,$A349,Observed!$C$2:$C$1601,$C349)</f>
        <v>3</v>
      </c>
      <c r="AV349" s="2">
        <f t="shared" si="5"/>
        <v>6</v>
      </c>
    </row>
    <row r="350" spans="1:48" x14ac:dyDescent="0.25">
      <c r="A350" s="4" t="s">
        <v>119</v>
      </c>
      <c r="B350" t="s">
        <v>24</v>
      </c>
      <c r="C350" s="3">
        <v>42642</v>
      </c>
      <c r="D350">
        <v>1</v>
      </c>
      <c r="E350">
        <v>0</v>
      </c>
      <c r="H350" s="2" t="s">
        <v>46</v>
      </c>
      <c r="I350" s="2" t="s">
        <v>26</v>
      </c>
      <c r="J350">
        <v>16</v>
      </c>
      <c r="K350" s="2" t="s">
        <v>21</v>
      </c>
      <c r="L350" s="23" t="str">
        <f>IF(ISNUMBER(AVERAGEIFS(Observed!L$2:L$1601,Observed!$A$2:$A$1601,$A350,Observed!$C$2:$C$1601,$C350)),AVERAGEIFS(Observed!L$2:L$1601,Observed!$A$2:$A$1601,$A350,Observed!$C$2:$C$1601,$C350),"")</f>
        <v/>
      </c>
      <c r="M350" s="24" t="str">
        <f>IF(ISNUMBER(AVERAGEIFS(Observed!M$2:M$1601,Observed!$A$2:$A$1601,$A350,Observed!$C$2:$C$1601,$C350)),AVERAGEIFS(Observed!M$2:M$1601,Observed!$A$2:$A$1601,$A350,Observed!$C$2:$C$1601,$C350),"")</f>
        <v/>
      </c>
      <c r="N350" s="24">
        <f>IF(ISNUMBER(AVERAGEIFS(Observed!N$2:N$1601,Observed!$A$2:$A$1601,$A350,Observed!$C$2:$C$1601,$C350)),AVERAGEIFS(Observed!N$2:N$1601,Observed!$A$2:$A$1601,$A350,Observed!$C$2:$C$1601,$C350),"")</f>
        <v>111.56333333333333</v>
      </c>
      <c r="O350" s="24">
        <f>IF(ISNUMBER(AVERAGEIFS(Observed!O$2:O$1601,Observed!$A$2:$A$1601,$A350,Observed!$C$2:$C$1601,$C350)),AVERAGEIFS(Observed!O$2:O$1601,Observed!$A$2:$A$1601,$A350,Observed!$C$2:$C$1601,$C350),"")</f>
        <v>111.56333333333333</v>
      </c>
      <c r="P350" s="24">
        <f>IF(ISNUMBER(AVERAGEIFS(Observed!P$2:P$1601,Observed!$A$2:$A$1601,$A350,Observed!$C$2:$C$1601,$C350)),AVERAGEIFS(Observed!P$2:P$1601,Observed!$A$2:$A$1601,$A350,Observed!$C$2:$C$1601,$C350),"")</f>
        <v>139.71333333333334</v>
      </c>
      <c r="Q350" s="25" t="str">
        <f>IF(ISNUMBER(AVERAGEIFS(Observed!Q$2:Q$1601,Observed!$A$2:$A$1601,$A350,Observed!$C$2:$C$1601,$C350)),AVERAGEIFS(Observed!Q$2:Q$1601,Observed!$A$2:$A$1601,$A350,Observed!$C$2:$C$1601,$C350),"")</f>
        <v/>
      </c>
      <c r="R350" s="25" t="str">
        <f>IF(ISNUMBER(AVERAGEIFS(Observed!R$2:R$1601,Observed!$A$2:$A$1601,$A350,Observed!$C$2:$C$1601,$C350)),AVERAGEIFS(Observed!R$2:R$1601,Observed!$A$2:$A$1601,$A350,Observed!$C$2:$C$1601,$C350),"")</f>
        <v/>
      </c>
      <c r="S350" s="25" t="str">
        <f>IF(ISNUMBER(AVERAGEIFS(Observed!S$2:S$1601,Observed!$A$2:$A$1601,$A350,Observed!$C$2:$C$1601,$C350)),AVERAGEIFS(Observed!S$2:S$1601,Observed!$A$2:$A$1601,$A350,Observed!$C$2:$C$1601,$C350),"")</f>
        <v/>
      </c>
      <c r="T350" s="24" t="str">
        <f>IF(ISNUMBER(AVERAGEIFS(Observed!T$2:T$1601,Observed!$A$2:$A$1601,$A350,Observed!$C$2:$C$1601,$C350)),AVERAGEIFS(Observed!T$2:T$1601,Observed!$A$2:$A$1601,$A350,Observed!$C$2:$C$1601,$C350),"")</f>
        <v/>
      </c>
      <c r="U350" s="26" t="str">
        <f>IF(ISNUMBER(AVERAGEIFS(Observed!U$2:U$1601,Observed!$A$2:$A$1601,$A350,Observed!$C$2:$C$1601,$C350)),AVERAGEIFS(Observed!U$2:U$1601,Observed!$A$2:$A$1601,$A350,Observed!$C$2:$C$1601,$C350),"")</f>
        <v/>
      </c>
      <c r="V350" s="26" t="str">
        <f>IF(ISNUMBER(AVERAGEIFS(Observed!V$2:V$1601,Observed!$A$2:$A$1601,$A350,Observed!$C$2:$C$1601,$C350)),AVERAGEIFS(Observed!V$2:V$1601,Observed!$A$2:$A$1601,$A350,Observed!$C$2:$C$1601,$C350),"")</f>
        <v/>
      </c>
      <c r="W350" s="24" t="str">
        <f>IF(ISNUMBER(AVERAGEIFS(Observed!W$2:W$1601,Observed!$A$2:$A$1601,$A350,Observed!$C$2:$C$1601,$C350)),AVERAGEIFS(Observed!W$2:W$1601,Observed!$A$2:$A$1601,$A350,Observed!$C$2:$C$1601,$C350),"")</f>
        <v/>
      </c>
      <c r="X350" s="24" t="str">
        <f>IF(ISNUMBER(AVERAGEIFS(Observed!X$2:X$1601,Observed!$A$2:$A$1601,$A350,Observed!$C$2:$C$1601,$C350)),AVERAGEIFS(Observed!X$2:X$1601,Observed!$A$2:$A$1601,$A350,Observed!$C$2:$C$1601,$C350),"")</f>
        <v/>
      </c>
      <c r="Y350" s="24" t="str">
        <f>IF(ISNUMBER(AVERAGEIFS(Observed!Y$2:Y$1601,Observed!$A$2:$A$1601,$A350,Observed!$C$2:$C$1601,$C350)),AVERAGEIFS(Observed!Y$2:Y$1601,Observed!$A$2:$A$1601,$A350,Observed!$C$2:$C$1601,$C350),"")</f>
        <v/>
      </c>
      <c r="Z350" s="24" t="str">
        <f>IF(ISNUMBER(AVERAGEIFS(Observed!Z$2:Z$1601,Observed!$A$2:$A$1601,$A350,Observed!$C$2:$C$1601,$C350)),AVERAGEIFS(Observed!Z$2:Z$1601,Observed!$A$2:$A$1601,$A350,Observed!$C$2:$C$1601,$C350),"")</f>
        <v/>
      </c>
      <c r="AA350" s="24" t="str">
        <f>IF(ISNUMBER(AVERAGEIFS(Observed!AA$2:AA$1601,Observed!$A$2:$A$1601,$A350,Observed!$C$2:$C$1601,$C350)),AVERAGEIFS(Observed!AA$2:AA$1601,Observed!$A$2:$A$1601,$A350,Observed!$C$2:$C$1601,$C350),"")</f>
        <v/>
      </c>
      <c r="AB350" s="24" t="str">
        <f>IF(ISNUMBER(AVERAGEIFS(Observed!AB$2:AB$1601,Observed!$A$2:$A$1601,$A350,Observed!$C$2:$C$1601,$C350)),AVERAGEIFS(Observed!AB$2:AB$1601,Observed!$A$2:$A$1601,$A350,Observed!$C$2:$C$1601,$C350),"")</f>
        <v/>
      </c>
      <c r="AC350" s="24" t="str">
        <f>IF(ISNUMBER(AVERAGEIFS(Observed!AC$2:AC$1601,Observed!$A$2:$A$1601,$A350,Observed!$C$2:$C$1601,$C350)),AVERAGEIFS(Observed!AC$2:AC$1601,Observed!$A$2:$A$1601,$A350,Observed!$C$2:$C$1601,$C350),"")</f>
        <v/>
      </c>
      <c r="AD350" s="24" t="str">
        <f>IF(ISNUMBER(AVERAGEIFS(Observed!AD$2:AD$1601,Observed!$A$2:$A$1601,$A350,Observed!$C$2:$C$1601,$C350)),AVERAGEIFS(Observed!AD$2:AD$1601,Observed!$A$2:$A$1601,$A350,Observed!$C$2:$C$1601,$C350),"")</f>
        <v/>
      </c>
      <c r="AE350" s="24" t="str">
        <f>IF(ISNUMBER(AVERAGEIFS(Observed!AE$2:AE$1601,Observed!$A$2:$A$1601,$A350,Observed!$C$2:$C$1601,$C350)),AVERAGEIFS(Observed!AE$2:AE$1601,Observed!$A$2:$A$1601,$A350,Observed!$C$2:$C$1601,$C350),"")</f>
        <v/>
      </c>
      <c r="AF350" s="25" t="str">
        <f>IF(ISNUMBER(AVERAGEIFS(Observed!AF$2:AF$1601,Observed!$A$2:$A$1601,$A350,Observed!$C$2:$C$1601,$C350)),AVERAGEIFS(Observed!AF$2:AF$1601,Observed!$A$2:$A$1601,$A350,Observed!$C$2:$C$1601,$C350),"")</f>
        <v/>
      </c>
      <c r="AG350" s="25" t="str">
        <f>IF(ISNUMBER(AVERAGEIFS(Observed!AG$2:AG$1601,Observed!$A$2:$A$1601,$A350,Observed!$C$2:$C$1601,$C350)),AVERAGEIFS(Observed!AG$2:AG$1601,Observed!$A$2:$A$1601,$A350,Observed!$C$2:$C$1601,$C350),"")</f>
        <v/>
      </c>
      <c r="AH350" s="25" t="str">
        <f>IF(ISNUMBER(AVERAGEIFS(Observed!AH$2:AH$1601,Observed!$A$2:$A$1601,$A350,Observed!$C$2:$C$1601,$C350)),AVERAGEIFS(Observed!AH$2:AH$1601,Observed!$A$2:$A$1601,$A350,Observed!$C$2:$C$1601,$C350),"")</f>
        <v/>
      </c>
      <c r="AI350" s="24" t="str">
        <f>IF(ISNUMBER(AVERAGEIFS(Observed!AI$2:AI$1601,Observed!$A$2:$A$1601,$A350,Observed!$C$2:$C$1601,$C350)),AVERAGEIFS(Observed!AI$2:AI$1601,Observed!$A$2:$A$1601,$A350,Observed!$C$2:$C$1601,$C350),"")</f>
        <v/>
      </c>
      <c r="AJ350" s="25">
        <f>IF(ISNUMBER(AVERAGEIFS(Observed!AJ$2:AJ$1601,Observed!$A$2:$A$1601,$A350,Observed!$C$2:$C$1601,$C350)),AVERAGEIFS(Observed!AJ$2:AJ$1601,Observed!$A$2:$A$1601,$A350,Observed!$C$2:$C$1601,$C350),"")</f>
        <v>0.49633333333333335</v>
      </c>
      <c r="AK350" s="25">
        <f>IF(ISNUMBER(AVERAGEIFS(Observed!AK$2:AK$1601,Observed!$A$2:$A$1601,$A350,Observed!$C$2:$C$1601,$C350)),AVERAGEIFS(Observed!AK$2:AK$1601,Observed!$A$2:$A$1601,$A350,Observed!$C$2:$C$1601,$C350),"")</f>
        <v>0.441</v>
      </c>
      <c r="AL350" s="25" t="str">
        <f>IF(ISNUMBER(AVERAGEIFS(Observed!AL$2:AL$1601,Observed!$A$2:$A$1601,$A350,Observed!$C$2:$C$1601,$C350)),AVERAGEIFS(Observed!AL$2:AL$1601,Observed!$A$2:$A$1601,$A350,Observed!$C$2:$C$1601,$C350),"")</f>
        <v/>
      </c>
      <c r="AM350" s="25" t="str">
        <f>IF(ISNUMBER(AVERAGEIFS(Observed!AM$2:AM$1601,Observed!$A$2:$A$1601,$A350,Observed!$C$2:$C$1601,$C350)),AVERAGEIFS(Observed!AM$2:AM$1601,Observed!$A$2:$A$1601,$A350,Observed!$C$2:$C$1601,$C350),"")</f>
        <v/>
      </c>
      <c r="AN350" s="25" t="str">
        <f>IF(ISNUMBER(AVERAGEIFS(Observed!AN$2:AN$1601,Observed!$A$2:$A$1601,$A350,Observed!$C$2:$C$1601,$C350)),AVERAGEIFS(Observed!AN$2:AN$1601,Observed!$A$2:$A$1601,$A350,Observed!$C$2:$C$1601,$C350),"")</f>
        <v/>
      </c>
      <c r="AO350" s="25" t="str">
        <f>IF(ISNUMBER(AVERAGEIFS(Observed!AO$2:AO$1601,Observed!$A$2:$A$1601,$A350,Observed!$C$2:$C$1601,$C350)),AVERAGEIFS(Observed!AO$2:AO$1601,Observed!$A$2:$A$1601,$A350,Observed!$C$2:$C$1601,$C350),"")</f>
        <v/>
      </c>
      <c r="AP350" s="25">
        <f>IF(ISNUMBER(AVERAGEIFS(Observed!AP$2:AP$1601,Observed!$A$2:$A$1601,$A350,Observed!$C$2:$C$1601,$C350)),AVERAGEIFS(Observed!AP$2:AP$1601,Observed!$A$2:$A$1601,$A350,Observed!$C$2:$C$1601,$C350),"")</f>
        <v>0</v>
      </c>
      <c r="AQ350" s="24" t="str">
        <f>IF(ISNUMBER(AVERAGEIFS(Observed!AQ$2:AQ$1601,Observed!$A$2:$A$1601,$A350,Observed!$C$2:$C$1601,$C350)),AVERAGEIFS(Observed!AQ$2:AQ$1601,Observed!$A$2:$A$1601,$A350,Observed!$C$2:$C$1601,$C350),"")</f>
        <v/>
      </c>
      <c r="AR350" s="25" t="str">
        <f>IF(ISNUMBER(AVERAGEIFS(Observed!AR$2:AR$1601,Observed!$A$2:$A$1601,$A350,Observed!$C$2:$C$1601,$C350)),AVERAGEIFS(Observed!AR$2:AR$1601,Observed!$A$2:$A$1601,$A350,Observed!$C$2:$C$1601,$C350),"")</f>
        <v/>
      </c>
      <c r="AS350" s="24" t="str">
        <f>IF(ISNUMBER(AVERAGEIFS(Observed!AS$2:AS$1601,Observed!$A$2:$A$1601,$A350,Observed!$C$2:$C$1601,$C350)),AVERAGEIFS(Observed!AS$2:AS$1601,Observed!$A$2:$A$1601,$A350,Observed!$C$2:$C$1601,$C350),"")</f>
        <v/>
      </c>
      <c r="AT350" s="24" t="str">
        <f>IF(ISNUMBER(AVERAGEIFS(Observed!AT$2:AT$1601,Observed!$A$2:$A$1601,$A350,Observed!$C$2:$C$1601,$C350)),AVERAGEIFS(Observed!AT$2:AT$1601,Observed!$A$2:$A$1601,$A350,Observed!$C$2:$C$1601,$C350),"")</f>
        <v/>
      </c>
      <c r="AU350" s="2">
        <f>COUNTIFS(Observed!$A$2:$A$1601,$A350,Observed!$C$2:$C$1601,$C350)</f>
        <v>3</v>
      </c>
      <c r="AV350" s="2">
        <f t="shared" si="5"/>
        <v>6</v>
      </c>
    </row>
    <row r="351" spans="1:48" x14ac:dyDescent="0.25">
      <c r="A351" s="4" t="s">
        <v>120</v>
      </c>
      <c r="B351" t="s">
        <v>24</v>
      </c>
      <c r="C351" s="3">
        <v>42642</v>
      </c>
      <c r="D351">
        <v>1</v>
      </c>
      <c r="E351">
        <v>50</v>
      </c>
      <c r="H351" s="2" t="s">
        <v>46</v>
      </c>
      <c r="I351" s="2" t="s">
        <v>26</v>
      </c>
      <c r="J351">
        <v>16</v>
      </c>
      <c r="K351" s="2" t="s">
        <v>21</v>
      </c>
      <c r="L351" s="23" t="str">
        <f>IF(ISNUMBER(AVERAGEIFS(Observed!L$2:L$1601,Observed!$A$2:$A$1601,$A351,Observed!$C$2:$C$1601,$C351)),AVERAGEIFS(Observed!L$2:L$1601,Observed!$A$2:$A$1601,$A351,Observed!$C$2:$C$1601,$C351),"")</f>
        <v/>
      </c>
      <c r="M351" s="24" t="str">
        <f>IF(ISNUMBER(AVERAGEIFS(Observed!M$2:M$1601,Observed!$A$2:$A$1601,$A351,Observed!$C$2:$C$1601,$C351)),AVERAGEIFS(Observed!M$2:M$1601,Observed!$A$2:$A$1601,$A351,Observed!$C$2:$C$1601,$C351),"")</f>
        <v/>
      </c>
      <c r="N351" s="24">
        <f>IF(ISNUMBER(AVERAGEIFS(Observed!N$2:N$1601,Observed!$A$2:$A$1601,$A351,Observed!$C$2:$C$1601,$C351)),AVERAGEIFS(Observed!N$2:N$1601,Observed!$A$2:$A$1601,$A351,Observed!$C$2:$C$1601,$C351),"")</f>
        <v>109.58</v>
      </c>
      <c r="O351" s="24">
        <f>IF(ISNUMBER(AVERAGEIFS(Observed!O$2:O$1601,Observed!$A$2:$A$1601,$A351,Observed!$C$2:$C$1601,$C351)),AVERAGEIFS(Observed!O$2:O$1601,Observed!$A$2:$A$1601,$A351,Observed!$C$2:$C$1601,$C351),"")</f>
        <v>109.58</v>
      </c>
      <c r="P351" s="24">
        <f>IF(ISNUMBER(AVERAGEIFS(Observed!P$2:P$1601,Observed!$A$2:$A$1601,$A351,Observed!$C$2:$C$1601,$C351)),AVERAGEIFS(Observed!P$2:P$1601,Observed!$A$2:$A$1601,$A351,Observed!$C$2:$C$1601,$C351),"")</f>
        <v>145.76</v>
      </c>
      <c r="Q351" s="25" t="str">
        <f>IF(ISNUMBER(AVERAGEIFS(Observed!Q$2:Q$1601,Observed!$A$2:$A$1601,$A351,Observed!$C$2:$C$1601,$C351)),AVERAGEIFS(Observed!Q$2:Q$1601,Observed!$A$2:$A$1601,$A351,Observed!$C$2:$C$1601,$C351),"")</f>
        <v/>
      </c>
      <c r="R351" s="25" t="str">
        <f>IF(ISNUMBER(AVERAGEIFS(Observed!R$2:R$1601,Observed!$A$2:$A$1601,$A351,Observed!$C$2:$C$1601,$C351)),AVERAGEIFS(Observed!R$2:R$1601,Observed!$A$2:$A$1601,$A351,Observed!$C$2:$C$1601,$C351),"")</f>
        <v/>
      </c>
      <c r="S351" s="25" t="str">
        <f>IF(ISNUMBER(AVERAGEIFS(Observed!S$2:S$1601,Observed!$A$2:$A$1601,$A351,Observed!$C$2:$C$1601,$C351)),AVERAGEIFS(Observed!S$2:S$1601,Observed!$A$2:$A$1601,$A351,Observed!$C$2:$C$1601,$C351),"")</f>
        <v/>
      </c>
      <c r="T351" s="24" t="str">
        <f>IF(ISNUMBER(AVERAGEIFS(Observed!T$2:T$1601,Observed!$A$2:$A$1601,$A351,Observed!$C$2:$C$1601,$C351)),AVERAGEIFS(Observed!T$2:T$1601,Observed!$A$2:$A$1601,$A351,Observed!$C$2:$C$1601,$C351),"")</f>
        <v/>
      </c>
      <c r="U351" s="26" t="str">
        <f>IF(ISNUMBER(AVERAGEIFS(Observed!U$2:U$1601,Observed!$A$2:$A$1601,$A351,Observed!$C$2:$C$1601,$C351)),AVERAGEIFS(Observed!U$2:U$1601,Observed!$A$2:$A$1601,$A351,Observed!$C$2:$C$1601,$C351),"")</f>
        <v/>
      </c>
      <c r="V351" s="26" t="str">
        <f>IF(ISNUMBER(AVERAGEIFS(Observed!V$2:V$1601,Observed!$A$2:$A$1601,$A351,Observed!$C$2:$C$1601,$C351)),AVERAGEIFS(Observed!V$2:V$1601,Observed!$A$2:$A$1601,$A351,Observed!$C$2:$C$1601,$C351),"")</f>
        <v/>
      </c>
      <c r="W351" s="24" t="str">
        <f>IF(ISNUMBER(AVERAGEIFS(Observed!W$2:W$1601,Observed!$A$2:$A$1601,$A351,Observed!$C$2:$C$1601,$C351)),AVERAGEIFS(Observed!W$2:W$1601,Observed!$A$2:$A$1601,$A351,Observed!$C$2:$C$1601,$C351),"")</f>
        <v/>
      </c>
      <c r="X351" s="24" t="str">
        <f>IF(ISNUMBER(AVERAGEIFS(Observed!X$2:X$1601,Observed!$A$2:$A$1601,$A351,Observed!$C$2:$C$1601,$C351)),AVERAGEIFS(Observed!X$2:X$1601,Observed!$A$2:$A$1601,$A351,Observed!$C$2:$C$1601,$C351),"")</f>
        <v/>
      </c>
      <c r="Y351" s="24" t="str">
        <f>IF(ISNUMBER(AVERAGEIFS(Observed!Y$2:Y$1601,Observed!$A$2:$A$1601,$A351,Observed!$C$2:$C$1601,$C351)),AVERAGEIFS(Observed!Y$2:Y$1601,Observed!$A$2:$A$1601,$A351,Observed!$C$2:$C$1601,$C351),"")</f>
        <v/>
      </c>
      <c r="Z351" s="24" t="str">
        <f>IF(ISNUMBER(AVERAGEIFS(Observed!Z$2:Z$1601,Observed!$A$2:$A$1601,$A351,Observed!$C$2:$C$1601,$C351)),AVERAGEIFS(Observed!Z$2:Z$1601,Observed!$A$2:$A$1601,$A351,Observed!$C$2:$C$1601,$C351),"")</f>
        <v/>
      </c>
      <c r="AA351" s="24" t="str">
        <f>IF(ISNUMBER(AVERAGEIFS(Observed!AA$2:AA$1601,Observed!$A$2:$A$1601,$A351,Observed!$C$2:$C$1601,$C351)),AVERAGEIFS(Observed!AA$2:AA$1601,Observed!$A$2:$A$1601,$A351,Observed!$C$2:$C$1601,$C351),"")</f>
        <v/>
      </c>
      <c r="AB351" s="24" t="str">
        <f>IF(ISNUMBER(AVERAGEIFS(Observed!AB$2:AB$1601,Observed!$A$2:$A$1601,$A351,Observed!$C$2:$C$1601,$C351)),AVERAGEIFS(Observed!AB$2:AB$1601,Observed!$A$2:$A$1601,$A351,Observed!$C$2:$C$1601,$C351),"")</f>
        <v/>
      </c>
      <c r="AC351" s="24" t="str">
        <f>IF(ISNUMBER(AVERAGEIFS(Observed!AC$2:AC$1601,Observed!$A$2:$A$1601,$A351,Observed!$C$2:$C$1601,$C351)),AVERAGEIFS(Observed!AC$2:AC$1601,Observed!$A$2:$A$1601,$A351,Observed!$C$2:$C$1601,$C351),"")</f>
        <v/>
      </c>
      <c r="AD351" s="24" t="str">
        <f>IF(ISNUMBER(AVERAGEIFS(Observed!AD$2:AD$1601,Observed!$A$2:$A$1601,$A351,Observed!$C$2:$C$1601,$C351)),AVERAGEIFS(Observed!AD$2:AD$1601,Observed!$A$2:$A$1601,$A351,Observed!$C$2:$C$1601,$C351),"")</f>
        <v/>
      </c>
      <c r="AE351" s="24" t="str">
        <f>IF(ISNUMBER(AVERAGEIFS(Observed!AE$2:AE$1601,Observed!$A$2:$A$1601,$A351,Observed!$C$2:$C$1601,$C351)),AVERAGEIFS(Observed!AE$2:AE$1601,Observed!$A$2:$A$1601,$A351,Observed!$C$2:$C$1601,$C351),"")</f>
        <v/>
      </c>
      <c r="AF351" s="25" t="str">
        <f>IF(ISNUMBER(AVERAGEIFS(Observed!AF$2:AF$1601,Observed!$A$2:$A$1601,$A351,Observed!$C$2:$C$1601,$C351)),AVERAGEIFS(Observed!AF$2:AF$1601,Observed!$A$2:$A$1601,$A351,Observed!$C$2:$C$1601,$C351),"")</f>
        <v/>
      </c>
      <c r="AG351" s="25" t="str">
        <f>IF(ISNUMBER(AVERAGEIFS(Observed!AG$2:AG$1601,Observed!$A$2:$A$1601,$A351,Observed!$C$2:$C$1601,$C351)),AVERAGEIFS(Observed!AG$2:AG$1601,Observed!$A$2:$A$1601,$A351,Observed!$C$2:$C$1601,$C351),"")</f>
        <v/>
      </c>
      <c r="AH351" s="25" t="str">
        <f>IF(ISNUMBER(AVERAGEIFS(Observed!AH$2:AH$1601,Observed!$A$2:$A$1601,$A351,Observed!$C$2:$C$1601,$C351)),AVERAGEIFS(Observed!AH$2:AH$1601,Observed!$A$2:$A$1601,$A351,Observed!$C$2:$C$1601,$C351),"")</f>
        <v/>
      </c>
      <c r="AI351" s="24" t="str">
        <f>IF(ISNUMBER(AVERAGEIFS(Observed!AI$2:AI$1601,Observed!$A$2:$A$1601,$A351,Observed!$C$2:$C$1601,$C351)),AVERAGEIFS(Observed!AI$2:AI$1601,Observed!$A$2:$A$1601,$A351,Observed!$C$2:$C$1601,$C351),"")</f>
        <v/>
      </c>
      <c r="AJ351" s="25">
        <f>IF(ISNUMBER(AVERAGEIFS(Observed!AJ$2:AJ$1601,Observed!$A$2:$A$1601,$A351,Observed!$C$2:$C$1601,$C351)),AVERAGEIFS(Observed!AJ$2:AJ$1601,Observed!$A$2:$A$1601,$A351,Observed!$C$2:$C$1601,$C351),"")</f>
        <v>0.48833333333333329</v>
      </c>
      <c r="AK351" s="25">
        <f>IF(ISNUMBER(AVERAGEIFS(Observed!AK$2:AK$1601,Observed!$A$2:$A$1601,$A351,Observed!$C$2:$C$1601,$C351)),AVERAGEIFS(Observed!AK$2:AK$1601,Observed!$A$2:$A$1601,$A351,Observed!$C$2:$C$1601,$C351),"")</f>
        <v>0.48799999999999999</v>
      </c>
      <c r="AL351" s="25" t="str">
        <f>IF(ISNUMBER(AVERAGEIFS(Observed!AL$2:AL$1601,Observed!$A$2:$A$1601,$A351,Observed!$C$2:$C$1601,$C351)),AVERAGEIFS(Observed!AL$2:AL$1601,Observed!$A$2:$A$1601,$A351,Observed!$C$2:$C$1601,$C351),"")</f>
        <v/>
      </c>
      <c r="AM351" s="25" t="str">
        <f>IF(ISNUMBER(AVERAGEIFS(Observed!AM$2:AM$1601,Observed!$A$2:$A$1601,$A351,Observed!$C$2:$C$1601,$C351)),AVERAGEIFS(Observed!AM$2:AM$1601,Observed!$A$2:$A$1601,$A351,Observed!$C$2:$C$1601,$C351),"")</f>
        <v/>
      </c>
      <c r="AN351" s="25" t="str">
        <f>IF(ISNUMBER(AVERAGEIFS(Observed!AN$2:AN$1601,Observed!$A$2:$A$1601,$A351,Observed!$C$2:$C$1601,$C351)),AVERAGEIFS(Observed!AN$2:AN$1601,Observed!$A$2:$A$1601,$A351,Observed!$C$2:$C$1601,$C351),"")</f>
        <v/>
      </c>
      <c r="AO351" s="25" t="str">
        <f>IF(ISNUMBER(AVERAGEIFS(Observed!AO$2:AO$1601,Observed!$A$2:$A$1601,$A351,Observed!$C$2:$C$1601,$C351)),AVERAGEIFS(Observed!AO$2:AO$1601,Observed!$A$2:$A$1601,$A351,Observed!$C$2:$C$1601,$C351),"")</f>
        <v/>
      </c>
      <c r="AP351" s="25">
        <f>IF(ISNUMBER(AVERAGEIFS(Observed!AP$2:AP$1601,Observed!$A$2:$A$1601,$A351,Observed!$C$2:$C$1601,$C351)),AVERAGEIFS(Observed!AP$2:AP$1601,Observed!$A$2:$A$1601,$A351,Observed!$C$2:$C$1601,$C351),"")</f>
        <v>0</v>
      </c>
      <c r="AQ351" s="24" t="str">
        <f>IF(ISNUMBER(AVERAGEIFS(Observed!AQ$2:AQ$1601,Observed!$A$2:$A$1601,$A351,Observed!$C$2:$C$1601,$C351)),AVERAGEIFS(Observed!AQ$2:AQ$1601,Observed!$A$2:$A$1601,$A351,Observed!$C$2:$C$1601,$C351),"")</f>
        <v/>
      </c>
      <c r="AR351" s="25" t="str">
        <f>IF(ISNUMBER(AVERAGEIFS(Observed!AR$2:AR$1601,Observed!$A$2:$A$1601,$A351,Observed!$C$2:$C$1601,$C351)),AVERAGEIFS(Observed!AR$2:AR$1601,Observed!$A$2:$A$1601,$A351,Observed!$C$2:$C$1601,$C351),"")</f>
        <v/>
      </c>
      <c r="AS351" s="24" t="str">
        <f>IF(ISNUMBER(AVERAGEIFS(Observed!AS$2:AS$1601,Observed!$A$2:$A$1601,$A351,Observed!$C$2:$C$1601,$C351)),AVERAGEIFS(Observed!AS$2:AS$1601,Observed!$A$2:$A$1601,$A351,Observed!$C$2:$C$1601,$C351),"")</f>
        <v/>
      </c>
      <c r="AT351" s="24" t="str">
        <f>IF(ISNUMBER(AVERAGEIFS(Observed!AT$2:AT$1601,Observed!$A$2:$A$1601,$A351,Observed!$C$2:$C$1601,$C351)),AVERAGEIFS(Observed!AT$2:AT$1601,Observed!$A$2:$A$1601,$A351,Observed!$C$2:$C$1601,$C351),"")</f>
        <v/>
      </c>
      <c r="AU351" s="2">
        <f>COUNTIFS(Observed!$A$2:$A$1601,$A351,Observed!$C$2:$C$1601,$C351)</f>
        <v>3</v>
      </c>
      <c r="AV351" s="2">
        <f t="shared" si="5"/>
        <v>6</v>
      </c>
    </row>
    <row r="352" spans="1:48" x14ac:dyDescent="0.25">
      <c r="A352" s="4" t="s">
        <v>121</v>
      </c>
      <c r="B352" t="s">
        <v>24</v>
      </c>
      <c r="C352" s="3">
        <v>42642</v>
      </c>
      <c r="D352">
        <v>1</v>
      </c>
      <c r="E352">
        <v>100</v>
      </c>
      <c r="H352" s="2" t="s">
        <v>46</v>
      </c>
      <c r="I352" s="2" t="s">
        <v>26</v>
      </c>
      <c r="J352">
        <v>16</v>
      </c>
      <c r="K352" s="2" t="s">
        <v>21</v>
      </c>
      <c r="L352" s="23" t="str">
        <f>IF(ISNUMBER(AVERAGEIFS(Observed!L$2:L$1601,Observed!$A$2:$A$1601,$A352,Observed!$C$2:$C$1601,$C352)),AVERAGEIFS(Observed!L$2:L$1601,Observed!$A$2:$A$1601,$A352,Observed!$C$2:$C$1601,$C352),"")</f>
        <v/>
      </c>
      <c r="M352" s="24" t="str">
        <f>IF(ISNUMBER(AVERAGEIFS(Observed!M$2:M$1601,Observed!$A$2:$A$1601,$A352,Observed!$C$2:$C$1601,$C352)),AVERAGEIFS(Observed!M$2:M$1601,Observed!$A$2:$A$1601,$A352,Observed!$C$2:$C$1601,$C352),"")</f>
        <v/>
      </c>
      <c r="N352" s="24">
        <f>IF(ISNUMBER(AVERAGEIFS(Observed!N$2:N$1601,Observed!$A$2:$A$1601,$A352,Observed!$C$2:$C$1601,$C352)),AVERAGEIFS(Observed!N$2:N$1601,Observed!$A$2:$A$1601,$A352,Observed!$C$2:$C$1601,$C352),"")</f>
        <v>80.066666666666663</v>
      </c>
      <c r="O352" s="24">
        <f>IF(ISNUMBER(AVERAGEIFS(Observed!O$2:O$1601,Observed!$A$2:$A$1601,$A352,Observed!$C$2:$C$1601,$C352)),AVERAGEIFS(Observed!O$2:O$1601,Observed!$A$2:$A$1601,$A352,Observed!$C$2:$C$1601,$C352),"")</f>
        <v>80.066666666666663</v>
      </c>
      <c r="P352" s="24">
        <f>IF(ISNUMBER(AVERAGEIFS(Observed!P$2:P$1601,Observed!$A$2:$A$1601,$A352,Observed!$C$2:$C$1601,$C352)),AVERAGEIFS(Observed!P$2:P$1601,Observed!$A$2:$A$1601,$A352,Observed!$C$2:$C$1601,$C352),"")</f>
        <v>125.61000000000001</v>
      </c>
      <c r="Q352" s="25" t="str">
        <f>IF(ISNUMBER(AVERAGEIFS(Observed!Q$2:Q$1601,Observed!$A$2:$A$1601,$A352,Observed!$C$2:$C$1601,$C352)),AVERAGEIFS(Observed!Q$2:Q$1601,Observed!$A$2:$A$1601,$A352,Observed!$C$2:$C$1601,$C352),"")</f>
        <v/>
      </c>
      <c r="R352" s="25" t="str">
        <f>IF(ISNUMBER(AVERAGEIFS(Observed!R$2:R$1601,Observed!$A$2:$A$1601,$A352,Observed!$C$2:$C$1601,$C352)),AVERAGEIFS(Observed!R$2:R$1601,Observed!$A$2:$A$1601,$A352,Observed!$C$2:$C$1601,$C352),"")</f>
        <v/>
      </c>
      <c r="S352" s="25" t="str">
        <f>IF(ISNUMBER(AVERAGEIFS(Observed!S$2:S$1601,Observed!$A$2:$A$1601,$A352,Observed!$C$2:$C$1601,$C352)),AVERAGEIFS(Observed!S$2:S$1601,Observed!$A$2:$A$1601,$A352,Observed!$C$2:$C$1601,$C352),"")</f>
        <v/>
      </c>
      <c r="T352" s="24" t="str">
        <f>IF(ISNUMBER(AVERAGEIFS(Observed!T$2:T$1601,Observed!$A$2:$A$1601,$A352,Observed!$C$2:$C$1601,$C352)),AVERAGEIFS(Observed!T$2:T$1601,Observed!$A$2:$A$1601,$A352,Observed!$C$2:$C$1601,$C352),"")</f>
        <v/>
      </c>
      <c r="U352" s="26" t="str">
        <f>IF(ISNUMBER(AVERAGEIFS(Observed!U$2:U$1601,Observed!$A$2:$A$1601,$A352,Observed!$C$2:$C$1601,$C352)),AVERAGEIFS(Observed!U$2:U$1601,Observed!$A$2:$A$1601,$A352,Observed!$C$2:$C$1601,$C352),"")</f>
        <v/>
      </c>
      <c r="V352" s="26" t="str">
        <f>IF(ISNUMBER(AVERAGEIFS(Observed!V$2:V$1601,Observed!$A$2:$A$1601,$A352,Observed!$C$2:$C$1601,$C352)),AVERAGEIFS(Observed!V$2:V$1601,Observed!$A$2:$A$1601,$A352,Observed!$C$2:$C$1601,$C352),"")</f>
        <v/>
      </c>
      <c r="W352" s="24" t="str">
        <f>IF(ISNUMBER(AVERAGEIFS(Observed!W$2:W$1601,Observed!$A$2:$A$1601,$A352,Observed!$C$2:$C$1601,$C352)),AVERAGEIFS(Observed!W$2:W$1601,Observed!$A$2:$A$1601,$A352,Observed!$C$2:$C$1601,$C352),"")</f>
        <v/>
      </c>
      <c r="X352" s="24" t="str">
        <f>IF(ISNUMBER(AVERAGEIFS(Observed!X$2:X$1601,Observed!$A$2:$A$1601,$A352,Observed!$C$2:$C$1601,$C352)),AVERAGEIFS(Observed!X$2:X$1601,Observed!$A$2:$A$1601,$A352,Observed!$C$2:$C$1601,$C352),"")</f>
        <v/>
      </c>
      <c r="Y352" s="24" t="str">
        <f>IF(ISNUMBER(AVERAGEIFS(Observed!Y$2:Y$1601,Observed!$A$2:$A$1601,$A352,Observed!$C$2:$C$1601,$C352)),AVERAGEIFS(Observed!Y$2:Y$1601,Observed!$A$2:$A$1601,$A352,Observed!$C$2:$C$1601,$C352),"")</f>
        <v/>
      </c>
      <c r="Z352" s="24" t="str">
        <f>IF(ISNUMBER(AVERAGEIFS(Observed!Z$2:Z$1601,Observed!$A$2:$A$1601,$A352,Observed!$C$2:$C$1601,$C352)),AVERAGEIFS(Observed!Z$2:Z$1601,Observed!$A$2:$A$1601,$A352,Observed!$C$2:$C$1601,$C352),"")</f>
        <v/>
      </c>
      <c r="AA352" s="24" t="str">
        <f>IF(ISNUMBER(AVERAGEIFS(Observed!AA$2:AA$1601,Observed!$A$2:$A$1601,$A352,Observed!$C$2:$C$1601,$C352)),AVERAGEIFS(Observed!AA$2:AA$1601,Observed!$A$2:$A$1601,$A352,Observed!$C$2:$C$1601,$C352),"")</f>
        <v/>
      </c>
      <c r="AB352" s="24" t="str">
        <f>IF(ISNUMBER(AVERAGEIFS(Observed!AB$2:AB$1601,Observed!$A$2:$A$1601,$A352,Observed!$C$2:$C$1601,$C352)),AVERAGEIFS(Observed!AB$2:AB$1601,Observed!$A$2:$A$1601,$A352,Observed!$C$2:$C$1601,$C352),"")</f>
        <v/>
      </c>
      <c r="AC352" s="24" t="str">
        <f>IF(ISNUMBER(AVERAGEIFS(Observed!AC$2:AC$1601,Observed!$A$2:$A$1601,$A352,Observed!$C$2:$C$1601,$C352)),AVERAGEIFS(Observed!AC$2:AC$1601,Observed!$A$2:$A$1601,$A352,Observed!$C$2:$C$1601,$C352),"")</f>
        <v/>
      </c>
      <c r="AD352" s="24" t="str">
        <f>IF(ISNUMBER(AVERAGEIFS(Observed!AD$2:AD$1601,Observed!$A$2:$A$1601,$A352,Observed!$C$2:$C$1601,$C352)),AVERAGEIFS(Observed!AD$2:AD$1601,Observed!$A$2:$A$1601,$A352,Observed!$C$2:$C$1601,$C352),"")</f>
        <v/>
      </c>
      <c r="AE352" s="24" t="str">
        <f>IF(ISNUMBER(AVERAGEIFS(Observed!AE$2:AE$1601,Observed!$A$2:$A$1601,$A352,Observed!$C$2:$C$1601,$C352)),AVERAGEIFS(Observed!AE$2:AE$1601,Observed!$A$2:$A$1601,$A352,Observed!$C$2:$C$1601,$C352),"")</f>
        <v/>
      </c>
      <c r="AF352" s="25" t="str">
        <f>IF(ISNUMBER(AVERAGEIFS(Observed!AF$2:AF$1601,Observed!$A$2:$A$1601,$A352,Observed!$C$2:$C$1601,$C352)),AVERAGEIFS(Observed!AF$2:AF$1601,Observed!$A$2:$A$1601,$A352,Observed!$C$2:$C$1601,$C352),"")</f>
        <v/>
      </c>
      <c r="AG352" s="25" t="str">
        <f>IF(ISNUMBER(AVERAGEIFS(Observed!AG$2:AG$1601,Observed!$A$2:$A$1601,$A352,Observed!$C$2:$C$1601,$C352)),AVERAGEIFS(Observed!AG$2:AG$1601,Observed!$A$2:$A$1601,$A352,Observed!$C$2:$C$1601,$C352),"")</f>
        <v/>
      </c>
      <c r="AH352" s="25" t="str">
        <f>IF(ISNUMBER(AVERAGEIFS(Observed!AH$2:AH$1601,Observed!$A$2:$A$1601,$A352,Observed!$C$2:$C$1601,$C352)),AVERAGEIFS(Observed!AH$2:AH$1601,Observed!$A$2:$A$1601,$A352,Observed!$C$2:$C$1601,$C352),"")</f>
        <v/>
      </c>
      <c r="AI352" s="24" t="str">
        <f>IF(ISNUMBER(AVERAGEIFS(Observed!AI$2:AI$1601,Observed!$A$2:$A$1601,$A352,Observed!$C$2:$C$1601,$C352)),AVERAGEIFS(Observed!AI$2:AI$1601,Observed!$A$2:$A$1601,$A352,Observed!$C$2:$C$1601,$C352),"")</f>
        <v/>
      </c>
      <c r="AJ352" s="25">
        <f>IF(ISNUMBER(AVERAGEIFS(Observed!AJ$2:AJ$1601,Observed!$A$2:$A$1601,$A352,Observed!$C$2:$C$1601,$C352)),AVERAGEIFS(Observed!AJ$2:AJ$1601,Observed!$A$2:$A$1601,$A352,Observed!$C$2:$C$1601,$C352),"")</f>
        <v>0.70466666666666666</v>
      </c>
      <c r="AK352" s="25">
        <f>IF(ISNUMBER(AVERAGEIFS(Observed!AK$2:AK$1601,Observed!$A$2:$A$1601,$A352,Observed!$C$2:$C$1601,$C352)),AVERAGEIFS(Observed!AK$2:AK$1601,Observed!$A$2:$A$1601,$A352,Observed!$C$2:$C$1601,$C352),"")</f>
        <v>0.20733333333333334</v>
      </c>
      <c r="AL352" s="25" t="str">
        <f>IF(ISNUMBER(AVERAGEIFS(Observed!AL$2:AL$1601,Observed!$A$2:$A$1601,$A352,Observed!$C$2:$C$1601,$C352)),AVERAGEIFS(Observed!AL$2:AL$1601,Observed!$A$2:$A$1601,$A352,Observed!$C$2:$C$1601,$C352),"")</f>
        <v/>
      </c>
      <c r="AM352" s="25" t="str">
        <f>IF(ISNUMBER(AVERAGEIFS(Observed!AM$2:AM$1601,Observed!$A$2:$A$1601,$A352,Observed!$C$2:$C$1601,$C352)),AVERAGEIFS(Observed!AM$2:AM$1601,Observed!$A$2:$A$1601,$A352,Observed!$C$2:$C$1601,$C352),"")</f>
        <v/>
      </c>
      <c r="AN352" s="25" t="str">
        <f>IF(ISNUMBER(AVERAGEIFS(Observed!AN$2:AN$1601,Observed!$A$2:$A$1601,$A352,Observed!$C$2:$C$1601,$C352)),AVERAGEIFS(Observed!AN$2:AN$1601,Observed!$A$2:$A$1601,$A352,Observed!$C$2:$C$1601,$C352),"")</f>
        <v/>
      </c>
      <c r="AO352" s="25" t="str">
        <f>IF(ISNUMBER(AVERAGEIFS(Observed!AO$2:AO$1601,Observed!$A$2:$A$1601,$A352,Observed!$C$2:$C$1601,$C352)),AVERAGEIFS(Observed!AO$2:AO$1601,Observed!$A$2:$A$1601,$A352,Observed!$C$2:$C$1601,$C352),"")</f>
        <v/>
      </c>
      <c r="AP352" s="25">
        <f>IF(ISNUMBER(AVERAGEIFS(Observed!AP$2:AP$1601,Observed!$A$2:$A$1601,$A352,Observed!$C$2:$C$1601,$C352)),AVERAGEIFS(Observed!AP$2:AP$1601,Observed!$A$2:$A$1601,$A352,Observed!$C$2:$C$1601,$C352),"")</f>
        <v>0</v>
      </c>
      <c r="AQ352" s="24" t="str">
        <f>IF(ISNUMBER(AVERAGEIFS(Observed!AQ$2:AQ$1601,Observed!$A$2:$A$1601,$A352,Observed!$C$2:$C$1601,$C352)),AVERAGEIFS(Observed!AQ$2:AQ$1601,Observed!$A$2:$A$1601,$A352,Observed!$C$2:$C$1601,$C352),"")</f>
        <v/>
      </c>
      <c r="AR352" s="25" t="str">
        <f>IF(ISNUMBER(AVERAGEIFS(Observed!AR$2:AR$1601,Observed!$A$2:$A$1601,$A352,Observed!$C$2:$C$1601,$C352)),AVERAGEIFS(Observed!AR$2:AR$1601,Observed!$A$2:$A$1601,$A352,Observed!$C$2:$C$1601,$C352),"")</f>
        <v/>
      </c>
      <c r="AS352" s="24" t="str">
        <f>IF(ISNUMBER(AVERAGEIFS(Observed!AS$2:AS$1601,Observed!$A$2:$A$1601,$A352,Observed!$C$2:$C$1601,$C352)),AVERAGEIFS(Observed!AS$2:AS$1601,Observed!$A$2:$A$1601,$A352,Observed!$C$2:$C$1601,$C352),"")</f>
        <v/>
      </c>
      <c r="AT352" s="24" t="str">
        <f>IF(ISNUMBER(AVERAGEIFS(Observed!AT$2:AT$1601,Observed!$A$2:$A$1601,$A352,Observed!$C$2:$C$1601,$C352)),AVERAGEIFS(Observed!AT$2:AT$1601,Observed!$A$2:$A$1601,$A352,Observed!$C$2:$C$1601,$C352),"")</f>
        <v/>
      </c>
      <c r="AU352" s="2">
        <f>COUNTIFS(Observed!$A$2:$A$1601,$A352,Observed!$C$2:$C$1601,$C352)</f>
        <v>3</v>
      </c>
      <c r="AV352" s="2">
        <f t="shared" si="5"/>
        <v>6</v>
      </c>
    </row>
    <row r="353" spans="1:48" x14ac:dyDescent="0.25">
      <c r="A353" s="4" t="s">
        <v>122</v>
      </c>
      <c r="B353" t="s">
        <v>24</v>
      </c>
      <c r="C353" s="3">
        <v>42642</v>
      </c>
      <c r="D353">
        <v>1</v>
      </c>
      <c r="E353">
        <v>200</v>
      </c>
      <c r="H353" s="2" t="s">
        <v>46</v>
      </c>
      <c r="I353" s="2" t="s">
        <v>26</v>
      </c>
      <c r="J353">
        <v>16</v>
      </c>
      <c r="K353" s="2" t="s">
        <v>21</v>
      </c>
      <c r="L353" s="23" t="str">
        <f>IF(ISNUMBER(AVERAGEIFS(Observed!L$2:L$1601,Observed!$A$2:$A$1601,$A353,Observed!$C$2:$C$1601,$C353)),AVERAGEIFS(Observed!L$2:L$1601,Observed!$A$2:$A$1601,$A353,Observed!$C$2:$C$1601,$C353),"")</f>
        <v/>
      </c>
      <c r="M353" s="24" t="str">
        <f>IF(ISNUMBER(AVERAGEIFS(Observed!M$2:M$1601,Observed!$A$2:$A$1601,$A353,Observed!$C$2:$C$1601,$C353)),AVERAGEIFS(Observed!M$2:M$1601,Observed!$A$2:$A$1601,$A353,Observed!$C$2:$C$1601,$C353),"")</f>
        <v/>
      </c>
      <c r="N353" s="24">
        <f>IF(ISNUMBER(AVERAGEIFS(Observed!N$2:N$1601,Observed!$A$2:$A$1601,$A353,Observed!$C$2:$C$1601,$C353)),AVERAGEIFS(Observed!N$2:N$1601,Observed!$A$2:$A$1601,$A353,Observed!$C$2:$C$1601,$C353),"")</f>
        <v>111.81666666666666</v>
      </c>
      <c r="O353" s="24">
        <f>IF(ISNUMBER(AVERAGEIFS(Observed!O$2:O$1601,Observed!$A$2:$A$1601,$A353,Observed!$C$2:$C$1601,$C353)),AVERAGEIFS(Observed!O$2:O$1601,Observed!$A$2:$A$1601,$A353,Observed!$C$2:$C$1601,$C353),"")</f>
        <v>111.81666666666666</v>
      </c>
      <c r="P353" s="24">
        <f>IF(ISNUMBER(AVERAGEIFS(Observed!P$2:P$1601,Observed!$A$2:$A$1601,$A353,Observed!$C$2:$C$1601,$C353)),AVERAGEIFS(Observed!P$2:P$1601,Observed!$A$2:$A$1601,$A353,Observed!$C$2:$C$1601,$C353),"")</f>
        <v>196.06666666666663</v>
      </c>
      <c r="Q353" s="25" t="str">
        <f>IF(ISNUMBER(AVERAGEIFS(Observed!Q$2:Q$1601,Observed!$A$2:$A$1601,$A353,Observed!$C$2:$C$1601,$C353)),AVERAGEIFS(Observed!Q$2:Q$1601,Observed!$A$2:$A$1601,$A353,Observed!$C$2:$C$1601,$C353),"")</f>
        <v/>
      </c>
      <c r="R353" s="25" t="str">
        <f>IF(ISNUMBER(AVERAGEIFS(Observed!R$2:R$1601,Observed!$A$2:$A$1601,$A353,Observed!$C$2:$C$1601,$C353)),AVERAGEIFS(Observed!R$2:R$1601,Observed!$A$2:$A$1601,$A353,Observed!$C$2:$C$1601,$C353),"")</f>
        <v/>
      </c>
      <c r="S353" s="25" t="str">
        <f>IF(ISNUMBER(AVERAGEIFS(Observed!S$2:S$1601,Observed!$A$2:$A$1601,$A353,Observed!$C$2:$C$1601,$C353)),AVERAGEIFS(Observed!S$2:S$1601,Observed!$A$2:$A$1601,$A353,Observed!$C$2:$C$1601,$C353),"")</f>
        <v/>
      </c>
      <c r="T353" s="24" t="str">
        <f>IF(ISNUMBER(AVERAGEIFS(Observed!T$2:T$1601,Observed!$A$2:$A$1601,$A353,Observed!$C$2:$C$1601,$C353)),AVERAGEIFS(Observed!T$2:T$1601,Observed!$A$2:$A$1601,$A353,Observed!$C$2:$C$1601,$C353),"")</f>
        <v/>
      </c>
      <c r="U353" s="26" t="str">
        <f>IF(ISNUMBER(AVERAGEIFS(Observed!U$2:U$1601,Observed!$A$2:$A$1601,$A353,Observed!$C$2:$C$1601,$C353)),AVERAGEIFS(Observed!U$2:U$1601,Observed!$A$2:$A$1601,$A353,Observed!$C$2:$C$1601,$C353),"")</f>
        <v/>
      </c>
      <c r="V353" s="26" t="str">
        <f>IF(ISNUMBER(AVERAGEIFS(Observed!V$2:V$1601,Observed!$A$2:$A$1601,$A353,Observed!$C$2:$C$1601,$C353)),AVERAGEIFS(Observed!V$2:V$1601,Observed!$A$2:$A$1601,$A353,Observed!$C$2:$C$1601,$C353),"")</f>
        <v/>
      </c>
      <c r="W353" s="24" t="str">
        <f>IF(ISNUMBER(AVERAGEIFS(Observed!W$2:W$1601,Observed!$A$2:$A$1601,$A353,Observed!$C$2:$C$1601,$C353)),AVERAGEIFS(Observed!W$2:W$1601,Observed!$A$2:$A$1601,$A353,Observed!$C$2:$C$1601,$C353),"")</f>
        <v/>
      </c>
      <c r="X353" s="24" t="str">
        <f>IF(ISNUMBER(AVERAGEIFS(Observed!X$2:X$1601,Observed!$A$2:$A$1601,$A353,Observed!$C$2:$C$1601,$C353)),AVERAGEIFS(Observed!X$2:X$1601,Observed!$A$2:$A$1601,$A353,Observed!$C$2:$C$1601,$C353),"")</f>
        <v/>
      </c>
      <c r="Y353" s="24" t="str">
        <f>IF(ISNUMBER(AVERAGEIFS(Observed!Y$2:Y$1601,Observed!$A$2:$A$1601,$A353,Observed!$C$2:$C$1601,$C353)),AVERAGEIFS(Observed!Y$2:Y$1601,Observed!$A$2:$A$1601,$A353,Observed!$C$2:$C$1601,$C353),"")</f>
        <v/>
      </c>
      <c r="Z353" s="24" t="str">
        <f>IF(ISNUMBER(AVERAGEIFS(Observed!Z$2:Z$1601,Observed!$A$2:$A$1601,$A353,Observed!$C$2:$C$1601,$C353)),AVERAGEIFS(Observed!Z$2:Z$1601,Observed!$A$2:$A$1601,$A353,Observed!$C$2:$C$1601,$C353),"")</f>
        <v/>
      </c>
      <c r="AA353" s="24" t="str">
        <f>IF(ISNUMBER(AVERAGEIFS(Observed!AA$2:AA$1601,Observed!$A$2:$A$1601,$A353,Observed!$C$2:$C$1601,$C353)),AVERAGEIFS(Observed!AA$2:AA$1601,Observed!$A$2:$A$1601,$A353,Observed!$C$2:$C$1601,$C353),"")</f>
        <v/>
      </c>
      <c r="AB353" s="24" t="str">
        <f>IF(ISNUMBER(AVERAGEIFS(Observed!AB$2:AB$1601,Observed!$A$2:$A$1601,$A353,Observed!$C$2:$C$1601,$C353)),AVERAGEIFS(Observed!AB$2:AB$1601,Observed!$A$2:$A$1601,$A353,Observed!$C$2:$C$1601,$C353),"")</f>
        <v/>
      </c>
      <c r="AC353" s="24" t="str">
        <f>IF(ISNUMBER(AVERAGEIFS(Observed!AC$2:AC$1601,Observed!$A$2:$A$1601,$A353,Observed!$C$2:$C$1601,$C353)),AVERAGEIFS(Observed!AC$2:AC$1601,Observed!$A$2:$A$1601,$A353,Observed!$C$2:$C$1601,$C353),"")</f>
        <v/>
      </c>
      <c r="AD353" s="24" t="str">
        <f>IF(ISNUMBER(AVERAGEIFS(Observed!AD$2:AD$1601,Observed!$A$2:$A$1601,$A353,Observed!$C$2:$C$1601,$C353)),AVERAGEIFS(Observed!AD$2:AD$1601,Observed!$A$2:$A$1601,$A353,Observed!$C$2:$C$1601,$C353),"")</f>
        <v/>
      </c>
      <c r="AE353" s="24" t="str">
        <f>IF(ISNUMBER(AVERAGEIFS(Observed!AE$2:AE$1601,Observed!$A$2:$A$1601,$A353,Observed!$C$2:$C$1601,$C353)),AVERAGEIFS(Observed!AE$2:AE$1601,Observed!$A$2:$A$1601,$A353,Observed!$C$2:$C$1601,$C353),"")</f>
        <v/>
      </c>
      <c r="AF353" s="25" t="str">
        <f>IF(ISNUMBER(AVERAGEIFS(Observed!AF$2:AF$1601,Observed!$A$2:$A$1601,$A353,Observed!$C$2:$C$1601,$C353)),AVERAGEIFS(Observed!AF$2:AF$1601,Observed!$A$2:$A$1601,$A353,Observed!$C$2:$C$1601,$C353),"")</f>
        <v/>
      </c>
      <c r="AG353" s="25" t="str">
        <f>IF(ISNUMBER(AVERAGEIFS(Observed!AG$2:AG$1601,Observed!$A$2:$A$1601,$A353,Observed!$C$2:$C$1601,$C353)),AVERAGEIFS(Observed!AG$2:AG$1601,Observed!$A$2:$A$1601,$A353,Observed!$C$2:$C$1601,$C353),"")</f>
        <v/>
      </c>
      <c r="AH353" s="25" t="str">
        <f>IF(ISNUMBER(AVERAGEIFS(Observed!AH$2:AH$1601,Observed!$A$2:$A$1601,$A353,Observed!$C$2:$C$1601,$C353)),AVERAGEIFS(Observed!AH$2:AH$1601,Observed!$A$2:$A$1601,$A353,Observed!$C$2:$C$1601,$C353),"")</f>
        <v/>
      </c>
      <c r="AI353" s="24" t="str">
        <f>IF(ISNUMBER(AVERAGEIFS(Observed!AI$2:AI$1601,Observed!$A$2:$A$1601,$A353,Observed!$C$2:$C$1601,$C353)),AVERAGEIFS(Observed!AI$2:AI$1601,Observed!$A$2:$A$1601,$A353,Observed!$C$2:$C$1601,$C353),"")</f>
        <v/>
      </c>
      <c r="AJ353" s="25">
        <f>IF(ISNUMBER(AVERAGEIFS(Observed!AJ$2:AJ$1601,Observed!$A$2:$A$1601,$A353,Observed!$C$2:$C$1601,$C353)),AVERAGEIFS(Observed!AJ$2:AJ$1601,Observed!$A$2:$A$1601,$A353,Observed!$C$2:$C$1601,$C353),"")</f>
        <v>0.86299999999999999</v>
      </c>
      <c r="AK353" s="25">
        <f>IF(ISNUMBER(AVERAGEIFS(Observed!AK$2:AK$1601,Observed!$A$2:$A$1601,$A353,Observed!$C$2:$C$1601,$C353)),AVERAGEIFS(Observed!AK$2:AK$1601,Observed!$A$2:$A$1601,$A353,Observed!$C$2:$C$1601,$C353),"")</f>
        <v>7.7333333333333323E-2</v>
      </c>
      <c r="AL353" s="25" t="str">
        <f>IF(ISNUMBER(AVERAGEIFS(Observed!AL$2:AL$1601,Observed!$A$2:$A$1601,$A353,Observed!$C$2:$C$1601,$C353)),AVERAGEIFS(Observed!AL$2:AL$1601,Observed!$A$2:$A$1601,$A353,Observed!$C$2:$C$1601,$C353),"")</f>
        <v/>
      </c>
      <c r="AM353" s="25" t="str">
        <f>IF(ISNUMBER(AVERAGEIFS(Observed!AM$2:AM$1601,Observed!$A$2:$A$1601,$A353,Observed!$C$2:$C$1601,$C353)),AVERAGEIFS(Observed!AM$2:AM$1601,Observed!$A$2:$A$1601,$A353,Observed!$C$2:$C$1601,$C353),"")</f>
        <v/>
      </c>
      <c r="AN353" s="25" t="str">
        <f>IF(ISNUMBER(AVERAGEIFS(Observed!AN$2:AN$1601,Observed!$A$2:$A$1601,$A353,Observed!$C$2:$C$1601,$C353)),AVERAGEIFS(Observed!AN$2:AN$1601,Observed!$A$2:$A$1601,$A353,Observed!$C$2:$C$1601,$C353),"")</f>
        <v/>
      </c>
      <c r="AO353" s="25" t="str">
        <f>IF(ISNUMBER(AVERAGEIFS(Observed!AO$2:AO$1601,Observed!$A$2:$A$1601,$A353,Observed!$C$2:$C$1601,$C353)),AVERAGEIFS(Observed!AO$2:AO$1601,Observed!$A$2:$A$1601,$A353,Observed!$C$2:$C$1601,$C353),"")</f>
        <v/>
      </c>
      <c r="AP353" s="25">
        <f>IF(ISNUMBER(AVERAGEIFS(Observed!AP$2:AP$1601,Observed!$A$2:$A$1601,$A353,Observed!$C$2:$C$1601,$C353)),AVERAGEIFS(Observed!AP$2:AP$1601,Observed!$A$2:$A$1601,$A353,Observed!$C$2:$C$1601,$C353),"")</f>
        <v>0</v>
      </c>
      <c r="AQ353" s="24" t="str">
        <f>IF(ISNUMBER(AVERAGEIFS(Observed!AQ$2:AQ$1601,Observed!$A$2:$A$1601,$A353,Observed!$C$2:$C$1601,$C353)),AVERAGEIFS(Observed!AQ$2:AQ$1601,Observed!$A$2:$A$1601,$A353,Observed!$C$2:$C$1601,$C353),"")</f>
        <v/>
      </c>
      <c r="AR353" s="25" t="str">
        <f>IF(ISNUMBER(AVERAGEIFS(Observed!AR$2:AR$1601,Observed!$A$2:$A$1601,$A353,Observed!$C$2:$C$1601,$C353)),AVERAGEIFS(Observed!AR$2:AR$1601,Observed!$A$2:$A$1601,$A353,Observed!$C$2:$C$1601,$C353),"")</f>
        <v/>
      </c>
      <c r="AS353" s="24" t="str">
        <f>IF(ISNUMBER(AVERAGEIFS(Observed!AS$2:AS$1601,Observed!$A$2:$A$1601,$A353,Observed!$C$2:$C$1601,$C353)),AVERAGEIFS(Observed!AS$2:AS$1601,Observed!$A$2:$A$1601,$A353,Observed!$C$2:$C$1601,$C353),"")</f>
        <v/>
      </c>
      <c r="AT353" s="24" t="str">
        <f>IF(ISNUMBER(AVERAGEIFS(Observed!AT$2:AT$1601,Observed!$A$2:$A$1601,$A353,Observed!$C$2:$C$1601,$C353)),AVERAGEIFS(Observed!AT$2:AT$1601,Observed!$A$2:$A$1601,$A353,Observed!$C$2:$C$1601,$C353),"")</f>
        <v/>
      </c>
      <c r="AU353" s="2">
        <f>COUNTIFS(Observed!$A$2:$A$1601,$A353,Observed!$C$2:$C$1601,$C353)</f>
        <v>3</v>
      </c>
      <c r="AV353" s="2">
        <f t="shared" si="5"/>
        <v>6</v>
      </c>
    </row>
    <row r="354" spans="1:48" x14ac:dyDescent="0.25">
      <c r="A354" s="4" t="s">
        <v>123</v>
      </c>
      <c r="B354" t="s">
        <v>24</v>
      </c>
      <c r="C354" s="3">
        <v>42642</v>
      </c>
      <c r="D354">
        <v>1</v>
      </c>
      <c r="E354">
        <v>350</v>
      </c>
      <c r="H354" s="2" t="s">
        <v>46</v>
      </c>
      <c r="I354" s="2" t="s">
        <v>26</v>
      </c>
      <c r="J354">
        <v>16</v>
      </c>
      <c r="K354" s="2" t="s">
        <v>21</v>
      </c>
      <c r="L354" s="23" t="str">
        <f>IF(ISNUMBER(AVERAGEIFS(Observed!L$2:L$1601,Observed!$A$2:$A$1601,$A354,Observed!$C$2:$C$1601,$C354)),AVERAGEIFS(Observed!L$2:L$1601,Observed!$A$2:$A$1601,$A354,Observed!$C$2:$C$1601,$C354),"")</f>
        <v/>
      </c>
      <c r="M354" s="24" t="str">
        <f>IF(ISNUMBER(AVERAGEIFS(Observed!M$2:M$1601,Observed!$A$2:$A$1601,$A354,Observed!$C$2:$C$1601,$C354)),AVERAGEIFS(Observed!M$2:M$1601,Observed!$A$2:$A$1601,$A354,Observed!$C$2:$C$1601,$C354),"")</f>
        <v/>
      </c>
      <c r="N354" s="24">
        <f>IF(ISNUMBER(AVERAGEIFS(Observed!N$2:N$1601,Observed!$A$2:$A$1601,$A354,Observed!$C$2:$C$1601,$C354)),AVERAGEIFS(Observed!N$2:N$1601,Observed!$A$2:$A$1601,$A354,Observed!$C$2:$C$1601,$C354),"")</f>
        <v>188.44666666666669</v>
      </c>
      <c r="O354" s="24">
        <f>IF(ISNUMBER(AVERAGEIFS(Observed!O$2:O$1601,Observed!$A$2:$A$1601,$A354,Observed!$C$2:$C$1601,$C354)),AVERAGEIFS(Observed!O$2:O$1601,Observed!$A$2:$A$1601,$A354,Observed!$C$2:$C$1601,$C354),"")</f>
        <v>188.44666666666669</v>
      </c>
      <c r="P354" s="24">
        <f>IF(ISNUMBER(AVERAGEIFS(Observed!P$2:P$1601,Observed!$A$2:$A$1601,$A354,Observed!$C$2:$C$1601,$C354)),AVERAGEIFS(Observed!P$2:P$1601,Observed!$A$2:$A$1601,$A354,Observed!$C$2:$C$1601,$C354),"")</f>
        <v>366.31333333333333</v>
      </c>
      <c r="Q354" s="25" t="str">
        <f>IF(ISNUMBER(AVERAGEIFS(Observed!Q$2:Q$1601,Observed!$A$2:$A$1601,$A354,Observed!$C$2:$C$1601,$C354)),AVERAGEIFS(Observed!Q$2:Q$1601,Observed!$A$2:$A$1601,$A354,Observed!$C$2:$C$1601,$C354),"")</f>
        <v/>
      </c>
      <c r="R354" s="25" t="str">
        <f>IF(ISNUMBER(AVERAGEIFS(Observed!R$2:R$1601,Observed!$A$2:$A$1601,$A354,Observed!$C$2:$C$1601,$C354)),AVERAGEIFS(Observed!R$2:R$1601,Observed!$A$2:$A$1601,$A354,Observed!$C$2:$C$1601,$C354),"")</f>
        <v/>
      </c>
      <c r="S354" s="25" t="str">
        <f>IF(ISNUMBER(AVERAGEIFS(Observed!S$2:S$1601,Observed!$A$2:$A$1601,$A354,Observed!$C$2:$C$1601,$C354)),AVERAGEIFS(Observed!S$2:S$1601,Observed!$A$2:$A$1601,$A354,Observed!$C$2:$C$1601,$C354),"")</f>
        <v/>
      </c>
      <c r="T354" s="24" t="str">
        <f>IF(ISNUMBER(AVERAGEIFS(Observed!T$2:T$1601,Observed!$A$2:$A$1601,$A354,Observed!$C$2:$C$1601,$C354)),AVERAGEIFS(Observed!T$2:T$1601,Observed!$A$2:$A$1601,$A354,Observed!$C$2:$C$1601,$C354),"")</f>
        <v/>
      </c>
      <c r="U354" s="26" t="str">
        <f>IF(ISNUMBER(AVERAGEIFS(Observed!U$2:U$1601,Observed!$A$2:$A$1601,$A354,Observed!$C$2:$C$1601,$C354)),AVERAGEIFS(Observed!U$2:U$1601,Observed!$A$2:$A$1601,$A354,Observed!$C$2:$C$1601,$C354),"")</f>
        <v/>
      </c>
      <c r="V354" s="26" t="str">
        <f>IF(ISNUMBER(AVERAGEIFS(Observed!V$2:V$1601,Observed!$A$2:$A$1601,$A354,Observed!$C$2:$C$1601,$C354)),AVERAGEIFS(Observed!V$2:V$1601,Observed!$A$2:$A$1601,$A354,Observed!$C$2:$C$1601,$C354),"")</f>
        <v/>
      </c>
      <c r="W354" s="24" t="str">
        <f>IF(ISNUMBER(AVERAGEIFS(Observed!W$2:W$1601,Observed!$A$2:$A$1601,$A354,Observed!$C$2:$C$1601,$C354)),AVERAGEIFS(Observed!W$2:W$1601,Observed!$A$2:$A$1601,$A354,Observed!$C$2:$C$1601,$C354),"")</f>
        <v/>
      </c>
      <c r="X354" s="24" t="str">
        <f>IF(ISNUMBER(AVERAGEIFS(Observed!X$2:X$1601,Observed!$A$2:$A$1601,$A354,Observed!$C$2:$C$1601,$C354)),AVERAGEIFS(Observed!X$2:X$1601,Observed!$A$2:$A$1601,$A354,Observed!$C$2:$C$1601,$C354),"")</f>
        <v/>
      </c>
      <c r="Y354" s="24" t="str">
        <f>IF(ISNUMBER(AVERAGEIFS(Observed!Y$2:Y$1601,Observed!$A$2:$A$1601,$A354,Observed!$C$2:$C$1601,$C354)),AVERAGEIFS(Observed!Y$2:Y$1601,Observed!$A$2:$A$1601,$A354,Observed!$C$2:$C$1601,$C354),"")</f>
        <v/>
      </c>
      <c r="Z354" s="24" t="str">
        <f>IF(ISNUMBER(AVERAGEIFS(Observed!Z$2:Z$1601,Observed!$A$2:$A$1601,$A354,Observed!$C$2:$C$1601,$C354)),AVERAGEIFS(Observed!Z$2:Z$1601,Observed!$A$2:$A$1601,$A354,Observed!$C$2:$C$1601,$C354),"")</f>
        <v/>
      </c>
      <c r="AA354" s="24" t="str">
        <f>IF(ISNUMBER(AVERAGEIFS(Observed!AA$2:AA$1601,Observed!$A$2:$A$1601,$A354,Observed!$C$2:$C$1601,$C354)),AVERAGEIFS(Observed!AA$2:AA$1601,Observed!$A$2:$A$1601,$A354,Observed!$C$2:$C$1601,$C354),"")</f>
        <v/>
      </c>
      <c r="AB354" s="24" t="str">
        <f>IF(ISNUMBER(AVERAGEIFS(Observed!AB$2:AB$1601,Observed!$A$2:$A$1601,$A354,Observed!$C$2:$C$1601,$C354)),AVERAGEIFS(Observed!AB$2:AB$1601,Observed!$A$2:$A$1601,$A354,Observed!$C$2:$C$1601,$C354),"")</f>
        <v/>
      </c>
      <c r="AC354" s="24" t="str">
        <f>IF(ISNUMBER(AVERAGEIFS(Observed!AC$2:AC$1601,Observed!$A$2:$A$1601,$A354,Observed!$C$2:$C$1601,$C354)),AVERAGEIFS(Observed!AC$2:AC$1601,Observed!$A$2:$A$1601,$A354,Observed!$C$2:$C$1601,$C354),"")</f>
        <v/>
      </c>
      <c r="AD354" s="24" t="str">
        <f>IF(ISNUMBER(AVERAGEIFS(Observed!AD$2:AD$1601,Observed!$A$2:$A$1601,$A354,Observed!$C$2:$C$1601,$C354)),AVERAGEIFS(Observed!AD$2:AD$1601,Observed!$A$2:$A$1601,$A354,Observed!$C$2:$C$1601,$C354),"")</f>
        <v/>
      </c>
      <c r="AE354" s="24" t="str">
        <f>IF(ISNUMBER(AVERAGEIFS(Observed!AE$2:AE$1601,Observed!$A$2:$A$1601,$A354,Observed!$C$2:$C$1601,$C354)),AVERAGEIFS(Observed!AE$2:AE$1601,Observed!$A$2:$A$1601,$A354,Observed!$C$2:$C$1601,$C354),"")</f>
        <v/>
      </c>
      <c r="AF354" s="25" t="str">
        <f>IF(ISNUMBER(AVERAGEIFS(Observed!AF$2:AF$1601,Observed!$A$2:$A$1601,$A354,Observed!$C$2:$C$1601,$C354)),AVERAGEIFS(Observed!AF$2:AF$1601,Observed!$A$2:$A$1601,$A354,Observed!$C$2:$C$1601,$C354),"")</f>
        <v/>
      </c>
      <c r="AG354" s="25" t="str">
        <f>IF(ISNUMBER(AVERAGEIFS(Observed!AG$2:AG$1601,Observed!$A$2:$A$1601,$A354,Observed!$C$2:$C$1601,$C354)),AVERAGEIFS(Observed!AG$2:AG$1601,Observed!$A$2:$A$1601,$A354,Observed!$C$2:$C$1601,$C354),"")</f>
        <v/>
      </c>
      <c r="AH354" s="25" t="str">
        <f>IF(ISNUMBER(AVERAGEIFS(Observed!AH$2:AH$1601,Observed!$A$2:$A$1601,$A354,Observed!$C$2:$C$1601,$C354)),AVERAGEIFS(Observed!AH$2:AH$1601,Observed!$A$2:$A$1601,$A354,Observed!$C$2:$C$1601,$C354),"")</f>
        <v/>
      </c>
      <c r="AI354" s="24" t="str">
        <f>IF(ISNUMBER(AVERAGEIFS(Observed!AI$2:AI$1601,Observed!$A$2:$A$1601,$A354,Observed!$C$2:$C$1601,$C354)),AVERAGEIFS(Observed!AI$2:AI$1601,Observed!$A$2:$A$1601,$A354,Observed!$C$2:$C$1601,$C354),"")</f>
        <v/>
      </c>
      <c r="AJ354" s="25">
        <f>IF(ISNUMBER(AVERAGEIFS(Observed!AJ$2:AJ$1601,Observed!$A$2:$A$1601,$A354,Observed!$C$2:$C$1601,$C354)),AVERAGEIFS(Observed!AJ$2:AJ$1601,Observed!$A$2:$A$1601,$A354,Observed!$C$2:$C$1601,$C354),"")</f>
        <v>0.86666666666666659</v>
      </c>
      <c r="AK354" s="25">
        <f>IF(ISNUMBER(AVERAGEIFS(Observed!AK$2:AK$1601,Observed!$A$2:$A$1601,$A354,Observed!$C$2:$C$1601,$C354)),AVERAGEIFS(Observed!AK$2:AK$1601,Observed!$A$2:$A$1601,$A354,Observed!$C$2:$C$1601,$C354),"")</f>
        <v>2.0333333333333332E-2</v>
      </c>
      <c r="AL354" s="25" t="str">
        <f>IF(ISNUMBER(AVERAGEIFS(Observed!AL$2:AL$1601,Observed!$A$2:$A$1601,$A354,Observed!$C$2:$C$1601,$C354)),AVERAGEIFS(Observed!AL$2:AL$1601,Observed!$A$2:$A$1601,$A354,Observed!$C$2:$C$1601,$C354),"")</f>
        <v/>
      </c>
      <c r="AM354" s="25" t="str">
        <f>IF(ISNUMBER(AVERAGEIFS(Observed!AM$2:AM$1601,Observed!$A$2:$A$1601,$A354,Observed!$C$2:$C$1601,$C354)),AVERAGEIFS(Observed!AM$2:AM$1601,Observed!$A$2:$A$1601,$A354,Observed!$C$2:$C$1601,$C354),"")</f>
        <v/>
      </c>
      <c r="AN354" s="25" t="str">
        <f>IF(ISNUMBER(AVERAGEIFS(Observed!AN$2:AN$1601,Observed!$A$2:$A$1601,$A354,Observed!$C$2:$C$1601,$C354)),AVERAGEIFS(Observed!AN$2:AN$1601,Observed!$A$2:$A$1601,$A354,Observed!$C$2:$C$1601,$C354),"")</f>
        <v/>
      </c>
      <c r="AO354" s="25" t="str">
        <f>IF(ISNUMBER(AVERAGEIFS(Observed!AO$2:AO$1601,Observed!$A$2:$A$1601,$A354,Observed!$C$2:$C$1601,$C354)),AVERAGEIFS(Observed!AO$2:AO$1601,Observed!$A$2:$A$1601,$A354,Observed!$C$2:$C$1601,$C354),"")</f>
        <v/>
      </c>
      <c r="AP354" s="25">
        <f>IF(ISNUMBER(AVERAGEIFS(Observed!AP$2:AP$1601,Observed!$A$2:$A$1601,$A354,Observed!$C$2:$C$1601,$C354)),AVERAGEIFS(Observed!AP$2:AP$1601,Observed!$A$2:$A$1601,$A354,Observed!$C$2:$C$1601,$C354),"")</f>
        <v>0</v>
      </c>
      <c r="AQ354" s="24" t="str">
        <f>IF(ISNUMBER(AVERAGEIFS(Observed!AQ$2:AQ$1601,Observed!$A$2:$A$1601,$A354,Observed!$C$2:$C$1601,$C354)),AVERAGEIFS(Observed!AQ$2:AQ$1601,Observed!$A$2:$A$1601,$A354,Observed!$C$2:$C$1601,$C354),"")</f>
        <v/>
      </c>
      <c r="AR354" s="25" t="str">
        <f>IF(ISNUMBER(AVERAGEIFS(Observed!AR$2:AR$1601,Observed!$A$2:$A$1601,$A354,Observed!$C$2:$C$1601,$C354)),AVERAGEIFS(Observed!AR$2:AR$1601,Observed!$A$2:$A$1601,$A354,Observed!$C$2:$C$1601,$C354),"")</f>
        <v/>
      </c>
      <c r="AS354" s="24" t="str">
        <f>IF(ISNUMBER(AVERAGEIFS(Observed!AS$2:AS$1601,Observed!$A$2:$A$1601,$A354,Observed!$C$2:$C$1601,$C354)),AVERAGEIFS(Observed!AS$2:AS$1601,Observed!$A$2:$A$1601,$A354,Observed!$C$2:$C$1601,$C354),"")</f>
        <v/>
      </c>
      <c r="AT354" s="24" t="str">
        <f>IF(ISNUMBER(AVERAGEIFS(Observed!AT$2:AT$1601,Observed!$A$2:$A$1601,$A354,Observed!$C$2:$C$1601,$C354)),AVERAGEIFS(Observed!AT$2:AT$1601,Observed!$A$2:$A$1601,$A354,Observed!$C$2:$C$1601,$C354),"")</f>
        <v/>
      </c>
      <c r="AU354" s="2">
        <f>COUNTIFS(Observed!$A$2:$A$1601,$A354,Observed!$C$2:$C$1601,$C354)</f>
        <v>3</v>
      </c>
      <c r="AV354" s="2">
        <f t="shared" si="5"/>
        <v>6</v>
      </c>
    </row>
    <row r="355" spans="1:48" x14ac:dyDescent="0.25">
      <c r="A355" s="4" t="s">
        <v>124</v>
      </c>
      <c r="B355" t="s">
        <v>24</v>
      </c>
      <c r="C355" s="3">
        <v>42642</v>
      </c>
      <c r="D355">
        <v>1</v>
      </c>
      <c r="E355">
        <v>500</v>
      </c>
      <c r="H355" s="2" t="s">
        <v>46</v>
      </c>
      <c r="I355" s="2" t="s">
        <v>26</v>
      </c>
      <c r="J355">
        <v>16</v>
      </c>
      <c r="K355" s="2" t="s">
        <v>21</v>
      </c>
      <c r="L355" s="23" t="str">
        <f>IF(ISNUMBER(AVERAGEIFS(Observed!L$2:L$1601,Observed!$A$2:$A$1601,$A355,Observed!$C$2:$C$1601,$C355)),AVERAGEIFS(Observed!L$2:L$1601,Observed!$A$2:$A$1601,$A355,Observed!$C$2:$C$1601,$C355),"")</f>
        <v/>
      </c>
      <c r="M355" s="24" t="str">
        <f>IF(ISNUMBER(AVERAGEIFS(Observed!M$2:M$1601,Observed!$A$2:$A$1601,$A355,Observed!$C$2:$C$1601,$C355)),AVERAGEIFS(Observed!M$2:M$1601,Observed!$A$2:$A$1601,$A355,Observed!$C$2:$C$1601,$C355),"")</f>
        <v/>
      </c>
      <c r="N355" s="24">
        <f>IF(ISNUMBER(AVERAGEIFS(Observed!N$2:N$1601,Observed!$A$2:$A$1601,$A355,Observed!$C$2:$C$1601,$C355)),AVERAGEIFS(Observed!N$2:N$1601,Observed!$A$2:$A$1601,$A355,Observed!$C$2:$C$1601,$C355),"")</f>
        <v>229.38333333333333</v>
      </c>
      <c r="O355" s="24">
        <f>IF(ISNUMBER(AVERAGEIFS(Observed!O$2:O$1601,Observed!$A$2:$A$1601,$A355,Observed!$C$2:$C$1601,$C355)),AVERAGEIFS(Observed!O$2:O$1601,Observed!$A$2:$A$1601,$A355,Observed!$C$2:$C$1601,$C355),"")</f>
        <v>229.38333333333333</v>
      </c>
      <c r="P355" s="24">
        <f>IF(ISNUMBER(AVERAGEIFS(Observed!P$2:P$1601,Observed!$A$2:$A$1601,$A355,Observed!$C$2:$C$1601,$C355)),AVERAGEIFS(Observed!P$2:P$1601,Observed!$A$2:$A$1601,$A355,Observed!$C$2:$C$1601,$C355),"")</f>
        <v>411.42</v>
      </c>
      <c r="Q355" s="25" t="str">
        <f>IF(ISNUMBER(AVERAGEIFS(Observed!Q$2:Q$1601,Observed!$A$2:$A$1601,$A355,Observed!$C$2:$C$1601,$C355)),AVERAGEIFS(Observed!Q$2:Q$1601,Observed!$A$2:$A$1601,$A355,Observed!$C$2:$C$1601,$C355),"")</f>
        <v/>
      </c>
      <c r="R355" s="25" t="str">
        <f>IF(ISNUMBER(AVERAGEIFS(Observed!R$2:R$1601,Observed!$A$2:$A$1601,$A355,Observed!$C$2:$C$1601,$C355)),AVERAGEIFS(Observed!R$2:R$1601,Observed!$A$2:$A$1601,$A355,Observed!$C$2:$C$1601,$C355),"")</f>
        <v/>
      </c>
      <c r="S355" s="25" t="str">
        <f>IF(ISNUMBER(AVERAGEIFS(Observed!S$2:S$1601,Observed!$A$2:$A$1601,$A355,Observed!$C$2:$C$1601,$C355)),AVERAGEIFS(Observed!S$2:S$1601,Observed!$A$2:$A$1601,$A355,Observed!$C$2:$C$1601,$C355),"")</f>
        <v/>
      </c>
      <c r="T355" s="24" t="str">
        <f>IF(ISNUMBER(AVERAGEIFS(Observed!T$2:T$1601,Observed!$A$2:$A$1601,$A355,Observed!$C$2:$C$1601,$C355)),AVERAGEIFS(Observed!T$2:T$1601,Observed!$A$2:$A$1601,$A355,Observed!$C$2:$C$1601,$C355),"")</f>
        <v/>
      </c>
      <c r="U355" s="26" t="str">
        <f>IF(ISNUMBER(AVERAGEIFS(Observed!U$2:U$1601,Observed!$A$2:$A$1601,$A355,Observed!$C$2:$C$1601,$C355)),AVERAGEIFS(Observed!U$2:U$1601,Observed!$A$2:$A$1601,$A355,Observed!$C$2:$C$1601,$C355),"")</f>
        <v/>
      </c>
      <c r="V355" s="26" t="str">
        <f>IF(ISNUMBER(AVERAGEIFS(Observed!V$2:V$1601,Observed!$A$2:$A$1601,$A355,Observed!$C$2:$C$1601,$C355)),AVERAGEIFS(Observed!V$2:V$1601,Observed!$A$2:$A$1601,$A355,Observed!$C$2:$C$1601,$C355),"")</f>
        <v/>
      </c>
      <c r="W355" s="24" t="str">
        <f>IF(ISNUMBER(AVERAGEIFS(Observed!W$2:W$1601,Observed!$A$2:$A$1601,$A355,Observed!$C$2:$C$1601,$C355)),AVERAGEIFS(Observed!W$2:W$1601,Observed!$A$2:$A$1601,$A355,Observed!$C$2:$C$1601,$C355),"")</f>
        <v/>
      </c>
      <c r="X355" s="24" t="str">
        <f>IF(ISNUMBER(AVERAGEIFS(Observed!X$2:X$1601,Observed!$A$2:$A$1601,$A355,Observed!$C$2:$C$1601,$C355)),AVERAGEIFS(Observed!X$2:X$1601,Observed!$A$2:$A$1601,$A355,Observed!$C$2:$C$1601,$C355),"")</f>
        <v/>
      </c>
      <c r="Y355" s="24" t="str">
        <f>IF(ISNUMBER(AVERAGEIFS(Observed!Y$2:Y$1601,Observed!$A$2:$A$1601,$A355,Observed!$C$2:$C$1601,$C355)),AVERAGEIFS(Observed!Y$2:Y$1601,Observed!$A$2:$A$1601,$A355,Observed!$C$2:$C$1601,$C355),"")</f>
        <v/>
      </c>
      <c r="Z355" s="24" t="str">
        <f>IF(ISNUMBER(AVERAGEIFS(Observed!Z$2:Z$1601,Observed!$A$2:$A$1601,$A355,Observed!$C$2:$C$1601,$C355)),AVERAGEIFS(Observed!Z$2:Z$1601,Observed!$A$2:$A$1601,$A355,Observed!$C$2:$C$1601,$C355),"")</f>
        <v/>
      </c>
      <c r="AA355" s="24" t="str">
        <f>IF(ISNUMBER(AVERAGEIFS(Observed!AA$2:AA$1601,Observed!$A$2:$A$1601,$A355,Observed!$C$2:$C$1601,$C355)),AVERAGEIFS(Observed!AA$2:AA$1601,Observed!$A$2:$A$1601,$A355,Observed!$C$2:$C$1601,$C355),"")</f>
        <v/>
      </c>
      <c r="AB355" s="24" t="str">
        <f>IF(ISNUMBER(AVERAGEIFS(Observed!AB$2:AB$1601,Observed!$A$2:$A$1601,$A355,Observed!$C$2:$C$1601,$C355)),AVERAGEIFS(Observed!AB$2:AB$1601,Observed!$A$2:$A$1601,$A355,Observed!$C$2:$C$1601,$C355),"")</f>
        <v/>
      </c>
      <c r="AC355" s="24" t="str">
        <f>IF(ISNUMBER(AVERAGEIFS(Observed!AC$2:AC$1601,Observed!$A$2:$A$1601,$A355,Observed!$C$2:$C$1601,$C355)),AVERAGEIFS(Observed!AC$2:AC$1601,Observed!$A$2:$A$1601,$A355,Observed!$C$2:$C$1601,$C355),"")</f>
        <v/>
      </c>
      <c r="AD355" s="24" t="str">
        <f>IF(ISNUMBER(AVERAGEIFS(Observed!AD$2:AD$1601,Observed!$A$2:$A$1601,$A355,Observed!$C$2:$C$1601,$C355)),AVERAGEIFS(Observed!AD$2:AD$1601,Observed!$A$2:$A$1601,$A355,Observed!$C$2:$C$1601,$C355),"")</f>
        <v/>
      </c>
      <c r="AE355" s="24" t="str">
        <f>IF(ISNUMBER(AVERAGEIFS(Observed!AE$2:AE$1601,Observed!$A$2:$A$1601,$A355,Observed!$C$2:$C$1601,$C355)),AVERAGEIFS(Observed!AE$2:AE$1601,Observed!$A$2:$A$1601,$A355,Observed!$C$2:$C$1601,$C355),"")</f>
        <v/>
      </c>
      <c r="AF355" s="25" t="str">
        <f>IF(ISNUMBER(AVERAGEIFS(Observed!AF$2:AF$1601,Observed!$A$2:$A$1601,$A355,Observed!$C$2:$C$1601,$C355)),AVERAGEIFS(Observed!AF$2:AF$1601,Observed!$A$2:$A$1601,$A355,Observed!$C$2:$C$1601,$C355),"")</f>
        <v/>
      </c>
      <c r="AG355" s="25" t="str">
        <f>IF(ISNUMBER(AVERAGEIFS(Observed!AG$2:AG$1601,Observed!$A$2:$A$1601,$A355,Observed!$C$2:$C$1601,$C355)),AVERAGEIFS(Observed!AG$2:AG$1601,Observed!$A$2:$A$1601,$A355,Observed!$C$2:$C$1601,$C355),"")</f>
        <v/>
      </c>
      <c r="AH355" s="25" t="str">
        <f>IF(ISNUMBER(AVERAGEIFS(Observed!AH$2:AH$1601,Observed!$A$2:$A$1601,$A355,Observed!$C$2:$C$1601,$C355)),AVERAGEIFS(Observed!AH$2:AH$1601,Observed!$A$2:$A$1601,$A355,Observed!$C$2:$C$1601,$C355),"")</f>
        <v/>
      </c>
      <c r="AI355" s="24" t="str">
        <f>IF(ISNUMBER(AVERAGEIFS(Observed!AI$2:AI$1601,Observed!$A$2:$A$1601,$A355,Observed!$C$2:$C$1601,$C355)),AVERAGEIFS(Observed!AI$2:AI$1601,Observed!$A$2:$A$1601,$A355,Observed!$C$2:$C$1601,$C355),"")</f>
        <v/>
      </c>
      <c r="AJ355" s="25">
        <f>IF(ISNUMBER(AVERAGEIFS(Observed!AJ$2:AJ$1601,Observed!$A$2:$A$1601,$A355,Observed!$C$2:$C$1601,$C355)),AVERAGEIFS(Observed!AJ$2:AJ$1601,Observed!$A$2:$A$1601,$A355,Observed!$C$2:$C$1601,$C355),"")</f>
        <v>0.92133333333333345</v>
      </c>
      <c r="AK355" s="25">
        <f>IF(ISNUMBER(AVERAGEIFS(Observed!AK$2:AK$1601,Observed!$A$2:$A$1601,$A355,Observed!$C$2:$C$1601,$C355)),AVERAGEIFS(Observed!AK$2:AK$1601,Observed!$A$2:$A$1601,$A355,Observed!$C$2:$C$1601,$C355),"")</f>
        <v>3.4000000000000002E-2</v>
      </c>
      <c r="AL355" s="25" t="str">
        <f>IF(ISNUMBER(AVERAGEIFS(Observed!AL$2:AL$1601,Observed!$A$2:$A$1601,$A355,Observed!$C$2:$C$1601,$C355)),AVERAGEIFS(Observed!AL$2:AL$1601,Observed!$A$2:$A$1601,$A355,Observed!$C$2:$C$1601,$C355),"")</f>
        <v/>
      </c>
      <c r="AM355" s="25" t="str">
        <f>IF(ISNUMBER(AVERAGEIFS(Observed!AM$2:AM$1601,Observed!$A$2:$A$1601,$A355,Observed!$C$2:$C$1601,$C355)),AVERAGEIFS(Observed!AM$2:AM$1601,Observed!$A$2:$A$1601,$A355,Observed!$C$2:$C$1601,$C355),"")</f>
        <v/>
      </c>
      <c r="AN355" s="25" t="str">
        <f>IF(ISNUMBER(AVERAGEIFS(Observed!AN$2:AN$1601,Observed!$A$2:$A$1601,$A355,Observed!$C$2:$C$1601,$C355)),AVERAGEIFS(Observed!AN$2:AN$1601,Observed!$A$2:$A$1601,$A355,Observed!$C$2:$C$1601,$C355),"")</f>
        <v/>
      </c>
      <c r="AO355" s="25" t="str">
        <f>IF(ISNUMBER(AVERAGEIFS(Observed!AO$2:AO$1601,Observed!$A$2:$A$1601,$A355,Observed!$C$2:$C$1601,$C355)),AVERAGEIFS(Observed!AO$2:AO$1601,Observed!$A$2:$A$1601,$A355,Observed!$C$2:$C$1601,$C355),"")</f>
        <v/>
      </c>
      <c r="AP355" s="25">
        <f>IF(ISNUMBER(AVERAGEIFS(Observed!AP$2:AP$1601,Observed!$A$2:$A$1601,$A355,Observed!$C$2:$C$1601,$C355)),AVERAGEIFS(Observed!AP$2:AP$1601,Observed!$A$2:$A$1601,$A355,Observed!$C$2:$C$1601,$C355),"")</f>
        <v>0</v>
      </c>
      <c r="AQ355" s="24" t="str">
        <f>IF(ISNUMBER(AVERAGEIFS(Observed!AQ$2:AQ$1601,Observed!$A$2:$A$1601,$A355,Observed!$C$2:$C$1601,$C355)),AVERAGEIFS(Observed!AQ$2:AQ$1601,Observed!$A$2:$A$1601,$A355,Observed!$C$2:$C$1601,$C355),"")</f>
        <v/>
      </c>
      <c r="AR355" s="25" t="str">
        <f>IF(ISNUMBER(AVERAGEIFS(Observed!AR$2:AR$1601,Observed!$A$2:$A$1601,$A355,Observed!$C$2:$C$1601,$C355)),AVERAGEIFS(Observed!AR$2:AR$1601,Observed!$A$2:$A$1601,$A355,Observed!$C$2:$C$1601,$C355),"")</f>
        <v/>
      </c>
      <c r="AS355" s="24" t="str">
        <f>IF(ISNUMBER(AVERAGEIFS(Observed!AS$2:AS$1601,Observed!$A$2:$A$1601,$A355,Observed!$C$2:$C$1601,$C355)),AVERAGEIFS(Observed!AS$2:AS$1601,Observed!$A$2:$A$1601,$A355,Observed!$C$2:$C$1601,$C355),"")</f>
        <v/>
      </c>
      <c r="AT355" s="24" t="str">
        <f>IF(ISNUMBER(AVERAGEIFS(Observed!AT$2:AT$1601,Observed!$A$2:$A$1601,$A355,Observed!$C$2:$C$1601,$C355)),AVERAGEIFS(Observed!AT$2:AT$1601,Observed!$A$2:$A$1601,$A355,Observed!$C$2:$C$1601,$C355),"")</f>
        <v/>
      </c>
      <c r="AU355" s="2">
        <f>COUNTIFS(Observed!$A$2:$A$1601,$A355,Observed!$C$2:$C$1601,$C355)</f>
        <v>3</v>
      </c>
      <c r="AV355" s="2">
        <f t="shared" si="5"/>
        <v>6</v>
      </c>
    </row>
    <row r="356" spans="1:48" x14ac:dyDescent="0.25">
      <c r="A356" s="4" t="s">
        <v>119</v>
      </c>
      <c r="B356" t="s">
        <v>24</v>
      </c>
      <c r="C356" s="3">
        <v>42675</v>
      </c>
      <c r="D356">
        <v>1</v>
      </c>
      <c r="E356">
        <v>0</v>
      </c>
      <c r="H356" s="2" t="s">
        <v>46</v>
      </c>
      <c r="I356" s="2" t="s">
        <v>26</v>
      </c>
      <c r="J356">
        <v>17</v>
      </c>
      <c r="K356" s="2" t="s">
        <v>21</v>
      </c>
      <c r="L356" s="23" t="str">
        <f>IF(ISNUMBER(AVERAGEIFS(Observed!L$2:L$1601,Observed!$A$2:$A$1601,$A356,Observed!$C$2:$C$1601,$C356)),AVERAGEIFS(Observed!L$2:L$1601,Observed!$A$2:$A$1601,$A356,Observed!$C$2:$C$1601,$C356),"")</f>
        <v/>
      </c>
      <c r="M356" s="24" t="str">
        <f>IF(ISNUMBER(AVERAGEIFS(Observed!M$2:M$1601,Observed!$A$2:$A$1601,$A356,Observed!$C$2:$C$1601,$C356)),AVERAGEIFS(Observed!M$2:M$1601,Observed!$A$2:$A$1601,$A356,Observed!$C$2:$C$1601,$C356),"")</f>
        <v/>
      </c>
      <c r="N356" s="24">
        <f>IF(ISNUMBER(AVERAGEIFS(Observed!N$2:N$1601,Observed!$A$2:$A$1601,$A356,Observed!$C$2:$C$1601,$C356)),AVERAGEIFS(Observed!N$2:N$1601,Observed!$A$2:$A$1601,$A356,Observed!$C$2:$C$1601,$C356),"")</f>
        <v>148.96</v>
      </c>
      <c r="O356" s="24">
        <f>IF(ISNUMBER(AVERAGEIFS(Observed!O$2:O$1601,Observed!$A$2:$A$1601,$A356,Observed!$C$2:$C$1601,$C356)),AVERAGEIFS(Observed!O$2:O$1601,Observed!$A$2:$A$1601,$A356,Observed!$C$2:$C$1601,$C356),"")</f>
        <v>148.96</v>
      </c>
      <c r="P356" s="24">
        <f>IF(ISNUMBER(AVERAGEIFS(Observed!P$2:P$1601,Observed!$A$2:$A$1601,$A356,Observed!$C$2:$C$1601,$C356)),AVERAGEIFS(Observed!P$2:P$1601,Observed!$A$2:$A$1601,$A356,Observed!$C$2:$C$1601,$C356),"")</f>
        <v>288.67333333333335</v>
      </c>
      <c r="Q356" s="25" t="str">
        <f>IF(ISNUMBER(AVERAGEIFS(Observed!Q$2:Q$1601,Observed!$A$2:$A$1601,$A356,Observed!$C$2:$C$1601,$C356)),AVERAGEIFS(Observed!Q$2:Q$1601,Observed!$A$2:$A$1601,$A356,Observed!$C$2:$C$1601,$C356),"")</f>
        <v/>
      </c>
      <c r="R356" s="25" t="str">
        <f>IF(ISNUMBER(AVERAGEIFS(Observed!R$2:R$1601,Observed!$A$2:$A$1601,$A356,Observed!$C$2:$C$1601,$C356)),AVERAGEIFS(Observed!R$2:R$1601,Observed!$A$2:$A$1601,$A356,Observed!$C$2:$C$1601,$C356),"")</f>
        <v/>
      </c>
      <c r="S356" s="25" t="str">
        <f>IF(ISNUMBER(AVERAGEIFS(Observed!S$2:S$1601,Observed!$A$2:$A$1601,$A356,Observed!$C$2:$C$1601,$C356)),AVERAGEIFS(Observed!S$2:S$1601,Observed!$A$2:$A$1601,$A356,Observed!$C$2:$C$1601,$C356),"")</f>
        <v/>
      </c>
      <c r="T356" s="24" t="str">
        <f>IF(ISNUMBER(AVERAGEIFS(Observed!T$2:T$1601,Observed!$A$2:$A$1601,$A356,Observed!$C$2:$C$1601,$C356)),AVERAGEIFS(Observed!T$2:T$1601,Observed!$A$2:$A$1601,$A356,Observed!$C$2:$C$1601,$C356),"")</f>
        <v/>
      </c>
      <c r="U356" s="26" t="str">
        <f>IF(ISNUMBER(AVERAGEIFS(Observed!U$2:U$1601,Observed!$A$2:$A$1601,$A356,Observed!$C$2:$C$1601,$C356)),AVERAGEIFS(Observed!U$2:U$1601,Observed!$A$2:$A$1601,$A356,Observed!$C$2:$C$1601,$C356),"")</f>
        <v/>
      </c>
      <c r="V356" s="26" t="str">
        <f>IF(ISNUMBER(AVERAGEIFS(Observed!V$2:V$1601,Observed!$A$2:$A$1601,$A356,Observed!$C$2:$C$1601,$C356)),AVERAGEIFS(Observed!V$2:V$1601,Observed!$A$2:$A$1601,$A356,Observed!$C$2:$C$1601,$C356),"")</f>
        <v/>
      </c>
      <c r="W356" s="24" t="str">
        <f>IF(ISNUMBER(AVERAGEIFS(Observed!W$2:W$1601,Observed!$A$2:$A$1601,$A356,Observed!$C$2:$C$1601,$C356)),AVERAGEIFS(Observed!W$2:W$1601,Observed!$A$2:$A$1601,$A356,Observed!$C$2:$C$1601,$C356),"")</f>
        <v/>
      </c>
      <c r="X356" s="24" t="str">
        <f>IF(ISNUMBER(AVERAGEIFS(Observed!X$2:X$1601,Observed!$A$2:$A$1601,$A356,Observed!$C$2:$C$1601,$C356)),AVERAGEIFS(Observed!X$2:X$1601,Observed!$A$2:$A$1601,$A356,Observed!$C$2:$C$1601,$C356),"")</f>
        <v/>
      </c>
      <c r="Y356" s="24" t="str">
        <f>IF(ISNUMBER(AVERAGEIFS(Observed!Y$2:Y$1601,Observed!$A$2:$A$1601,$A356,Observed!$C$2:$C$1601,$C356)),AVERAGEIFS(Observed!Y$2:Y$1601,Observed!$A$2:$A$1601,$A356,Observed!$C$2:$C$1601,$C356),"")</f>
        <v/>
      </c>
      <c r="Z356" s="24" t="str">
        <f>IF(ISNUMBER(AVERAGEIFS(Observed!Z$2:Z$1601,Observed!$A$2:$A$1601,$A356,Observed!$C$2:$C$1601,$C356)),AVERAGEIFS(Observed!Z$2:Z$1601,Observed!$A$2:$A$1601,$A356,Observed!$C$2:$C$1601,$C356),"")</f>
        <v/>
      </c>
      <c r="AA356" s="24" t="str">
        <f>IF(ISNUMBER(AVERAGEIFS(Observed!AA$2:AA$1601,Observed!$A$2:$A$1601,$A356,Observed!$C$2:$C$1601,$C356)),AVERAGEIFS(Observed!AA$2:AA$1601,Observed!$A$2:$A$1601,$A356,Observed!$C$2:$C$1601,$C356),"")</f>
        <v/>
      </c>
      <c r="AB356" s="24" t="str">
        <f>IF(ISNUMBER(AVERAGEIFS(Observed!AB$2:AB$1601,Observed!$A$2:$A$1601,$A356,Observed!$C$2:$C$1601,$C356)),AVERAGEIFS(Observed!AB$2:AB$1601,Observed!$A$2:$A$1601,$A356,Observed!$C$2:$C$1601,$C356),"")</f>
        <v/>
      </c>
      <c r="AC356" s="24" t="str">
        <f>IF(ISNUMBER(AVERAGEIFS(Observed!AC$2:AC$1601,Observed!$A$2:$A$1601,$A356,Observed!$C$2:$C$1601,$C356)),AVERAGEIFS(Observed!AC$2:AC$1601,Observed!$A$2:$A$1601,$A356,Observed!$C$2:$C$1601,$C356),"")</f>
        <v/>
      </c>
      <c r="AD356" s="24" t="str">
        <f>IF(ISNUMBER(AVERAGEIFS(Observed!AD$2:AD$1601,Observed!$A$2:$A$1601,$A356,Observed!$C$2:$C$1601,$C356)),AVERAGEIFS(Observed!AD$2:AD$1601,Observed!$A$2:$A$1601,$A356,Observed!$C$2:$C$1601,$C356),"")</f>
        <v/>
      </c>
      <c r="AE356" s="24" t="str">
        <f>IF(ISNUMBER(AVERAGEIFS(Observed!AE$2:AE$1601,Observed!$A$2:$A$1601,$A356,Observed!$C$2:$C$1601,$C356)),AVERAGEIFS(Observed!AE$2:AE$1601,Observed!$A$2:$A$1601,$A356,Observed!$C$2:$C$1601,$C356),"")</f>
        <v/>
      </c>
      <c r="AF356" s="25" t="str">
        <f>IF(ISNUMBER(AVERAGEIFS(Observed!AF$2:AF$1601,Observed!$A$2:$A$1601,$A356,Observed!$C$2:$C$1601,$C356)),AVERAGEIFS(Observed!AF$2:AF$1601,Observed!$A$2:$A$1601,$A356,Observed!$C$2:$C$1601,$C356),"")</f>
        <v/>
      </c>
      <c r="AG356" s="25" t="str">
        <f>IF(ISNUMBER(AVERAGEIFS(Observed!AG$2:AG$1601,Observed!$A$2:$A$1601,$A356,Observed!$C$2:$C$1601,$C356)),AVERAGEIFS(Observed!AG$2:AG$1601,Observed!$A$2:$A$1601,$A356,Observed!$C$2:$C$1601,$C356),"")</f>
        <v/>
      </c>
      <c r="AH356" s="25" t="str">
        <f>IF(ISNUMBER(AVERAGEIFS(Observed!AH$2:AH$1601,Observed!$A$2:$A$1601,$A356,Observed!$C$2:$C$1601,$C356)),AVERAGEIFS(Observed!AH$2:AH$1601,Observed!$A$2:$A$1601,$A356,Observed!$C$2:$C$1601,$C356),"")</f>
        <v/>
      </c>
      <c r="AI356" s="24" t="str">
        <f>IF(ISNUMBER(AVERAGEIFS(Observed!AI$2:AI$1601,Observed!$A$2:$A$1601,$A356,Observed!$C$2:$C$1601,$C356)),AVERAGEIFS(Observed!AI$2:AI$1601,Observed!$A$2:$A$1601,$A356,Observed!$C$2:$C$1601,$C356),"")</f>
        <v/>
      </c>
      <c r="AJ356" s="25" t="str">
        <f>IF(ISNUMBER(AVERAGEIFS(Observed!AJ$2:AJ$1601,Observed!$A$2:$A$1601,$A356,Observed!$C$2:$C$1601,$C356)),AVERAGEIFS(Observed!AJ$2:AJ$1601,Observed!$A$2:$A$1601,$A356,Observed!$C$2:$C$1601,$C356),"")</f>
        <v/>
      </c>
      <c r="AK356" s="25" t="str">
        <f>IF(ISNUMBER(AVERAGEIFS(Observed!AK$2:AK$1601,Observed!$A$2:$A$1601,$A356,Observed!$C$2:$C$1601,$C356)),AVERAGEIFS(Observed!AK$2:AK$1601,Observed!$A$2:$A$1601,$A356,Observed!$C$2:$C$1601,$C356),"")</f>
        <v/>
      </c>
      <c r="AL356" s="25" t="str">
        <f>IF(ISNUMBER(AVERAGEIFS(Observed!AL$2:AL$1601,Observed!$A$2:$A$1601,$A356,Observed!$C$2:$C$1601,$C356)),AVERAGEIFS(Observed!AL$2:AL$1601,Observed!$A$2:$A$1601,$A356,Observed!$C$2:$C$1601,$C356),"")</f>
        <v/>
      </c>
      <c r="AM356" s="25" t="str">
        <f>IF(ISNUMBER(AVERAGEIFS(Observed!AM$2:AM$1601,Observed!$A$2:$A$1601,$A356,Observed!$C$2:$C$1601,$C356)),AVERAGEIFS(Observed!AM$2:AM$1601,Observed!$A$2:$A$1601,$A356,Observed!$C$2:$C$1601,$C356),"")</f>
        <v/>
      </c>
      <c r="AN356" s="25" t="str">
        <f>IF(ISNUMBER(AVERAGEIFS(Observed!AN$2:AN$1601,Observed!$A$2:$A$1601,$A356,Observed!$C$2:$C$1601,$C356)),AVERAGEIFS(Observed!AN$2:AN$1601,Observed!$A$2:$A$1601,$A356,Observed!$C$2:$C$1601,$C356),"")</f>
        <v/>
      </c>
      <c r="AO356" s="25" t="str">
        <f>IF(ISNUMBER(AVERAGEIFS(Observed!AO$2:AO$1601,Observed!$A$2:$A$1601,$A356,Observed!$C$2:$C$1601,$C356)),AVERAGEIFS(Observed!AO$2:AO$1601,Observed!$A$2:$A$1601,$A356,Observed!$C$2:$C$1601,$C356),"")</f>
        <v/>
      </c>
      <c r="AP356" s="25" t="str">
        <f>IF(ISNUMBER(AVERAGEIFS(Observed!AP$2:AP$1601,Observed!$A$2:$A$1601,$A356,Observed!$C$2:$C$1601,$C356)),AVERAGEIFS(Observed!AP$2:AP$1601,Observed!$A$2:$A$1601,$A356,Observed!$C$2:$C$1601,$C356),"")</f>
        <v/>
      </c>
      <c r="AQ356" s="24" t="str">
        <f>IF(ISNUMBER(AVERAGEIFS(Observed!AQ$2:AQ$1601,Observed!$A$2:$A$1601,$A356,Observed!$C$2:$C$1601,$C356)),AVERAGEIFS(Observed!AQ$2:AQ$1601,Observed!$A$2:$A$1601,$A356,Observed!$C$2:$C$1601,$C356),"")</f>
        <v/>
      </c>
      <c r="AR356" s="25" t="str">
        <f>IF(ISNUMBER(AVERAGEIFS(Observed!AR$2:AR$1601,Observed!$A$2:$A$1601,$A356,Observed!$C$2:$C$1601,$C356)),AVERAGEIFS(Observed!AR$2:AR$1601,Observed!$A$2:$A$1601,$A356,Observed!$C$2:$C$1601,$C356),"")</f>
        <v/>
      </c>
      <c r="AS356" s="24" t="str">
        <f>IF(ISNUMBER(AVERAGEIFS(Observed!AS$2:AS$1601,Observed!$A$2:$A$1601,$A356,Observed!$C$2:$C$1601,$C356)),AVERAGEIFS(Observed!AS$2:AS$1601,Observed!$A$2:$A$1601,$A356,Observed!$C$2:$C$1601,$C356),"")</f>
        <v/>
      </c>
      <c r="AT356" s="24" t="str">
        <f>IF(ISNUMBER(AVERAGEIFS(Observed!AT$2:AT$1601,Observed!$A$2:$A$1601,$A356,Observed!$C$2:$C$1601,$C356)),AVERAGEIFS(Observed!AT$2:AT$1601,Observed!$A$2:$A$1601,$A356,Observed!$C$2:$C$1601,$C356),"")</f>
        <v/>
      </c>
      <c r="AU356" s="2">
        <f>COUNTIFS(Observed!$A$2:$A$1601,$A356,Observed!$C$2:$C$1601,$C356)</f>
        <v>3</v>
      </c>
      <c r="AV356" s="2">
        <f t="shared" si="5"/>
        <v>3</v>
      </c>
    </row>
    <row r="357" spans="1:48" x14ac:dyDescent="0.25">
      <c r="A357" s="4" t="s">
        <v>120</v>
      </c>
      <c r="B357" t="s">
        <v>24</v>
      </c>
      <c r="C357" s="3">
        <v>42675</v>
      </c>
      <c r="D357">
        <v>1</v>
      </c>
      <c r="E357">
        <v>50</v>
      </c>
      <c r="H357" s="2" t="s">
        <v>46</v>
      </c>
      <c r="I357" s="2" t="s">
        <v>26</v>
      </c>
      <c r="J357">
        <v>17</v>
      </c>
      <c r="K357" s="2" t="s">
        <v>21</v>
      </c>
      <c r="L357" s="23" t="str">
        <f>IF(ISNUMBER(AVERAGEIFS(Observed!L$2:L$1601,Observed!$A$2:$A$1601,$A357,Observed!$C$2:$C$1601,$C357)),AVERAGEIFS(Observed!L$2:L$1601,Observed!$A$2:$A$1601,$A357,Observed!$C$2:$C$1601,$C357),"")</f>
        <v/>
      </c>
      <c r="M357" s="24" t="str">
        <f>IF(ISNUMBER(AVERAGEIFS(Observed!M$2:M$1601,Observed!$A$2:$A$1601,$A357,Observed!$C$2:$C$1601,$C357)),AVERAGEIFS(Observed!M$2:M$1601,Observed!$A$2:$A$1601,$A357,Observed!$C$2:$C$1601,$C357),"")</f>
        <v/>
      </c>
      <c r="N357" s="24">
        <f>IF(ISNUMBER(AVERAGEIFS(Observed!N$2:N$1601,Observed!$A$2:$A$1601,$A357,Observed!$C$2:$C$1601,$C357)),AVERAGEIFS(Observed!N$2:N$1601,Observed!$A$2:$A$1601,$A357,Observed!$C$2:$C$1601,$C357),"")</f>
        <v>148.27000000000001</v>
      </c>
      <c r="O357" s="24">
        <f>IF(ISNUMBER(AVERAGEIFS(Observed!O$2:O$1601,Observed!$A$2:$A$1601,$A357,Observed!$C$2:$C$1601,$C357)),AVERAGEIFS(Observed!O$2:O$1601,Observed!$A$2:$A$1601,$A357,Observed!$C$2:$C$1601,$C357),"")</f>
        <v>148.27000000000001</v>
      </c>
      <c r="P357" s="24">
        <f>IF(ISNUMBER(AVERAGEIFS(Observed!P$2:P$1601,Observed!$A$2:$A$1601,$A357,Observed!$C$2:$C$1601,$C357)),AVERAGEIFS(Observed!P$2:P$1601,Observed!$A$2:$A$1601,$A357,Observed!$C$2:$C$1601,$C357),"")</f>
        <v>294.02999999999997</v>
      </c>
      <c r="Q357" s="25" t="str">
        <f>IF(ISNUMBER(AVERAGEIFS(Observed!Q$2:Q$1601,Observed!$A$2:$A$1601,$A357,Observed!$C$2:$C$1601,$C357)),AVERAGEIFS(Observed!Q$2:Q$1601,Observed!$A$2:$A$1601,$A357,Observed!$C$2:$C$1601,$C357),"")</f>
        <v/>
      </c>
      <c r="R357" s="25" t="str">
        <f>IF(ISNUMBER(AVERAGEIFS(Observed!R$2:R$1601,Observed!$A$2:$A$1601,$A357,Observed!$C$2:$C$1601,$C357)),AVERAGEIFS(Observed!R$2:R$1601,Observed!$A$2:$A$1601,$A357,Observed!$C$2:$C$1601,$C357),"")</f>
        <v/>
      </c>
      <c r="S357" s="25" t="str">
        <f>IF(ISNUMBER(AVERAGEIFS(Observed!S$2:S$1601,Observed!$A$2:$A$1601,$A357,Observed!$C$2:$C$1601,$C357)),AVERAGEIFS(Observed!S$2:S$1601,Observed!$A$2:$A$1601,$A357,Observed!$C$2:$C$1601,$C357),"")</f>
        <v/>
      </c>
      <c r="T357" s="24" t="str">
        <f>IF(ISNUMBER(AVERAGEIFS(Observed!T$2:T$1601,Observed!$A$2:$A$1601,$A357,Observed!$C$2:$C$1601,$C357)),AVERAGEIFS(Observed!T$2:T$1601,Observed!$A$2:$A$1601,$A357,Observed!$C$2:$C$1601,$C357),"")</f>
        <v/>
      </c>
      <c r="U357" s="26" t="str">
        <f>IF(ISNUMBER(AVERAGEIFS(Observed!U$2:U$1601,Observed!$A$2:$A$1601,$A357,Observed!$C$2:$C$1601,$C357)),AVERAGEIFS(Observed!U$2:U$1601,Observed!$A$2:$A$1601,$A357,Observed!$C$2:$C$1601,$C357),"")</f>
        <v/>
      </c>
      <c r="V357" s="26" t="str">
        <f>IF(ISNUMBER(AVERAGEIFS(Observed!V$2:V$1601,Observed!$A$2:$A$1601,$A357,Observed!$C$2:$C$1601,$C357)),AVERAGEIFS(Observed!V$2:V$1601,Observed!$A$2:$A$1601,$A357,Observed!$C$2:$C$1601,$C357),"")</f>
        <v/>
      </c>
      <c r="W357" s="24" t="str">
        <f>IF(ISNUMBER(AVERAGEIFS(Observed!W$2:W$1601,Observed!$A$2:$A$1601,$A357,Observed!$C$2:$C$1601,$C357)),AVERAGEIFS(Observed!W$2:W$1601,Observed!$A$2:$A$1601,$A357,Observed!$C$2:$C$1601,$C357),"")</f>
        <v/>
      </c>
      <c r="X357" s="24" t="str">
        <f>IF(ISNUMBER(AVERAGEIFS(Observed!X$2:X$1601,Observed!$A$2:$A$1601,$A357,Observed!$C$2:$C$1601,$C357)),AVERAGEIFS(Observed!X$2:X$1601,Observed!$A$2:$A$1601,$A357,Observed!$C$2:$C$1601,$C357),"")</f>
        <v/>
      </c>
      <c r="Y357" s="24" t="str">
        <f>IF(ISNUMBER(AVERAGEIFS(Observed!Y$2:Y$1601,Observed!$A$2:$A$1601,$A357,Observed!$C$2:$C$1601,$C357)),AVERAGEIFS(Observed!Y$2:Y$1601,Observed!$A$2:$A$1601,$A357,Observed!$C$2:$C$1601,$C357),"")</f>
        <v/>
      </c>
      <c r="Z357" s="24" t="str">
        <f>IF(ISNUMBER(AVERAGEIFS(Observed!Z$2:Z$1601,Observed!$A$2:$A$1601,$A357,Observed!$C$2:$C$1601,$C357)),AVERAGEIFS(Observed!Z$2:Z$1601,Observed!$A$2:$A$1601,$A357,Observed!$C$2:$C$1601,$C357),"")</f>
        <v/>
      </c>
      <c r="AA357" s="24" t="str">
        <f>IF(ISNUMBER(AVERAGEIFS(Observed!AA$2:AA$1601,Observed!$A$2:$A$1601,$A357,Observed!$C$2:$C$1601,$C357)),AVERAGEIFS(Observed!AA$2:AA$1601,Observed!$A$2:$A$1601,$A357,Observed!$C$2:$C$1601,$C357),"")</f>
        <v/>
      </c>
      <c r="AB357" s="24" t="str">
        <f>IF(ISNUMBER(AVERAGEIFS(Observed!AB$2:AB$1601,Observed!$A$2:$A$1601,$A357,Observed!$C$2:$C$1601,$C357)),AVERAGEIFS(Observed!AB$2:AB$1601,Observed!$A$2:$A$1601,$A357,Observed!$C$2:$C$1601,$C357),"")</f>
        <v/>
      </c>
      <c r="AC357" s="24" t="str">
        <f>IF(ISNUMBER(AVERAGEIFS(Observed!AC$2:AC$1601,Observed!$A$2:$A$1601,$A357,Observed!$C$2:$C$1601,$C357)),AVERAGEIFS(Observed!AC$2:AC$1601,Observed!$A$2:$A$1601,$A357,Observed!$C$2:$C$1601,$C357),"")</f>
        <v/>
      </c>
      <c r="AD357" s="24" t="str">
        <f>IF(ISNUMBER(AVERAGEIFS(Observed!AD$2:AD$1601,Observed!$A$2:$A$1601,$A357,Observed!$C$2:$C$1601,$C357)),AVERAGEIFS(Observed!AD$2:AD$1601,Observed!$A$2:$A$1601,$A357,Observed!$C$2:$C$1601,$C357),"")</f>
        <v/>
      </c>
      <c r="AE357" s="24" t="str">
        <f>IF(ISNUMBER(AVERAGEIFS(Observed!AE$2:AE$1601,Observed!$A$2:$A$1601,$A357,Observed!$C$2:$C$1601,$C357)),AVERAGEIFS(Observed!AE$2:AE$1601,Observed!$A$2:$A$1601,$A357,Observed!$C$2:$C$1601,$C357),"")</f>
        <v/>
      </c>
      <c r="AF357" s="25" t="str">
        <f>IF(ISNUMBER(AVERAGEIFS(Observed!AF$2:AF$1601,Observed!$A$2:$A$1601,$A357,Observed!$C$2:$C$1601,$C357)),AVERAGEIFS(Observed!AF$2:AF$1601,Observed!$A$2:$A$1601,$A357,Observed!$C$2:$C$1601,$C357),"")</f>
        <v/>
      </c>
      <c r="AG357" s="25" t="str">
        <f>IF(ISNUMBER(AVERAGEIFS(Observed!AG$2:AG$1601,Observed!$A$2:$A$1601,$A357,Observed!$C$2:$C$1601,$C357)),AVERAGEIFS(Observed!AG$2:AG$1601,Observed!$A$2:$A$1601,$A357,Observed!$C$2:$C$1601,$C357),"")</f>
        <v/>
      </c>
      <c r="AH357" s="25" t="str">
        <f>IF(ISNUMBER(AVERAGEIFS(Observed!AH$2:AH$1601,Observed!$A$2:$A$1601,$A357,Observed!$C$2:$C$1601,$C357)),AVERAGEIFS(Observed!AH$2:AH$1601,Observed!$A$2:$A$1601,$A357,Observed!$C$2:$C$1601,$C357),"")</f>
        <v/>
      </c>
      <c r="AI357" s="24" t="str">
        <f>IF(ISNUMBER(AVERAGEIFS(Observed!AI$2:AI$1601,Observed!$A$2:$A$1601,$A357,Observed!$C$2:$C$1601,$C357)),AVERAGEIFS(Observed!AI$2:AI$1601,Observed!$A$2:$A$1601,$A357,Observed!$C$2:$C$1601,$C357),"")</f>
        <v/>
      </c>
      <c r="AJ357" s="25" t="str">
        <f>IF(ISNUMBER(AVERAGEIFS(Observed!AJ$2:AJ$1601,Observed!$A$2:$A$1601,$A357,Observed!$C$2:$C$1601,$C357)),AVERAGEIFS(Observed!AJ$2:AJ$1601,Observed!$A$2:$A$1601,$A357,Observed!$C$2:$C$1601,$C357),"")</f>
        <v/>
      </c>
      <c r="AK357" s="25" t="str">
        <f>IF(ISNUMBER(AVERAGEIFS(Observed!AK$2:AK$1601,Observed!$A$2:$A$1601,$A357,Observed!$C$2:$C$1601,$C357)),AVERAGEIFS(Observed!AK$2:AK$1601,Observed!$A$2:$A$1601,$A357,Observed!$C$2:$C$1601,$C357),"")</f>
        <v/>
      </c>
      <c r="AL357" s="25" t="str">
        <f>IF(ISNUMBER(AVERAGEIFS(Observed!AL$2:AL$1601,Observed!$A$2:$A$1601,$A357,Observed!$C$2:$C$1601,$C357)),AVERAGEIFS(Observed!AL$2:AL$1601,Observed!$A$2:$A$1601,$A357,Observed!$C$2:$C$1601,$C357),"")</f>
        <v/>
      </c>
      <c r="AM357" s="25" t="str">
        <f>IF(ISNUMBER(AVERAGEIFS(Observed!AM$2:AM$1601,Observed!$A$2:$A$1601,$A357,Observed!$C$2:$C$1601,$C357)),AVERAGEIFS(Observed!AM$2:AM$1601,Observed!$A$2:$A$1601,$A357,Observed!$C$2:$C$1601,$C357),"")</f>
        <v/>
      </c>
      <c r="AN357" s="25" t="str">
        <f>IF(ISNUMBER(AVERAGEIFS(Observed!AN$2:AN$1601,Observed!$A$2:$A$1601,$A357,Observed!$C$2:$C$1601,$C357)),AVERAGEIFS(Observed!AN$2:AN$1601,Observed!$A$2:$A$1601,$A357,Observed!$C$2:$C$1601,$C357),"")</f>
        <v/>
      </c>
      <c r="AO357" s="25" t="str">
        <f>IF(ISNUMBER(AVERAGEIFS(Observed!AO$2:AO$1601,Observed!$A$2:$A$1601,$A357,Observed!$C$2:$C$1601,$C357)),AVERAGEIFS(Observed!AO$2:AO$1601,Observed!$A$2:$A$1601,$A357,Observed!$C$2:$C$1601,$C357),"")</f>
        <v/>
      </c>
      <c r="AP357" s="25" t="str">
        <f>IF(ISNUMBER(AVERAGEIFS(Observed!AP$2:AP$1601,Observed!$A$2:$A$1601,$A357,Observed!$C$2:$C$1601,$C357)),AVERAGEIFS(Observed!AP$2:AP$1601,Observed!$A$2:$A$1601,$A357,Observed!$C$2:$C$1601,$C357),"")</f>
        <v/>
      </c>
      <c r="AQ357" s="24" t="str">
        <f>IF(ISNUMBER(AVERAGEIFS(Observed!AQ$2:AQ$1601,Observed!$A$2:$A$1601,$A357,Observed!$C$2:$C$1601,$C357)),AVERAGEIFS(Observed!AQ$2:AQ$1601,Observed!$A$2:$A$1601,$A357,Observed!$C$2:$C$1601,$C357),"")</f>
        <v/>
      </c>
      <c r="AR357" s="25" t="str">
        <f>IF(ISNUMBER(AVERAGEIFS(Observed!AR$2:AR$1601,Observed!$A$2:$A$1601,$A357,Observed!$C$2:$C$1601,$C357)),AVERAGEIFS(Observed!AR$2:AR$1601,Observed!$A$2:$A$1601,$A357,Observed!$C$2:$C$1601,$C357),"")</f>
        <v/>
      </c>
      <c r="AS357" s="24" t="str">
        <f>IF(ISNUMBER(AVERAGEIFS(Observed!AS$2:AS$1601,Observed!$A$2:$A$1601,$A357,Observed!$C$2:$C$1601,$C357)),AVERAGEIFS(Observed!AS$2:AS$1601,Observed!$A$2:$A$1601,$A357,Observed!$C$2:$C$1601,$C357),"")</f>
        <v/>
      </c>
      <c r="AT357" s="24" t="str">
        <f>IF(ISNUMBER(AVERAGEIFS(Observed!AT$2:AT$1601,Observed!$A$2:$A$1601,$A357,Observed!$C$2:$C$1601,$C357)),AVERAGEIFS(Observed!AT$2:AT$1601,Observed!$A$2:$A$1601,$A357,Observed!$C$2:$C$1601,$C357),"")</f>
        <v/>
      </c>
      <c r="AU357" s="2">
        <f>COUNTIFS(Observed!$A$2:$A$1601,$A357,Observed!$C$2:$C$1601,$C357)</f>
        <v>3</v>
      </c>
      <c r="AV357" s="2">
        <f t="shared" si="5"/>
        <v>3</v>
      </c>
    </row>
    <row r="358" spans="1:48" x14ac:dyDescent="0.25">
      <c r="A358" s="4" t="s">
        <v>121</v>
      </c>
      <c r="B358" t="s">
        <v>24</v>
      </c>
      <c r="C358" s="3">
        <v>42675</v>
      </c>
      <c r="D358">
        <v>1</v>
      </c>
      <c r="E358">
        <v>100</v>
      </c>
      <c r="H358" s="2" t="s">
        <v>46</v>
      </c>
      <c r="I358" s="2" t="s">
        <v>26</v>
      </c>
      <c r="J358">
        <v>17</v>
      </c>
      <c r="K358" s="2" t="s">
        <v>21</v>
      </c>
      <c r="L358" s="23" t="str">
        <f>IF(ISNUMBER(AVERAGEIFS(Observed!L$2:L$1601,Observed!$A$2:$A$1601,$A358,Observed!$C$2:$C$1601,$C358)),AVERAGEIFS(Observed!L$2:L$1601,Observed!$A$2:$A$1601,$A358,Observed!$C$2:$C$1601,$C358),"")</f>
        <v/>
      </c>
      <c r="M358" s="24" t="str">
        <f>IF(ISNUMBER(AVERAGEIFS(Observed!M$2:M$1601,Observed!$A$2:$A$1601,$A358,Observed!$C$2:$C$1601,$C358)),AVERAGEIFS(Observed!M$2:M$1601,Observed!$A$2:$A$1601,$A358,Observed!$C$2:$C$1601,$C358),"")</f>
        <v/>
      </c>
      <c r="N358" s="24">
        <f>IF(ISNUMBER(AVERAGEIFS(Observed!N$2:N$1601,Observed!$A$2:$A$1601,$A358,Observed!$C$2:$C$1601,$C358)),AVERAGEIFS(Observed!N$2:N$1601,Observed!$A$2:$A$1601,$A358,Observed!$C$2:$C$1601,$C358),"")</f>
        <v>140.68</v>
      </c>
      <c r="O358" s="24">
        <f>IF(ISNUMBER(AVERAGEIFS(Observed!O$2:O$1601,Observed!$A$2:$A$1601,$A358,Observed!$C$2:$C$1601,$C358)),AVERAGEIFS(Observed!O$2:O$1601,Observed!$A$2:$A$1601,$A358,Observed!$C$2:$C$1601,$C358),"")</f>
        <v>140.68</v>
      </c>
      <c r="P358" s="24">
        <f>IF(ISNUMBER(AVERAGEIFS(Observed!P$2:P$1601,Observed!$A$2:$A$1601,$A358,Observed!$C$2:$C$1601,$C358)),AVERAGEIFS(Observed!P$2:P$1601,Observed!$A$2:$A$1601,$A358,Observed!$C$2:$C$1601,$C358),"")</f>
        <v>266.29000000000002</v>
      </c>
      <c r="Q358" s="25" t="str">
        <f>IF(ISNUMBER(AVERAGEIFS(Observed!Q$2:Q$1601,Observed!$A$2:$A$1601,$A358,Observed!$C$2:$C$1601,$C358)),AVERAGEIFS(Observed!Q$2:Q$1601,Observed!$A$2:$A$1601,$A358,Observed!$C$2:$C$1601,$C358),"")</f>
        <v/>
      </c>
      <c r="R358" s="25" t="str">
        <f>IF(ISNUMBER(AVERAGEIFS(Observed!R$2:R$1601,Observed!$A$2:$A$1601,$A358,Observed!$C$2:$C$1601,$C358)),AVERAGEIFS(Observed!R$2:R$1601,Observed!$A$2:$A$1601,$A358,Observed!$C$2:$C$1601,$C358),"")</f>
        <v/>
      </c>
      <c r="S358" s="25" t="str">
        <f>IF(ISNUMBER(AVERAGEIFS(Observed!S$2:S$1601,Observed!$A$2:$A$1601,$A358,Observed!$C$2:$C$1601,$C358)),AVERAGEIFS(Observed!S$2:S$1601,Observed!$A$2:$A$1601,$A358,Observed!$C$2:$C$1601,$C358),"")</f>
        <v/>
      </c>
      <c r="T358" s="24" t="str">
        <f>IF(ISNUMBER(AVERAGEIFS(Observed!T$2:T$1601,Observed!$A$2:$A$1601,$A358,Observed!$C$2:$C$1601,$C358)),AVERAGEIFS(Observed!T$2:T$1601,Observed!$A$2:$A$1601,$A358,Observed!$C$2:$C$1601,$C358),"")</f>
        <v/>
      </c>
      <c r="U358" s="26" t="str">
        <f>IF(ISNUMBER(AVERAGEIFS(Observed!U$2:U$1601,Observed!$A$2:$A$1601,$A358,Observed!$C$2:$C$1601,$C358)),AVERAGEIFS(Observed!U$2:U$1601,Observed!$A$2:$A$1601,$A358,Observed!$C$2:$C$1601,$C358),"")</f>
        <v/>
      </c>
      <c r="V358" s="26" t="str">
        <f>IF(ISNUMBER(AVERAGEIFS(Observed!V$2:V$1601,Observed!$A$2:$A$1601,$A358,Observed!$C$2:$C$1601,$C358)),AVERAGEIFS(Observed!V$2:V$1601,Observed!$A$2:$A$1601,$A358,Observed!$C$2:$C$1601,$C358),"")</f>
        <v/>
      </c>
      <c r="W358" s="24" t="str">
        <f>IF(ISNUMBER(AVERAGEIFS(Observed!W$2:W$1601,Observed!$A$2:$A$1601,$A358,Observed!$C$2:$C$1601,$C358)),AVERAGEIFS(Observed!W$2:W$1601,Observed!$A$2:$A$1601,$A358,Observed!$C$2:$C$1601,$C358),"")</f>
        <v/>
      </c>
      <c r="X358" s="24" t="str">
        <f>IF(ISNUMBER(AVERAGEIFS(Observed!X$2:X$1601,Observed!$A$2:$A$1601,$A358,Observed!$C$2:$C$1601,$C358)),AVERAGEIFS(Observed!X$2:X$1601,Observed!$A$2:$A$1601,$A358,Observed!$C$2:$C$1601,$C358),"")</f>
        <v/>
      </c>
      <c r="Y358" s="24" t="str">
        <f>IF(ISNUMBER(AVERAGEIFS(Observed!Y$2:Y$1601,Observed!$A$2:$A$1601,$A358,Observed!$C$2:$C$1601,$C358)),AVERAGEIFS(Observed!Y$2:Y$1601,Observed!$A$2:$A$1601,$A358,Observed!$C$2:$C$1601,$C358),"")</f>
        <v/>
      </c>
      <c r="Z358" s="24" t="str">
        <f>IF(ISNUMBER(AVERAGEIFS(Observed!Z$2:Z$1601,Observed!$A$2:$A$1601,$A358,Observed!$C$2:$C$1601,$C358)),AVERAGEIFS(Observed!Z$2:Z$1601,Observed!$A$2:$A$1601,$A358,Observed!$C$2:$C$1601,$C358),"")</f>
        <v/>
      </c>
      <c r="AA358" s="24" t="str">
        <f>IF(ISNUMBER(AVERAGEIFS(Observed!AA$2:AA$1601,Observed!$A$2:$A$1601,$A358,Observed!$C$2:$C$1601,$C358)),AVERAGEIFS(Observed!AA$2:AA$1601,Observed!$A$2:$A$1601,$A358,Observed!$C$2:$C$1601,$C358),"")</f>
        <v/>
      </c>
      <c r="AB358" s="24" t="str">
        <f>IF(ISNUMBER(AVERAGEIFS(Observed!AB$2:AB$1601,Observed!$A$2:$A$1601,$A358,Observed!$C$2:$C$1601,$C358)),AVERAGEIFS(Observed!AB$2:AB$1601,Observed!$A$2:$A$1601,$A358,Observed!$C$2:$C$1601,$C358),"")</f>
        <v/>
      </c>
      <c r="AC358" s="24" t="str">
        <f>IF(ISNUMBER(AVERAGEIFS(Observed!AC$2:AC$1601,Observed!$A$2:$A$1601,$A358,Observed!$C$2:$C$1601,$C358)),AVERAGEIFS(Observed!AC$2:AC$1601,Observed!$A$2:$A$1601,$A358,Observed!$C$2:$C$1601,$C358),"")</f>
        <v/>
      </c>
      <c r="AD358" s="24" t="str">
        <f>IF(ISNUMBER(AVERAGEIFS(Observed!AD$2:AD$1601,Observed!$A$2:$A$1601,$A358,Observed!$C$2:$C$1601,$C358)),AVERAGEIFS(Observed!AD$2:AD$1601,Observed!$A$2:$A$1601,$A358,Observed!$C$2:$C$1601,$C358),"")</f>
        <v/>
      </c>
      <c r="AE358" s="24" t="str">
        <f>IF(ISNUMBER(AVERAGEIFS(Observed!AE$2:AE$1601,Observed!$A$2:$A$1601,$A358,Observed!$C$2:$C$1601,$C358)),AVERAGEIFS(Observed!AE$2:AE$1601,Observed!$A$2:$A$1601,$A358,Observed!$C$2:$C$1601,$C358),"")</f>
        <v/>
      </c>
      <c r="AF358" s="25" t="str">
        <f>IF(ISNUMBER(AVERAGEIFS(Observed!AF$2:AF$1601,Observed!$A$2:$A$1601,$A358,Observed!$C$2:$C$1601,$C358)),AVERAGEIFS(Observed!AF$2:AF$1601,Observed!$A$2:$A$1601,$A358,Observed!$C$2:$C$1601,$C358),"")</f>
        <v/>
      </c>
      <c r="AG358" s="25" t="str">
        <f>IF(ISNUMBER(AVERAGEIFS(Observed!AG$2:AG$1601,Observed!$A$2:$A$1601,$A358,Observed!$C$2:$C$1601,$C358)),AVERAGEIFS(Observed!AG$2:AG$1601,Observed!$A$2:$A$1601,$A358,Observed!$C$2:$C$1601,$C358),"")</f>
        <v/>
      </c>
      <c r="AH358" s="25" t="str">
        <f>IF(ISNUMBER(AVERAGEIFS(Observed!AH$2:AH$1601,Observed!$A$2:$A$1601,$A358,Observed!$C$2:$C$1601,$C358)),AVERAGEIFS(Observed!AH$2:AH$1601,Observed!$A$2:$A$1601,$A358,Observed!$C$2:$C$1601,$C358),"")</f>
        <v/>
      </c>
      <c r="AI358" s="24" t="str">
        <f>IF(ISNUMBER(AVERAGEIFS(Observed!AI$2:AI$1601,Observed!$A$2:$A$1601,$A358,Observed!$C$2:$C$1601,$C358)),AVERAGEIFS(Observed!AI$2:AI$1601,Observed!$A$2:$A$1601,$A358,Observed!$C$2:$C$1601,$C358),"")</f>
        <v/>
      </c>
      <c r="AJ358" s="25" t="str">
        <f>IF(ISNUMBER(AVERAGEIFS(Observed!AJ$2:AJ$1601,Observed!$A$2:$A$1601,$A358,Observed!$C$2:$C$1601,$C358)),AVERAGEIFS(Observed!AJ$2:AJ$1601,Observed!$A$2:$A$1601,$A358,Observed!$C$2:$C$1601,$C358),"")</f>
        <v/>
      </c>
      <c r="AK358" s="25" t="str">
        <f>IF(ISNUMBER(AVERAGEIFS(Observed!AK$2:AK$1601,Observed!$A$2:$A$1601,$A358,Observed!$C$2:$C$1601,$C358)),AVERAGEIFS(Observed!AK$2:AK$1601,Observed!$A$2:$A$1601,$A358,Observed!$C$2:$C$1601,$C358),"")</f>
        <v/>
      </c>
      <c r="AL358" s="25" t="str">
        <f>IF(ISNUMBER(AVERAGEIFS(Observed!AL$2:AL$1601,Observed!$A$2:$A$1601,$A358,Observed!$C$2:$C$1601,$C358)),AVERAGEIFS(Observed!AL$2:AL$1601,Observed!$A$2:$A$1601,$A358,Observed!$C$2:$C$1601,$C358),"")</f>
        <v/>
      </c>
      <c r="AM358" s="25" t="str">
        <f>IF(ISNUMBER(AVERAGEIFS(Observed!AM$2:AM$1601,Observed!$A$2:$A$1601,$A358,Observed!$C$2:$C$1601,$C358)),AVERAGEIFS(Observed!AM$2:AM$1601,Observed!$A$2:$A$1601,$A358,Observed!$C$2:$C$1601,$C358),"")</f>
        <v/>
      </c>
      <c r="AN358" s="25" t="str">
        <f>IF(ISNUMBER(AVERAGEIFS(Observed!AN$2:AN$1601,Observed!$A$2:$A$1601,$A358,Observed!$C$2:$C$1601,$C358)),AVERAGEIFS(Observed!AN$2:AN$1601,Observed!$A$2:$A$1601,$A358,Observed!$C$2:$C$1601,$C358),"")</f>
        <v/>
      </c>
      <c r="AO358" s="25" t="str">
        <f>IF(ISNUMBER(AVERAGEIFS(Observed!AO$2:AO$1601,Observed!$A$2:$A$1601,$A358,Observed!$C$2:$C$1601,$C358)),AVERAGEIFS(Observed!AO$2:AO$1601,Observed!$A$2:$A$1601,$A358,Observed!$C$2:$C$1601,$C358),"")</f>
        <v/>
      </c>
      <c r="AP358" s="25" t="str">
        <f>IF(ISNUMBER(AVERAGEIFS(Observed!AP$2:AP$1601,Observed!$A$2:$A$1601,$A358,Observed!$C$2:$C$1601,$C358)),AVERAGEIFS(Observed!AP$2:AP$1601,Observed!$A$2:$A$1601,$A358,Observed!$C$2:$C$1601,$C358),"")</f>
        <v/>
      </c>
      <c r="AQ358" s="24" t="str">
        <f>IF(ISNUMBER(AVERAGEIFS(Observed!AQ$2:AQ$1601,Observed!$A$2:$A$1601,$A358,Observed!$C$2:$C$1601,$C358)),AVERAGEIFS(Observed!AQ$2:AQ$1601,Observed!$A$2:$A$1601,$A358,Observed!$C$2:$C$1601,$C358),"")</f>
        <v/>
      </c>
      <c r="AR358" s="25" t="str">
        <f>IF(ISNUMBER(AVERAGEIFS(Observed!AR$2:AR$1601,Observed!$A$2:$A$1601,$A358,Observed!$C$2:$C$1601,$C358)),AVERAGEIFS(Observed!AR$2:AR$1601,Observed!$A$2:$A$1601,$A358,Observed!$C$2:$C$1601,$C358),"")</f>
        <v/>
      </c>
      <c r="AS358" s="24" t="str">
        <f>IF(ISNUMBER(AVERAGEIFS(Observed!AS$2:AS$1601,Observed!$A$2:$A$1601,$A358,Observed!$C$2:$C$1601,$C358)),AVERAGEIFS(Observed!AS$2:AS$1601,Observed!$A$2:$A$1601,$A358,Observed!$C$2:$C$1601,$C358),"")</f>
        <v/>
      </c>
      <c r="AT358" s="24" t="str">
        <f>IF(ISNUMBER(AVERAGEIFS(Observed!AT$2:AT$1601,Observed!$A$2:$A$1601,$A358,Observed!$C$2:$C$1601,$C358)),AVERAGEIFS(Observed!AT$2:AT$1601,Observed!$A$2:$A$1601,$A358,Observed!$C$2:$C$1601,$C358),"")</f>
        <v/>
      </c>
      <c r="AU358" s="2">
        <f>COUNTIFS(Observed!$A$2:$A$1601,$A358,Observed!$C$2:$C$1601,$C358)</f>
        <v>3</v>
      </c>
      <c r="AV358" s="2">
        <f t="shared" si="5"/>
        <v>3</v>
      </c>
    </row>
    <row r="359" spans="1:48" x14ac:dyDescent="0.25">
      <c r="A359" s="4" t="s">
        <v>122</v>
      </c>
      <c r="B359" t="s">
        <v>24</v>
      </c>
      <c r="C359" s="3">
        <v>42675</v>
      </c>
      <c r="D359">
        <v>1</v>
      </c>
      <c r="E359">
        <v>200</v>
      </c>
      <c r="H359" s="2" t="s">
        <v>46</v>
      </c>
      <c r="I359" s="2" t="s">
        <v>26</v>
      </c>
      <c r="J359">
        <v>17</v>
      </c>
      <c r="K359" s="2" t="s">
        <v>21</v>
      </c>
      <c r="L359" s="23" t="str">
        <f>IF(ISNUMBER(AVERAGEIFS(Observed!L$2:L$1601,Observed!$A$2:$A$1601,$A359,Observed!$C$2:$C$1601,$C359)),AVERAGEIFS(Observed!L$2:L$1601,Observed!$A$2:$A$1601,$A359,Observed!$C$2:$C$1601,$C359),"")</f>
        <v/>
      </c>
      <c r="M359" s="24" t="str">
        <f>IF(ISNUMBER(AVERAGEIFS(Observed!M$2:M$1601,Observed!$A$2:$A$1601,$A359,Observed!$C$2:$C$1601,$C359)),AVERAGEIFS(Observed!M$2:M$1601,Observed!$A$2:$A$1601,$A359,Observed!$C$2:$C$1601,$C359),"")</f>
        <v/>
      </c>
      <c r="N359" s="24">
        <f>IF(ISNUMBER(AVERAGEIFS(Observed!N$2:N$1601,Observed!$A$2:$A$1601,$A359,Observed!$C$2:$C$1601,$C359)),AVERAGEIFS(Observed!N$2:N$1601,Observed!$A$2:$A$1601,$A359,Observed!$C$2:$C$1601,$C359),"")</f>
        <v>159.15333333333334</v>
      </c>
      <c r="O359" s="24">
        <f>IF(ISNUMBER(AVERAGEIFS(Observed!O$2:O$1601,Observed!$A$2:$A$1601,$A359,Observed!$C$2:$C$1601,$C359)),AVERAGEIFS(Observed!O$2:O$1601,Observed!$A$2:$A$1601,$A359,Observed!$C$2:$C$1601,$C359),"")</f>
        <v>159.15333333333334</v>
      </c>
      <c r="P359" s="24">
        <f>IF(ISNUMBER(AVERAGEIFS(Observed!P$2:P$1601,Observed!$A$2:$A$1601,$A359,Observed!$C$2:$C$1601,$C359)),AVERAGEIFS(Observed!P$2:P$1601,Observed!$A$2:$A$1601,$A359,Observed!$C$2:$C$1601,$C359),"")</f>
        <v>355.21999999999997</v>
      </c>
      <c r="Q359" s="25" t="str">
        <f>IF(ISNUMBER(AVERAGEIFS(Observed!Q$2:Q$1601,Observed!$A$2:$A$1601,$A359,Observed!$C$2:$C$1601,$C359)),AVERAGEIFS(Observed!Q$2:Q$1601,Observed!$A$2:$A$1601,$A359,Observed!$C$2:$C$1601,$C359),"")</f>
        <v/>
      </c>
      <c r="R359" s="25" t="str">
        <f>IF(ISNUMBER(AVERAGEIFS(Observed!R$2:R$1601,Observed!$A$2:$A$1601,$A359,Observed!$C$2:$C$1601,$C359)),AVERAGEIFS(Observed!R$2:R$1601,Observed!$A$2:$A$1601,$A359,Observed!$C$2:$C$1601,$C359),"")</f>
        <v/>
      </c>
      <c r="S359" s="25" t="str">
        <f>IF(ISNUMBER(AVERAGEIFS(Observed!S$2:S$1601,Observed!$A$2:$A$1601,$A359,Observed!$C$2:$C$1601,$C359)),AVERAGEIFS(Observed!S$2:S$1601,Observed!$A$2:$A$1601,$A359,Observed!$C$2:$C$1601,$C359),"")</f>
        <v/>
      </c>
      <c r="T359" s="24" t="str">
        <f>IF(ISNUMBER(AVERAGEIFS(Observed!T$2:T$1601,Observed!$A$2:$A$1601,$A359,Observed!$C$2:$C$1601,$C359)),AVERAGEIFS(Observed!T$2:T$1601,Observed!$A$2:$A$1601,$A359,Observed!$C$2:$C$1601,$C359),"")</f>
        <v/>
      </c>
      <c r="U359" s="26" t="str">
        <f>IF(ISNUMBER(AVERAGEIFS(Observed!U$2:U$1601,Observed!$A$2:$A$1601,$A359,Observed!$C$2:$C$1601,$C359)),AVERAGEIFS(Observed!U$2:U$1601,Observed!$A$2:$A$1601,$A359,Observed!$C$2:$C$1601,$C359),"")</f>
        <v/>
      </c>
      <c r="V359" s="26" t="str">
        <f>IF(ISNUMBER(AVERAGEIFS(Observed!V$2:V$1601,Observed!$A$2:$A$1601,$A359,Observed!$C$2:$C$1601,$C359)),AVERAGEIFS(Observed!V$2:V$1601,Observed!$A$2:$A$1601,$A359,Observed!$C$2:$C$1601,$C359),"")</f>
        <v/>
      </c>
      <c r="W359" s="24" t="str">
        <f>IF(ISNUMBER(AVERAGEIFS(Observed!W$2:W$1601,Observed!$A$2:$A$1601,$A359,Observed!$C$2:$C$1601,$C359)),AVERAGEIFS(Observed!W$2:W$1601,Observed!$A$2:$A$1601,$A359,Observed!$C$2:$C$1601,$C359),"")</f>
        <v/>
      </c>
      <c r="X359" s="24" t="str">
        <f>IF(ISNUMBER(AVERAGEIFS(Observed!X$2:X$1601,Observed!$A$2:$A$1601,$A359,Observed!$C$2:$C$1601,$C359)),AVERAGEIFS(Observed!X$2:X$1601,Observed!$A$2:$A$1601,$A359,Observed!$C$2:$C$1601,$C359),"")</f>
        <v/>
      </c>
      <c r="Y359" s="24" t="str">
        <f>IF(ISNUMBER(AVERAGEIFS(Observed!Y$2:Y$1601,Observed!$A$2:$A$1601,$A359,Observed!$C$2:$C$1601,$C359)),AVERAGEIFS(Observed!Y$2:Y$1601,Observed!$A$2:$A$1601,$A359,Observed!$C$2:$C$1601,$C359),"")</f>
        <v/>
      </c>
      <c r="Z359" s="24" t="str">
        <f>IF(ISNUMBER(AVERAGEIFS(Observed!Z$2:Z$1601,Observed!$A$2:$A$1601,$A359,Observed!$C$2:$C$1601,$C359)),AVERAGEIFS(Observed!Z$2:Z$1601,Observed!$A$2:$A$1601,$A359,Observed!$C$2:$C$1601,$C359),"")</f>
        <v/>
      </c>
      <c r="AA359" s="24" t="str">
        <f>IF(ISNUMBER(AVERAGEIFS(Observed!AA$2:AA$1601,Observed!$A$2:$A$1601,$A359,Observed!$C$2:$C$1601,$C359)),AVERAGEIFS(Observed!AA$2:AA$1601,Observed!$A$2:$A$1601,$A359,Observed!$C$2:$C$1601,$C359),"")</f>
        <v/>
      </c>
      <c r="AB359" s="24" t="str">
        <f>IF(ISNUMBER(AVERAGEIFS(Observed!AB$2:AB$1601,Observed!$A$2:$A$1601,$A359,Observed!$C$2:$C$1601,$C359)),AVERAGEIFS(Observed!AB$2:AB$1601,Observed!$A$2:$A$1601,$A359,Observed!$C$2:$C$1601,$C359),"")</f>
        <v/>
      </c>
      <c r="AC359" s="24" t="str">
        <f>IF(ISNUMBER(AVERAGEIFS(Observed!AC$2:AC$1601,Observed!$A$2:$A$1601,$A359,Observed!$C$2:$C$1601,$C359)),AVERAGEIFS(Observed!AC$2:AC$1601,Observed!$A$2:$A$1601,$A359,Observed!$C$2:$C$1601,$C359),"")</f>
        <v/>
      </c>
      <c r="AD359" s="24" t="str">
        <f>IF(ISNUMBER(AVERAGEIFS(Observed!AD$2:AD$1601,Observed!$A$2:$A$1601,$A359,Observed!$C$2:$C$1601,$C359)),AVERAGEIFS(Observed!AD$2:AD$1601,Observed!$A$2:$A$1601,$A359,Observed!$C$2:$C$1601,$C359),"")</f>
        <v/>
      </c>
      <c r="AE359" s="24" t="str">
        <f>IF(ISNUMBER(AVERAGEIFS(Observed!AE$2:AE$1601,Observed!$A$2:$A$1601,$A359,Observed!$C$2:$C$1601,$C359)),AVERAGEIFS(Observed!AE$2:AE$1601,Observed!$A$2:$A$1601,$A359,Observed!$C$2:$C$1601,$C359),"")</f>
        <v/>
      </c>
      <c r="AF359" s="25" t="str">
        <f>IF(ISNUMBER(AVERAGEIFS(Observed!AF$2:AF$1601,Observed!$A$2:$A$1601,$A359,Observed!$C$2:$C$1601,$C359)),AVERAGEIFS(Observed!AF$2:AF$1601,Observed!$A$2:$A$1601,$A359,Observed!$C$2:$C$1601,$C359),"")</f>
        <v/>
      </c>
      <c r="AG359" s="25" t="str">
        <f>IF(ISNUMBER(AVERAGEIFS(Observed!AG$2:AG$1601,Observed!$A$2:$A$1601,$A359,Observed!$C$2:$C$1601,$C359)),AVERAGEIFS(Observed!AG$2:AG$1601,Observed!$A$2:$A$1601,$A359,Observed!$C$2:$C$1601,$C359),"")</f>
        <v/>
      </c>
      <c r="AH359" s="25" t="str">
        <f>IF(ISNUMBER(AVERAGEIFS(Observed!AH$2:AH$1601,Observed!$A$2:$A$1601,$A359,Observed!$C$2:$C$1601,$C359)),AVERAGEIFS(Observed!AH$2:AH$1601,Observed!$A$2:$A$1601,$A359,Observed!$C$2:$C$1601,$C359),"")</f>
        <v/>
      </c>
      <c r="AI359" s="24" t="str">
        <f>IF(ISNUMBER(AVERAGEIFS(Observed!AI$2:AI$1601,Observed!$A$2:$A$1601,$A359,Observed!$C$2:$C$1601,$C359)),AVERAGEIFS(Observed!AI$2:AI$1601,Observed!$A$2:$A$1601,$A359,Observed!$C$2:$C$1601,$C359),"")</f>
        <v/>
      </c>
      <c r="AJ359" s="25" t="str">
        <f>IF(ISNUMBER(AVERAGEIFS(Observed!AJ$2:AJ$1601,Observed!$A$2:$A$1601,$A359,Observed!$C$2:$C$1601,$C359)),AVERAGEIFS(Observed!AJ$2:AJ$1601,Observed!$A$2:$A$1601,$A359,Observed!$C$2:$C$1601,$C359),"")</f>
        <v/>
      </c>
      <c r="AK359" s="25" t="str">
        <f>IF(ISNUMBER(AVERAGEIFS(Observed!AK$2:AK$1601,Observed!$A$2:$A$1601,$A359,Observed!$C$2:$C$1601,$C359)),AVERAGEIFS(Observed!AK$2:AK$1601,Observed!$A$2:$A$1601,$A359,Observed!$C$2:$C$1601,$C359),"")</f>
        <v/>
      </c>
      <c r="AL359" s="25" t="str">
        <f>IF(ISNUMBER(AVERAGEIFS(Observed!AL$2:AL$1601,Observed!$A$2:$A$1601,$A359,Observed!$C$2:$C$1601,$C359)),AVERAGEIFS(Observed!AL$2:AL$1601,Observed!$A$2:$A$1601,$A359,Observed!$C$2:$C$1601,$C359),"")</f>
        <v/>
      </c>
      <c r="AM359" s="25" t="str">
        <f>IF(ISNUMBER(AVERAGEIFS(Observed!AM$2:AM$1601,Observed!$A$2:$A$1601,$A359,Observed!$C$2:$C$1601,$C359)),AVERAGEIFS(Observed!AM$2:AM$1601,Observed!$A$2:$A$1601,$A359,Observed!$C$2:$C$1601,$C359),"")</f>
        <v/>
      </c>
      <c r="AN359" s="25" t="str">
        <f>IF(ISNUMBER(AVERAGEIFS(Observed!AN$2:AN$1601,Observed!$A$2:$A$1601,$A359,Observed!$C$2:$C$1601,$C359)),AVERAGEIFS(Observed!AN$2:AN$1601,Observed!$A$2:$A$1601,$A359,Observed!$C$2:$C$1601,$C359),"")</f>
        <v/>
      </c>
      <c r="AO359" s="25" t="str">
        <f>IF(ISNUMBER(AVERAGEIFS(Observed!AO$2:AO$1601,Observed!$A$2:$A$1601,$A359,Observed!$C$2:$C$1601,$C359)),AVERAGEIFS(Observed!AO$2:AO$1601,Observed!$A$2:$A$1601,$A359,Observed!$C$2:$C$1601,$C359),"")</f>
        <v/>
      </c>
      <c r="AP359" s="25" t="str">
        <f>IF(ISNUMBER(AVERAGEIFS(Observed!AP$2:AP$1601,Observed!$A$2:$A$1601,$A359,Observed!$C$2:$C$1601,$C359)),AVERAGEIFS(Observed!AP$2:AP$1601,Observed!$A$2:$A$1601,$A359,Observed!$C$2:$C$1601,$C359),"")</f>
        <v/>
      </c>
      <c r="AQ359" s="24" t="str">
        <f>IF(ISNUMBER(AVERAGEIFS(Observed!AQ$2:AQ$1601,Observed!$A$2:$A$1601,$A359,Observed!$C$2:$C$1601,$C359)),AVERAGEIFS(Observed!AQ$2:AQ$1601,Observed!$A$2:$A$1601,$A359,Observed!$C$2:$C$1601,$C359),"")</f>
        <v/>
      </c>
      <c r="AR359" s="25" t="str">
        <f>IF(ISNUMBER(AVERAGEIFS(Observed!AR$2:AR$1601,Observed!$A$2:$A$1601,$A359,Observed!$C$2:$C$1601,$C359)),AVERAGEIFS(Observed!AR$2:AR$1601,Observed!$A$2:$A$1601,$A359,Observed!$C$2:$C$1601,$C359),"")</f>
        <v/>
      </c>
      <c r="AS359" s="24" t="str">
        <f>IF(ISNUMBER(AVERAGEIFS(Observed!AS$2:AS$1601,Observed!$A$2:$A$1601,$A359,Observed!$C$2:$C$1601,$C359)),AVERAGEIFS(Observed!AS$2:AS$1601,Observed!$A$2:$A$1601,$A359,Observed!$C$2:$C$1601,$C359),"")</f>
        <v/>
      </c>
      <c r="AT359" s="24" t="str">
        <f>IF(ISNUMBER(AVERAGEIFS(Observed!AT$2:AT$1601,Observed!$A$2:$A$1601,$A359,Observed!$C$2:$C$1601,$C359)),AVERAGEIFS(Observed!AT$2:AT$1601,Observed!$A$2:$A$1601,$A359,Observed!$C$2:$C$1601,$C359),"")</f>
        <v/>
      </c>
      <c r="AU359" s="2">
        <f>COUNTIFS(Observed!$A$2:$A$1601,$A359,Observed!$C$2:$C$1601,$C359)</f>
        <v>3</v>
      </c>
      <c r="AV359" s="2">
        <f t="shared" si="5"/>
        <v>3</v>
      </c>
    </row>
    <row r="360" spans="1:48" x14ac:dyDescent="0.25">
      <c r="A360" s="4" t="s">
        <v>123</v>
      </c>
      <c r="B360" t="s">
        <v>24</v>
      </c>
      <c r="C360" s="3">
        <v>42675</v>
      </c>
      <c r="D360">
        <v>1</v>
      </c>
      <c r="E360">
        <v>350</v>
      </c>
      <c r="H360" s="2" t="s">
        <v>46</v>
      </c>
      <c r="I360" s="2" t="s">
        <v>26</v>
      </c>
      <c r="J360">
        <v>17</v>
      </c>
      <c r="K360" s="2" t="s">
        <v>21</v>
      </c>
      <c r="L360" s="23" t="str">
        <f>IF(ISNUMBER(AVERAGEIFS(Observed!L$2:L$1601,Observed!$A$2:$A$1601,$A360,Observed!$C$2:$C$1601,$C360)),AVERAGEIFS(Observed!L$2:L$1601,Observed!$A$2:$A$1601,$A360,Observed!$C$2:$C$1601,$C360),"")</f>
        <v/>
      </c>
      <c r="M360" s="24" t="str">
        <f>IF(ISNUMBER(AVERAGEIFS(Observed!M$2:M$1601,Observed!$A$2:$A$1601,$A360,Observed!$C$2:$C$1601,$C360)),AVERAGEIFS(Observed!M$2:M$1601,Observed!$A$2:$A$1601,$A360,Observed!$C$2:$C$1601,$C360),"")</f>
        <v/>
      </c>
      <c r="N360" s="24">
        <f>IF(ISNUMBER(AVERAGEIFS(Observed!N$2:N$1601,Observed!$A$2:$A$1601,$A360,Observed!$C$2:$C$1601,$C360)),AVERAGEIFS(Observed!N$2:N$1601,Observed!$A$2:$A$1601,$A360,Observed!$C$2:$C$1601,$C360),"")</f>
        <v>207.93999999999997</v>
      </c>
      <c r="O360" s="24">
        <f>IF(ISNUMBER(AVERAGEIFS(Observed!O$2:O$1601,Observed!$A$2:$A$1601,$A360,Observed!$C$2:$C$1601,$C360)),AVERAGEIFS(Observed!O$2:O$1601,Observed!$A$2:$A$1601,$A360,Observed!$C$2:$C$1601,$C360),"")</f>
        <v>207.93999999999997</v>
      </c>
      <c r="P360" s="24">
        <f>IF(ISNUMBER(AVERAGEIFS(Observed!P$2:P$1601,Observed!$A$2:$A$1601,$A360,Observed!$C$2:$C$1601,$C360)),AVERAGEIFS(Observed!P$2:P$1601,Observed!$A$2:$A$1601,$A360,Observed!$C$2:$C$1601,$C360),"")</f>
        <v>574.25333333333322</v>
      </c>
      <c r="Q360" s="25" t="str">
        <f>IF(ISNUMBER(AVERAGEIFS(Observed!Q$2:Q$1601,Observed!$A$2:$A$1601,$A360,Observed!$C$2:$C$1601,$C360)),AVERAGEIFS(Observed!Q$2:Q$1601,Observed!$A$2:$A$1601,$A360,Observed!$C$2:$C$1601,$C360),"")</f>
        <v/>
      </c>
      <c r="R360" s="25" t="str">
        <f>IF(ISNUMBER(AVERAGEIFS(Observed!R$2:R$1601,Observed!$A$2:$A$1601,$A360,Observed!$C$2:$C$1601,$C360)),AVERAGEIFS(Observed!R$2:R$1601,Observed!$A$2:$A$1601,$A360,Observed!$C$2:$C$1601,$C360),"")</f>
        <v/>
      </c>
      <c r="S360" s="25" t="str">
        <f>IF(ISNUMBER(AVERAGEIFS(Observed!S$2:S$1601,Observed!$A$2:$A$1601,$A360,Observed!$C$2:$C$1601,$C360)),AVERAGEIFS(Observed!S$2:S$1601,Observed!$A$2:$A$1601,$A360,Observed!$C$2:$C$1601,$C360),"")</f>
        <v/>
      </c>
      <c r="T360" s="24" t="str">
        <f>IF(ISNUMBER(AVERAGEIFS(Observed!T$2:T$1601,Observed!$A$2:$A$1601,$A360,Observed!$C$2:$C$1601,$C360)),AVERAGEIFS(Observed!T$2:T$1601,Observed!$A$2:$A$1601,$A360,Observed!$C$2:$C$1601,$C360),"")</f>
        <v/>
      </c>
      <c r="U360" s="26" t="str">
        <f>IF(ISNUMBER(AVERAGEIFS(Observed!U$2:U$1601,Observed!$A$2:$A$1601,$A360,Observed!$C$2:$C$1601,$C360)),AVERAGEIFS(Observed!U$2:U$1601,Observed!$A$2:$A$1601,$A360,Observed!$C$2:$C$1601,$C360),"")</f>
        <v/>
      </c>
      <c r="V360" s="26" t="str">
        <f>IF(ISNUMBER(AVERAGEIFS(Observed!V$2:V$1601,Observed!$A$2:$A$1601,$A360,Observed!$C$2:$C$1601,$C360)),AVERAGEIFS(Observed!V$2:V$1601,Observed!$A$2:$A$1601,$A360,Observed!$C$2:$C$1601,$C360),"")</f>
        <v/>
      </c>
      <c r="W360" s="24" t="str">
        <f>IF(ISNUMBER(AVERAGEIFS(Observed!W$2:W$1601,Observed!$A$2:$A$1601,$A360,Observed!$C$2:$C$1601,$C360)),AVERAGEIFS(Observed!W$2:W$1601,Observed!$A$2:$A$1601,$A360,Observed!$C$2:$C$1601,$C360),"")</f>
        <v/>
      </c>
      <c r="X360" s="24" t="str">
        <f>IF(ISNUMBER(AVERAGEIFS(Observed!X$2:X$1601,Observed!$A$2:$A$1601,$A360,Observed!$C$2:$C$1601,$C360)),AVERAGEIFS(Observed!X$2:X$1601,Observed!$A$2:$A$1601,$A360,Observed!$C$2:$C$1601,$C360),"")</f>
        <v/>
      </c>
      <c r="Y360" s="24" t="str">
        <f>IF(ISNUMBER(AVERAGEIFS(Observed!Y$2:Y$1601,Observed!$A$2:$A$1601,$A360,Observed!$C$2:$C$1601,$C360)),AVERAGEIFS(Observed!Y$2:Y$1601,Observed!$A$2:$A$1601,$A360,Observed!$C$2:$C$1601,$C360),"")</f>
        <v/>
      </c>
      <c r="Z360" s="24" t="str">
        <f>IF(ISNUMBER(AVERAGEIFS(Observed!Z$2:Z$1601,Observed!$A$2:$A$1601,$A360,Observed!$C$2:$C$1601,$C360)),AVERAGEIFS(Observed!Z$2:Z$1601,Observed!$A$2:$A$1601,$A360,Observed!$C$2:$C$1601,$C360),"")</f>
        <v/>
      </c>
      <c r="AA360" s="24" t="str">
        <f>IF(ISNUMBER(AVERAGEIFS(Observed!AA$2:AA$1601,Observed!$A$2:$A$1601,$A360,Observed!$C$2:$C$1601,$C360)),AVERAGEIFS(Observed!AA$2:AA$1601,Observed!$A$2:$A$1601,$A360,Observed!$C$2:$C$1601,$C360),"")</f>
        <v/>
      </c>
      <c r="AB360" s="24" t="str">
        <f>IF(ISNUMBER(AVERAGEIFS(Observed!AB$2:AB$1601,Observed!$A$2:$A$1601,$A360,Observed!$C$2:$C$1601,$C360)),AVERAGEIFS(Observed!AB$2:AB$1601,Observed!$A$2:$A$1601,$A360,Observed!$C$2:$C$1601,$C360),"")</f>
        <v/>
      </c>
      <c r="AC360" s="24" t="str">
        <f>IF(ISNUMBER(AVERAGEIFS(Observed!AC$2:AC$1601,Observed!$A$2:$A$1601,$A360,Observed!$C$2:$C$1601,$C360)),AVERAGEIFS(Observed!AC$2:AC$1601,Observed!$A$2:$A$1601,$A360,Observed!$C$2:$C$1601,$C360),"")</f>
        <v/>
      </c>
      <c r="AD360" s="24" t="str">
        <f>IF(ISNUMBER(AVERAGEIFS(Observed!AD$2:AD$1601,Observed!$A$2:$A$1601,$A360,Observed!$C$2:$C$1601,$C360)),AVERAGEIFS(Observed!AD$2:AD$1601,Observed!$A$2:$A$1601,$A360,Observed!$C$2:$C$1601,$C360),"")</f>
        <v/>
      </c>
      <c r="AE360" s="24" t="str">
        <f>IF(ISNUMBER(AVERAGEIFS(Observed!AE$2:AE$1601,Observed!$A$2:$A$1601,$A360,Observed!$C$2:$C$1601,$C360)),AVERAGEIFS(Observed!AE$2:AE$1601,Observed!$A$2:$A$1601,$A360,Observed!$C$2:$C$1601,$C360),"")</f>
        <v/>
      </c>
      <c r="AF360" s="25" t="str">
        <f>IF(ISNUMBER(AVERAGEIFS(Observed!AF$2:AF$1601,Observed!$A$2:$A$1601,$A360,Observed!$C$2:$C$1601,$C360)),AVERAGEIFS(Observed!AF$2:AF$1601,Observed!$A$2:$A$1601,$A360,Observed!$C$2:$C$1601,$C360),"")</f>
        <v/>
      </c>
      <c r="AG360" s="25" t="str">
        <f>IF(ISNUMBER(AVERAGEIFS(Observed!AG$2:AG$1601,Observed!$A$2:$A$1601,$A360,Observed!$C$2:$C$1601,$C360)),AVERAGEIFS(Observed!AG$2:AG$1601,Observed!$A$2:$A$1601,$A360,Observed!$C$2:$C$1601,$C360),"")</f>
        <v/>
      </c>
      <c r="AH360" s="25" t="str">
        <f>IF(ISNUMBER(AVERAGEIFS(Observed!AH$2:AH$1601,Observed!$A$2:$A$1601,$A360,Observed!$C$2:$C$1601,$C360)),AVERAGEIFS(Observed!AH$2:AH$1601,Observed!$A$2:$A$1601,$A360,Observed!$C$2:$C$1601,$C360),"")</f>
        <v/>
      </c>
      <c r="AI360" s="24" t="str">
        <f>IF(ISNUMBER(AVERAGEIFS(Observed!AI$2:AI$1601,Observed!$A$2:$A$1601,$A360,Observed!$C$2:$C$1601,$C360)),AVERAGEIFS(Observed!AI$2:AI$1601,Observed!$A$2:$A$1601,$A360,Observed!$C$2:$C$1601,$C360),"")</f>
        <v/>
      </c>
      <c r="AJ360" s="25" t="str">
        <f>IF(ISNUMBER(AVERAGEIFS(Observed!AJ$2:AJ$1601,Observed!$A$2:$A$1601,$A360,Observed!$C$2:$C$1601,$C360)),AVERAGEIFS(Observed!AJ$2:AJ$1601,Observed!$A$2:$A$1601,$A360,Observed!$C$2:$C$1601,$C360),"")</f>
        <v/>
      </c>
      <c r="AK360" s="25" t="str">
        <f>IF(ISNUMBER(AVERAGEIFS(Observed!AK$2:AK$1601,Observed!$A$2:$A$1601,$A360,Observed!$C$2:$C$1601,$C360)),AVERAGEIFS(Observed!AK$2:AK$1601,Observed!$A$2:$A$1601,$A360,Observed!$C$2:$C$1601,$C360),"")</f>
        <v/>
      </c>
      <c r="AL360" s="25" t="str">
        <f>IF(ISNUMBER(AVERAGEIFS(Observed!AL$2:AL$1601,Observed!$A$2:$A$1601,$A360,Observed!$C$2:$C$1601,$C360)),AVERAGEIFS(Observed!AL$2:AL$1601,Observed!$A$2:$A$1601,$A360,Observed!$C$2:$C$1601,$C360),"")</f>
        <v/>
      </c>
      <c r="AM360" s="25" t="str">
        <f>IF(ISNUMBER(AVERAGEIFS(Observed!AM$2:AM$1601,Observed!$A$2:$A$1601,$A360,Observed!$C$2:$C$1601,$C360)),AVERAGEIFS(Observed!AM$2:AM$1601,Observed!$A$2:$A$1601,$A360,Observed!$C$2:$C$1601,$C360),"")</f>
        <v/>
      </c>
      <c r="AN360" s="25" t="str">
        <f>IF(ISNUMBER(AVERAGEIFS(Observed!AN$2:AN$1601,Observed!$A$2:$A$1601,$A360,Observed!$C$2:$C$1601,$C360)),AVERAGEIFS(Observed!AN$2:AN$1601,Observed!$A$2:$A$1601,$A360,Observed!$C$2:$C$1601,$C360),"")</f>
        <v/>
      </c>
      <c r="AO360" s="25" t="str">
        <f>IF(ISNUMBER(AVERAGEIFS(Observed!AO$2:AO$1601,Observed!$A$2:$A$1601,$A360,Observed!$C$2:$C$1601,$C360)),AVERAGEIFS(Observed!AO$2:AO$1601,Observed!$A$2:$A$1601,$A360,Observed!$C$2:$C$1601,$C360),"")</f>
        <v/>
      </c>
      <c r="AP360" s="25" t="str">
        <f>IF(ISNUMBER(AVERAGEIFS(Observed!AP$2:AP$1601,Observed!$A$2:$A$1601,$A360,Observed!$C$2:$C$1601,$C360)),AVERAGEIFS(Observed!AP$2:AP$1601,Observed!$A$2:$A$1601,$A360,Observed!$C$2:$C$1601,$C360),"")</f>
        <v/>
      </c>
      <c r="AQ360" s="24" t="str">
        <f>IF(ISNUMBER(AVERAGEIFS(Observed!AQ$2:AQ$1601,Observed!$A$2:$A$1601,$A360,Observed!$C$2:$C$1601,$C360)),AVERAGEIFS(Observed!AQ$2:AQ$1601,Observed!$A$2:$A$1601,$A360,Observed!$C$2:$C$1601,$C360),"")</f>
        <v/>
      </c>
      <c r="AR360" s="25" t="str">
        <f>IF(ISNUMBER(AVERAGEIFS(Observed!AR$2:AR$1601,Observed!$A$2:$A$1601,$A360,Observed!$C$2:$C$1601,$C360)),AVERAGEIFS(Observed!AR$2:AR$1601,Observed!$A$2:$A$1601,$A360,Observed!$C$2:$C$1601,$C360),"")</f>
        <v/>
      </c>
      <c r="AS360" s="24" t="str">
        <f>IF(ISNUMBER(AVERAGEIFS(Observed!AS$2:AS$1601,Observed!$A$2:$A$1601,$A360,Observed!$C$2:$C$1601,$C360)),AVERAGEIFS(Observed!AS$2:AS$1601,Observed!$A$2:$A$1601,$A360,Observed!$C$2:$C$1601,$C360),"")</f>
        <v/>
      </c>
      <c r="AT360" s="24" t="str">
        <f>IF(ISNUMBER(AVERAGEIFS(Observed!AT$2:AT$1601,Observed!$A$2:$A$1601,$A360,Observed!$C$2:$C$1601,$C360)),AVERAGEIFS(Observed!AT$2:AT$1601,Observed!$A$2:$A$1601,$A360,Observed!$C$2:$C$1601,$C360),"")</f>
        <v/>
      </c>
      <c r="AU360" s="2">
        <f>COUNTIFS(Observed!$A$2:$A$1601,$A360,Observed!$C$2:$C$1601,$C360)</f>
        <v>3</v>
      </c>
      <c r="AV360" s="2">
        <f t="shared" si="5"/>
        <v>3</v>
      </c>
    </row>
    <row r="361" spans="1:48" x14ac:dyDescent="0.25">
      <c r="A361" s="4" t="s">
        <v>124</v>
      </c>
      <c r="B361" t="s">
        <v>24</v>
      </c>
      <c r="C361" s="3">
        <v>42675</v>
      </c>
      <c r="D361">
        <v>1</v>
      </c>
      <c r="E361">
        <v>500</v>
      </c>
      <c r="H361" s="2" t="s">
        <v>46</v>
      </c>
      <c r="I361" s="2" t="s">
        <v>26</v>
      </c>
      <c r="J361">
        <v>17</v>
      </c>
      <c r="K361" s="2" t="s">
        <v>21</v>
      </c>
      <c r="L361" s="23" t="str">
        <f>IF(ISNUMBER(AVERAGEIFS(Observed!L$2:L$1601,Observed!$A$2:$A$1601,$A361,Observed!$C$2:$C$1601,$C361)),AVERAGEIFS(Observed!L$2:L$1601,Observed!$A$2:$A$1601,$A361,Observed!$C$2:$C$1601,$C361),"")</f>
        <v/>
      </c>
      <c r="M361" s="24" t="str">
        <f>IF(ISNUMBER(AVERAGEIFS(Observed!M$2:M$1601,Observed!$A$2:$A$1601,$A361,Observed!$C$2:$C$1601,$C361)),AVERAGEIFS(Observed!M$2:M$1601,Observed!$A$2:$A$1601,$A361,Observed!$C$2:$C$1601,$C361),"")</f>
        <v/>
      </c>
      <c r="N361" s="24">
        <f>IF(ISNUMBER(AVERAGEIFS(Observed!N$2:N$1601,Observed!$A$2:$A$1601,$A361,Observed!$C$2:$C$1601,$C361)),AVERAGEIFS(Observed!N$2:N$1601,Observed!$A$2:$A$1601,$A361,Observed!$C$2:$C$1601,$C361),"")</f>
        <v>220.16</v>
      </c>
      <c r="O361" s="24">
        <f>IF(ISNUMBER(AVERAGEIFS(Observed!O$2:O$1601,Observed!$A$2:$A$1601,$A361,Observed!$C$2:$C$1601,$C361)),AVERAGEIFS(Observed!O$2:O$1601,Observed!$A$2:$A$1601,$A361,Observed!$C$2:$C$1601,$C361),"")</f>
        <v>220.16</v>
      </c>
      <c r="P361" s="24">
        <f>IF(ISNUMBER(AVERAGEIFS(Observed!P$2:P$1601,Observed!$A$2:$A$1601,$A361,Observed!$C$2:$C$1601,$C361)),AVERAGEIFS(Observed!P$2:P$1601,Observed!$A$2:$A$1601,$A361,Observed!$C$2:$C$1601,$C361),"")</f>
        <v>631.58000000000004</v>
      </c>
      <c r="Q361" s="25" t="str">
        <f>IF(ISNUMBER(AVERAGEIFS(Observed!Q$2:Q$1601,Observed!$A$2:$A$1601,$A361,Observed!$C$2:$C$1601,$C361)),AVERAGEIFS(Observed!Q$2:Q$1601,Observed!$A$2:$A$1601,$A361,Observed!$C$2:$C$1601,$C361),"")</f>
        <v/>
      </c>
      <c r="R361" s="25" t="str">
        <f>IF(ISNUMBER(AVERAGEIFS(Observed!R$2:R$1601,Observed!$A$2:$A$1601,$A361,Observed!$C$2:$C$1601,$C361)),AVERAGEIFS(Observed!R$2:R$1601,Observed!$A$2:$A$1601,$A361,Observed!$C$2:$C$1601,$C361),"")</f>
        <v/>
      </c>
      <c r="S361" s="25" t="str">
        <f>IF(ISNUMBER(AVERAGEIFS(Observed!S$2:S$1601,Observed!$A$2:$A$1601,$A361,Observed!$C$2:$C$1601,$C361)),AVERAGEIFS(Observed!S$2:S$1601,Observed!$A$2:$A$1601,$A361,Observed!$C$2:$C$1601,$C361),"")</f>
        <v/>
      </c>
      <c r="T361" s="24" t="str">
        <f>IF(ISNUMBER(AVERAGEIFS(Observed!T$2:T$1601,Observed!$A$2:$A$1601,$A361,Observed!$C$2:$C$1601,$C361)),AVERAGEIFS(Observed!T$2:T$1601,Observed!$A$2:$A$1601,$A361,Observed!$C$2:$C$1601,$C361),"")</f>
        <v/>
      </c>
      <c r="U361" s="26" t="str">
        <f>IF(ISNUMBER(AVERAGEIFS(Observed!U$2:U$1601,Observed!$A$2:$A$1601,$A361,Observed!$C$2:$C$1601,$C361)),AVERAGEIFS(Observed!U$2:U$1601,Observed!$A$2:$A$1601,$A361,Observed!$C$2:$C$1601,$C361),"")</f>
        <v/>
      </c>
      <c r="V361" s="26" t="str">
        <f>IF(ISNUMBER(AVERAGEIFS(Observed!V$2:V$1601,Observed!$A$2:$A$1601,$A361,Observed!$C$2:$C$1601,$C361)),AVERAGEIFS(Observed!V$2:V$1601,Observed!$A$2:$A$1601,$A361,Observed!$C$2:$C$1601,$C361),"")</f>
        <v/>
      </c>
      <c r="W361" s="24" t="str">
        <f>IF(ISNUMBER(AVERAGEIFS(Observed!W$2:W$1601,Observed!$A$2:$A$1601,$A361,Observed!$C$2:$C$1601,$C361)),AVERAGEIFS(Observed!W$2:W$1601,Observed!$A$2:$A$1601,$A361,Observed!$C$2:$C$1601,$C361),"")</f>
        <v/>
      </c>
      <c r="X361" s="24" t="str">
        <f>IF(ISNUMBER(AVERAGEIFS(Observed!X$2:X$1601,Observed!$A$2:$A$1601,$A361,Observed!$C$2:$C$1601,$C361)),AVERAGEIFS(Observed!X$2:X$1601,Observed!$A$2:$A$1601,$A361,Observed!$C$2:$C$1601,$C361),"")</f>
        <v/>
      </c>
      <c r="Y361" s="24" t="str">
        <f>IF(ISNUMBER(AVERAGEIFS(Observed!Y$2:Y$1601,Observed!$A$2:$A$1601,$A361,Observed!$C$2:$C$1601,$C361)),AVERAGEIFS(Observed!Y$2:Y$1601,Observed!$A$2:$A$1601,$A361,Observed!$C$2:$C$1601,$C361),"")</f>
        <v/>
      </c>
      <c r="Z361" s="24" t="str">
        <f>IF(ISNUMBER(AVERAGEIFS(Observed!Z$2:Z$1601,Observed!$A$2:$A$1601,$A361,Observed!$C$2:$C$1601,$C361)),AVERAGEIFS(Observed!Z$2:Z$1601,Observed!$A$2:$A$1601,$A361,Observed!$C$2:$C$1601,$C361),"")</f>
        <v/>
      </c>
      <c r="AA361" s="24" t="str">
        <f>IF(ISNUMBER(AVERAGEIFS(Observed!AA$2:AA$1601,Observed!$A$2:$A$1601,$A361,Observed!$C$2:$C$1601,$C361)),AVERAGEIFS(Observed!AA$2:AA$1601,Observed!$A$2:$A$1601,$A361,Observed!$C$2:$C$1601,$C361),"")</f>
        <v/>
      </c>
      <c r="AB361" s="24" t="str">
        <f>IF(ISNUMBER(AVERAGEIFS(Observed!AB$2:AB$1601,Observed!$A$2:$A$1601,$A361,Observed!$C$2:$C$1601,$C361)),AVERAGEIFS(Observed!AB$2:AB$1601,Observed!$A$2:$A$1601,$A361,Observed!$C$2:$C$1601,$C361),"")</f>
        <v/>
      </c>
      <c r="AC361" s="24" t="str">
        <f>IF(ISNUMBER(AVERAGEIFS(Observed!AC$2:AC$1601,Observed!$A$2:$A$1601,$A361,Observed!$C$2:$C$1601,$C361)),AVERAGEIFS(Observed!AC$2:AC$1601,Observed!$A$2:$A$1601,$A361,Observed!$C$2:$C$1601,$C361),"")</f>
        <v/>
      </c>
      <c r="AD361" s="24" t="str">
        <f>IF(ISNUMBER(AVERAGEIFS(Observed!AD$2:AD$1601,Observed!$A$2:$A$1601,$A361,Observed!$C$2:$C$1601,$C361)),AVERAGEIFS(Observed!AD$2:AD$1601,Observed!$A$2:$A$1601,$A361,Observed!$C$2:$C$1601,$C361),"")</f>
        <v/>
      </c>
      <c r="AE361" s="24" t="str">
        <f>IF(ISNUMBER(AVERAGEIFS(Observed!AE$2:AE$1601,Observed!$A$2:$A$1601,$A361,Observed!$C$2:$C$1601,$C361)),AVERAGEIFS(Observed!AE$2:AE$1601,Observed!$A$2:$A$1601,$A361,Observed!$C$2:$C$1601,$C361),"")</f>
        <v/>
      </c>
      <c r="AF361" s="25" t="str">
        <f>IF(ISNUMBER(AVERAGEIFS(Observed!AF$2:AF$1601,Observed!$A$2:$A$1601,$A361,Observed!$C$2:$C$1601,$C361)),AVERAGEIFS(Observed!AF$2:AF$1601,Observed!$A$2:$A$1601,$A361,Observed!$C$2:$C$1601,$C361),"")</f>
        <v/>
      </c>
      <c r="AG361" s="25" t="str">
        <f>IF(ISNUMBER(AVERAGEIFS(Observed!AG$2:AG$1601,Observed!$A$2:$A$1601,$A361,Observed!$C$2:$C$1601,$C361)),AVERAGEIFS(Observed!AG$2:AG$1601,Observed!$A$2:$A$1601,$A361,Observed!$C$2:$C$1601,$C361),"")</f>
        <v/>
      </c>
      <c r="AH361" s="25" t="str">
        <f>IF(ISNUMBER(AVERAGEIFS(Observed!AH$2:AH$1601,Observed!$A$2:$A$1601,$A361,Observed!$C$2:$C$1601,$C361)),AVERAGEIFS(Observed!AH$2:AH$1601,Observed!$A$2:$A$1601,$A361,Observed!$C$2:$C$1601,$C361),"")</f>
        <v/>
      </c>
      <c r="AI361" s="24" t="str">
        <f>IF(ISNUMBER(AVERAGEIFS(Observed!AI$2:AI$1601,Observed!$A$2:$A$1601,$A361,Observed!$C$2:$C$1601,$C361)),AVERAGEIFS(Observed!AI$2:AI$1601,Observed!$A$2:$A$1601,$A361,Observed!$C$2:$C$1601,$C361),"")</f>
        <v/>
      </c>
      <c r="AJ361" s="25" t="str">
        <f>IF(ISNUMBER(AVERAGEIFS(Observed!AJ$2:AJ$1601,Observed!$A$2:$A$1601,$A361,Observed!$C$2:$C$1601,$C361)),AVERAGEIFS(Observed!AJ$2:AJ$1601,Observed!$A$2:$A$1601,$A361,Observed!$C$2:$C$1601,$C361),"")</f>
        <v/>
      </c>
      <c r="AK361" s="25" t="str">
        <f>IF(ISNUMBER(AVERAGEIFS(Observed!AK$2:AK$1601,Observed!$A$2:$A$1601,$A361,Observed!$C$2:$C$1601,$C361)),AVERAGEIFS(Observed!AK$2:AK$1601,Observed!$A$2:$A$1601,$A361,Observed!$C$2:$C$1601,$C361),"")</f>
        <v/>
      </c>
      <c r="AL361" s="25" t="str">
        <f>IF(ISNUMBER(AVERAGEIFS(Observed!AL$2:AL$1601,Observed!$A$2:$A$1601,$A361,Observed!$C$2:$C$1601,$C361)),AVERAGEIFS(Observed!AL$2:AL$1601,Observed!$A$2:$A$1601,$A361,Observed!$C$2:$C$1601,$C361),"")</f>
        <v/>
      </c>
      <c r="AM361" s="25" t="str">
        <f>IF(ISNUMBER(AVERAGEIFS(Observed!AM$2:AM$1601,Observed!$A$2:$A$1601,$A361,Observed!$C$2:$C$1601,$C361)),AVERAGEIFS(Observed!AM$2:AM$1601,Observed!$A$2:$A$1601,$A361,Observed!$C$2:$C$1601,$C361),"")</f>
        <v/>
      </c>
      <c r="AN361" s="25" t="str">
        <f>IF(ISNUMBER(AVERAGEIFS(Observed!AN$2:AN$1601,Observed!$A$2:$A$1601,$A361,Observed!$C$2:$C$1601,$C361)),AVERAGEIFS(Observed!AN$2:AN$1601,Observed!$A$2:$A$1601,$A361,Observed!$C$2:$C$1601,$C361),"")</f>
        <v/>
      </c>
      <c r="AO361" s="25" t="str">
        <f>IF(ISNUMBER(AVERAGEIFS(Observed!AO$2:AO$1601,Observed!$A$2:$A$1601,$A361,Observed!$C$2:$C$1601,$C361)),AVERAGEIFS(Observed!AO$2:AO$1601,Observed!$A$2:$A$1601,$A361,Observed!$C$2:$C$1601,$C361),"")</f>
        <v/>
      </c>
      <c r="AP361" s="25" t="str">
        <f>IF(ISNUMBER(AVERAGEIFS(Observed!AP$2:AP$1601,Observed!$A$2:$A$1601,$A361,Observed!$C$2:$C$1601,$C361)),AVERAGEIFS(Observed!AP$2:AP$1601,Observed!$A$2:$A$1601,$A361,Observed!$C$2:$C$1601,$C361),"")</f>
        <v/>
      </c>
      <c r="AQ361" s="24" t="str">
        <f>IF(ISNUMBER(AVERAGEIFS(Observed!AQ$2:AQ$1601,Observed!$A$2:$A$1601,$A361,Observed!$C$2:$C$1601,$C361)),AVERAGEIFS(Observed!AQ$2:AQ$1601,Observed!$A$2:$A$1601,$A361,Observed!$C$2:$C$1601,$C361),"")</f>
        <v/>
      </c>
      <c r="AR361" s="25" t="str">
        <f>IF(ISNUMBER(AVERAGEIFS(Observed!AR$2:AR$1601,Observed!$A$2:$A$1601,$A361,Observed!$C$2:$C$1601,$C361)),AVERAGEIFS(Observed!AR$2:AR$1601,Observed!$A$2:$A$1601,$A361,Observed!$C$2:$C$1601,$C361),"")</f>
        <v/>
      </c>
      <c r="AS361" s="24" t="str">
        <f>IF(ISNUMBER(AVERAGEIFS(Observed!AS$2:AS$1601,Observed!$A$2:$A$1601,$A361,Observed!$C$2:$C$1601,$C361)),AVERAGEIFS(Observed!AS$2:AS$1601,Observed!$A$2:$A$1601,$A361,Observed!$C$2:$C$1601,$C361),"")</f>
        <v/>
      </c>
      <c r="AT361" s="24" t="str">
        <f>IF(ISNUMBER(AVERAGEIFS(Observed!AT$2:AT$1601,Observed!$A$2:$A$1601,$A361,Observed!$C$2:$C$1601,$C361)),AVERAGEIFS(Observed!AT$2:AT$1601,Observed!$A$2:$A$1601,$A361,Observed!$C$2:$C$1601,$C361),"")</f>
        <v/>
      </c>
      <c r="AU361" s="2">
        <f>COUNTIFS(Observed!$A$2:$A$1601,$A361,Observed!$C$2:$C$1601,$C361)</f>
        <v>3</v>
      </c>
      <c r="AV361" s="2">
        <f t="shared" si="5"/>
        <v>3</v>
      </c>
    </row>
    <row r="362" spans="1:48" x14ac:dyDescent="0.25">
      <c r="A362" s="4" t="s">
        <v>119</v>
      </c>
      <c r="B362" t="s">
        <v>24</v>
      </c>
      <c r="C362" s="3">
        <v>42703</v>
      </c>
      <c r="D362">
        <v>1</v>
      </c>
      <c r="E362">
        <v>0</v>
      </c>
      <c r="H362" s="2" t="s">
        <v>46</v>
      </c>
      <c r="I362" s="2" t="s">
        <v>26</v>
      </c>
      <c r="J362">
        <v>18</v>
      </c>
      <c r="K362" s="2" t="s">
        <v>21</v>
      </c>
      <c r="L362" s="23" t="str">
        <f>IF(ISNUMBER(AVERAGEIFS(Observed!L$2:L$1601,Observed!$A$2:$A$1601,$A362,Observed!$C$2:$C$1601,$C362)),AVERAGEIFS(Observed!L$2:L$1601,Observed!$A$2:$A$1601,$A362,Observed!$C$2:$C$1601,$C362),"")</f>
        <v/>
      </c>
      <c r="M362" s="24" t="str">
        <f>IF(ISNUMBER(AVERAGEIFS(Observed!M$2:M$1601,Observed!$A$2:$A$1601,$A362,Observed!$C$2:$C$1601,$C362)),AVERAGEIFS(Observed!M$2:M$1601,Observed!$A$2:$A$1601,$A362,Observed!$C$2:$C$1601,$C362),"")</f>
        <v/>
      </c>
      <c r="N362" s="24">
        <f>IF(ISNUMBER(AVERAGEIFS(Observed!N$2:N$1601,Observed!$A$2:$A$1601,$A362,Observed!$C$2:$C$1601,$C362)),AVERAGEIFS(Observed!N$2:N$1601,Observed!$A$2:$A$1601,$A362,Observed!$C$2:$C$1601,$C362),"")</f>
        <v>170.59</v>
      </c>
      <c r="O362" s="24">
        <f>IF(ISNUMBER(AVERAGEIFS(Observed!O$2:O$1601,Observed!$A$2:$A$1601,$A362,Observed!$C$2:$C$1601,$C362)),AVERAGEIFS(Observed!O$2:O$1601,Observed!$A$2:$A$1601,$A362,Observed!$C$2:$C$1601,$C362),"")</f>
        <v>170.59</v>
      </c>
      <c r="P362" s="24">
        <f>IF(ISNUMBER(AVERAGEIFS(Observed!P$2:P$1601,Observed!$A$2:$A$1601,$A362,Observed!$C$2:$C$1601,$C362)),AVERAGEIFS(Observed!P$2:P$1601,Observed!$A$2:$A$1601,$A362,Observed!$C$2:$C$1601,$C362),"")</f>
        <v>459.26333333333332</v>
      </c>
      <c r="Q362" s="25" t="str">
        <f>IF(ISNUMBER(AVERAGEIFS(Observed!Q$2:Q$1601,Observed!$A$2:$A$1601,$A362,Observed!$C$2:$C$1601,$C362)),AVERAGEIFS(Observed!Q$2:Q$1601,Observed!$A$2:$A$1601,$A362,Observed!$C$2:$C$1601,$C362),"")</f>
        <v/>
      </c>
      <c r="R362" s="25" t="str">
        <f>IF(ISNUMBER(AVERAGEIFS(Observed!R$2:R$1601,Observed!$A$2:$A$1601,$A362,Observed!$C$2:$C$1601,$C362)),AVERAGEIFS(Observed!R$2:R$1601,Observed!$A$2:$A$1601,$A362,Observed!$C$2:$C$1601,$C362),"")</f>
        <v/>
      </c>
      <c r="S362" s="25" t="str">
        <f>IF(ISNUMBER(AVERAGEIFS(Observed!S$2:S$1601,Observed!$A$2:$A$1601,$A362,Observed!$C$2:$C$1601,$C362)),AVERAGEIFS(Observed!S$2:S$1601,Observed!$A$2:$A$1601,$A362,Observed!$C$2:$C$1601,$C362),"")</f>
        <v/>
      </c>
      <c r="T362" s="24" t="str">
        <f>IF(ISNUMBER(AVERAGEIFS(Observed!T$2:T$1601,Observed!$A$2:$A$1601,$A362,Observed!$C$2:$C$1601,$C362)),AVERAGEIFS(Observed!T$2:T$1601,Observed!$A$2:$A$1601,$A362,Observed!$C$2:$C$1601,$C362),"")</f>
        <v/>
      </c>
      <c r="U362" s="26" t="str">
        <f>IF(ISNUMBER(AVERAGEIFS(Observed!U$2:U$1601,Observed!$A$2:$A$1601,$A362,Observed!$C$2:$C$1601,$C362)),AVERAGEIFS(Observed!U$2:U$1601,Observed!$A$2:$A$1601,$A362,Observed!$C$2:$C$1601,$C362),"")</f>
        <v/>
      </c>
      <c r="V362" s="26" t="str">
        <f>IF(ISNUMBER(AVERAGEIFS(Observed!V$2:V$1601,Observed!$A$2:$A$1601,$A362,Observed!$C$2:$C$1601,$C362)),AVERAGEIFS(Observed!V$2:V$1601,Observed!$A$2:$A$1601,$A362,Observed!$C$2:$C$1601,$C362),"")</f>
        <v/>
      </c>
      <c r="W362" s="24" t="str">
        <f>IF(ISNUMBER(AVERAGEIFS(Observed!W$2:W$1601,Observed!$A$2:$A$1601,$A362,Observed!$C$2:$C$1601,$C362)),AVERAGEIFS(Observed!W$2:W$1601,Observed!$A$2:$A$1601,$A362,Observed!$C$2:$C$1601,$C362),"")</f>
        <v/>
      </c>
      <c r="X362" s="24" t="str">
        <f>IF(ISNUMBER(AVERAGEIFS(Observed!X$2:X$1601,Observed!$A$2:$A$1601,$A362,Observed!$C$2:$C$1601,$C362)),AVERAGEIFS(Observed!X$2:X$1601,Observed!$A$2:$A$1601,$A362,Observed!$C$2:$C$1601,$C362),"")</f>
        <v/>
      </c>
      <c r="Y362" s="24" t="str">
        <f>IF(ISNUMBER(AVERAGEIFS(Observed!Y$2:Y$1601,Observed!$A$2:$A$1601,$A362,Observed!$C$2:$C$1601,$C362)),AVERAGEIFS(Observed!Y$2:Y$1601,Observed!$A$2:$A$1601,$A362,Observed!$C$2:$C$1601,$C362),"")</f>
        <v/>
      </c>
      <c r="Z362" s="24" t="str">
        <f>IF(ISNUMBER(AVERAGEIFS(Observed!Z$2:Z$1601,Observed!$A$2:$A$1601,$A362,Observed!$C$2:$C$1601,$C362)),AVERAGEIFS(Observed!Z$2:Z$1601,Observed!$A$2:$A$1601,$A362,Observed!$C$2:$C$1601,$C362),"")</f>
        <v/>
      </c>
      <c r="AA362" s="24" t="str">
        <f>IF(ISNUMBER(AVERAGEIFS(Observed!AA$2:AA$1601,Observed!$A$2:$A$1601,$A362,Observed!$C$2:$C$1601,$C362)),AVERAGEIFS(Observed!AA$2:AA$1601,Observed!$A$2:$A$1601,$A362,Observed!$C$2:$C$1601,$C362),"")</f>
        <v/>
      </c>
      <c r="AB362" s="24" t="str">
        <f>IF(ISNUMBER(AVERAGEIFS(Observed!AB$2:AB$1601,Observed!$A$2:$A$1601,$A362,Observed!$C$2:$C$1601,$C362)),AVERAGEIFS(Observed!AB$2:AB$1601,Observed!$A$2:$A$1601,$A362,Observed!$C$2:$C$1601,$C362),"")</f>
        <v/>
      </c>
      <c r="AC362" s="24" t="str">
        <f>IF(ISNUMBER(AVERAGEIFS(Observed!AC$2:AC$1601,Observed!$A$2:$A$1601,$A362,Observed!$C$2:$C$1601,$C362)),AVERAGEIFS(Observed!AC$2:AC$1601,Observed!$A$2:$A$1601,$A362,Observed!$C$2:$C$1601,$C362),"")</f>
        <v/>
      </c>
      <c r="AD362" s="24" t="str">
        <f>IF(ISNUMBER(AVERAGEIFS(Observed!AD$2:AD$1601,Observed!$A$2:$A$1601,$A362,Observed!$C$2:$C$1601,$C362)),AVERAGEIFS(Observed!AD$2:AD$1601,Observed!$A$2:$A$1601,$A362,Observed!$C$2:$C$1601,$C362),"")</f>
        <v/>
      </c>
      <c r="AE362" s="24" t="str">
        <f>IF(ISNUMBER(AVERAGEIFS(Observed!AE$2:AE$1601,Observed!$A$2:$A$1601,$A362,Observed!$C$2:$C$1601,$C362)),AVERAGEIFS(Observed!AE$2:AE$1601,Observed!$A$2:$A$1601,$A362,Observed!$C$2:$C$1601,$C362),"")</f>
        <v/>
      </c>
      <c r="AF362" s="25" t="str">
        <f>IF(ISNUMBER(AVERAGEIFS(Observed!AF$2:AF$1601,Observed!$A$2:$A$1601,$A362,Observed!$C$2:$C$1601,$C362)),AVERAGEIFS(Observed!AF$2:AF$1601,Observed!$A$2:$A$1601,$A362,Observed!$C$2:$C$1601,$C362),"")</f>
        <v/>
      </c>
      <c r="AG362" s="25" t="str">
        <f>IF(ISNUMBER(AVERAGEIFS(Observed!AG$2:AG$1601,Observed!$A$2:$A$1601,$A362,Observed!$C$2:$C$1601,$C362)),AVERAGEIFS(Observed!AG$2:AG$1601,Observed!$A$2:$A$1601,$A362,Observed!$C$2:$C$1601,$C362),"")</f>
        <v/>
      </c>
      <c r="AH362" s="25" t="str">
        <f>IF(ISNUMBER(AVERAGEIFS(Observed!AH$2:AH$1601,Observed!$A$2:$A$1601,$A362,Observed!$C$2:$C$1601,$C362)),AVERAGEIFS(Observed!AH$2:AH$1601,Observed!$A$2:$A$1601,$A362,Observed!$C$2:$C$1601,$C362),"")</f>
        <v/>
      </c>
      <c r="AI362" s="24" t="str">
        <f>IF(ISNUMBER(AVERAGEIFS(Observed!AI$2:AI$1601,Observed!$A$2:$A$1601,$A362,Observed!$C$2:$C$1601,$C362)),AVERAGEIFS(Observed!AI$2:AI$1601,Observed!$A$2:$A$1601,$A362,Observed!$C$2:$C$1601,$C362),"")</f>
        <v/>
      </c>
      <c r="AJ362" s="25" t="str">
        <f>IF(ISNUMBER(AVERAGEIFS(Observed!AJ$2:AJ$1601,Observed!$A$2:$A$1601,$A362,Observed!$C$2:$C$1601,$C362)),AVERAGEIFS(Observed!AJ$2:AJ$1601,Observed!$A$2:$A$1601,$A362,Observed!$C$2:$C$1601,$C362),"")</f>
        <v/>
      </c>
      <c r="AK362" s="25" t="str">
        <f>IF(ISNUMBER(AVERAGEIFS(Observed!AK$2:AK$1601,Observed!$A$2:$A$1601,$A362,Observed!$C$2:$C$1601,$C362)),AVERAGEIFS(Observed!AK$2:AK$1601,Observed!$A$2:$A$1601,$A362,Observed!$C$2:$C$1601,$C362),"")</f>
        <v/>
      </c>
      <c r="AL362" s="25" t="str">
        <f>IF(ISNUMBER(AVERAGEIFS(Observed!AL$2:AL$1601,Observed!$A$2:$A$1601,$A362,Observed!$C$2:$C$1601,$C362)),AVERAGEIFS(Observed!AL$2:AL$1601,Observed!$A$2:$A$1601,$A362,Observed!$C$2:$C$1601,$C362),"")</f>
        <v/>
      </c>
      <c r="AM362" s="25" t="str">
        <f>IF(ISNUMBER(AVERAGEIFS(Observed!AM$2:AM$1601,Observed!$A$2:$A$1601,$A362,Observed!$C$2:$C$1601,$C362)),AVERAGEIFS(Observed!AM$2:AM$1601,Observed!$A$2:$A$1601,$A362,Observed!$C$2:$C$1601,$C362),"")</f>
        <v/>
      </c>
      <c r="AN362" s="25" t="str">
        <f>IF(ISNUMBER(AVERAGEIFS(Observed!AN$2:AN$1601,Observed!$A$2:$A$1601,$A362,Observed!$C$2:$C$1601,$C362)),AVERAGEIFS(Observed!AN$2:AN$1601,Observed!$A$2:$A$1601,$A362,Observed!$C$2:$C$1601,$C362),"")</f>
        <v/>
      </c>
      <c r="AO362" s="25" t="str">
        <f>IF(ISNUMBER(AVERAGEIFS(Observed!AO$2:AO$1601,Observed!$A$2:$A$1601,$A362,Observed!$C$2:$C$1601,$C362)),AVERAGEIFS(Observed!AO$2:AO$1601,Observed!$A$2:$A$1601,$A362,Observed!$C$2:$C$1601,$C362),"")</f>
        <v/>
      </c>
      <c r="AP362" s="25" t="str">
        <f>IF(ISNUMBER(AVERAGEIFS(Observed!AP$2:AP$1601,Observed!$A$2:$A$1601,$A362,Observed!$C$2:$C$1601,$C362)),AVERAGEIFS(Observed!AP$2:AP$1601,Observed!$A$2:$A$1601,$A362,Observed!$C$2:$C$1601,$C362),"")</f>
        <v/>
      </c>
      <c r="AQ362" s="24" t="str">
        <f>IF(ISNUMBER(AVERAGEIFS(Observed!AQ$2:AQ$1601,Observed!$A$2:$A$1601,$A362,Observed!$C$2:$C$1601,$C362)),AVERAGEIFS(Observed!AQ$2:AQ$1601,Observed!$A$2:$A$1601,$A362,Observed!$C$2:$C$1601,$C362),"")</f>
        <v/>
      </c>
      <c r="AR362" s="25" t="str">
        <f>IF(ISNUMBER(AVERAGEIFS(Observed!AR$2:AR$1601,Observed!$A$2:$A$1601,$A362,Observed!$C$2:$C$1601,$C362)),AVERAGEIFS(Observed!AR$2:AR$1601,Observed!$A$2:$A$1601,$A362,Observed!$C$2:$C$1601,$C362),"")</f>
        <v/>
      </c>
      <c r="AS362" s="24" t="str">
        <f>IF(ISNUMBER(AVERAGEIFS(Observed!AS$2:AS$1601,Observed!$A$2:$A$1601,$A362,Observed!$C$2:$C$1601,$C362)),AVERAGEIFS(Observed!AS$2:AS$1601,Observed!$A$2:$A$1601,$A362,Observed!$C$2:$C$1601,$C362),"")</f>
        <v/>
      </c>
      <c r="AT362" s="24" t="str">
        <f>IF(ISNUMBER(AVERAGEIFS(Observed!AT$2:AT$1601,Observed!$A$2:$A$1601,$A362,Observed!$C$2:$C$1601,$C362)),AVERAGEIFS(Observed!AT$2:AT$1601,Observed!$A$2:$A$1601,$A362,Observed!$C$2:$C$1601,$C362),"")</f>
        <v/>
      </c>
      <c r="AU362" s="2">
        <f>COUNTIFS(Observed!$A$2:$A$1601,$A362,Observed!$C$2:$C$1601,$C362)</f>
        <v>3</v>
      </c>
      <c r="AV362" s="2">
        <f t="shared" si="5"/>
        <v>3</v>
      </c>
    </row>
    <row r="363" spans="1:48" x14ac:dyDescent="0.25">
      <c r="A363" s="4" t="s">
        <v>120</v>
      </c>
      <c r="B363" t="s">
        <v>24</v>
      </c>
      <c r="C363" s="3">
        <v>42703</v>
      </c>
      <c r="D363">
        <v>1</v>
      </c>
      <c r="E363">
        <v>50</v>
      </c>
      <c r="H363" s="2" t="s">
        <v>46</v>
      </c>
      <c r="I363" s="2" t="s">
        <v>26</v>
      </c>
      <c r="J363">
        <v>18</v>
      </c>
      <c r="K363" s="2" t="s">
        <v>21</v>
      </c>
      <c r="L363" s="23" t="str">
        <f>IF(ISNUMBER(AVERAGEIFS(Observed!L$2:L$1601,Observed!$A$2:$A$1601,$A363,Observed!$C$2:$C$1601,$C363)),AVERAGEIFS(Observed!L$2:L$1601,Observed!$A$2:$A$1601,$A363,Observed!$C$2:$C$1601,$C363),"")</f>
        <v/>
      </c>
      <c r="M363" s="24" t="str">
        <f>IF(ISNUMBER(AVERAGEIFS(Observed!M$2:M$1601,Observed!$A$2:$A$1601,$A363,Observed!$C$2:$C$1601,$C363)),AVERAGEIFS(Observed!M$2:M$1601,Observed!$A$2:$A$1601,$A363,Observed!$C$2:$C$1601,$C363),"")</f>
        <v/>
      </c>
      <c r="N363" s="24">
        <f>IF(ISNUMBER(AVERAGEIFS(Observed!N$2:N$1601,Observed!$A$2:$A$1601,$A363,Observed!$C$2:$C$1601,$C363)),AVERAGEIFS(Observed!N$2:N$1601,Observed!$A$2:$A$1601,$A363,Observed!$C$2:$C$1601,$C363),"")</f>
        <v>171.45000000000002</v>
      </c>
      <c r="O363" s="24">
        <f>IF(ISNUMBER(AVERAGEIFS(Observed!O$2:O$1601,Observed!$A$2:$A$1601,$A363,Observed!$C$2:$C$1601,$C363)),AVERAGEIFS(Observed!O$2:O$1601,Observed!$A$2:$A$1601,$A363,Observed!$C$2:$C$1601,$C363),"")</f>
        <v>171.45000000000002</v>
      </c>
      <c r="P363" s="24">
        <f>IF(ISNUMBER(AVERAGEIFS(Observed!P$2:P$1601,Observed!$A$2:$A$1601,$A363,Observed!$C$2:$C$1601,$C363)),AVERAGEIFS(Observed!P$2:P$1601,Observed!$A$2:$A$1601,$A363,Observed!$C$2:$C$1601,$C363),"")</f>
        <v>465.48</v>
      </c>
      <c r="Q363" s="25" t="str">
        <f>IF(ISNUMBER(AVERAGEIFS(Observed!Q$2:Q$1601,Observed!$A$2:$A$1601,$A363,Observed!$C$2:$C$1601,$C363)),AVERAGEIFS(Observed!Q$2:Q$1601,Observed!$A$2:$A$1601,$A363,Observed!$C$2:$C$1601,$C363),"")</f>
        <v/>
      </c>
      <c r="R363" s="25" t="str">
        <f>IF(ISNUMBER(AVERAGEIFS(Observed!R$2:R$1601,Observed!$A$2:$A$1601,$A363,Observed!$C$2:$C$1601,$C363)),AVERAGEIFS(Observed!R$2:R$1601,Observed!$A$2:$A$1601,$A363,Observed!$C$2:$C$1601,$C363),"")</f>
        <v/>
      </c>
      <c r="S363" s="25" t="str">
        <f>IF(ISNUMBER(AVERAGEIFS(Observed!S$2:S$1601,Observed!$A$2:$A$1601,$A363,Observed!$C$2:$C$1601,$C363)),AVERAGEIFS(Observed!S$2:S$1601,Observed!$A$2:$A$1601,$A363,Observed!$C$2:$C$1601,$C363),"")</f>
        <v/>
      </c>
      <c r="T363" s="24" t="str">
        <f>IF(ISNUMBER(AVERAGEIFS(Observed!T$2:T$1601,Observed!$A$2:$A$1601,$A363,Observed!$C$2:$C$1601,$C363)),AVERAGEIFS(Observed!T$2:T$1601,Observed!$A$2:$A$1601,$A363,Observed!$C$2:$C$1601,$C363),"")</f>
        <v/>
      </c>
      <c r="U363" s="26" t="str">
        <f>IF(ISNUMBER(AVERAGEIFS(Observed!U$2:U$1601,Observed!$A$2:$A$1601,$A363,Observed!$C$2:$C$1601,$C363)),AVERAGEIFS(Observed!U$2:U$1601,Observed!$A$2:$A$1601,$A363,Observed!$C$2:$C$1601,$C363),"")</f>
        <v/>
      </c>
      <c r="V363" s="26" t="str">
        <f>IF(ISNUMBER(AVERAGEIFS(Observed!V$2:V$1601,Observed!$A$2:$A$1601,$A363,Observed!$C$2:$C$1601,$C363)),AVERAGEIFS(Observed!V$2:V$1601,Observed!$A$2:$A$1601,$A363,Observed!$C$2:$C$1601,$C363),"")</f>
        <v/>
      </c>
      <c r="W363" s="24" t="str">
        <f>IF(ISNUMBER(AVERAGEIFS(Observed!W$2:W$1601,Observed!$A$2:$A$1601,$A363,Observed!$C$2:$C$1601,$C363)),AVERAGEIFS(Observed!W$2:W$1601,Observed!$A$2:$A$1601,$A363,Observed!$C$2:$C$1601,$C363),"")</f>
        <v/>
      </c>
      <c r="X363" s="24" t="str">
        <f>IF(ISNUMBER(AVERAGEIFS(Observed!X$2:X$1601,Observed!$A$2:$A$1601,$A363,Observed!$C$2:$C$1601,$C363)),AVERAGEIFS(Observed!X$2:X$1601,Observed!$A$2:$A$1601,$A363,Observed!$C$2:$C$1601,$C363),"")</f>
        <v/>
      </c>
      <c r="Y363" s="24" t="str">
        <f>IF(ISNUMBER(AVERAGEIFS(Observed!Y$2:Y$1601,Observed!$A$2:$A$1601,$A363,Observed!$C$2:$C$1601,$C363)),AVERAGEIFS(Observed!Y$2:Y$1601,Observed!$A$2:$A$1601,$A363,Observed!$C$2:$C$1601,$C363),"")</f>
        <v/>
      </c>
      <c r="Z363" s="24" t="str">
        <f>IF(ISNUMBER(AVERAGEIFS(Observed!Z$2:Z$1601,Observed!$A$2:$A$1601,$A363,Observed!$C$2:$C$1601,$C363)),AVERAGEIFS(Observed!Z$2:Z$1601,Observed!$A$2:$A$1601,$A363,Observed!$C$2:$C$1601,$C363),"")</f>
        <v/>
      </c>
      <c r="AA363" s="24" t="str">
        <f>IF(ISNUMBER(AVERAGEIFS(Observed!AA$2:AA$1601,Observed!$A$2:$A$1601,$A363,Observed!$C$2:$C$1601,$C363)),AVERAGEIFS(Observed!AA$2:AA$1601,Observed!$A$2:$A$1601,$A363,Observed!$C$2:$C$1601,$C363),"")</f>
        <v/>
      </c>
      <c r="AB363" s="24" t="str">
        <f>IF(ISNUMBER(AVERAGEIFS(Observed!AB$2:AB$1601,Observed!$A$2:$A$1601,$A363,Observed!$C$2:$C$1601,$C363)),AVERAGEIFS(Observed!AB$2:AB$1601,Observed!$A$2:$A$1601,$A363,Observed!$C$2:$C$1601,$C363),"")</f>
        <v/>
      </c>
      <c r="AC363" s="24" t="str">
        <f>IF(ISNUMBER(AVERAGEIFS(Observed!AC$2:AC$1601,Observed!$A$2:$A$1601,$A363,Observed!$C$2:$C$1601,$C363)),AVERAGEIFS(Observed!AC$2:AC$1601,Observed!$A$2:$A$1601,$A363,Observed!$C$2:$C$1601,$C363),"")</f>
        <v/>
      </c>
      <c r="AD363" s="24" t="str">
        <f>IF(ISNUMBER(AVERAGEIFS(Observed!AD$2:AD$1601,Observed!$A$2:$A$1601,$A363,Observed!$C$2:$C$1601,$C363)),AVERAGEIFS(Observed!AD$2:AD$1601,Observed!$A$2:$A$1601,$A363,Observed!$C$2:$C$1601,$C363),"")</f>
        <v/>
      </c>
      <c r="AE363" s="24" t="str">
        <f>IF(ISNUMBER(AVERAGEIFS(Observed!AE$2:AE$1601,Observed!$A$2:$A$1601,$A363,Observed!$C$2:$C$1601,$C363)),AVERAGEIFS(Observed!AE$2:AE$1601,Observed!$A$2:$A$1601,$A363,Observed!$C$2:$C$1601,$C363),"")</f>
        <v/>
      </c>
      <c r="AF363" s="25" t="str">
        <f>IF(ISNUMBER(AVERAGEIFS(Observed!AF$2:AF$1601,Observed!$A$2:$A$1601,$A363,Observed!$C$2:$C$1601,$C363)),AVERAGEIFS(Observed!AF$2:AF$1601,Observed!$A$2:$A$1601,$A363,Observed!$C$2:$C$1601,$C363),"")</f>
        <v/>
      </c>
      <c r="AG363" s="25" t="str">
        <f>IF(ISNUMBER(AVERAGEIFS(Observed!AG$2:AG$1601,Observed!$A$2:$A$1601,$A363,Observed!$C$2:$C$1601,$C363)),AVERAGEIFS(Observed!AG$2:AG$1601,Observed!$A$2:$A$1601,$A363,Observed!$C$2:$C$1601,$C363),"")</f>
        <v/>
      </c>
      <c r="AH363" s="25" t="str">
        <f>IF(ISNUMBER(AVERAGEIFS(Observed!AH$2:AH$1601,Observed!$A$2:$A$1601,$A363,Observed!$C$2:$C$1601,$C363)),AVERAGEIFS(Observed!AH$2:AH$1601,Observed!$A$2:$A$1601,$A363,Observed!$C$2:$C$1601,$C363),"")</f>
        <v/>
      </c>
      <c r="AI363" s="24" t="str">
        <f>IF(ISNUMBER(AVERAGEIFS(Observed!AI$2:AI$1601,Observed!$A$2:$A$1601,$A363,Observed!$C$2:$C$1601,$C363)),AVERAGEIFS(Observed!AI$2:AI$1601,Observed!$A$2:$A$1601,$A363,Observed!$C$2:$C$1601,$C363),"")</f>
        <v/>
      </c>
      <c r="AJ363" s="25" t="str">
        <f>IF(ISNUMBER(AVERAGEIFS(Observed!AJ$2:AJ$1601,Observed!$A$2:$A$1601,$A363,Observed!$C$2:$C$1601,$C363)),AVERAGEIFS(Observed!AJ$2:AJ$1601,Observed!$A$2:$A$1601,$A363,Observed!$C$2:$C$1601,$C363),"")</f>
        <v/>
      </c>
      <c r="AK363" s="25" t="str">
        <f>IF(ISNUMBER(AVERAGEIFS(Observed!AK$2:AK$1601,Observed!$A$2:$A$1601,$A363,Observed!$C$2:$C$1601,$C363)),AVERAGEIFS(Observed!AK$2:AK$1601,Observed!$A$2:$A$1601,$A363,Observed!$C$2:$C$1601,$C363),"")</f>
        <v/>
      </c>
      <c r="AL363" s="25" t="str">
        <f>IF(ISNUMBER(AVERAGEIFS(Observed!AL$2:AL$1601,Observed!$A$2:$A$1601,$A363,Observed!$C$2:$C$1601,$C363)),AVERAGEIFS(Observed!AL$2:AL$1601,Observed!$A$2:$A$1601,$A363,Observed!$C$2:$C$1601,$C363),"")</f>
        <v/>
      </c>
      <c r="AM363" s="25" t="str">
        <f>IF(ISNUMBER(AVERAGEIFS(Observed!AM$2:AM$1601,Observed!$A$2:$A$1601,$A363,Observed!$C$2:$C$1601,$C363)),AVERAGEIFS(Observed!AM$2:AM$1601,Observed!$A$2:$A$1601,$A363,Observed!$C$2:$C$1601,$C363),"")</f>
        <v/>
      </c>
      <c r="AN363" s="25" t="str">
        <f>IF(ISNUMBER(AVERAGEIFS(Observed!AN$2:AN$1601,Observed!$A$2:$A$1601,$A363,Observed!$C$2:$C$1601,$C363)),AVERAGEIFS(Observed!AN$2:AN$1601,Observed!$A$2:$A$1601,$A363,Observed!$C$2:$C$1601,$C363),"")</f>
        <v/>
      </c>
      <c r="AO363" s="25" t="str">
        <f>IF(ISNUMBER(AVERAGEIFS(Observed!AO$2:AO$1601,Observed!$A$2:$A$1601,$A363,Observed!$C$2:$C$1601,$C363)),AVERAGEIFS(Observed!AO$2:AO$1601,Observed!$A$2:$A$1601,$A363,Observed!$C$2:$C$1601,$C363),"")</f>
        <v/>
      </c>
      <c r="AP363" s="25" t="str">
        <f>IF(ISNUMBER(AVERAGEIFS(Observed!AP$2:AP$1601,Observed!$A$2:$A$1601,$A363,Observed!$C$2:$C$1601,$C363)),AVERAGEIFS(Observed!AP$2:AP$1601,Observed!$A$2:$A$1601,$A363,Observed!$C$2:$C$1601,$C363),"")</f>
        <v/>
      </c>
      <c r="AQ363" s="24" t="str">
        <f>IF(ISNUMBER(AVERAGEIFS(Observed!AQ$2:AQ$1601,Observed!$A$2:$A$1601,$A363,Observed!$C$2:$C$1601,$C363)),AVERAGEIFS(Observed!AQ$2:AQ$1601,Observed!$A$2:$A$1601,$A363,Observed!$C$2:$C$1601,$C363),"")</f>
        <v/>
      </c>
      <c r="AR363" s="25" t="str">
        <f>IF(ISNUMBER(AVERAGEIFS(Observed!AR$2:AR$1601,Observed!$A$2:$A$1601,$A363,Observed!$C$2:$C$1601,$C363)),AVERAGEIFS(Observed!AR$2:AR$1601,Observed!$A$2:$A$1601,$A363,Observed!$C$2:$C$1601,$C363),"")</f>
        <v/>
      </c>
      <c r="AS363" s="24" t="str">
        <f>IF(ISNUMBER(AVERAGEIFS(Observed!AS$2:AS$1601,Observed!$A$2:$A$1601,$A363,Observed!$C$2:$C$1601,$C363)),AVERAGEIFS(Observed!AS$2:AS$1601,Observed!$A$2:$A$1601,$A363,Observed!$C$2:$C$1601,$C363),"")</f>
        <v/>
      </c>
      <c r="AT363" s="24" t="str">
        <f>IF(ISNUMBER(AVERAGEIFS(Observed!AT$2:AT$1601,Observed!$A$2:$A$1601,$A363,Observed!$C$2:$C$1601,$C363)),AVERAGEIFS(Observed!AT$2:AT$1601,Observed!$A$2:$A$1601,$A363,Observed!$C$2:$C$1601,$C363),"")</f>
        <v/>
      </c>
      <c r="AU363" s="2">
        <f>COUNTIFS(Observed!$A$2:$A$1601,$A363,Observed!$C$2:$C$1601,$C363)</f>
        <v>3</v>
      </c>
      <c r="AV363" s="2">
        <f t="shared" si="5"/>
        <v>3</v>
      </c>
    </row>
    <row r="364" spans="1:48" x14ac:dyDescent="0.25">
      <c r="A364" s="4" t="s">
        <v>121</v>
      </c>
      <c r="B364" t="s">
        <v>24</v>
      </c>
      <c r="C364" s="3">
        <v>42703</v>
      </c>
      <c r="D364">
        <v>1</v>
      </c>
      <c r="E364">
        <v>100</v>
      </c>
      <c r="H364" s="2" t="s">
        <v>46</v>
      </c>
      <c r="I364" s="2" t="s">
        <v>26</v>
      </c>
      <c r="J364">
        <v>18</v>
      </c>
      <c r="K364" s="2" t="s">
        <v>21</v>
      </c>
      <c r="L364" s="23" t="str">
        <f>IF(ISNUMBER(AVERAGEIFS(Observed!L$2:L$1601,Observed!$A$2:$A$1601,$A364,Observed!$C$2:$C$1601,$C364)),AVERAGEIFS(Observed!L$2:L$1601,Observed!$A$2:$A$1601,$A364,Observed!$C$2:$C$1601,$C364),"")</f>
        <v/>
      </c>
      <c r="M364" s="24" t="str">
        <f>IF(ISNUMBER(AVERAGEIFS(Observed!M$2:M$1601,Observed!$A$2:$A$1601,$A364,Observed!$C$2:$C$1601,$C364)),AVERAGEIFS(Observed!M$2:M$1601,Observed!$A$2:$A$1601,$A364,Observed!$C$2:$C$1601,$C364),"")</f>
        <v/>
      </c>
      <c r="N364" s="24">
        <f>IF(ISNUMBER(AVERAGEIFS(Observed!N$2:N$1601,Observed!$A$2:$A$1601,$A364,Observed!$C$2:$C$1601,$C364)),AVERAGEIFS(Observed!N$2:N$1601,Observed!$A$2:$A$1601,$A364,Observed!$C$2:$C$1601,$C364),"")</f>
        <v>158.85</v>
      </c>
      <c r="O364" s="24">
        <f>IF(ISNUMBER(AVERAGEIFS(Observed!O$2:O$1601,Observed!$A$2:$A$1601,$A364,Observed!$C$2:$C$1601,$C364)),AVERAGEIFS(Observed!O$2:O$1601,Observed!$A$2:$A$1601,$A364,Observed!$C$2:$C$1601,$C364),"")</f>
        <v>158.85</v>
      </c>
      <c r="P364" s="24">
        <f>IF(ISNUMBER(AVERAGEIFS(Observed!P$2:P$1601,Observed!$A$2:$A$1601,$A364,Observed!$C$2:$C$1601,$C364)),AVERAGEIFS(Observed!P$2:P$1601,Observed!$A$2:$A$1601,$A364,Observed!$C$2:$C$1601,$C364),"")</f>
        <v>425.14000000000004</v>
      </c>
      <c r="Q364" s="25" t="str">
        <f>IF(ISNUMBER(AVERAGEIFS(Observed!Q$2:Q$1601,Observed!$A$2:$A$1601,$A364,Observed!$C$2:$C$1601,$C364)),AVERAGEIFS(Observed!Q$2:Q$1601,Observed!$A$2:$A$1601,$A364,Observed!$C$2:$C$1601,$C364),"")</f>
        <v/>
      </c>
      <c r="R364" s="25" t="str">
        <f>IF(ISNUMBER(AVERAGEIFS(Observed!R$2:R$1601,Observed!$A$2:$A$1601,$A364,Observed!$C$2:$C$1601,$C364)),AVERAGEIFS(Observed!R$2:R$1601,Observed!$A$2:$A$1601,$A364,Observed!$C$2:$C$1601,$C364),"")</f>
        <v/>
      </c>
      <c r="S364" s="25" t="str">
        <f>IF(ISNUMBER(AVERAGEIFS(Observed!S$2:S$1601,Observed!$A$2:$A$1601,$A364,Observed!$C$2:$C$1601,$C364)),AVERAGEIFS(Observed!S$2:S$1601,Observed!$A$2:$A$1601,$A364,Observed!$C$2:$C$1601,$C364),"")</f>
        <v/>
      </c>
      <c r="T364" s="24" t="str">
        <f>IF(ISNUMBER(AVERAGEIFS(Observed!T$2:T$1601,Observed!$A$2:$A$1601,$A364,Observed!$C$2:$C$1601,$C364)),AVERAGEIFS(Observed!T$2:T$1601,Observed!$A$2:$A$1601,$A364,Observed!$C$2:$C$1601,$C364),"")</f>
        <v/>
      </c>
      <c r="U364" s="26" t="str">
        <f>IF(ISNUMBER(AVERAGEIFS(Observed!U$2:U$1601,Observed!$A$2:$A$1601,$A364,Observed!$C$2:$C$1601,$C364)),AVERAGEIFS(Observed!U$2:U$1601,Observed!$A$2:$A$1601,$A364,Observed!$C$2:$C$1601,$C364),"")</f>
        <v/>
      </c>
      <c r="V364" s="26" t="str">
        <f>IF(ISNUMBER(AVERAGEIFS(Observed!V$2:V$1601,Observed!$A$2:$A$1601,$A364,Observed!$C$2:$C$1601,$C364)),AVERAGEIFS(Observed!V$2:V$1601,Observed!$A$2:$A$1601,$A364,Observed!$C$2:$C$1601,$C364),"")</f>
        <v/>
      </c>
      <c r="W364" s="24" t="str">
        <f>IF(ISNUMBER(AVERAGEIFS(Observed!W$2:W$1601,Observed!$A$2:$A$1601,$A364,Observed!$C$2:$C$1601,$C364)),AVERAGEIFS(Observed!W$2:W$1601,Observed!$A$2:$A$1601,$A364,Observed!$C$2:$C$1601,$C364),"")</f>
        <v/>
      </c>
      <c r="X364" s="24" t="str">
        <f>IF(ISNUMBER(AVERAGEIFS(Observed!X$2:X$1601,Observed!$A$2:$A$1601,$A364,Observed!$C$2:$C$1601,$C364)),AVERAGEIFS(Observed!X$2:X$1601,Observed!$A$2:$A$1601,$A364,Observed!$C$2:$C$1601,$C364),"")</f>
        <v/>
      </c>
      <c r="Y364" s="24" t="str">
        <f>IF(ISNUMBER(AVERAGEIFS(Observed!Y$2:Y$1601,Observed!$A$2:$A$1601,$A364,Observed!$C$2:$C$1601,$C364)),AVERAGEIFS(Observed!Y$2:Y$1601,Observed!$A$2:$A$1601,$A364,Observed!$C$2:$C$1601,$C364),"")</f>
        <v/>
      </c>
      <c r="Z364" s="24" t="str">
        <f>IF(ISNUMBER(AVERAGEIFS(Observed!Z$2:Z$1601,Observed!$A$2:$A$1601,$A364,Observed!$C$2:$C$1601,$C364)),AVERAGEIFS(Observed!Z$2:Z$1601,Observed!$A$2:$A$1601,$A364,Observed!$C$2:$C$1601,$C364),"")</f>
        <v/>
      </c>
      <c r="AA364" s="24" t="str">
        <f>IF(ISNUMBER(AVERAGEIFS(Observed!AA$2:AA$1601,Observed!$A$2:$A$1601,$A364,Observed!$C$2:$C$1601,$C364)),AVERAGEIFS(Observed!AA$2:AA$1601,Observed!$A$2:$A$1601,$A364,Observed!$C$2:$C$1601,$C364),"")</f>
        <v/>
      </c>
      <c r="AB364" s="24" t="str">
        <f>IF(ISNUMBER(AVERAGEIFS(Observed!AB$2:AB$1601,Observed!$A$2:$A$1601,$A364,Observed!$C$2:$C$1601,$C364)),AVERAGEIFS(Observed!AB$2:AB$1601,Observed!$A$2:$A$1601,$A364,Observed!$C$2:$C$1601,$C364),"")</f>
        <v/>
      </c>
      <c r="AC364" s="24" t="str">
        <f>IF(ISNUMBER(AVERAGEIFS(Observed!AC$2:AC$1601,Observed!$A$2:$A$1601,$A364,Observed!$C$2:$C$1601,$C364)),AVERAGEIFS(Observed!AC$2:AC$1601,Observed!$A$2:$A$1601,$A364,Observed!$C$2:$C$1601,$C364),"")</f>
        <v/>
      </c>
      <c r="AD364" s="24" t="str">
        <f>IF(ISNUMBER(AVERAGEIFS(Observed!AD$2:AD$1601,Observed!$A$2:$A$1601,$A364,Observed!$C$2:$C$1601,$C364)),AVERAGEIFS(Observed!AD$2:AD$1601,Observed!$A$2:$A$1601,$A364,Observed!$C$2:$C$1601,$C364),"")</f>
        <v/>
      </c>
      <c r="AE364" s="24" t="str">
        <f>IF(ISNUMBER(AVERAGEIFS(Observed!AE$2:AE$1601,Observed!$A$2:$A$1601,$A364,Observed!$C$2:$C$1601,$C364)),AVERAGEIFS(Observed!AE$2:AE$1601,Observed!$A$2:$A$1601,$A364,Observed!$C$2:$C$1601,$C364),"")</f>
        <v/>
      </c>
      <c r="AF364" s="25" t="str">
        <f>IF(ISNUMBER(AVERAGEIFS(Observed!AF$2:AF$1601,Observed!$A$2:$A$1601,$A364,Observed!$C$2:$C$1601,$C364)),AVERAGEIFS(Observed!AF$2:AF$1601,Observed!$A$2:$A$1601,$A364,Observed!$C$2:$C$1601,$C364),"")</f>
        <v/>
      </c>
      <c r="AG364" s="25" t="str">
        <f>IF(ISNUMBER(AVERAGEIFS(Observed!AG$2:AG$1601,Observed!$A$2:$A$1601,$A364,Observed!$C$2:$C$1601,$C364)),AVERAGEIFS(Observed!AG$2:AG$1601,Observed!$A$2:$A$1601,$A364,Observed!$C$2:$C$1601,$C364),"")</f>
        <v/>
      </c>
      <c r="AH364" s="25" t="str">
        <f>IF(ISNUMBER(AVERAGEIFS(Observed!AH$2:AH$1601,Observed!$A$2:$A$1601,$A364,Observed!$C$2:$C$1601,$C364)),AVERAGEIFS(Observed!AH$2:AH$1601,Observed!$A$2:$A$1601,$A364,Observed!$C$2:$C$1601,$C364),"")</f>
        <v/>
      </c>
      <c r="AI364" s="24" t="str">
        <f>IF(ISNUMBER(AVERAGEIFS(Observed!AI$2:AI$1601,Observed!$A$2:$A$1601,$A364,Observed!$C$2:$C$1601,$C364)),AVERAGEIFS(Observed!AI$2:AI$1601,Observed!$A$2:$A$1601,$A364,Observed!$C$2:$C$1601,$C364),"")</f>
        <v/>
      </c>
      <c r="AJ364" s="25" t="str">
        <f>IF(ISNUMBER(AVERAGEIFS(Observed!AJ$2:AJ$1601,Observed!$A$2:$A$1601,$A364,Observed!$C$2:$C$1601,$C364)),AVERAGEIFS(Observed!AJ$2:AJ$1601,Observed!$A$2:$A$1601,$A364,Observed!$C$2:$C$1601,$C364),"")</f>
        <v/>
      </c>
      <c r="AK364" s="25" t="str">
        <f>IF(ISNUMBER(AVERAGEIFS(Observed!AK$2:AK$1601,Observed!$A$2:$A$1601,$A364,Observed!$C$2:$C$1601,$C364)),AVERAGEIFS(Observed!AK$2:AK$1601,Observed!$A$2:$A$1601,$A364,Observed!$C$2:$C$1601,$C364),"")</f>
        <v/>
      </c>
      <c r="AL364" s="25" t="str">
        <f>IF(ISNUMBER(AVERAGEIFS(Observed!AL$2:AL$1601,Observed!$A$2:$A$1601,$A364,Observed!$C$2:$C$1601,$C364)),AVERAGEIFS(Observed!AL$2:AL$1601,Observed!$A$2:$A$1601,$A364,Observed!$C$2:$C$1601,$C364),"")</f>
        <v/>
      </c>
      <c r="AM364" s="25" t="str">
        <f>IF(ISNUMBER(AVERAGEIFS(Observed!AM$2:AM$1601,Observed!$A$2:$A$1601,$A364,Observed!$C$2:$C$1601,$C364)),AVERAGEIFS(Observed!AM$2:AM$1601,Observed!$A$2:$A$1601,$A364,Observed!$C$2:$C$1601,$C364),"")</f>
        <v/>
      </c>
      <c r="AN364" s="25" t="str">
        <f>IF(ISNUMBER(AVERAGEIFS(Observed!AN$2:AN$1601,Observed!$A$2:$A$1601,$A364,Observed!$C$2:$C$1601,$C364)),AVERAGEIFS(Observed!AN$2:AN$1601,Observed!$A$2:$A$1601,$A364,Observed!$C$2:$C$1601,$C364),"")</f>
        <v/>
      </c>
      <c r="AO364" s="25" t="str">
        <f>IF(ISNUMBER(AVERAGEIFS(Observed!AO$2:AO$1601,Observed!$A$2:$A$1601,$A364,Observed!$C$2:$C$1601,$C364)),AVERAGEIFS(Observed!AO$2:AO$1601,Observed!$A$2:$A$1601,$A364,Observed!$C$2:$C$1601,$C364),"")</f>
        <v/>
      </c>
      <c r="AP364" s="25" t="str">
        <f>IF(ISNUMBER(AVERAGEIFS(Observed!AP$2:AP$1601,Observed!$A$2:$A$1601,$A364,Observed!$C$2:$C$1601,$C364)),AVERAGEIFS(Observed!AP$2:AP$1601,Observed!$A$2:$A$1601,$A364,Observed!$C$2:$C$1601,$C364),"")</f>
        <v/>
      </c>
      <c r="AQ364" s="24" t="str">
        <f>IF(ISNUMBER(AVERAGEIFS(Observed!AQ$2:AQ$1601,Observed!$A$2:$A$1601,$A364,Observed!$C$2:$C$1601,$C364)),AVERAGEIFS(Observed!AQ$2:AQ$1601,Observed!$A$2:$A$1601,$A364,Observed!$C$2:$C$1601,$C364),"")</f>
        <v/>
      </c>
      <c r="AR364" s="25" t="str">
        <f>IF(ISNUMBER(AVERAGEIFS(Observed!AR$2:AR$1601,Observed!$A$2:$A$1601,$A364,Observed!$C$2:$C$1601,$C364)),AVERAGEIFS(Observed!AR$2:AR$1601,Observed!$A$2:$A$1601,$A364,Observed!$C$2:$C$1601,$C364),"")</f>
        <v/>
      </c>
      <c r="AS364" s="24" t="str">
        <f>IF(ISNUMBER(AVERAGEIFS(Observed!AS$2:AS$1601,Observed!$A$2:$A$1601,$A364,Observed!$C$2:$C$1601,$C364)),AVERAGEIFS(Observed!AS$2:AS$1601,Observed!$A$2:$A$1601,$A364,Observed!$C$2:$C$1601,$C364),"")</f>
        <v/>
      </c>
      <c r="AT364" s="24" t="str">
        <f>IF(ISNUMBER(AVERAGEIFS(Observed!AT$2:AT$1601,Observed!$A$2:$A$1601,$A364,Observed!$C$2:$C$1601,$C364)),AVERAGEIFS(Observed!AT$2:AT$1601,Observed!$A$2:$A$1601,$A364,Observed!$C$2:$C$1601,$C364),"")</f>
        <v/>
      </c>
      <c r="AU364" s="2">
        <f>COUNTIFS(Observed!$A$2:$A$1601,$A364,Observed!$C$2:$C$1601,$C364)</f>
        <v>3</v>
      </c>
      <c r="AV364" s="2">
        <f t="shared" si="5"/>
        <v>3</v>
      </c>
    </row>
    <row r="365" spans="1:48" x14ac:dyDescent="0.25">
      <c r="A365" s="4" t="s">
        <v>122</v>
      </c>
      <c r="B365" t="s">
        <v>24</v>
      </c>
      <c r="C365" s="3">
        <v>42703</v>
      </c>
      <c r="D365">
        <v>1</v>
      </c>
      <c r="E365">
        <v>200</v>
      </c>
      <c r="H365" s="2" t="s">
        <v>46</v>
      </c>
      <c r="I365" s="2" t="s">
        <v>26</v>
      </c>
      <c r="J365">
        <v>18</v>
      </c>
      <c r="K365" s="2" t="s">
        <v>21</v>
      </c>
      <c r="L365" s="23" t="str">
        <f>IF(ISNUMBER(AVERAGEIFS(Observed!L$2:L$1601,Observed!$A$2:$A$1601,$A365,Observed!$C$2:$C$1601,$C365)),AVERAGEIFS(Observed!L$2:L$1601,Observed!$A$2:$A$1601,$A365,Observed!$C$2:$C$1601,$C365),"")</f>
        <v/>
      </c>
      <c r="M365" s="24" t="str">
        <f>IF(ISNUMBER(AVERAGEIFS(Observed!M$2:M$1601,Observed!$A$2:$A$1601,$A365,Observed!$C$2:$C$1601,$C365)),AVERAGEIFS(Observed!M$2:M$1601,Observed!$A$2:$A$1601,$A365,Observed!$C$2:$C$1601,$C365),"")</f>
        <v/>
      </c>
      <c r="N365" s="24">
        <f>IF(ISNUMBER(AVERAGEIFS(Observed!N$2:N$1601,Observed!$A$2:$A$1601,$A365,Observed!$C$2:$C$1601,$C365)),AVERAGEIFS(Observed!N$2:N$1601,Observed!$A$2:$A$1601,$A365,Observed!$C$2:$C$1601,$C365),"")</f>
        <v>144.10333333333332</v>
      </c>
      <c r="O365" s="24">
        <f>IF(ISNUMBER(AVERAGEIFS(Observed!O$2:O$1601,Observed!$A$2:$A$1601,$A365,Observed!$C$2:$C$1601,$C365)),AVERAGEIFS(Observed!O$2:O$1601,Observed!$A$2:$A$1601,$A365,Observed!$C$2:$C$1601,$C365),"")</f>
        <v>144.10333333333332</v>
      </c>
      <c r="P365" s="24">
        <f>IF(ISNUMBER(AVERAGEIFS(Observed!P$2:P$1601,Observed!$A$2:$A$1601,$A365,Observed!$C$2:$C$1601,$C365)),AVERAGEIFS(Observed!P$2:P$1601,Observed!$A$2:$A$1601,$A365,Observed!$C$2:$C$1601,$C365),"")</f>
        <v>499.32333333333327</v>
      </c>
      <c r="Q365" s="25" t="str">
        <f>IF(ISNUMBER(AVERAGEIFS(Observed!Q$2:Q$1601,Observed!$A$2:$A$1601,$A365,Observed!$C$2:$C$1601,$C365)),AVERAGEIFS(Observed!Q$2:Q$1601,Observed!$A$2:$A$1601,$A365,Observed!$C$2:$C$1601,$C365),"")</f>
        <v/>
      </c>
      <c r="R365" s="25" t="str">
        <f>IF(ISNUMBER(AVERAGEIFS(Observed!R$2:R$1601,Observed!$A$2:$A$1601,$A365,Observed!$C$2:$C$1601,$C365)),AVERAGEIFS(Observed!R$2:R$1601,Observed!$A$2:$A$1601,$A365,Observed!$C$2:$C$1601,$C365),"")</f>
        <v/>
      </c>
      <c r="S365" s="25" t="str">
        <f>IF(ISNUMBER(AVERAGEIFS(Observed!S$2:S$1601,Observed!$A$2:$A$1601,$A365,Observed!$C$2:$C$1601,$C365)),AVERAGEIFS(Observed!S$2:S$1601,Observed!$A$2:$A$1601,$A365,Observed!$C$2:$C$1601,$C365),"")</f>
        <v/>
      </c>
      <c r="T365" s="24" t="str">
        <f>IF(ISNUMBER(AVERAGEIFS(Observed!T$2:T$1601,Observed!$A$2:$A$1601,$A365,Observed!$C$2:$C$1601,$C365)),AVERAGEIFS(Observed!T$2:T$1601,Observed!$A$2:$A$1601,$A365,Observed!$C$2:$C$1601,$C365),"")</f>
        <v/>
      </c>
      <c r="U365" s="26" t="str">
        <f>IF(ISNUMBER(AVERAGEIFS(Observed!U$2:U$1601,Observed!$A$2:$A$1601,$A365,Observed!$C$2:$C$1601,$C365)),AVERAGEIFS(Observed!U$2:U$1601,Observed!$A$2:$A$1601,$A365,Observed!$C$2:$C$1601,$C365),"")</f>
        <v/>
      </c>
      <c r="V365" s="26" t="str">
        <f>IF(ISNUMBER(AVERAGEIFS(Observed!V$2:V$1601,Observed!$A$2:$A$1601,$A365,Observed!$C$2:$C$1601,$C365)),AVERAGEIFS(Observed!V$2:V$1601,Observed!$A$2:$A$1601,$A365,Observed!$C$2:$C$1601,$C365),"")</f>
        <v/>
      </c>
      <c r="W365" s="24" t="str">
        <f>IF(ISNUMBER(AVERAGEIFS(Observed!W$2:W$1601,Observed!$A$2:$A$1601,$A365,Observed!$C$2:$C$1601,$C365)),AVERAGEIFS(Observed!W$2:W$1601,Observed!$A$2:$A$1601,$A365,Observed!$C$2:$C$1601,$C365),"")</f>
        <v/>
      </c>
      <c r="X365" s="24" t="str">
        <f>IF(ISNUMBER(AVERAGEIFS(Observed!X$2:X$1601,Observed!$A$2:$A$1601,$A365,Observed!$C$2:$C$1601,$C365)),AVERAGEIFS(Observed!X$2:X$1601,Observed!$A$2:$A$1601,$A365,Observed!$C$2:$C$1601,$C365),"")</f>
        <v/>
      </c>
      <c r="Y365" s="24" t="str">
        <f>IF(ISNUMBER(AVERAGEIFS(Observed!Y$2:Y$1601,Observed!$A$2:$A$1601,$A365,Observed!$C$2:$C$1601,$C365)),AVERAGEIFS(Observed!Y$2:Y$1601,Observed!$A$2:$A$1601,$A365,Observed!$C$2:$C$1601,$C365),"")</f>
        <v/>
      </c>
      <c r="Z365" s="24" t="str">
        <f>IF(ISNUMBER(AVERAGEIFS(Observed!Z$2:Z$1601,Observed!$A$2:$A$1601,$A365,Observed!$C$2:$C$1601,$C365)),AVERAGEIFS(Observed!Z$2:Z$1601,Observed!$A$2:$A$1601,$A365,Observed!$C$2:$C$1601,$C365),"")</f>
        <v/>
      </c>
      <c r="AA365" s="24" t="str">
        <f>IF(ISNUMBER(AVERAGEIFS(Observed!AA$2:AA$1601,Observed!$A$2:$A$1601,$A365,Observed!$C$2:$C$1601,$C365)),AVERAGEIFS(Observed!AA$2:AA$1601,Observed!$A$2:$A$1601,$A365,Observed!$C$2:$C$1601,$C365),"")</f>
        <v/>
      </c>
      <c r="AB365" s="24" t="str">
        <f>IF(ISNUMBER(AVERAGEIFS(Observed!AB$2:AB$1601,Observed!$A$2:$A$1601,$A365,Observed!$C$2:$C$1601,$C365)),AVERAGEIFS(Observed!AB$2:AB$1601,Observed!$A$2:$A$1601,$A365,Observed!$C$2:$C$1601,$C365),"")</f>
        <v/>
      </c>
      <c r="AC365" s="24" t="str">
        <f>IF(ISNUMBER(AVERAGEIFS(Observed!AC$2:AC$1601,Observed!$A$2:$A$1601,$A365,Observed!$C$2:$C$1601,$C365)),AVERAGEIFS(Observed!AC$2:AC$1601,Observed!$A$2:$A$1601,$A365,Observed!$C$2:$C$1601,$C365),"")</f>
        <v/>
      </c>
      <c r="AD365" s="24" t="str">
        <f>IF(ISNUMBER(AVERAGEIFS(Observed!AD$2:AD$1601,Observed!$A$2:$A$1601,$A365,Observed!$C$2:$C$1601,$C365)),AVERAGEIFS(Observed!AD$2:AD$1601,Observed!$A$2:$A$1601,$A365,Observed!$C$2:$C$1601,$C365),"")</f>
        <v/>
      </c>
      <c r="AE365" s="24" t="str">
        <f>IF(ISNUMBER(AVERAGEIFS(Observed!AE$2:AE$1601,Observed!$A$2:$A$1601,$A365,Observed!$C$2:$C$1601,$C365)),AVERAGEIFS(Observed!AE$2:AE$1601,Observed!$A$2:$A$1601,$A365,Observed!$C$2:$C$1601,$C365),"")</f>
        <v/>
      </c>
      <c r="AF365" s="25" t="str">
        <f>IF(ISNUMBER(AVERAGEIFS(Observed!AF$2:AF$1601,Observed!$A$2:$A$1601,$A365,Observed!$C$2:$C$1601,$C365)),AVERAGEIFS(Observed!AF$2:AF$1601,Observed!$A$2:$A$1601,$A365,Observed!$C$2:$C$1601,$C365),"")</f>
        <v/>
      </c>
      <c r="AG365" s="25" t="str">
        <f>IF(ISNUMBER(AVERAGEIFS(Observed!AG$2:AG$1601,Observed!$A$2:$A$1601,$A365,Observed!$C$2:$C$1601,$C365)),AVERAGEIFS(Observed!AG$2:AG$1601,Observed!$A$2:$A$1601,$A365,Observed!$C$2:$C$1601,$C365),"")</f>
        <v/>
      </c>
      <c r="AH365" s="25" t="str">
        <f>IF(ISNUMBER(AVERAGEIFS(Observed!AH$2:AH$1601,Observed!$A$2:$A$1601,$A365,Observed!$C$2:$C$1601,$C365)),AVERAGEIFS(Observed!AH$2:AH$1601,Observed!$A$2:$A$1601,$A365,Observed!$C$2:$C$1601,$C365),"")</f>
        <v/>
      </c>
      <c r="AI365" s="24" t="str">
        <f>IF(ISNUMBER(AVERAGEIFS(Observed!AI$2:AI$1601,Observed!$A$2:$A$1601,$A365,Observed!$C$2:$C$1601,$C365)),AVERAGEIFS(Observed!AI$2:AI$1601,Observed!$A$2:$A$1601,$A365,Observed!$C$2:$C$1601,$C365),"")</f>
        <v/>
      </c>
      <c r="AJ365" s="25" t="str">
        <f>IF(ISNUMBER(AVERAGEIFS(Observed!AJ$2:AJ$1601,Observed!$A$2:$A$1601,$A365,Observed!$C$2:$C$1601,$C365)),AVERAGEIFS(Observed!AJ$2:AJ$1601,Observed!$A$2:$A$1601,$A365,Observed!$C$2:$C$1601,$C365),"")</f>
        <v/>
      </c>
      <c r="AK365" s="25" t="str">
        <f>IF(ISNUMBER(AVERAGEIFS(Observed!AK$2:AK$1601,Observed!$A$2:$A$1601,$A365,Observed!$C$2:$C$1601,$C365)),AVERAGEIFS(Observed!AK$2:AK$1601,Observed!$A$2:$A$1601,$A365,Observed!$C$2:$C$1601,$C365),"")</f>
        <v/>
      </c>
      <c r="AL365" s="25" t="str">
        <f>IF(ISNUMBER(AVERAGEIFS(Observed!AL$2:AL$1601,Observed!$A$2:$A$1601,$A365,Observed!$C$2:$C$1601,$C365)),AVERAGEIFS(Observed!AL$2:AL$1601,Observed!$A$2:$A$1601,$A365,Observed!$C$2:$C$1601,$C365),"")</f>
        <v/>
      </c>
      <c r="AM365" s="25" t="str">
        <f>IF(ISNUMBER(AVERAGEIFS(Observed!AM$2:AM$1601,Observed!$A$2:$A$1601,$A365,Observed!$C$2:$C$1601,$C365)),AVERAGEIFS(Observed!AM$2:AM$1601,Observed!$A$2:$A$1601,$A365,Observed!$C$2:$C$1601,$C365),"")</f>
        <v/>
      </c>
      <c r="AN365" s="25" t="str">
        <f>IF(ISNUMBER(AVERAGEIFS(Observed!AN$2:AN$1601,Observed!$A$2:$A$1601,$A365,Observed!$C$2:$C$1601,$C365)),AVERAGEIFS(Observed!AN$2:AN$1601,Observed!$A$2:$A$1601,$A365,Observed!$C$2:$C$1601,$C365),"")</f>
        <v/>
      </c>
      <c r="AO365" s="25" t="str">
        <f>IF(ISNUMBER(AVERAGEIFS(Observed!AO$2:AO$1601,Observed!$A$2:$A$1601,$A365,Observed!$C$2:$C$1601,$C365)),AVERAGEIFS(Observed!AO$2:AO$1601,Observed!$A$2:$A$1601,$A365,Observed!$C$2:$C$1601,$C365),"")</f>
        <v/>
      </c>
      <c r="AP365" s="25" t="str">
        <f>IF(ISNUMBER(AVERAGEIFS(Observed!AP$2:AP$1601,Observed!$A$2:$A$1601,$A365,Observed!$C$2:$C$1601,$C365)),AVERAGEIFS(Observed!AP$2:AP$1601,Observed!$A$2:$A$1601,$A365,Observed!$C$2:$C$1601,$C365),"")</f>
        <v/>
      </c>
      <c r="AQ365" s="24" t="str">
        <f>IF(ISNUMBER(AVERAGEIFS(Observed!AQ$2:AQ$1601,Observed!$A$2:$A$1601,$A365,Observed!$C$2:$C$1601,$C365)),AVERAGEIFS(Observed!AQ$2:AQ$1601,Observed!$A$2:$A$1601,$A365,Observed!$C$2:$C$1601,$C365),"")</f>
        <v/>
      </c>
      <c r="AR365" s="25" t="str">
        <f>IF(ISNUMBER(AVERAGEIFS(Observed!AR$2:AR$1601,Observed!$A$2:$A$1601,$A365,Observed!$C$2:$C$1601,$C365)),AVERAGEIFS(Observed!AR$2:AR$1601,Observed!$A$2:$A$1601,$A365,Observed!$C$2:$C$1601,$C365),"")</f>
        <v/>
      </c>
      <c r="AS365" s="24" t="str">
        <f>IF(ISNUMBER(AVERAGEIFS(Observed!AS$2:AS$1601,Observed!$A$2:$A$1601,$A365,Observed!$C$2:$C$1601,$C365)),AVERAGEIFS(Observed!AS$2:AS$1601,Observed!$A$2:$A$1601,$A365,Observed!$C$2:$C$1601,$C365),"")</f>
        <v/>
      </c>
      <c r="AT365" s="24" t="str">
        <f>IF(ISNUMBER(AVERAGEIFS(Observed!AT$2:AT$1601,Observed!$A$2:$A$1601,$A365,Observed!$C$2:$C$1601,$C365)),AVERAGEIFS(Observed!AT$2:AT$1601,Observed!$A$2:$A$1601,$A365,Observed!$C$2:$C$1601,$C365),"")</f>
        <v/>
      </c>
      <c r="AU365" s="2">
        <f>COUNTIFS(Observed!$A$2:$A$1601,$A365,Observed!$C$2:$C$1601,$C365)</f>
        <v>3</v>
      </c>
      <c r="AV365" s="2">
        <f t="shared" si="5"/>
        <v>3</v>
      </c>
    </row>
    <row r="366" spans="1:48" x14ac:dyDescent="0.25">
      <c r="A366" s="4" t="s">
        <v>123</v>
      </c>
      <c r="B366" t="s">
        <v>24</v>
      </c>
      <c r="C366" s="3">
        <v>42703</v>
      </c>
      <c r="D366">
        <v>1</v>
      </c>
      <c r="E366">
        <v>350</v>
      </c>
      <c r="H366" s="2" t="s">
        <v>46</v>
      </c>
      <c r="I366" s="2" t="s">
        <v>26</v>
      </c>
      <c r="J366">
        <v>18</v>
      </c>
      <c r="K366" s="2" t="s">
        <v>21</v>
      </c>
      <c r="L366" s="23" t="str">
        <f>IF(ISNUMBER(AVERAGEIFS(Observed!L$2:L$1601,Observed!$A$2:$A$1601,$A366,Observed!$C$2:$C$1601,$C366)),AVERAGEIFS(Observed!L$2:L$1601,Observed!$A$2:$A$1601,$A366,Observed!$C$2:$C$1601,$C366),"")</f>
        <v/>
      </c>
      <c r="M366" s="24" t="str">
        <f>IF(ISNUMBER(AVERAGEIFS(Observed!M$2:M$1601,Observed!$A$2:$A$1601,$A366,Observed!$C$2:$C$1601,$C366)),AVERAGEIFS(Observed!M$2:M$1601,Observed!$A$2:$A$1601,$A366,Observed!$C$2:$C$1601,$C366),"")</f>
        <v/>
      </c>
      <c r="N366" s="24">
        <f>IF(ISNUMBER(AVERAGEIFS(Observed!N$2:N$1601,Observed!$A$2:$A$1601,$A366,Observed!$C$2:$C$1601,$C366)),AVERAGEIFS(Observed!N$2:N$1601,Observed!$A$2:$A$1601,$A366,Observed!$C$2:$C$1601,$C366),"")</f>
        <v>216.51333333333332</v>
      </c>
      <c r="O366" s="24">
        <f>IF(ISNUMBER(AVERAGEIFS(Observed!O$2:O$1601,Observed!$A$2:$A$1601,$A366,Observed!$C$2:$C$1601,$C366)),AVERAGEIFS(Observed!O$2:O$1601,Observed!$A$2:$A$1601,$A366,Observed!$C$2:$C$1601,$C366),"")</f>
        <v>216.51333333333332</v>
      </c>
      <c r="P366" s="24">
        <f>IF(ISNUMBER(AVERAGEIFS(Observed!P$2:P$1601,Observed!$A$2:$A$1601,$A366,Observed!$C$2:$C$1601,$C366)),AVERAGEIFS(Observed!P$2:P$1601,Observed!$A$2:$A$1601,$A366,Observed!$C$2:$C$1601,$C366),"")</f>
        <v>790.76666666666677</v>
      </c>
      <c r="Q366" s="25" t="str">
        <f>IF(ISNUMBER(AVERAGEIFS(Observed!Q$2:Q$1601,Observed!$A$2:$A$1601,$A366,Observed!$C$2:$C$1601,$C366)),AVERAGEIFS(Observed!Q$2:Q$1601,Observed!$A$2:$A$1601,$A366,Observed!$C$2:$C$1601,$C366),"")</f>
        <v/>
      </c>
      <c r="R366" s="25" t="str">
        <f>IF(ISNUMBER(AVERAGEIFS(Observed!R$2:R$1601,Observed!$A$2:$A$1601,$A366,Observed!$C$2:$C$1601,$C366)),AVERAGEIFS(Observed!R$2:R$1601,Observed!$A$2:$A$1601,$A366,Observed!$C$2:$C$1601,$C366),"")</f>
        <v/>
      </c>
      <c r="S366" s="25" t="str">
        <f>IF(ISNUMBER(AVERAGEIFS(Observed!S$2:S$1601,Observed!$A$2:$A$1601,$A366,Observed!$C$2:$C$1601,$C366)),AVERAGEIFS(Observed!S$2:S$1601,Observed!$A$2:$A$1601,$A366,Observed!$C$2:$C$1601,$C366),"")</f>
        <v/>
      </c>
      <c r="T366" s="24" t="str">
        <f>IF(ISNUMBER(AVERAGEIFS(Observed!T$2:T$1601,Observed!$A$2:$A$1601,$A366,Observed!$C$2:$C$1601,$C366)),AVERAGEIFS(Observed!T$2:T$1601,Observed!$A$2:$A$1601,$A366,Observed!$C$2:$C$1601,$C366),"")</f>
        <v/>
      </c>
      <c r="U366" s="26" t="str">
        <f>IF(ISNUMBER(AVERAGEIFS(Observed!U$2:U$1601,Observed!$A$2:$A$1601,$A366,Observed!$C$2:$C$1601,$C366)),AVERAGEIFS(Observed!U$2:U$1601,Observed!$A$2:$A$1601,$A366,Observed!$C$2:$C$1601,$C366),"")</f>
        <v/>
      </c>
      <c r="V366" s="26" t="str">
        <f>IF(ISNUMBER(AVERAGEIFS(Observed!V$2:V$1601,Observed!$A$2:$A$1601,$A366,Observed!$C$2:$C$1601,$C366)),AVERAGEIFS(Observed!V$2:V$1601,Observed!$A$2:$A$1601,$A366,Observed!$C$2:$C$1601,$C366),"")</f>
        <v/>
      </c>
      <c r="W366" s="24" t="str">
        <f>IF(ISNUMBER(AVERAGEIFS(Observed!W$2:W$1601,Observed!$A$2:$A$1601,$A366,Observed!$C$2:$C$1601,$C366)),AVERAGEIFS(Observed!W$2:W$1601,Observed!$A$2:$A$1601,$A366,Observed!$C$2:$C$1601,$C366),"")</f>
        <v/>
      </c>
      <c r="X366" s="24" t="str">
        <f>IF(ISNUMBER(AVERAGEIFS(Observed!X$2:X$1601,Observed!$A$2:$A$1601,$A366,Observed!$C$2:$C$1601,$C366)),AVERAGEIFS(Observed!X$2:X$1601,Observed!$A$2:$A$1601,$A366,Observed!$C$2:$C$1601,$C366),"")</f>
        <v/>
      </c>
      <c r="Y366" s="24" t="str">
        <f>IF(ISNUMBER(AVERAGEIFS(Observed!Y$2:Y$1601,Observed!$A$2:$A$1601,$A366,Observed!$C$2:$C$1601,$C366)),AVERAGEIFS(Observed!Y$2:Y$1601,Observed!$A$2:$A$1601,$A366,Observed!$C$2:$C$1601,$C366),"")</f>
        <v/>
      </c>
      <c r="Z366" s="24" t="str">
        <f>IF(ISNUMBER(AVERAGEIFS(Observed!Z$2:Z$1601,Observed!$A$2:$A$1601,$A366,Observed!$C$2:$C$1601,$C366)),AVERAGEIFS(Observed!Z$2:Z$1601,Observed!$A$2:$A$1601,$A366,Observed!$C$2:$C$1601,$C366),"")</f>
        <v/>
      </c>
      <c r="AA366" s="24" t="str">
        <f>IF(ISNUMBER(AVERAGEIFS(Observed!AA$2:AA$1601,Observed!$A$2:$A$1601,$A366,Observed!$C$2:$C$1601,$C366)),AVERAGEIFS(Observed!AA$2:AA$1601,Observed!$A$2:$A$1601,$A366,Observed!$C$2:$C$1601,$C366),"")</f>
        <v/>
      </c>
      <c r="AB366" s="24" t="str">
        <f>IF(ISNUMBER(AVERAGEIFS(Observed!AB$2:AB$1601,Observed!$A$2:$A$1601,$A366,Observed!$C$2:$C$1601,$C366)),AVERAGEIFS(Observed!AB$2:AB$1601,Observed!$A$2:$A$1601,$A366,Observed!$C$2:$C$1601,$C366),"")</f>
        <v/>
      </c>
      <c r="AC366" s="24" t="str">
        <f>IF(ISNUMBER(AVERAGEIFS(Observed!AC$2:AC$1601,Observed!$A$2:$A$1601,$A366,Observed!$C$2:$C$1601,$C366)),AVERAGEIFS(Observed!AC$2:AC$1601,Observed!$A$2:$A$1601,$A366,Observed!$C$2:$C$1601,$C366),"")</f>
        <v/>
      </c>
      <c r="AD366" s="24" t="str">
        <f>IF(ISNUMBER(AVERAGEIFS(Observed!AD$2:AD$1601,Observed!$A$2:$A$1601,$A366,Observed!$C$2:$C$1601,$C366)),AVERAGEIFS(Observed!AD$2:AD$1601,Observed!$A$2:$A$1601,$A366,Observed!$C$2:$C$1601,$C366),"")</f>
        <v/>
      </c>
      <c r="AE366" s="24" t="str">
        <f>IF(ISNUMBER(AVERAGEIFS(Observed!AE$2:AE$1601,Observed!$A$2:$A$1601,$A366,Observed!$C$2:$C$1601,$C366)),AVERAGEIFS(Observed!AE$2:AE$1601,Observed!$A$2:$A$1601,$A366,Observed!$C$2:$C$1601,$C366),"")</f>
        <v/>
      </c>
      <c r="AF366" s="25" t="str">
        <f>IF(ISNUMBER(AVERAGEIFS(Observed!AF$2:AF$1601,Observed!$A$2:$A$1601,$A366,Observed!$C$2:$C$1601,$C366)),AVERAGEIFS(Observed!AF$2:AF$1601,Observed!$A$2:$A$1601,$A366,Observed!$C$2:$C$1601,$C366),"")</f>
        <v/>
      </c>
      <c r="AG366" s="25" t="str">
        <f>IF(ISNUMBER(AVERAGEIFS(Observed!AG$2:AG$1601,Observed!$A$2:$A$1601,$A366,Observed!$C$2:$C$1601,$C366)),AVERAGEIFS(Observed!AG$2:AG$1601,Observed!$A$2:$A$1601,$A366,Observed!$C$2:$C$1601,$C366),"")</f>
        <v/>
      </c>
      <c r="AH366" s="25" t="str">
        <f>IF(ISNUMBER(AVERAGEIFS(Observed!AH$2:AH$1601,Observed!$A$2:$A$1601,$A366,Observed!$C$2:$C$1601,$C366)),AVERAGEIFS(Observed!AH$2:AH$1601,Observed!$A$2:$A$1601,$A366,Observed!$C$2:$C$1601,$C366),"")</f>
        <v/>
      </c>
      <c r="AI366" s="24" t="str">
        <f>IF(ISNUMBER(AVERAGEIFS(Observed!AI$2:AI$1601,Observed!$A$2:$A$1601,$A366,Observed!$C$2:$C$1601,$C366)),AVERAGEIFS(Observed!AI$2:AI$1601,Observed!$A$2:$A$1601,$A366,Observed!$C$2:$C$1601,$C366),"")</f>
        <v/>
      </c>
      <c r="AJ366" s="25" t="str">
        <f>IF(ISNUMBER(AVERAGEIFS(Observed!AJ$2:AJ$1601,Observed!$A$2:$A$1601,$A366,Observed!$C$2:$C$1601,$C366)),AVERAGEIFS(Observed!AJ$2:AJ$1601,Observed!$A$2:$A$1601,$A366,Observed!$C$2:$C$1601,$C366),"")</f>
        <v/>
      </c>
      <c r="AK366" s="25" t="str">
        <f>IF(ISNUMBER(AVERAGEIFS(Observed!AK$2:AK$1601,Observed!$A$2:$A$1601,$A366,Observed!$C$2:$C$1601,$C366)),AVERAGEIFS(Observed!AK$2:AK$1601,Observed!$A$2:$A$1601,$A366,Observed!$C$2:$C$1601,$C366),"")</f>
        <v/>
      </c>
      <c r="AL366" s="25" t="str">
        <f>IF(ISNUMBER(AVERAGEIFS(Observed!AL$2:AL$1601,Observed!$A$2:$A$1601,$A366,Observed!$C$2:$C$1601,$C366)),AVERAGEIFS(Observed!AL$2:AL$1601,Observed!$A$2:$A$1601,$A366,Observed!$C$2:$C$1601,$C366),"")</f>
        <v/>
      </c>
      <c r="AM366" s="25" t="str">
        <f>IF(ISNUMBER(AVERAGEIFS(Observed!AM$2:AM$1601,Observed!$A$2:$A$1601,$A366,Observed!$C$2:$C$1601,$C366)),AVERAGEIFS(Observed!AM$2:AM$1601,Observed!$A$2:$A$1601,$A366,Observed!$C$2:$C$1601,$C366),"")</f>
        <v/>
      </c>
      <c r="AN366" s="25" t="str">
        <f>IF(ISNUMBER(AVERAGEIFS(Observed!AN$2:AN$1601,Observed!$A$2:$A$1601,$A366,Observed!$C$2:$C$1601,$C366)),AVERAGEIFS(Observed!AN$2:AN$1601,Observed!$A$2:$A$1601,$A366,Observed!$C$2:$C$1601,$C366),"")</f>
        <v/>
      </c>
      <c r="AO366" s="25" t="str">
        <f>IF(ISNUMBER(AVERAGEIFS(Observed!AO$2:AO$1601,Observed!$A$2:$A$1601,$A366,Observed!$C$2:$C$1601,$C366)),AVERAGEIFS(Observed!AO$2:AO$1601,Observed!$A$2:$A$1601,$A366,Observed!$C$2:$C$1601,$C366),"")</f>
        <v/>
      </c>
      <c r="AP366" s="25" t="str">
        <f>IF(ISNUMBER(AVERAGEIFS(Observed!AP$2:AP$1601,Observed!$A$2:$A$1601,$A366,Observed!$C$2:$C$1601,$C366)),AVERAGEIFS(Observed!AP$2:AP$1601,Observed!$A$2:$A$1601,$A366,Observed!$C$2:$C$1601,$C366),"")</f>
        <v/>
      </c>
      <c r="AQ366" s="24" t="str">
        <f>IF(ISNUMBER(AVERAGEIFS(Observed!AQ$2:AQ$1601,Observed!$A$2:$A$1601,$A366,Observed!$C$2:$C$1601,$C366)),AVERAGEIFS(Observed!AQ$2:AQ$1601,Observed!$A$2:$A$1601,$A366,Observed!$C$2:$C$1601,$C366),"")</f>
        <v/>
      </c>
      <c r="AR366" s="25" t="str">
        <f>IF(ISNUMBER(AVERAGEIFS(Observed!AR$2:AR$1601,Observed!$A$2:$A$1601,$A366,Observed!$C$2:$C$1601,$C366)),AVERAGEIFS(Observed!AR$2:AR$1601,Observed!$A$2:$A$1601,$A366,Observed!$C$2:$C$1601,$C366),"")</f>
        <v/>
      </c>
      <c r="AS366" s="24" t="str">
        <f>IF(ISNUMBER(AVERAGEIFS(Observed!AS$2:AS$1601,Observed!$A$2:$A$1601,$A366,Observed!$C$2:$C$1601,$C366)),AVERAGEIFS(Observed!AS$2:AS$1601,Observed!$A$2:$A$1601,$A366,Observed!$C$2:$C$1601,$C366),"")</f>
        <v/>
      </c>
      <c r="AT366" s="24" t="str">
        <f>IF(ISNUMBER(AVERAGEIFS(Observed!AT$2:AT$1601,Observed!$A$2:$A$1601,$A366,Observed!$C$2:$C$1601,$C366)),AVERAGEIFS(Observed!AT$2:AT$1601,Observed!$A$2:$A$1601,$A366,Observed!$C$2:$C$1601,$C366),"")</f>
        <v/>
      </c>
      <c r="AU366" s="2">
        <f>COUNTIFS(Observed!$A$2:$A$1601,$A366,Observed!$C$2:$C$1601,$C366)</f>
        <v>3</v>
      </c>
      <c r="AV366" s="2">
        <f t="shared" si="5"/>
        <v>3</v>
      </c>
    </row>
    <row r="367" spans="1:48" x14ac:dyDescent="0.25">
      <c r="A367" s="4" t="s">
        <v>124</v>
      </c>
      <c r="B367" t="s">
        <v>24</v>
      </c>
      <c r="C367" s="3">
        <v>42703</v>
      </c>
      <c r="D367">
        <v>1</v>
      </c>
      <c r="E367">
        <v>500</v>
      </c>
      <c r="H367" s="2" t="s">
        <v>46</v>
      </c>
      <c r="I367" s="2" t="s">
        <v>26</v>
      </c>
      <c r="J367">
        <v>18</v>
      </c>
      <c r="K367" s="2" t="s">
        <v>21</v>
      </c>
      <c r="L367" s="23" t="str">
        <f>IF(ISNUMBER(AVERAGEIFS(Observed!L$2:L$1601,Observed!$A$2:$A$1601,$A367,Observed!$C$2:$C$1601,$C367)),AVERAGEIFS(Observed!L$2:L$1601,Observed!$A$2:$A$1601,$A367,Observed!$C$2:$C$1601,$C367),"")</f>
        <v/>
      </c>
      <c r="M367" s="24" t="str">
        <f>IF(ISNUMBER(AVERAGEIFS(Observed!M$2:M$1601,Observed!$A$2:$A$1601,$A367,Observed!$C$2:$C$1601,$C367)),AVERAGEIFS(Observed!M$2:M$1601,Observed!$A$2:$A$1601,$A367,Observed!$C$2:$C$1601,$C367),"")</f>
        <v/>
      </c>
      <c r="N367" s="24">
        <f>IF(ISNUMBER(AVERAGEIFS(Observed!N$2:N$1601,Observed!$A$2:$A$1601,$A367,Observed!$C$2:$C$1601,$C367)),AVERAGEIFS(Observed!N$2:N$1601,Observed!$A$2:$A$1601,$A367,Observed!$C$2:$C$1601,$C367),"")</f>
        <v>202.03333333333333</v>
      </c>
      <c r="O367" s="24">
        <f>IF(ISNUMBER(AVERAGEIFS(Observed!O$2:O$1601,Observed!$A$2:$A$1601,$A367,Observed!$C$2:$C$1601,$C367)),AVERAGEIFS(Observed!O$2:O$1601,Observed!$A$2:$A$1601,$A367,Observed!$C$2:$C$1601,$C367),"")</f>
        <v>202.03333333333333</v>
      </c>
      <c r="P367" s="24">
        <f>IF(ISNUMBER(AVERAGEIFS(Observed!P$2:P$1601,Observed!$A$2:$A$1601,$A367,Observed!$C$2:$C$1601,$C367)),AVERAGEIFS(Observed!P$2:P$1601,Observed!$A$2:$A$1601,$A367,Observed!$C$2:$C$1601,$C367),"")</f>
        <v>833.61333333333334</v>
      </c>
      <c r="Q367" s="25" t="str">
        <f>IF(ISNUMBER(AVERAGEIFS(Observed!Q$2:Q$1601,Observed!$A$2:$A$1601,$A367,Observed!$C$2:$C$1601,$C367)),AVERAGEIFS(Observed!Q$2:Q$1601,Observed!$A$2:$A$1601,$A367,Observed!$C$2:$C$1601,$C367),"")</f>
        <v/>
      </c>
      <c r="R367" s="25" t="str">
        <f>IF(ISNUMBER(AVERAGEIFS(Observed!R$2:R$1601,Observed!$A$2:$A$1601,$A367,Observed!$C$2:$C$1601,$C367)),AVERAGEIFS(Observed!R$2:R$1601,Observed!$A$2:$A$1601,$A367,Observed!$C$2:$C$1601,$C367),"")</f>
        <v/>
      </c>
      <c r="S367" s="25" t="str">
        <f>IF(ISNUMBER(AVERAGEIFS(Observed!S$2:S$1601,Observed!$A$2:$A$1601,$A367,Observed!$C$2:$C$1601,$C367)),AVERAGEIFS(Observed!S$2:S$1601,Observed!$A$2:$A$1601,$A367,Observed!$C$2:$C$1601,$C367),"")</f>
        <v/>
      </c>
      <c r="T367" s="24" t="str">
        <f>IF(ISNUMBER(AVERAGEIFS(Observed!T$2:T$1601,Observed!$A$2:$A$1601,$A367,Observed!$C$2:$C$1601,$C367)),AVERAGEIFS(Observed!T$2:T$1601,Observed!$A$2:$A$1601,$A367,Observed!$C$2:$C$1601,$C367),"")</f>
        <v/>
      </c>
      <c r="U367" s="26" t="str">
        <f>IF(ISNUMBER(AVERAGEIFS(Observed!U$2:U$1601,Observed!$A$2:$A$1601,$A367,Observed!$C$2:$C$1601,$C367)),AVERAGEIFS(Observed!U$2:U$1601,Observed!$A$2:$A$1601,$A367,Observed!$C$2:$C$1601,$C367),"")</f>
        <v/>
      </c>
      <c r="V367" s="26" t="str">
        <f>IF(ISNUMBER(AVERAGEIFS(Observed!V$2:V$1601,Observed!$A$2:$A$1601,$A367,Observed!$C$2:$C$1601,$C367)),AVERAGEIFS(Observed!V$2:V$1601,Observed!$A$2:$A$1601,$A367,Observed!$C$2:$C$1601,$C367),"")</f>
        <v/>
      </c>
      <c r="W367" s="24" t="str">
        <f>IF(ISNUMBER(AVERAGEIFS(Observed!W$2:W$1601,Observed!$A$2:$A$1601,$A367,Observed!$C$2:$C$1601,$C367)),AVERAGEIFS(Observed!W$2:W$1601,Observed!$A$2:$A$1601,$A367,Observed!$C$2:$C$1601,$C367),"")</f>
        <v/>
      </c>
      <c r="X367" s="24" t="str">
        <f>IF(ISNUMBER(AVERAGEIFS(Observed!X$2:X$1601,Observed!$A$2:$A$1601,$A367,Observed!$C$2:$C$1601,$C367)),AVERAGEIFS(Observed!X$2:X$1601,Observed!$A$2:$A$1601,$A367,Observed!$C$2:$C$1601,$C367),"")</f>
        <v/>
      </c>
      <c r="Y367" s="24" t="str">
        <f>IF(ISNUMBER(AVERAGEIFS(Observed!Y$2:Y$1601,Observed!$A$2:$A$1601,$A367,Observed!$C$2:$C$1601,$C367)),AVERAGEIFS(Observed!Y$2:Y$1601,Observed!$A$2:$A$1601,$A367,Observed!$C$2:$C$1601,$C367),"")</f>
        <v/>
      </c>
      <c r="Z367" s="24" t="str">
        <f>IF(ISNUMBER(AVERAGEIFS(Observed!Z$2:Z$1601,Observed!$A$2:$A$1601,$A367,Observed!$C$2:$C$1601,$C367)),AVERAGEIFS(Observed!Z$2:Z$1601,Observed!$A$2:$A$1601,$A367,Observed!$C$2:$C$1601,$C367),"")</f>
        <v/>
      </c>
      <c r="AA367" s="24" t="str">
        <f>IF(ISNUMBER(AVERAGEIFS(Observed!AA$2:AA$1601,Observed!$A$2:$A$1601,$A367,Observed!$C$2:$C$1601,$C367)),AVERAGEIFS(Observed!AA$2:AA$1601,Observed!$A$2:$A$1601,$A367,Observed!$C$2:$C$1601,$C367),"")</f>
        <v/>
      </c>
      <c r="AB367" s="24" t="str">
        <f>IF(ISNUMBER(AVERAGEIFS(Observed!AB$2:AB$1601,Observed!$A$2:$A$1601,$A367,Observed!$C$2:$C$1601,$C367)),AVERAGEIFS(Observed!AB$2:AB$1601,Observed!$A$2:$A$1601,$A367,Observed!$C$2:$C$1601,$C367),"")</f>
        <v/>
      </c>
      <c r="AC367" s="24" t="str">
        <f>IF(ISNUMBER(AVERAGEIFS(Observed!AC$2:AC$1601,Observed!$A$2:$A$1601,$A367,Observed!$C$2:$C$1601,$C367)),AVERAGEIFS(Observed!AC$2:AC$1601,Observed!$A$2:$A$1601,$A367,Observed!$C$2:$C$1601,$C367),"")</f>
        <v/>
      </c>
      <c r="AD367" s="24" t="str">
        <f>IF(ISNUMBER(AVERAGEIFS(Observed!AD$2:AD$1601,Observed!$A$2:$A$1601,$A367,Observed!$C$2:$C$1601,$C367)),AVERAGEIFS(Observed!AD$2:AD$1601,Observed!$A$2:$A$1601,$A367,Observed!$C$2:$C$1601,$C367),"")</f>
        <v/>
      </c>
      <c r="AE367" s="24" t="str">
        <f>IF(ISNUMBER(AVERAGEIFS(Observed!AE$2:AE$1601,Observed!$A$2:$A$1601,$A367,Observed!$C$2:$C$1601,$C367)),AVERAGEIFS(Observed!AE$2:AE$1601,Observed!$A$2:$A$1601,$A367,Observed!$C$2:$C$1601,$C367),"")</f>
        <v/>
      </c>
      <c r="AF367" s="25" t="str">
        <f>IF(ISNUMBER(AVERAGEIFS(Observed!AF$2:AF$1601,Observed!$A$2:$A$1601,$A367,Observed!$C$2:$C$1601,$C367)),AVERAGEIFS(Observed!AF$2:AF$1601,Observed!$A$2:$A$1601,$A367,Observed!$C$2:$C$1601,$C367),"")</f>
        <v/>
      </c>
      <c r="AG367" s="25" t="str">
        <f>IF(ISNUMBER(AVERAGEIFS(Observed!AG$2:AG$1601,Observed!$A$2:$A$1601,$A367,Observed!$C$2:$C$1601,$C367)),AVERAGEIFS(Observed!AG$2:AG$1601,Observed!$A$2:$A$1601,$A367,Observed!$C$2:$C$1601,$C367),"")</f>
        <v/>
      </c>
      <c r="AH367" s="25" t="str">
        <f>IF(ISNUMBER(AVERAGEIFS(Observed!AH$2:AH$1601,Observed!$A$2:$A$1601,$A367,Observed!$C$2:$C$1601,$C367)),AVERAGEIFS(Observed!AH$2:AH$1601,Observed!$A$2:$A$1601,$A367,Observed!$C$2:$C$1601,$C367),"")</f>
        <v/>
      </c>
      <c r="AI367" s="24" t="str">
        <f>IF(ISNUMBER(AVERAGEIFS(Observed!AI$2:AI$1601,Observed!$A$2:$A$1601,$A367,Observed!$C$2:$C$1601,$C367)),AVERAGEIFS(Observed!AI$2:AI$1601,Observed!$A$2:$A$1601,$A367,Observed!$C$2:$C$1601,$C367),"")</f>
        <v/>
      </c>
      <c r="AJ367" s="25" t="str">
        <f>IF(ISNUMBER(AVERAGEIFS(Observed!AJ$2:AJ$1601,Observed!$A$2:$A$1601,$A367,Observed!$C$2:$C$1601,$C367)),AVERAGEIFS(Observed!AJ$2:AJ$1601,Observed!$A$2:$A$1601,$A367,Observed!$C$2:$C$1601,$C367),"")</f>
        <v/>
      </c>
      <c r="AK367" s="25" t="str">
        <f>IF(ISNUMBER(AVERAGEIFS(Observed!AK$2:AK$1601,Observed!$A$2:$A$1601,$A367,Observed!$C$2:$C$1601,$C367)),AVERAGEIFS(Observed!AK$2:AK$1601,Observed!$A$2:$A$1601,$A367,Observed!$C$2:$C$1601,$C367),"")</f>
        <v/>
      </c>
      <c r="AL367" s="25" t="str">
        <f>IF(ISNUMBER(AVERAGEIFS(Observed!AL$2:AL$1601,Observed!$A$2:$A$1601,$A367,Observed!$C$2:$C$1601,$C367)),AVERAGEIFS(Observed!AL$2:AL$1601,Observed!$A$2:$A$1601,$A367,Observed!$C$2:$C$1601,$C367),"")</f>
        <v/>
      </c>
      <c r="AM367" s="25" t="str">
        <f>IF(ISNUMBER(AVERAGEIFS(Observed!AM$2:AM$1601,Observed!$A$2:$A$1601,$A367,Observed!$C$2:$C$1601,$C367)),AVERAGEIFS(Observed!AM$2:AM$1601,Observed!$A$2:$A$1601,$A367,Observed!$C$2:$C$1601,$C367),"")</f>
        <v/>
      </c>
      <c r="AN367" s="25" t="str">
        <f>IF(ISNUMBER(AVERAGEIFS(Observed!AN$2:AN$1601,Observed!$A$2:$A$1601,$A367,Observed!$C$2:$C$1601,$C367)),AVERAGEIFS(Observed!AN$2:AN$1601,Observed!$A$2:$A$1601,$A367,Observed!$C$2:$C$1601,$C367),"")</f>
        <v/>
      </c>
      <c r="AO367" s="25" t="str">
        <f>IF(ISNUMBER(AVERAGEIFS(Observed!AO$2:AO$1601,Observed!$A$2:$A$1601,$A367,Observed!$C$2:$C$1601,$C367)),AVERAGEIFS(Observed!AO$2:AO$1601,Observed!$A$2:$A$1601,$A367,Observed!$C$2:$C$1601,$C367),"")</f>
        <v/>
      </c>
      <c r="AP367" s="25" t="str">
        <f>IF(ISNUMBER(AVERAGEIFS(Observed!AP$2:AP$1601,Observed!$A$2:$A$1601,$A367,Observed!$C$2:$C$1601,$C367)),AVERAGEIFS(Observed!AP$2:AP$1601,Observed!$A$2:$A$1601,$A367,Observed!$C$2:$C$1601,$C367),"")</f>
        <v/>
      </c>
      <c r="AQ367" s="24" t="str">
        <f>IF(ISNUMBER(AVERAGEIFS(Observed!AQ$2:AQ$1601,Observed!$A$2:$A$1601,$A367,Observed!$C$2:$C$1601,$C367)),AVERAGEIFS(Observed!AQ$2:AQ$1601,Observed!$A$2:$A$1601,$A367,Observed!$C$2:$C$1601,$C367),"")</f>
        <v/>
      </c>
      <c r="AR367" s="25" t="str">
        <f>IF(ISNUMBER(AVERAGEIFS(Observed!AR$2:AR$1601,Observed!$A$2:$A$1601,$A367,Observed!$C$2:$C$1601,$C367)),AVERAGEIFS(Observed!AR$2:AR$1601,Observed!$A$2:$A$1601,$A367,Observed!$C$2:$C$1601,$C367),"")</f>
        <v/>
      </c>
      <c r="AS367" s="24" t="str">
        <f>IF(ISNUMBER(AVERAGEIFS(Observed!AS$2:AS$1601,Observed!$A$2:$A$1601,$A367,Observed!$C$2:$C$1601,$C367)),AVERAGEIFS(Observed!AS$2:AS$1601,Observed!$A$2:$A$1601,$A367,Observed!$C$2:$C$1601,$C367),"")</f>
        <v/>
      </c>
      <c r="AT367" s="24" t="str">
        <f>IF(ISNUMBER(AVERAGEIFS(Observed!AT$2:AT$1601,Observed!$A$2:$A$1601,$A367,Observed!$C$2:$C$1601,$C367)),AVERAGEIFS(Observed!AT$2:AT$1601,Observed!$A$2:$A$1601,$A367,Observed!$C$2:$C$1601,$C367),"")</f>
        <v/>
      </c>
      <c r="AU367" s="2">
        <f>COUNTIFS(Observed!$A$2:$A$1601,$A367,Observed!$C$2:$C$1601,$C367)</f>
        <v>3</v>
      </c>
      <c r="AV367" s="2">
        <f t="shared" si="5"/>
        <v>3</v>
      </c>
    </row>
    <row r="368" spans="1:48" x14ac:dyDescent="0.25">
      <c r="A368" s="4" t="s">
        <v>112</v>
      </c>
      <c r="B368" t="s">
        <v>24</v>
      </c>
      <c r="C368" s="3">
        <v>41988</v>
      </c>
      <c r="D368">
        <v>1</v>
      </c>
      <c r="E368">
        <v>0</v>
      </c>
      <c r="G368">
        <v>0</v>
      </c>
      <c r="H368" s="2" t="s">
        <v>44</v>
      </c>
      <c r="I368" s="2" t="s">
        <v>22</v>
      </c>
      <c r="J368">
        <v>1</v>
      </c>
      <c r="K368" s="2" t="s">
        <v>21</v>
      </c>
      <c r="L368" s="23" t="str">
        <f>IF(ISNUMBER(AVERAGEIFS(Observed!L$2:L$1601,Observed!$A$2:$A$1601,$A368,Observed!$C$2:$C$1601,$C368)),AVERAGEIFS(Observed!L$2:L$1601,Observed!$A$2:$A$1601,$A368,Observed!$C$2:$C$1601,$C368),"")</f>
        <v/>
      </c>
      <c r="M368" s="24" t="str">
        <f>IF(ISNUMBER(AVERAGEIFS(Observed!M$2:M$1601,Observed!$A$2:$A$1601,$A368,Observed!$C$2:$C$1601,$C368)),AVERAGEIFS(Observed!M$2:M$1601,Observed!$A$2:$A$1601,$A368,Observed!$C$2:$C$1601,$C368),"")</f>
        <v/>
      </c>
      <c r="N368" s="24">
        <f>IF(ISNUMBER(AVERAGEIFS(Observed!N$2:N$1601,Observed!$A$2:$A$1601,$A368,Observed!$C$2:$C$1601,$C368)),AVERAGEIFS(Observed!N$2:N$1601,Observed!$A$2:$A$1601,$A368,Observed!$C$2:$C$1601,$C368),"")</f>
        <v>172.66333333333333</v>
      </c>
      <c r="O368" s="24">
        <f>IF(ISNUMBER(AVERAGEIFS(Observed!O$2:O$1601,Observed!$A$2:$A$1601,$A368,Observed!$C$2:$C$1601,$C368)),AVERAGEIFS(Observed!O$2:O$1601,Observed!$A$2:$A$1601,$A368,Observed!$C$2:$C$1601,$C368),"")</f>
        <v>172.66333333333333</v>
      </c>
      <c r="P368" s="24">
        <f>IF(ISNUMBER(AVERAGEIFS(Observed!P$2:P$1601,Observed!$A$2:$A$1601,$A368,Observed!$C$2:$C$1601,$C368)),AVERAGEIFS(Observed!P$2:P$1601,Observed!$A$2:$A$1601,$A368,Observed!$C$2:$C$1601,$C368),"")</f>
        <v>172.66333333333333</v>
      </c>
      <c r="Q368" s="25" t="str">
        <f>IF(ISNUMBER(AVERAGEIFS(Observed!Q$2:Q$1601,Observed!$A$2:$A$1601,$A368,Observed!$C$2:$C$1601,$C368)),AVERAGEIFS(Observed!Q$2:Q$1601,Observed!$A$2:$A$1601,$A368,Observed!$C$2:$C$1601,$C368),"")</f>
        <v/>
      </c>
      <c r="R368" s="25" t="str">
        <f>IF(ISNUMBER(AVERAGEIFS(Observed!R$2:R$1601,Observed!$A$2:$A$1601,$A368,Observed!$C$2:$C$1601,$C368)),AVERAGEIFS(Observed!R$2:R$1601,Observed!$A$2:$A$1601,$A368,Observed!$C$2:$C$1601,$C368),"")</f>
        <v/>
      </c>
      <c r="S368" s="25" t="str">
        <f>IF(ISNUMBER(AVERAGEIFS(Observed!S$2:S$1601,Observed!$A$2:$A$1601,$A368,Observed!$C$2:$C$1601,$C368)),AVERAGEIFS(Observed!S$2:S$1601,Observed!$A$2:$A$1601,$A368,Observed!$C$2:$C$1601,$C368),"")</f>
        <v/>
      </c>
      <c r="T368" s="24" t="str">
        <f>IF(ISNUMBER(AVERAGEIFS(Observed!T$2:T$1601,Observed!$A$2:$A$1601,$A368,Observed!$C$2:$C$1601,$C368)),AVERAGEIFS(Observed!T$2:T$1601,Observed!$A$2:$A$1601,$A368,Observed!$C$2:$C$1601,$C368),"")</f>
        <v/>
      </c>
      <c r="U368" s="26" t="str">
        <f>IF(ISNUMBER(AVERAGEIFS(Observed!U$2:U$1601,Observed!$A$2:$A$1601,$A368,Observed!$C$2:$C$1601,$C368)),AVERAGEIFS(Observed!U$2:U$1601,Observed!$A$2:$A$1601,$A368,Observed!$C$2:$C$1601,$C368),"")</f>
        <v/>
      </c>
      <c r="V368" s="26" t="str">
        <f>IF(ISNUMBER(AVERAGEIFS(Observed!V$2:V$1601,Observed!$A$2:$A$1601,$A368,Observed!$C$2:$C$1601,$C368)),AVERAGEIFS(Observed!V$2:V$1601,Observed!$A$2:$A$1601,$A368,Observed!$C$2:$C$1601,$C368),"")</f>
        <v/>
      </c>
      <c r="W368" s="24" t="str">
        <f>IF(ISNUMBER(AVERAGEIFS(Observed!W$2:W$1601,Observed!$A$2:$A$1601,$A368,Observed!$C$2:$C$1601,$C368)),AVERAGEIFS(Observed!W$2:W$1601,Observed!$A$2:$A$1601,$A368,Observed!$C$2:$C$1601,$C368),"")</f>
        <v/>
      </c>
      <c r="X368" s="24" t="str">
        <f>IF(ISNUMBER(AVERAGEIFS(Observed!X$2:X$1601,Observed!$A$2:$A$1601,$A368,Observed!$C$2:$C$1601,$C368)),AVERAGEIFS(Observed!X$2:X$1601,Observed!$A$2:$A$1601,$A368,Observed!$C$2:$C$1601,$C368),"")</f>
        <v/>
      </c>
      <c r="Y368" s="24" t="str">
        <f>IF(ISNUMBER(AVERAGEIFS(Observed!Y$2:Y$1601,Observed!$A$2:$A$1601,$A368,Observed!$C$2:$C$1601,$C368)),AVERAGEIFS(Observed!Y$2:Y$1601,Observed!$A$2:$A$1601,$A368,Observed!$C$2:$C$1601,$C368),"")</f>
        <v/>
      </c>
      <c r="Z368" s="24" t="str">
        <f>IF(ISNUMBER(AVERAGEIFS(Observed!Z$2:Z$1601,Observed!$A$2:$A$1601,$A368,Observed!$C$2:$C$1601,$C368)),AVERAGEIFS(Observed!Z$2:Z$1601,Observed!$A$2:$A$1601,$A368,Observed!$C$2:$C$1601,$C368),"")</f>
        <v/>
      </c>
      <c r="AA368" s="24" t="str">
        <f>IF(ISNUMBER(AVERAGEIFS(Observed!AA$2:AA$1601,Observed!$A$2:$A$1601,$A368,Observed!$C$2:$C$1601,$C368)),AVERAGEIFS(Observed!AA$2:AA$1601,Observed!$A$2:$A$1601,$A368,Observed!$C$2:$C$1601,$C368),"")</f>
        <v/>
      </c>
      <c r="AB368" s="24" t="str">
        <f>IF(ISNUMBER(AVERAGEIFS(Observed!AB$2:AB$1601,Observed!$A$2:$A$1601,$A368,Observed!$C$2:$C$1601,$C368)),AVERAGEIFS(Observed!AB$2:AB$1601,Observed!$A$2:$A$1601,$A368,Observed!$C$2:$C$1601,$C368),"")</f>
        <v/>
      </c>
      <c r="AC368" s="24" t="str">
        <f>IF(ISNUMBER(AVERAGEIFS(Observed!AC$2:AC$1601,Observed!$A$2:$A$1601,$A368,Observed!$C$2:$C$1601,$C368)),AVERAGEIFS(Observed!AC$2:AC$1601,Observed!$A$2:$A$1601,$A368,Observed!$C$2:$C$1601,$C368),"")</f>
        <v/>
      </c>
      <c r="AD368" s="24" t="str">
        <f>IF(ISNUMBER(AVERAGEIFS(Observed!AD$2:AD$1601,Observed!$A$2:$A$1601,$A368,Observed!$C$2:$C$1601,$C368)),AVERAGEIFS(Observed!AD$2:AD$1601,Observed!$A$2:$A$1601,$A368,Observed!$C$2:$C$1601,$C368),"")</f>
        <v/>
      </c>
      <c r="AE368" s="24">
        <f>IF(ISNUMBER(AVERAGEIFS(Observed!AE$2:AE$1601,Observed!$A$2:$A$1601,$A368,Observed!$C$2:$C$1601,$C368)),AVERAGEIFS(Observed!AE$2:AE$1601,Observed!$A$2:$A$1601,$A368,Observed!$C$2:$C$1601,$C368),"")</f>
        <v>25.333333333333332</v>
      </c>
      <c r="AF368" s="25">
        <f>IF(ISNUMBER(AVERAGEIFS(Observed!AF$2:AF$1601,Observed!$A$2:$A$1601,$A368,Observed!$C$2:$C$1601,$C368)),AVERAGEIFS(Observed!AF$2:AF$1601,Observed!$A$2:$A$1601,$A368,Observed!$C$2:$C$1601,$C368),"")</f>
        <v>3.8333333333333337E-2</v>
      </c>
      <c r="AG368" s="25">
        <f>IF(ISNUMBER(AVERAGEIFS(Observed!AG$2:AG$1601,Observed!$A$2:$A$1601,$A368,Observed!$C$2:$C$1601,$C368)),AVERAGEIFS(Observed!AG$2:AG$1601,Observed!$A$2:$A$1601,$A368,Observed!$C$2:$C$1601,$C368),"")</f>
        <v>3.8333333333333337E-2</v>
      </c>
      <c r="AH368" s="25" t="str">
        <f>IF(ISNUMBER(AVERAGEIFS(Observed!AH$2:AH$1601,Observed!$A$2:$A$1601,$A368,Observed!$C$2:$C$1601,$C368)),AVERAGEIFS(Observed!AH$2:AH$1601,Observed!$A$2:$A$1601,$A368,Observed!$C$2:$C$1601,$C368),"")</f>
        <v/>
      </c>
      <c r="AI368" s="24" t="str">
        <f>IF(ISNUMBER(AVERAGEIFS(Observed!AI$2:AI$1601,Observed!$A$2:$A$1601,$A368,Observed!$C$2:$C$1601,$C368)),AVERAGEIFS(Observed!AI$2:AI$1601,Observed!$A$2:$A$1601,$A368,Observed!$C$2:$C$1601,$C368),"")</f>
        <v/>
      </c>
      <c r="AJ368" s="25">
        <f>IF(ISNUMBER(AVERAGEIFS(Observed!AJ$2:AJ$1601,Observed!$A$2:$A$1601,$A368,Observed!$C$2:$C$1601,$C368)),AVERAGEIFS(Observed!AJ$2:AJ$1601,Observed!$A$2:$A$1601,$A368,Observed!$C$2:$C$1601,$C368),"")</f>
        <v>0.36800000000000005</v>
      </c>
      <c r="AK368" s="25">
        <f>IF(ISNUMBER(AVERAGEIFS(Observed!AK$2:AK$1601,Observed!$A$2:$A$1601,$A368,Observed!$C$2:$C$1601,$C368)),AVERAGEIFS(Observed!AK$2:AK$1601,Observed!$A$2:$A$1601,$A368,Observed!$C$2:$C$1601,$C368),"")</f>
        <v>1.2333333333333333E-2</v>
      </c>
      <c r="AL368" s="25">
        <f>IF(ISNUMBER(AVERAGEIFS(Observed!AL$2:AL$1601,Observed!$A$2:$A$1601,$A368,Observed!$C$2:$C$1601,$C368)),AVERAGEIFS(Observed!AL$2:AL$1601,Observed!$A$2:$A$1601,$A368,Observed!$C$2:$C$1601,$C368),"")</f>
        <v>0.15333333333333332</v>
      </c>
      <c r="AM368" s="25">
        <f>IF(ISNUMBER(AVERAGEIFS(Observed!AM$2:AM$1601,Observed!$A$2:$A$1601,$A368,Observed!$C$2:$C$1601,$C368)),AVERAGEIFS(Observed!AM$2:AM$1601,Observed!$A$2:$A$1601,$A368,Observed!$C$2:$C$1601,$C368),"")</f>
        <v>0.13766666666666669</v>
      </c>
      <c r="AN368" s="25">
        <f>IF(ISNUMBER(AVERAGEIFS(Observed!AN$2:AN$1601,Observed!$A$2:$A$1601,$A368,Observed!$C$2:$C$1601,$C368)),AVERAGEIFS(Observed!AN$2:AN$1601,Observed!$A$2:$A$1601,$A368,Observed!$C$2:$C$1601,$C368),"")</f>
        <v>0.14033333333333334</v>
      </c>
      <c r="AO368" s="25" t="str">
        <f>IF(ISNUMBER(AVERAGEIFS(Observed!AO$2:AO$1601,Observed!$A$2:$A$1601,$A368,Observed!$C$2:$C$1601,$C368)),AVERAGEIFS(Observed!AO$2:AO$1601,Observed!$A$2:$A$1601,$A368,Observed!$C$2:$C$1601,$C368),"")</f>
        <v/>
      </c>
      <c r="AP368" s="25">
        <f>IF(ISNUMBER(AVERAGEIFS(Observed!AP$2:AP$1601,Observed!$A$2:$A$1601,$A368,Observed!$C$2:$C$1601,$C368)),AVERAGEIFS(Observed!AP$2:AP$1601,Observed!$A$2:$A$1601,$A368,Observed!$C$2:$C$1601,$C368),"")</f>
        <v>0.18833333333333335</v>
      </c>
      <c r="AQ368" s="24" t="str">
        <f>IF(ISNUMBER(AVERAGEIFS(Observed!AQ$2:AQ$1601,Observed!$A$2:$A$1601,$A368,Observed!$C$2:$C$1601,$C368)),AVERAGEIFS(Observed!AQ$2:AQ$1601,Observed!$A$2:$A$1601,$A368,Observed!$C$2:$C$1601,$C368),"")</f>
        <v/>
      </c>
      <c r="AR368" s="25" t="str">
        <f>IF(ISNUMBER(AVERAGEIFS(Observed!AR$2:AR$1601,Observed!$A$2:$A$1601,$A368,Observed!$C$2:$C$1601,$C368)),AVERAGEIFS(Observed!AR$2:AR$1601,Observed!$A$2:$A$1601,$A368,Observed!$C$2:$C$1601,$C368),"")</f>
        <v/>
      </c>
      <c r="AS368" s="24">
        <f>IF(ISNUMBER(AVERAGEIFS(Observed!AS$2:AS$1601,Observed!$A$2:$A$1601,$A368,Observed!$C$2:$C$1601,$C368)),AVERAGEIFS(Observed!AS$2:AS$1601,Observed!$A$2:$A$1601,$A368,Observed!$C$2:$C$1601,$C368),"")</f>
        <v>6.6306666666666665</v>
      </c>
      <c r="AT368" s="24">
        <f>IF(ISNUMBER(AVERAGEIFS(Observed!AT$2:AT$1601,Observed!$A$2:$A$1601,$A368,Observed!$C$2:$C$1601,$C368)),AVERAGEIFS(Observed!AT$2:AT$1601,Observed!$A$2:$A$1601,$A368,Observed!$C$2:$C$1601,$C368),"")</f>
        <v>6.6306666666666665</v>
      </c>
      <c r="AU368" s="2">
        <f>COUNTIFS(Observed!$A$2:$A$1601,$A368,Observed!$C$2:$C$1601,$C368)</f>
        <v>3</v>
      </c>
      <c r="AV368" s="2">
        <f t="shared" si="5"/>
        <v>14</v>
      </c>
    </row>
    <row r="369" spans="1:48" x14ac:dyDescent="0.25">
      <c r="A369" s="4" t="s">
        <v>113</v>
      </c>
      <c r="B369" t="s">
        <v>24</v>
      </c>
      <c r="C369" s="3">
        <v>41988</v>
      </c>
      <c r="D369">
        <v>1</v>
      </c>
      <c r="E369">
        <v>50</v>
      </c>
      <c r="G369">
        <v>50</v>
      </c>
      <c r="H369" s="2" t="s">
        <v>44</v>
      </c>
      <c r="I369" s="2" t="s">
        <v>22</v>
      </c>
      <c r="J369">
        <v>1</v>
      </c>
      <c r="K369" s="2" t="s">
        <v>21</v>
      </c>
      <c r="L369" s="23" t="str">
        <f>IF(ISNUMBER(AVERAGEIFS(Observed!L$2:L$1601,Observed!$A$2:$A$1601,$A369,Observed!$C$2:$C$1601,$C369)),AVERAGEIFS(Observed!L$2:L$1601,Observed!$A$2:$A$1601,$A369,Observed!$C$2:$C$1601,$C369),"")</f>
        <v/>
      </c>
      <c r="M369" s="24" t="str">
        <f>IF(ISNUMBER(AVERAGEIFS(Observed!M$2:M$1601,Observed!$A$2:$A$1601,$A369,Observed!$C$2:$C$1601,$C369)),AVERAGEIFS(Observed!M$2:M$1601,Observed!$A$2:$A$1601,$A369,Observed!$C$2:$C$1601,$C369),"")</f>
        <v/>
      </c>
      <c r="N369" s="24">
        <f>IF(ISNUMBER(AVERAGEIFS(Observed!N$2:N$1601,Observed!$A$2:$A$1601,$A369,Observed!$C$2:$C$1601,$C369)),AVERAGEIFS(Observed!N$2:N$1601,Observed!$A$2:$A$1601,$A369,Observed!$C$2:$C$1601,$C369),"")</f>
        <v>206.09666666666666</v>
      </c>
      <c r="O369" s="24">
        <f>IF(ISNUMBER(AVERAGEIFS(Observed!O$2:O$1601,Observed!$A$2:$A$1601,$A369,Observed!$C$2:$C$1601,$C369)),AVERAGEIFS(Observed!O$2:O$1601,Observed!$A$2:$A$1601,$A369,Observed!$C$2:$C$1601,$C369),"")</f>
        <v>206.09666666666666</v>
      </c>
      <c r="P369" s="24">
        <f>IF(ISNUMBER(AVERAGEIFS(Observed!P$2:P$1601,Observed!$A$2:$A$1601,$A369,Observed!$C$2:$C$1601,$C369)),AVERAGEIFS(Observed!P$2:P$1601,Observed!$A$2:$A$1601,$A369,Observed!$C$2:$C$1601,$C369),"")</f>
        <v>206.09666666666666</v>
      </c>
      <c r="Q369" s="25" t="str">
        <f>IF(ISNUMBER(AVERAGEIFS(Observed!Q$2:Q$1601,Observed!$A$2:$A$1601,$A369,Observed!$C$2:$C$1601,$C369)),AVERAGEIFS(Observed!Q$2:Q$1601,Observed!$A$2:$A$1601,$A369,Observed!$C$2:$C$1601,$C369),"")</f>
        <v/>
      </c>
      <c r="R369" s="25" t="str">
        <f>IF(ISNUMBER(AVERAGEIFS(Observed!R$2:R$1601,Observed!$A$2:$A$1601,$A369,Observed!$C$2:$C$1601,$C369)),AVERAGEIFS(Observed!R$2:R$1601,Observed!$A$2:$A$1601,$A369,Observed!$C$2:$C$1601,$C369),"")</f>
        <v/>
      </c>
      <c r="S369" s="25" t="str">
        <f>IF(ISNUMBER(AVERAGEIFS(Observed!S$2:S$1601,Observed!$A$2:$A$1601,$A369,Observed!$C$2:$C$1601,$C369)),AVERAGEIFS(Observed!S$2:S$1601,Observed!$A$2:$A$1601,$A369,Observed!$C$2:$C$1601,$C369),"")</f>
        <v/>
      </c>
      <c r="T369" s="24" t="str">
        <f>IF(ISNUMBER(AVERAGEIFS(Observed!T$2:T$1601,Observed!$A$2:$A$1601,$A369,Observed!$C$2:$C$1601,$C369)),AVERAGEIFS(Observed!T$2:T$1601,Observed!$A$2:$A$1601,$A369,Observed!$C$2:$C$1601,$C369),"")</f>
        <v/>
      </c>
      <c r="U369" s="26" t="str">
        <f>IF(ISNUMBER(AVERAGEIFS(Observed!U$2:U$1601,Observed!$A$2:$A$1601,$A369,Observed!$C$2:$C$1601,$C369)),AVERAGEIFS(Observed!U$2:U$1601,Observed!$A$2:$A$1601,$A369,Observed!$C$2:$C$1601,$C369),"")</f>
        <v/>
      </c>
      <c r="V369" s="26" t="str">
        <f>IF(ISNUMBER(AVERAGEIFS(Observed!V$2:V$1601,Observed!$A$2:$A$1601,$A369,Observed!$C$2:$C$1601,$C369)),AVERAGEIFS(Observed!V$2:V$1601,Observed!$A$2:$A$1601,$A369,Observed!$C$2:$C$1601,$C369),"")</f>
        <v/>
      </c>
      <c r="W369" s="24" t="str">
        <f>IF(ISNUMBER(AVERAGEIFS(Observed!W$2:W$1601,Observed!$A$2:$A$1601,$A369,Observed!$C$2:$C$1601,$C369)),AVERAGEIFS(Observed!W$2:W$1601,Observed!$A$2:$A$1601,$A369,Observed!$C$2:$C$1601,$C369),"")</f>
        <v/>
      </c>
      <c r="X369" s="24" t="str">
        <f>IF(ISNUMBER(AVERAGEIFS(Observed!X$2:X$1601,Observed!$A$2:$A$1601,$A369,Observed!$C$2:$C$1601,$C369)),AVERAGEIFS(Observed!X$2:X$1601,Observed!$A$2:$A$1601,$A369,Observed!$C$2:$C$1601,$C369),"")</f>
        <v/>
      </c>
      <c r="Y369" s="24" t="str">
        <f>IF(ISNUMBER(AVERAGEIFS(Observed!Y$2:Y$1601,Observed!$A$2:$A$1601,$A369,Observed!$C$2:$C$1601,$C369)),AVERAGEIFS(Observed!Y$2:Y$1601,Observed!$A$2:$A$1601,$A369,Observed!$C$2:$C$1601,$C369),"")</f>
        <v/>
      </c>
      <c r="Z369" s="24" t="str">
        <f>IF(ISNUMBER(AVERAGEIFS(Observed!Z$2:Z$1601,Observed!$A$2:$A$1601,$A369,Observed!$C$2:$C$1601,$C369)),AVERAGEIFS(Observed!Z$2:Z$1601,Observed!$A$2:$A$1601,$A369,Observed!$C$2:$C$1601,$C369),"")</f>
        <v/>
      </c>
      <c r="AA369" s="24" t="str">
        <f>IF(ISNUMBER(AVERAGEIFS(Observed!AA$2:AA$1601,Observed!$A$2:$A$1601,$A369,Observed!$C$2:$C$1601,$C369)),AVERAGEIFS(Observed!AA$2:AA$1601,Observed!$A$2:$A$1601,$A369,Observed!$C$2:$C$1601,$C369),"")</f>
        <v/>
      </c>
      <c r="AB369" s="24" t="str">
        <f>IF(ISNUMBER(AVERAGEIFS(Observed!AB$2:AB$1601,Observed!$A$2:$A$1601,$A369,Observed!$C$2:$C$1601,$C369)),AVERAGEIFS(Observed!AB$2:AB$1601,Observed!$A$2:$A$1601,$A369,Observed!$C$2:$C$1601,$C369),"")</f>
        <v/>
      </c>
      <c r="AC369" s="24" t="str">
        <f>IF(ISNUMBER(AVERAGEIFS(Observed!AC$2:AC$1601,Observed!$A$2:$A$1601,$A369,Observed!$C$2:$C$1601,$C369)),AVERAGEIFS(Observed!AC$2:AC$1601,Observed!$A$2:$A$1601,$A369,Observed!$C$2:$C$1601,$C369),"")</f>
        <v/>
      </c>
      <c r="AD369" s="24" t="str">
        <f>IF(ISNUMBER(AVERAGEIFS(Observed!AD$2:AD$1601,Observed!$A$2:$A$1601,$A369,Observed!$C$2:$C$1601,$C369)),AVERAGEIFS(Observed!AD$2:AD$1601,Observed!$A$2:$A$1601,$A369,Observed!$C$2:$C$1601,$C369),"")</f>
        <v/>
      </c>
      <c r="AE369" s="24">
        <f>IF(ISNUMBER(AVERAGEIFS(Observed!AE$2:AE$1601,Observed!$A$2:$A$1601,$A369,Observed!$C$2:$C$1601,$C369)),AVERAGEIFS(Observed!AE$2:AE$1601,Observed!$A$2:$A$1601,$A369,Observed!$C$2:$C$1601,$C369),"")</f>
        <v>25.8</v>
      </c>
      <c r="AF369" s="25">
        <f>IF(ISNUMBER(AVERAGEIFS(Observed!AF$2:AF$1601,Observed!$A$2:$A$1601,$A369,Observed!$C$2:$C$1601,$C369)),AVERAGEIFS(Observed!AF$2:AF$1601,Observed!$A$2:$A$1601,$A369,Observed!$C$2:$C$1601,$C369),"")</f>
        <v>3.8666666666666662E-2</v>
      </c>
      <c r="AG369" s="25">
        <f>IF(ISNUMBER(AVERAGEIFS(Observed!AG$2:AG$1601,Observed!$A$2:$A$1601,$A369,Observed!$C$2:$C$1601,$C369)),AVERAGEIFS(Observed!AG$2:AG$1601,Observed!$A$2:$A$1601,$A369,Observed!$C$2:$C$1601,$C369),"")</f>
        <v>3.8666666666666662E-2</v>
      </c>
      <c r="AH369" s="25" t="str">
        <f>IF(ISNUMBER(AVERAGEIFS(Observed!AH$2:AH$1601,Observed!$A$2:$A$1601,$A369,Observed!$C$2:$C$1601,$C369)),AVERAGEIFS(Observed!AH$2:AH$1601,Observed!$A$2:$A$1601,$A369,Observed!$C$2:$C$1601,$C369),"")</f>
        <v/>
      </c>
      <c r="AI369" s="24" t="str">
        <f>IF(ISNUMBER(AVERAGEIFS(Observed!AI$2:AI$1601,Observed!$A$2:$A$1601,$A369,Observed!$C$2:$C$1601,$C369)),AVERAGEIFS(Observed!AI$2:AI$1601,Observed!$A$2:$A$1601,$A369,Observed!$C$2:$C$1601,$C369),"")</f>
        <v/>
      </c>
      <c r="AJ369" s="25">
        <f>IF(ISNUMBER(AVERAGEIFS(Observed!AJ$2:AJ$1601,Observed!$A$2:$A$1601,$A369,Observed!$C$2:$C$1601,$C369)),AVERAGEIFS(Observed!AJ$2:AJ$1601,Observed!$A$2:$A$1601,$A369,Observed!$C$2:$C$1601,$C369),"")</f>
        <v>0.31</v>
      </c>
      <c r="AK369" s="25">
        <f>IF(ISNUMBER(AVERAGEIFS(Observed!AK$2:AK$1601,Observed!$A$2:$A$1601,$A369,Observed!$C$2:$C$1601,$C369)),AVERAGEIFS(Observed!AK$2:AK$1601,Observed!$A$2:$A$1601,$A369,Observed!$C$2:$C$1601,$C369),"")</f>
        <v>1.6666666666666666E-2</v>
      </c>
      <c r="AL369" s="25">
        <f>IF(ISNUMBER(AVERAGEIFS(Observed!AL$2:AL$1601,Observed!$A$2:$A$1601,$A369,Observed!$C$2:$C$1601,$C369)),AVERAGEIFS(Observed!AL$2:AL$1601,Observed!$A$2:$A$1601,$A369,Observed!$C$2:$C$1601,$C369),"")</f>
        <v>0.18133333333333335</v>
      </c>
      <c r="AM369" s="25">
        <f>IF(ISNUMBER(AVERAGEIFS(Observed!AM$2:AM$1601,Observed!$A$2:$A$1601,$A369,Observed!$C$2:$C$1601,$C369)),AVERAGEIFS(Observed!AM$2:AM$1601,Observed!$A$2:$A$1601,$A369,Observed!$C$2:$C$1601,$C369),"")</f>
        <v>0.14166666666666669</v>
      </c>
      <c r="AN369" s="25">
        <f>IF(ISNUMBER(AVERAGEIFS(Observed!AN$2:AN$1601,Observed!$A$2:$A$1601,$A369,Observed!$C$2:$C$1601,$C369)),AVERAGEIFS(Observed!AN$2:AN$1601,Observed!$A$2:$A$1601,$A369,Observed!$C$2:$C$1601,$C369),"")</f>
        <v>0.16566666666666666</v>
      </c>
      <c r="AO369" s="25" t="str">
        <f>IF(ISNUMBER(AVERAGEIFS(Observed!AO$2:AO$1601,Observed!$A$2:$A$1601,$A369,Observed!$C$2:$C$1601,$C369)),AVERAGEIFS(Observed!AO$2:AO$1601,Observed!$A$2:$A$1601,$A369,Observed!$C$2:$C$1601,$C369),"")</f>
        <v/>
      </c>
      <c r="AP369" s="25">
        <f>IF(ISNUMBER(AVERAGEIFS(Observed!AP$2:AP$1601,Observed!$A$2:$A$1601,$A369,Observed!$C$2:$C$1601,$C369)),AVERAGEIFS(Observed!AP$2:AP$1601,Observed!$A$2:$A$1601,$A369,Observed!$C$2:$C$1601,$C369),"")</f>
        <v>0.18400000000000002</v>
      </c>
      <c r="AQ369" s="24" t="str">
        <f>IF(ISNUMBER(AVERAGEIFS(Observed!AQ$2:AQ$1601,Observed!$A$2:$A$1601,$A369,Observed!$C$2:$C$1601,$C369)),AVERAGEIFS(Observed!AQ$2:AQ$1601,Observed!$A$2:$A$1601,$A369,Observed!$C$2:$C$1601,$C369),"")</f>
        <v/>
      </c>
      <c r="AR369" s="25" t="str">
        <f>IF(ISNUMBER(AVERAGEIFS(Observed!AR$2:AR$1601,Observed!$A$2:$A$1601,$A369,Observed!$C$2:$C$1601,$C369)),AVERAGEIFS(Observed!AR$2:AR$1601,Observed!$A$2:$A$1601,$A369,Observed!$C$2:$C$1601,$C369),"")</f>
        <v/>
      </c>
      <c r="AS369" s="24">
        <f>IF(ISNUMBER(AVERAGEIFS(Observed!AS$2:AS$1601,Observed!$A$2:$A$1601,$A369,Observed!$C$2:$C$1601,$C369)),AVERAGEIFS(Observed!AS$2:AS$1601,Observed!$A$2:$A$1601,$A369,Observed!$C$2:$C$1601,$C369),"")</f>
        <v>7.9343333333333321</v>
      </c>
      <c r="AT369" s="24">
        <f>IF(ISNUMBER(AVERAGEIFS(Observed!AT$2:AT$1601,Observed!$A$2:$A$1601,$A369,Observed!$C$2:$C$1601,$C369)),AVERAGEIFS(Observed!AT$2:AT$1601,Observed!$A$2:$A$1601,$A369,Observed!$C$2:$C$1601,$C369),"")</f>
        <v>7.9343333333333321</v>
      </c>
      <c r="AU369" s="2">
        <f>COUNTIFS(Observed!$A$2:$A$1601,$A369,Observed!$C$2:$C$1601,$C369)</f>
        <v>3</v>
      </c>
      <c r="AV369" s="2">
        <f t="shared" si="5"/>
        <v>14</v>
      </c>
    </row>
    <row r="370" spans="1:48" x14ac:dyDescent="0.25">
      <c r="A370" s="4" t="s">
        <v>114</v>
      </c>
      <c r="B370" t="s">
        <v>24</v>
      </c>
      <c r="C370" s="3">
        <v>41988</v>
      </c>
      <c r="D370">
        <v>1</v>
      </c>
      <c r="E370">
        <v>100</v>
      </c>
      <c r="G370">
        <v>100</v>
      </c>
      <c r="H370" s="2" t="s">
        <v>44</v>
      </c>
      <c r="I370" s="2" t="s">
        <v>22</v>
      </c>
      <c r="J370">
        <v>1</v>
      </c>
      <c r="K370" s="2" t="s">
        <v>21</v>
      </c>
      <c r="L370" s="23" t="str">
        <f>IF(ISNUMBER(AVERAGEIFS(Observed!L$2:L$1601,Observed!$A$2:$A$1601,$A370,Observed!$C$2:$C$1601,$C370)),AVERAGEIFS(Observed!L$2:L$1601,Observed!$A$2:$A$1601,$A370,Observed!$C$2:$C$1601,$C370),"")</f>
        <v/>
      </c>
      <c r="M370" s="24" t="str">
        <f>IF(ISNUMBER(AVERAGEIFS(Observed!M$2:M$1601,Observed!$A$2:$A$1601,$A370,Observed!$C$2:$C$1601,$C370)),AVERAGEIFS(Observed!M$2:M$1601,Observed!$A$2:$A$1601,$A370,Observed!$C$2:$C$1601,$C370),"")</f>
        <v/>
      </c>
      <c r="N370" s="24">
        <f>IF(ISNUMBER(AVERAGEIFS(Observed!N$2:N$1601,Observed!$A$2:$A$1601,$A370,Observed!$C$2:$C$1601,$C370)),AVERAGEIFS(Observed!N$2:N$1601,Observed!$A$2:$A$1601,$A370,Observed!$C$2:$C$1601,$C370),"")</f>
        <v>171.75333333333333</v>
      </c>
      <c r="O370" s="24">
        <f>IF(ISNUMBER(AVERAGEIFS(Observed!O$2:O$1601,Observed!$A$2:$A$1601,$A370,Observed!$C$2:$C$1601,$C370)),AVERAGEIFS(Observed!O$2:O$1601,Observed!$A$2:$A$1601,$A370,Observed!$C$2:$C$1601,$C370),"")</f>
        <v>171.75333333333333</v>
      </c>
      <c r="P370" s="24">
        <f>IF(ISNUMBER(AVERAGEIFS(Observed!P$2:P$1601,Observed!$A$2:$A$1601,$A370,Observed!$C$2:$C$1601,$C370)),AVERAGEIFS(Observed!P$2:P$1601,Observed!$A$2:$A$1601,$A370,Observed!$C$2:$C$1601,$C370),"")</f>
        <v>171.75333333333333</v>
      </c>
      <c r="Q370" s="25" t="str">
        <f>IF(ISNUMBER(AVERAGEIFS(Observed!Q$2:Q$1601,Observed!$A$2:$A$1601,$A370,Observed!$C$2:$C$1601,$C370)),AVERAGEIFS(Observed!Q$2:Q$1601,Observed!$A$2:$A$1601,$A370,Observed!$C$2:$C$1601,$C370),"")</f>
        <v/>
      </c>
      <c r="R370" s="25" t="str">
        <f>IF(ISNUMBER(AVERAGEIFS(Observed!R$2:R$1601,Observed!$A$2:$A$1601,$A370,Observed!$C$2:$C$1601,$C370)),AVERAGEIFS(Observed!R$2:R$1601,Observed!$A$2:$A$1601,$A370,Observed!$C$2:$C$1601,$C370),"")</f>
        <v/>
      </c>
      <c r="S370" s="25" t="str">
        <f>IF(ISNUMBER(AVERAGEIFS(Observed!S$2:S$1601,Observed!$A$2:$A$1601,$A370,Observed!$C$2:$C$1601,$C370)),AVERAGEIFS(Observed!S$2:S$1601,Observed!$A$2:$A$1601,$A370,Observed!$C$2:$C$1601,$C370),"")</f>
        <v/>
      </c>
      <c r="T370" s="24" t="str">
        <f>IF(ISNUMBER(AVERAGEIFS(Observed!T$2:T$1601,Observed!$A$2:$A$1601,$A370,Observed!$C$2:$C$1601,$C370)),AVERAGEIFS(Observed!T$2:T$1601,Observed!$A$2:$A$1601,$A370,Observed!$C$2:$C$1601,$C370),"")</f>
        <v/>
      </c>
      <c r="U370" s="26" t="str">
        <f>IF(ISNUMBER(AVERAGEIFS(Observed!U$2:U$1601,Observed!$A$2:$A$1601,$A370,Observed!$C$2:$C$1601,$C370)),AVERAGEIFS(Observed!U$2:U$1601,Observed!$A$2:$A$1601,$A370,Observed!$C$2:$C$1601,$C370),"")</f>
        <v/>
      </c>
      <c r="V370" s="26" t="str">
        <f>IF(ISNUMBER(AVERAGEIFS(Observed!V$2:V$1601,Observed!$A$2:$A$1601,$A370,Observed!$C$2:$C$1601,$C370)),AVERAGEIFS(Observed!V$2:V$1601,Observed!$A$2:$A$1601,$A370,Observed!$C$2:$C$1601,$C370),"")</f>
        <v/>
      </c>
      <c r="W370" s="24" t="str">
        <f>IF(ISNUMBER(AVERAGEIFS(Observed!W$2:W$1601,Observed!$A$2:$A$1601,$A370,Observed!$C$2:$C$1601,$C370)),AVERAGEIFS(Observed!W$2:W$1601,Observed!$A$2:$A$1601,$A370,Observed!$C$2:$C$1601,$C370),"")</f>
        <v/>
      </c>
      <c r="X370" s="24" t="str">
        <f>IF(ISNUMBER(AVERAGEIFS(Observed!X$2:X$1601,Observed!$A$2:$A$1601,$A370,Observed!$C$2:$C$1601,$C370)),AVERAGEIFS(Observed!X$2:X$1601,Observed!$A$2:$A$1601,$A370,Observed!$C$2:$C$1601,$C370),"")</f>
        <v/>
      </c>
      <c r="Y370" s="24" t="str">
        <f>IF(ISNUMBER(AVERAGEIFS(Observed!Y$2:Y$1601,Observed!$A$2:$A$1601,$A370,Observed!$C$2:$C$1601,$C370)),AVERAGEIFS(Observed!Y$2:Y$1601,Observed!$A$2:$A$1601,$A370,Observed!$C$2:$C$1601,$C370),"")</f>
        <v/>
      </c>
      <c r="Z370" s="24" t="str">
        <f>IF(ISNUMBER(AVERAGEIFS(Observed!Z$2:Z$1601,Observed!$A$2:$A$1601,$A370,Observed!$C$2:$C$1601,$C370)),AVERAGEIFS(Observed!Z$2:Z$1601,Observed!$A$2:$A$1601,$A370,Observed!$C$2:$C$1601,$C370),"")</f>
        <v/>
      </c>
      <c r="AA370" s="24" t="str">
        <f>IF(ISNUMBER(AVERAGEIFS(Observed!AA$2:AA$1601,Observed!$A$2:$A$1601,$A370,Observed!$C$2:$C$1601,$C370)),AVERAGEIFS(Observed!AA$2:AA$1601,Observed!$A$2:$A$1601,$A370,Observed!$C$2:$C$1601,$C370),"")</f>
        <v/>
      </c>
      <c r="AB370" s="24" t="str">
        <f>IF(ISNUMBER(AVERAGEIFS(Observed!AB$2:AB$1601,Observed!$A$2:$A$1601,$A370,Observed!$C$2:$C$1601,$C370)),AVERAGEIFS(Observed!AB$2:AB$1601,Observed!$A$2:$A$1601,$A370,Observed!$C$2:$C$1601,$C370),"")</f>
        <v/>
      </c>
      <c r="AC370" s="24" t="str">
        <f>IF(ISNUMBER(AVERAGEIFS(Observed!AC$2:AC$1601,Observed!$A$2:$A$1601,$A370,Observed!$C$2:$C$1601,$C370)),AVERAGEIFS(Observed!AC$2:AC$1601,Observed!$A$2:$A$1601,$A370,Observed!$C$2:$C$1601,$C370),"")</f>
        <v/>
      </c>
      <c r="AD370" s="24" t="str">
        <f>IF(ISNUMBER(AVERAGEIFS(Observed!AD$2:AD$1601,Observed!$A$2:$A$1601,$A370,Observed!$C$2:$C$1601,$C370)),AVERAGEIFS(Observed!AD$2:AD$1601,Observed!$A$2:$A$1601,$A370,Observed!$C$2:$C$1601,$C370),"")</f>
        <v/>
      </c>
      <c r="AE370" s="24">
        <f>IF(ISNUMBER(AVERAGEIFS(Observed!AE$2:AE$1601,Observed!$A$2:$A$1601,$A370,Observed!$C$2:$C$1601,$C370)),AVERAGEIFS(Observed!AE$2:AE$1601,Observed!$A$2:$A$1601,$A370,Observed!$C$2:$C$1601,$C370),"")</f>
        <v>24</v>
      </c>
      <c r="AF370" s="25">
        <f>IF(ISNUMBER(AVERAGEIFS(Observed!AF$2:AF$1601,Observed!$A$2:$A$1601,$A370,Observed!$C$2:$C$1601,$C370)),AVERAGEIFS(Observed!AF$2:AF$1601,Observed!$A$2:$A$1601,$A370,Observed!$C$2:$C$1601,$C370),"")</f>
        <v>3.6000000000000004E-2</v>
      </c>
      <c r="AG370" s="25">
        <f>IF(ISNUMBER(AVERAGEIFS(Observed!AG$2:AG$1601,Observed!$A$2:$A$1601,$A370,Observed!$C$2:$C$1601,$C370)),AVERAGEIFS(Observed!AG$2:AG$1601,Observed!$A$2:$A$1601,$A370,Observed!$C$2:$C$1601,$C370),"")</f>
        <v>3.6000000000000004E-2</v>
      </c>
      <c r="AH370" s="25" t="str">
        <f>IF(ISNUMBER(AVERAGEIFS(Observed!AH$2:AH$1601,Observed!$A$2:$A$1601,$A370,Observed!$C$2:$C$1601,$C370)),AVERAGEIFS(Observed!AH$2:AH$1601,Observed!$A$2:$A$1601,$A370,Observed!$C$2:$C$1601,$C370),"")</f>
        <v/>
      </c>
      <c r="AI370" s="24" t="str">
        <f>IF(ISNUMBER(AVERAGEIFS(Observed!AI$2:AI$1601,Observed!$A$2:$A$1601,$A370,Observed!$C$2:$C$1601,$C370)),AVERAGEIFS(Observed!AI$2:AI$1601,Observed!$A$2:$A$1601,$A370,Observed!$C$2:$C$1601,$C370),"")</f>
        <v/>
      </c>
      <c r="AJ370" s="25">
        <f>IF(ISNUMBER(AVERAGEIFS(Observed!AJ$2:AJ$1601,Observed!$A$2:$A$1601,$A370,Observed!$C$2:$C$1601,$C370)),AVERAGEIFS(Observed!AJ$2:AJ$1601,Observed!$A$2:$A$1601,$A370,Observed!$C$2:$C$1601,$C370),"")</f>
        <v>0.30633333333333335</v>
      </c>
      <c r="AK370" s="25">
        <f>IF(ISNUMBER(AVERAGEIFS(Observed!AK$2:AK$1601,Observed!$A$2:$A$1601,$A370,Observed!$C$2:$C$1601,$C370)),AVERAGEIFS(Observed!AK$2:AK$1601,Observed!$A$2:$A$1601,$A370,Observed!$C$2:$C$1601,$C370),"")</f>
        <v>2.2333333333333334E-2</v>
      </c>
      <c r="AL370" s="25">
        <f>IF(ISNUMBER(AVERAGEIFS(Observed!AL$2:AL$1601,Observed!$A$2:$A$1601,$A370,Observed!$C$2:$C$1601,$C370)),AVERAGEIFS(Observed!AL$2:AL$1601,Observed!$A$2:$A$1601,$A370,Observed!$C$2:$C$1601,$C370),"")</f>
        <v>0.26400000000000001</v>
      </c>
      <c r="AM370" s="25">
        <f>IF(ISNUMBER(AVERAGEIFS(Observed!AM$2:AM$1601,Observed!$A$2:$A$1601,$A370,Observed!$C$2:$C$1601,$C370)),AVERAGEIFS(Observed!AM$2:AM$1601,Observed!$A$2:$A$1601,$A370,Observed!$C$2:$C$1601,$C370),"")</f>
        <v>0.21033333333333334</v>
      </c>
      <c r="AN370" s="25">
        <f>IF(ISNUMBER(AVERAGEIFS(Observed!AN$2:AN$1601,Observed!$A$2:$A$1601,$A370,Observed!$C$2:$C$1601,$C370)),AVERAGEIFS(Observed!AN$2:AN$1601,Observed!$A$2:$A$1601,$A370,Observed!$C$2:$C$1601,$C370),"")</f>
        <v>0.13733333333333334</v>
      </c>
      <c r="AO370" s="25" t="str">
        <f>IF(ISNUMBER(AVERAGEIFS(Observed!AO$2:AO$1601,Observed!$A$2:$A$1601,$A370,Observed!$C$2:$C$1601,$C370)),AVERAGEIFS(Observed!AO$2:AO$1601,Observed!$A$2:$A$1601,$A370,Observed!$C$2:$C$1601,$C370),"")</f>
        <v/>
      </c>
      <c r="AP370" s="25">
        <f>IF(ISNUMBER(AVERAGEIFS(Observed!AP$2:AP$1601,Observed!$A$2:$A$1601,$A370,Observed!$C$2:$C$1601,$C370)),AVERAGEIFS(Observed!AP$2:AP$1601,Observed!$A$2:$A$1601,$A370,Observed!$C$2:$C$1601,$C370),"")</f>
        <v>0.06</v>
      </c>
      <c r="AQ370" s="24" t="str">
        <f>IF(ISNUMBER(AVERAGEIFS(Observed!AQ$2:AQ$1601,Observed!$A$2:$A$1601,$A370,Observed!$C$2:$C$1601,$C370)),AVERAGEIFS(Observed!AQ$2:AQ$1601,Observed!$A$2:$A$1601,$A370,Observed!$C$2:$C$1601,$C370),"")</f>
        <v/>
      </c>
      <c r="AR370" s="25" t="str">
        <f>IF(ISNUMBER(AVERAGEIFS(Observed!AR$2:AR$1601,Observed!$A$2:$A$1601,$A370,Observed!$C$2:$C$1601,$C370)),AVERAGEIFS(Observed!AR$2:AR$1601,Observed!$A$2:$A$1601,$A370,Observed!$C$2:$C$1601,$C370),"")</f>
        <v/>
      </c>
      <c r="AS370" s="24">
        <f>IF(ISNUMBER(AVERAGEIFS(Observed!AS$2:AS$1601,Observed!$A$2:$A$1601,$A370,Observed!$C$2:$C$1601,$C370)),AVERAGEIFS(Observed!AS$2:AS$1601,Observed!$A$2:$A$1601,$A370,Observed!$C$2:$C$1601,$C370),"")</f>
        <v>6.169999999999999</v>
      </c>
      <c r="AT370" s="24">
        <f>IF(ISNUMBER(AVERAGEIFS(Observed!AT$2:AT$1601,Observed!$A$2:$A$1601,$A370,Observed!$C$2:$C$1601,$C370)),AVERAGEIFS(Observed!AT$2:AT$1601,Observed!$A$2:$A$1601,$A370,Observed!$C$2:$C$1601,$C370),"")</f>
        <v>6.169999999999999</v>
      </c>
      <c r="AU370" s="2">
        <f>COUNTIFS(Observed!$A$2:$A$1601,$A370,Observed!$C$2:$C$1601,$C370)</f>
        <v>3</v>
      </c>
      <c r="AV370" s="2">
        <f t="shared" ref="AV368:AV399" si="6">COUNT(M370:AT370)</f>
        <v>14</v>
      </c>
    </row>
    <row r="371" spans="1:48" x14ac:dyDescent="0.25">
      <c r="A371" s="4" t="s">
        <v>115</v>
      </c>
      <c r="B371" t="s">
        <v>24</v>
      </c>
      <c r="C371" s="3">
        <v>41988</v>
      </c>
      <c r="D371">
        <v>1</v>
      </c>
      <c r="E371">
        <v>200</v>
      </c>
      <c r="G371">
        <v>200</v>
      </c>
      <c r="H371" s="2" t="s">
        <v>44</v>
      </c>
      <c r="I371" s="2" t="s">
        <v>22</v>
      </c>
      <c r="J371">
        <v>1</v>
      </c>
      <c r="K371" s="2" t="s">
        <v>21</v>
      </c>
      <c r="L371" s="23" t="str">
        <f>IF(ISNUMBER(AVERAGEIFS(Observed!L$2:L$1601,Observed!$A$2:$A$1601,$A371,Observed!$C$2:$C$1601,$C371)),AVERAGEIFS(Observed!L$2:L$1601,Observed!$A$2:$A$1601,$A371,Observed!$C$2:$C$1601,$C371),"")</f>
        <v/>
      </c>
      <c r="M371" s="24" t="str">
        <f>IF(ISNUMBER(AVERAGEIFS(Observed!M$2:M$1601,Observed!$A$2:$A$1601,$A371,Observed!$C$2:$C$1601,$C371)),AVERAGEIFS(Observed!M$2:M$1601,Observed!$A$2:$A$1601,$A371,Observed!$C$2:$C$1601,$C371),"")</f>
        <v/>
      </c>
      <c r="N371" s="24">
        <f>IF(ISNUMBER(AVERAGEIFS(Observed!N$2:N$1601,Observed!$A$2:$A$1601,$A371,Observed!$C$2:$C$1601,$C371)),AVERAGEIFS(Observed!N$2:N$1601,Observed!$A$2:$A$1601,$A371,Observed!$C$2:$C$1601,$C371),"")</f>
        <v>187.48333333333335</v>
      </c>
      <c r="O371" s="24">
        <f>IF(ISNUMBER(AVERAGEIFS(Observed!O$2:O$1601,Observed!$A$2:$A$1601,$A371,Observed!$C$2:$C$1601,$C371)),AVERAGEIFS(Observed!O$2:O$1601,Observed!$A$2:$A$1601,$A371,Observed!$C$2:$C$1601,$C371),"")</f>
        <v>187.48333333333335</v>
      </c>
      <c r="P371" s="24">
        <f>IF(ISNUMBER(AVERAGEIFS(Observed!P$2:P$1601,Observed!$A$2:$A$1601,$A371,Observed!$C$2:$C$1601,$C371)),AVERAGEIFS(Observed!P$2:P$1601,Observed!$A$2:$A$1601,$A371,Observed!$C$2:$C$1601,$C371),"")</f>
        <v>187.48333333333335</v>
      </c>
      <c r="Q371" s="25" t="str">
        <f>IF(ISNUMBER(AVERAGEIFS(Observed!Q$2:Q$1601,Observed!$A$2:$A$1601,$A371,Observed!$C$2:$C$1601,$C371)),AVERAGEIFS(Observed!Q$2:Q$1601,Observed!$A$2:$A$1601,$A371,Observed!$C$2:$C$1601,$C371),"")</f>
        <v/>
      </c>
      <c r="R371" s="25" t="str">
        <f>IF(ISNUMBER(AVERAGEIFS(Observed!R$2:R$1601,Observed!$A$2:$A$1601,$A371,Observed!$C$2:$C$1601,$C371)),AVERAGEIFS(Observed!R$2:R$1601,Observed!$A$2:$A$1601,$A371,Observed!$C$2:$C$1601,$C371),"")</f>
        <v/>
      </c>
      <c r="S371" s="25" t="str">
        <f>IF(ISNUMBER(AVERAGEIFS(Observed!S$2:S$1601,Observed!$A$2:$A$1601,$A371,Observed!$C$2:$C$1601,$C371)),AVERAGEIFS(Observed!S$2:S$1601,Observed!$A$2:$A$1601,$A371,Observed!$C$2:$C$1601,$C371),"")</f>
        <v/>
      </c>
      <c r="T371" s="24" t="str">
        <f>IF(ISNUMBER(AVERAGEIFS(Observed!T$2:T$1601,Observed!$A$2:$A$1601,$A371,Observed!$C$2:$C$1601,$C371)),AVERAGEIFS(Observed!T$2:T$1601,Observed!$A$2:$A$1601,$A371,Observed!$C$2:$C$1601,$C371),"")</f>
        <v/>
      </c>
      <c r="U371" s="26" t="str">
        <f>IF(ISNUMBER(AVERAGEIFS(Observed!U$2:U$1601,Observed!$A$2:$A$1601,$A371,Observed!$C$2:$C$1601,$C371)),AVERAGEIFS(Observed!U$2:U$1601,Observed!$A$2:$A$1601,$A371,Observed!$C$2:$C$1601,$C371),"")</f>
        <v/>
      </c>
      <c r="V371" s="26" t="str">
        <f>IF(ISNUMBER(AVERAGEIFS(Observed!V$2:V$1601,Observed!$A$2:$A$1601,$A371,Observed!$C$2:$C$1601,$C371)),AVERAGEIFS(Observed!V$2:V$1601,Observed!$A$2:$A$1601,$A371,Observed!$C$2:$C$1601,$C371),"")</f>
        <v/>
      </c>
      <c r="W371" s="24" t="str">
        <f>IF(ISNUMBER(AVERAGEIFS(Observed!W$2:W$1601,Observed!$A$2:$A$1601,$A371,Observed!$C$2:$C$1601,$C371)),AVERAGEIFS(Observed!W$2:W$1601,Observed!$A$2:$A$1601,$A371,Observed!$C$2:$C$1601,$C371),"")</f>
        <v/>
      </c>
      <c r="X371" s="24" t="str">
        <f>IF(ISNUMBER(AVERAGEIFS(Observed!X$2:X$1601,Observed!$A$2:$A$1601,$A371,Observed!$C$2:$C$1601,$C371)),AVERAGEIFS(Observed!X$2:X$1601,Observed!$A$2:$A$1601,$A371,Observed!$C$2:$C$1601,$C371),"")</f>
        <v/>
      </c>
      <c r="Y371" s="24" t="str">
        <f>IF(ISNUMBER(AVERAGEIFS(Observed!Y$2:Y$1601,Observed!$A$2:$A$1601,$A371,Observed!$C$2:$C$1601,$C371)),AVERAGEIFS(Observed!Y$2:Y$1601,Observed!$A$2:$A$1601,$A371,Observed!$C$2:$C$1601,$C371),"")</f>
        <v/>
      </c>
      <c r="Z371" s="24" t="str">
        <f>IF(ISNUMBER(AVERAGEIFS(Observed!Z$2:Z$1601,Observed!$A$2:$A$1601,$A371,Observed!$C$2:$C$1601,$C371)),AVERAGEIFS(Observed!Z$2:Z$1601,Observed!$A$2:$A$1601,$A371,Observed!$C$2:$C$1601,$C371),"")</f>
        <v/>
      </c>
      <c r="AA371" s="24" t="str">
        <f>IF(ISNUMBER(AVERAGEIFS(Observed!AA$2:AA$1601,Observed!$A$2:$A$1601,$A371,Observed!$C$2:$C$1601,$C371)),AVERAGEIFS(Observed!AA$2:AA$1601,Observed!$A$2:$A$1601,$A371,Observed!$C$2:$C$1601,$C371),"")</f>
        <v/>
      </c>
      <c r="AB371" s="24" t="str">
        <f>IF(ISNUMBER(AVERAGEIFS(Observed!AB$2:AB$1601,Observed!$A$2:$A$1601,$A371,Observed!$C$2:$C$1601,$C371)),AVERAGEIFS(Observed!AB$2:AB$1601,Observed!$A$2:$A$1601,$A371,Observed!$C$2:$C$1601,$C371),"")</f>
        <v/>
      </c>
      <c r="AC371" s="24" t="str">
        <f>IF(ISNUMBER(AVERAGEIFS(Observed!AC$2:AC$1601,Observed!$A$2:$A$1601,$A371,Observed!$C$2:$C$1601,$C371)),AVERAGEIFS(Observed!AC$2:AC$1601,Observed!$A$2:$A$1601,$A371,Observed!$C$2:$C$1601,$C371),"")</f>
        <v/>
      </c>
      <c r="AD371" s="24" t="str">
        <f>IF(ISNUMBER(AVERAGEIFS(Observed!AD$2:AD$1601,Observed!$A$2:$A$1601,$A371,Observed!$C$2:$C$1601,$C371)),AVERAGEIFS(Observed!AD$2:AD$1601,Observed!$A$2:$A$1601,$A371,Observed!$C$2:$C$1601,$C371),"")</f>
        <v/>
      </c>
      <c r="AE371" s="24">
        <f>IF(ISNUMBER(AVERAGEIFS(Observed!AE$2:AE$1601,Observed!$A$2:$A$1601,$A371,Observed!$C$2:$C$1601,$C371)),AVERAGEIFS(Observed!AE$2:AE$1601,Observed!$A$2:$A$1601,$A371,Observed!$C$2:$C$1601,$C371),"")</f>
        <v>24.5</v>
      </c>
      <c r="AF371" s="25">
        <f>IF(ISNUMBER(AVERAGEIFS(Observed!AF$2:AF$1601,Observed!$A$2:$A$1601,$A371,Observed!$C$2:$C$1601,$C371)),AVERAGEIFS(Observed!AF$2:AF$1601,Observed!$A$2:$A$1601,$A371,Observed!$C$2:$C$1601,$C371),"")</f>
        <v>3.6666666666666674E-2</v>
      </c>
      <c r="AG371" s="25">
        <f>IF(ISNUMBER(AVERAGEIFS(Observed!AG$2:AG$1601,Observed!$A$2:$A$1601,$A371,Observed!$C$2:$C$1601,$C371)),AVERAGEIFS(Observed!AG$2:AG$1601,Observed!$A$2:$A$1601,$A371,Observed!$C$2:$C$1601,$C371),"")</f>
        <v>3.6666666666666674E-2</v>
      </c>
      <c r="AH371" s="25" t="str">
        <f>IF(ISNUMBER(AVERAGEIFS(Observed!AH$2:AH$1601,Observed!$A$2:$A$1601,$A371,Observed!$C$2:$C$1601,$C371)),AVERAGEIFS(Observed!AH$2:AH$1601,Observed!$A$2:$A$1601,$A371,Observed!$C$2:$C$1601,$C371),"")</f>
        <v/>
      </c>
      <c r="AI371" s="24" t="str">
        <f>IF(ISNUMBER(AVERAGEIFS(Observed!AI$2:AI$1601,Observed!$A$2:$A$1601,$A371,Observed!$C$2:$C$1601,$C371)),AVERAGEIFS(Observed!AI$2:AI$1601,Observed!$A$2:$A$1601,$A371,Observed!$C$2:$C$1601,$C371),"")</f>
        <v/>
      </c>
      <c r="AJ371" s="25">
        <f>IF(ISNUMBER(AVERAGEIFS(Observed!AJ$2:AJ$1601,Observed!$A$2:$A$1601,$A371,Observed!$C$2:$C$1601,$C371)),AVERAGEIFS(Observed!AJ$2:AJ$1601,Observed!$A$2:$A$1601,$A371,Observed!$C$2:$C$1601,$C371),"")</f>
        <v>0.35200000000000004</v>
      </c>
      <c r="AK371" s="25">
        <f>IF(ISNUMBER(AVERAGEIFS(Observed!AK$2:AK$1601,Observed!$A$2:$A$1601,$A371,Observed!$C$2:$C$1601,$C371)),AVERAGEIFS(Observed!AK$2:AK$1601,Observed!$A$2:$A$1601,$A371,Observed!$C$2:$C$1601,$C371),"")</f>
        <v>1.7999999999999999E-2</v>
      </c>
      <c r="AL371" s="25">
        <f>IF(ISNUMBER(AVERAGEIFS(Observed!AL$2:AL$1601,Observed!$A$2:$A$1601,$A371,Observed!$C$2:$C$1601,$C371)),AVERAGEIFS(Observed!AL$2:AL$1601,Observed!$A$2:$A$1601,$A371,Observed!$C$2:$C$1601,$C371),"")</f>
        <v>0.18166666666666667</v>
      </c>
      <c r="AM371" s="25">
        <f>IF(ISNUMBER(AVERAGEIFS(Observed!AM$2:AM$1601,Observed!$A$2:$A$1601,$A371,Observed!$C$2:$C$1601,$C371)),AVERAGEIFS(Observed!AM$2:AM$1601,Observed!$A$2:$A$1601,$A371,Observed!$C$2:$C$1601,$C371),"")</f>
        <v>0.14599999999999999</v>
      </c>
      <c r="AN371" s="25">
        <f>IF(ISNUMBER(AVERAGEIFS(Observed!AN$2:AN$1601,Observed!$A$2:$A$1601,$A371,Observed!$C$2:$C$1601,$C371)),AVERAGEIFS(Observed!AN$2:AN$1601,Observed!$A$2:$A$1601,$A371,Observed!$C$2:$C$1601,$C371),"")</f>
        <v>0.14533333333333334</v>
      </c>
      <c r="AO371" s="25" t="str">
        <f>IF(ISNUMBER(AVERAGEIFS(Observed!AO$2:AO$1601,Observed!$A$2:$A$1601,$A371,Observed!$C$2:$C$1601,$C371)),AVERAGEIFS(Observed!AO$2:AO$1601,Observed!$A$2:$A$1601,$A371,Observed!$C$2:$C$1601,$C371),"")</f>
        <v/>
      </c>
      <c r="AP371" s="25">
        <f>IF(ISNUMBER(AVERAGEIFS(Observed!AP$2:AP$1601,Observed!$A$2:$A$1601,$A371,Observed!$C$2:$C$1601,$C371)),AVERAGEIFS(Observed!AP$2:AP$1601,Observed!$A$2:$A$1601,$A371,Observed!$C$2:$C$1601,$C371),"")</f>
        <v>0.15666666666666665</v>
      </c>
      <c r="AQ371" s="24" t="str">
        <f>IF(ISNUMBER(AVERAGEIFS(Observed!AQ$2:AQ$1601,Observed!$A$2:$A$1601,$A371,Observed!$C$2:$C$1601,$C371)),AVERAGEIFS(Observed!AQ$2:AQ$1601,Observed!$A$2:$A$1601,$A371,Observed!$C$2:$C$1601,$C371),"")</f>
        <v/>
      </c>
      <c r="AR371" s="25" t="str">
        <f>IF(ISNUMBER(AVERAGEIFS(Observed!AR$2:AR$1601,Observed!$A$2:$A$1601,$A371,Observed!$C$2:$C$1601,$C371)),AVERAGEIFS(Observed!AR$2:AR$1601,Observed!$A$2:$A$1601,$A371,Observed!$C$2:$C$1601,$C371),"")</f>
        <v/>
      </c>
      <c r="AS371" s="24">
        <f>IF(ISNUMBER(AVERAGEIFS(Observed!AS$2:AS$1601,Observed!$A$2:$A$1601,$A371,Observed!$C$2:$C$1601,$C371)),AVERAGEIFS(Observed!AS$2:AS$1601,Observed!$A$2:$A$1601,$A371,Observed!$C$2:$C$1601,$C371),"")</f>
        <v>6.8533333333333344</v>
      </c>
      <c r="AT371" s="24">
        <f>IF(ISNUMBER(AVERAGEIFS(Observed!AT$2:AT$1601,Observed!$A$2:$A$1601,$A371,Observed!$C$2:$C$1601,$C371)),AVERAGEIFS(Observed!AT$2:AT$1601,Observed!$A$2:$A$1601,$A371,Observed!$C$2:$C$1601,$C371),"")</f>
        <v>6.8533333333333344</v>
      </c>
      <c r="AU371" s="2">
        <f>COUNTIFS(Observed!$A$2:$A$1601,$A371,Observed!$C$2:$C$1601,$C371)</f>
        <v>3</v>
      </c>
      <c r="AV371" s="2">
        <f t="shared" si="6"/>
        <v>14</v>
      </c>
    </row>
    <row r="372" spans="1:48" x14ac:dyDescent="0.25">
      <c r="A372" s="4" t="s">
        <v>116</v>
      </c>
      <c r="B372" t="s">
        <v>24</v>
      </c>
      <c r="C372" s="3">
        <v>41988</v>
      </c>
      <c r="D372">
        <v>1</v>
      </c>
      <c r="E372">
        <v>350</v>
      </c>
      <c r="G372">
        <v>350</v>
      </c>
      <c r="H372" s="2" t="s">
        <v>44</v>
      </c>
      <c r="I372" s="2" t="s">
        <v>22</v>
      </c>
      <c r="J372">
        <v>1</v>
      </c>
      <c r="K372" s="2" t="s">
        <v>21</v>
      </c>
      <c r="L372" s="23" t="str">
        <f>IF(ISNUMBER(AVERAGEIFS(Observed!L$2:L$1601,Observed!$A$2:$A$1601,$A372,Observed!$C$2:$C$1601,$C372)),AVERAGEIFS(Observed!L$2:L$1601,Observed!$A$2:$A$1601,$A372,Observed!$C$2:$C$1601,$C372),"")</f>
        <v/>
      </c>
      <c r="M372" s="24" t="str">
        <f>IF(ISNUMBER(AVERAGEIFS(Observed!M$2:M$1601,Observed!$A$2:$A$1601,$A372,Observed!$C$2:$C$1601,$C372)),AVERAGEIFS(Observed!M$2:M$1601,Observed!$A$2:$A$1601,$A372,Observed!$C$2:$C$1601,$C372),"")</f>
        <v/>
      </c>
      <c r="N372" s="24">
        <f>IF(ISNUMBER(AVERAGEIFS(Observed!N$2:N$1601,Observed!$A$2:$A$1601,$A372,Observed!$C$2:$C$1601,$C372)),AVERAGEIFS(Observed!N$2:N$1601,Observed!$A$2:$A$1601,$A372,Observed!$C$2:$C$1601,$C372),"")</f>
        <v>166.50666666666669</v>
      </c>
      <c r="O372" s="24">
        <f>IF(ISNUMBER(AVERAGEIFS(Observed!O$2:O$1601,Observed!$A$2:$A$1601,$A372,Observed!$C$2:$C$1601,$C372)),AVERAGEIFS(Observed!O$2:O$1601,Observed!$A$2:$A$1601,$A372,Observed!$C$2:$C$1601,$C372),"")</f>
        <v>166.50666666666669</v>
      </c>
      <c r="P372" s="24">
        <f>IF(ISNUMBER(AVERAGEIFS(Observed!P$2:P$1601,Observed!$A$2:$A$1601,$A372,Observed!$C$2:$C$1601,$C372)),AVERAGEIFS(Observed!P$2:P$1601,Observed!$A$2:$A$1601,$A372,Observed!$C$2:$C$1601,$C372),"")</f>
        <v>166.50666666666669</v>
      </c>
      <c r="Q372" s="25" t="str">
        <f>IF(ISNUMBER(AVERAGEIFS(Observed!Q$2:Q$1601,Observed!$A$2:$A$1601,$A372,Observed!$C$2:$C$1601,$C372)),AVERAGEIFS(Observed!Q$2:Q$1601,Observed!$A$2:$A$1601,$A372,Observed!$C$2:$C$1601,$C372),"")</f>
        <v/>
      </c>
      <c r="R372" s="25" t="str">
        <f>IF(ISNUMBER(AVERAGEIFS(Observed!R$2:R$1601,Observed!$A$2:$A$1601,$A372,Observed!$C$2:$C$1601,$C372)),AVERAGEIFS(Observed!R$2:R$1601,Observed!$A$2:$A$1601,$A372,Observed!$C$2:$C$1601,$C372),"")</f>
        <v/>
      </c>
      <c r="S372" s="25" t="str">
        <f>IF(ISNUMBER(AVERAGEIFS(Observed!S$2:S$1601,Observed!$A$2:$A$1601,$A372,Observed!$C$2:$C$1601,$C372)),AVERAGEIFS(Observed!S$2:S$1601,Observed!$A$2:$A$1601,$A372,Observed!$C$2:$C$1601,$C372),"")</f>
        <v/>
      </c>
      <c r="T372" s="24" t="str">
        <f>IF(ISNUMBER(AVERAGEIFS(Observed!T$2:T$1601,Observed!$A$2:$A$1601,$A372,Observed!$C$2:$C$1601,$C372)),AVERAGEIFS(Observed!T$2:T$1601,Observed!$A$2:$A$1601,$A372,Observed!$C$2:$C$1601,$C372),"")</f>
        <v/>
      </c>
      <c r="U372" s="26" t="str">
        <f>IF(ISNUMBER(AVERAGEIFS(Observed!U$2:U$1601,Observed!$A$2:$A$1601,$A372,Observed!$C$2:$C$1601,$C372)),AVERAGEIFS(Observed!U$2:U$1601,Observed!$A$2:$A$1601,$A372,Observed!$C$2:$C$1601,$C372),"")</f>
        <v/>
      </c>
      <c r="V372" s="26" t="str">
        <f>IF(ISNUMBER(AVERAGEIFS(Observed!V$2:V$1601,Observed!$A$2:$A$1601,$A372,Observed!$C$2:$C$1601,$C372)),AVERAGEIFS(Observed!V$2:V$1601,Observed!$A$2:$A$1601,$A372,Observed!$C$2:$C$1601,$C372),"")</f>
        <v/>
      </c>
      <c r="W372" s="24" t="str">
        <f>IF(ISNUMBER(AVERAGEIFS(Observed!W$2:W$1601,Observed!$A$2:$A$1601,$A372,Observed!$C$2:$C$1601,$C372)),AVERAGEIFS(Observed!W$2:W$1601,Observed!$A$2:$A$1601,$A372,Observed!$C$2:$C$1601,$C372),"")</f>
        <v/>
      </c>
      <c r="X372" s="24" t="str">
        <f>IF(ISNUMBER(AVERAGEIFS(Observed!X$2:X$1601,Observed!$A$2:$A$1601,$A372,Observed!$C$2:$C$1601,$C372)),AVERAGEIFS(Observed!X$2:X$1601,Observed!$A$2:$A$1601,$A372,Observed!$C$2:$C$1601,$C372),"")</f>
        <v/>
      </c>
      <c r="Y372" s="24" t="str">
        <f>IF(ISNUMBER(AVERAGEIFS(Observed!Y$2:Y$1601,Observed!$A$2:$A$1601,$A372,Observed!$C$2:$C$1601,$C372)),AVERAGEIFS(Observed!Y$2:Y$1601,Observed!$A$2:$A$1601,$A372,Observed!$C$2:$C$1601,$C372),"")</f>
        <v/>
      </c>
      <c r="Z372" s="24" t="str">
        <f>IF(ISNUMBER(AVERAGEIFS(Observed!Z$2:Z$1601,Observed!$A$2:$A$1601,$A372,Observed!$C$2:$C$1601,$C372)),AVERAGEIFS(Observed!Z$2:Z$1601,Observed!$A$2:$A$1601,$A372,Observed!$C$2:$C$1601,$C372),"")</f>
        <v/>
      </c>
      <c r="AA372" s="24" t="str">
        <f>IF(ISNUMBER(AVERAGEIFS(Observed!AA$2:AA$1601,Observed!$A$2:$A$1601,$A372,Observed!$C$2:$C$1601,$C372)),AVERAGEIFS(Observed!AA$2:AA$1601,Observed!$A$2:$A$1601,$A372,Observed!$C$2:$C$1601,$C372),"")</f>
        <v/>
      </c>
      <c r="AB372" s="24" t="str">
        <f>IF(ISNUMBER(AVERAGEIFS(Observed!AB$2:AB$1601,Observed!$A$2:$A$1601,$A372,Observed!$C$2:$C$1601,$C372)),AVERAGEIFS(Observed!AB$2:AB$1601,Observed!$A$2:$A$1601,$A372,Observed!$C$2:$C$1601,$C372),"")</f>
        <v/>
      </c>
      <c r="AC372" s="24" t="str">
        <f>IF(ISNUMBER(AVERAGEIFS(Observed!AC$2:AC$1601,Observed!$A$2:$A$1601,$A372,Observed!$C$2:$C$1601,$C372)),AVERAGEIFS(Observed!AC$2:AC$1601,Observed!$A$2:$A$1601,$A372,Observed!$C$2:$C$1601,$C372),"")</f>
        <v/>
      </c>
      <c r="AD372" s="24" t="str">
        <f>IF(ISNUMBER(AVERAGEIFS(Observed!AD$2:AD$1601,Observed!$A$2:$A$1601,$A372,Observed!$C$2:$C$1601,$C372)),AVERAGEIFS(Observed!AD$2:AD$1601,Observed!$A$2:$A$1601,$A372,Observed!$C$2:$C$1601,$C372),"")</f>
        <v/>
      </c>
      <c r="AE372" s="24">
        <f>IF(ISNUMBER(AVERAGEIFS(Observed!AE$2:AE$1601,Observed!$A$2:$A$1601,$A372,Observed!$C$2:$C$1601,$C372)),AVERAGEIFS(Observed!AE$2:AE$1601,Observed!$A$2:$A$1601,$A372,Observed!$C$2:$C$1601,$C372),"")</f>
        <v>25.833333333333332</v>
      </c>
      <c r="AF372" s="25">
        <f>IF(ISNUMBER(AVERAGEIFS(Observed!AF$2:AF$1601,Observed!$A$2:$A$1601,$A372,Observed!$C$2:$C$1601,$C372)),AVERAGEIFS(Observed!AF$2:AF$1601,Observed!$A$2:$A$1601,$A372,Observed!$C$2:$C$1601,$C372),"")</f>
        <v>3.9E-2</v>
      </c>
      <c r="AG372" s="25">
        <f>IF(ISNUMBER(AVERAGEIFS(Observed!AG$2:AG$1601,Observed!$A$2:$A$1601,$A372,Observed!$C$2:$C$1601,$C372)),AVERAGEIFS(Observed!AG$2:AG$1601,Observed!$A$2:$A$1601,$A372,Observed!$C$2:$C$1601,$C372),"")</f>
        <v>3.9E-2</v>
      </c>
      <c r="AH372" s="25" t="str">
        <f>IF(ISNUMBER(AVERAGEIFS(Observed!AH$2:AH$1601,Observed!$A$2:$A$1601,$A372,Observed!$C$2:$C$1601,$C372)),AVERAGEIFS(Observed!AH$2:AH$1601,Observed!$A$2:$A$1601,$A372,Observed!$C$2:$C$1601,$C372),"")</f>
        <v/>
      </c>
      <c r="AI372" s="24" t="str">
        <f>IF(ISNUMBER(AVERAGEIFS(Observed!AI$2:AI$1601,Observed!$A$2:$A$1601,$A372,Observed!$C$2:$C$1601,$C372)),AVERAGEIFS(Observed!AI$2:AI$1601,Observed!$A$2:$A$1601,$A372,Observed!$C$2:$C$1601,$C372),"")</f>
        <v/>
      </c>
      <c r="AJ372" s="25">
        <f>IF(ISNUMBER(AVERAGEIFS(Observed!AJ$2:AJ$1601,Observed!$A$2:$A$1601,$A372,Observed!$C$2:$C$1601,$C372)),AVERAGEIFS(Observed!AJ$2:AJ$1601,Observed!$A$2:$A$1601,$A372,Observed!$C$2:$C$1601,$C372),"")</f>
        <v>0.39633333333333337</v>
      </c>
      <c r="AK372" s="25">
        <f>IF(ISNUMBER(AVERAGEIFS(Observed!AK$2:AK$1601,Observed!$A$2:$A$1601,$A372,Observed!$C$2:$C$1601,$C372)),AVERAGEIFS(Observed!AK$2:AK$1601,Observed!$A$2:$A$1601,$A372,Observed!$C$2:$C$1601,$C372),"")</f>
        <v>2.1333333333333333E-2</v>
      </c>
      <c r="AL372" s="25">
        <f>IF(ISNUMBER(AVERAGEIFS(Observed!AL$2:AL$1601,Observed!$A$2:$A$1601,$A372,Observed!$C$2:$C$1601,$C372)),AVERAGEIFS(Observed!AL$2:AL$1601,Observed!$A$2:$A$1601,$A372,Observed!$C$2:$C$1601,$C372),"")</f>
        <v>0.23833333333333331</v>
      </c>
      <c r="AM372" s="25">
        <f>IF(ISNUMBER(AVERAGEIFS(Observed!AM$2:AM$1601,Observed!$A$2:$A$1601,$A372,Observed!$C$2:$C$1601,$C372)),AVERAGEIFS(Observed!AM$2:AM$1601,Observed!$A$2:$A$1601,$A372,Observed!$C$2:$C$1601,$C372),"")</f>
        <v>0.15266666666666667</v>
      </c>
      <c r="AN372" s="25">
        <f>IF(ISNUMBER(AVERAGEIFS(Observed!AN$2:AN$1601,Observed!$A$2:$A$1601,$A372,Observed!$C$2:$C$1601,$C372)),AVERAGEIFS(Observed!AN$2:AN$1601,Observed!$A$2:$A$1601,$A372,Observed!$C$2:$C$1601,$C372),"")</f>
        <v>0.15333333333333332</v>
      </c>
      <c r="AO372" s="25" t="str">
        <f>IF(ISNUMBER(AVERAGEIFS(Observed!AO$2:AO$1601,Observed!$A$2:$A$1601,$A372,Observed!$C$2:$C$1601,$C372)),AVERAGEIFS(Observed!AO$2:AO$1601,Observed!$A$2:$A$1601,$A372,Observed!$C$2:$C$1601,$C372),"")</f>
        <v/>
      </c>
      <c r="AP372" s="25">
        <f>IF(ISNUMBER(AVERAGEIFS(Observed!AP$2:AP$1601,Observed!$A$2:$A$1601,$A372,Observed!$C$2:$C$1601,$C372)),AVERAGEIFS(Observed!AP$2:AP$1601,Observed!$A$2:$A$1601,$A372,Observed!$C$2:$C$1601,$C372),"")</f>
        <v>3.6666666666666667E-2</v>
      </c>
      <c r="AQ372" s="24" t="str">
        <f>IF(ISNUMBER(AVERAGEIFS(Observed!AQ$2:AQ$1601,Observed!$A$2:$A$1601,$A372,Observed!$C$2:$C$1601,$C372)),AVERAGEIFS(Observed!AQ$2:AQ$1601,Observed!$A$2:$A$1601,$A372,Observed!$C$2:$C$1601,$C372),"")</f>
        <v/>
      </c>
      <c r="AR372" s="25" t="str">
        <f>IF(ISNUMBER(AVERAGEIFS(Observed!AR$2:AR$1601,Observed!$A$2:$A$1601,$A372,Observed!$C$2:$C$1601,$C372)),AVERAGEIFS(Observed!AR$2:AR$1601,Observed!$A$2:$A$1601,$A372,Observed!$C$2:$C$1601,$C372),"")</f>
        <v/>
      </c>
      <c r="AS372" s="24">
        <f>IF(ISNUMBER(AVERAGEIFS(Observed!AS$2:AS$1601,Observed!$A$2:$A$1601,$A372,Observed!$C$2:$C$1601,$C372)),AVERAGEIFS(Observed!AS$2:AS$1601,Observed!$A$2:$A$1601,$A372,Observed!$C$2:$C$1601,$C372),"")</f>
        <v>6.3266666666666671</v>
      </c>
      <c r="AT372" s="24">
        <f>IF(ISNUMBER(AVERAGEIFS(Observed!AT$2:AT$1601,Observed!$A$2:$A$1601,$A372,Observed!$C$2:$C$1601,$C372)),AVERAGEIFS(Observed!AT$2:AT$1601,Observed!$A$2:$A$1601,$A372,Observed!$C$2:$C$1601,$C372),"")</f>
        <v>6.3266666666666671</v>
      </c>
      <c r="AU372" s="2">
        <f>COUNTIFS(Observed!$A$2:$A$1601,$A372,Observed!$C$2:$C$1601,$C372)</f>
        <v>3</v>
      </c>
      <c r="AV372" s="2">
        <f t="shared" si="6"/>
        <v>14</v>
      </c>
    </row>
    <row r="373" spans="1:48" x14ac:dyDescent="0.25">
      <c r="A373" s="4" t="s">
        <v>117</v>
      </c>
      <c r="B373" t="s">
        <v>24</v>
      </c>
      <c r="C373" s="3">
        <v>41988</v>
      </c>
      <c r="D373">
        <v>1</v>
      </c>
      <c r="E373">
        <v>500</v>
      </c>
      <c r="G373">
        <v>500</v>
      </c>
      <c r="H373" s="2" t="s">
        <v>44</v>
      </c>
      <c r="I373" s="2" t="s">
        <v>22</v>
      </c>
      <c r="J373">
        <v>1</v>
      </c>
      <c r="K373" s="2" t="s">
        <v>21</v>
      </c>
      <c r="L373" s="23" t="str">
        <f>IF(ISNUMBER(AVERAGEIFS(Observed!L$2:L$1601,Observed!$A$2:$A$1601,$A373,Observed!$C$2:$C$1601,$C373)),AVERAGEIFS(Observed!L$2:L$1601,Observed!$A$2:$A$1601,$A373,Observed!$C$2:$C$1601,$C373),"")</f>
        <v/>
      </c>
      <c r="M373" s="24" t="str">
        <f>IF(ISNUMBER(AVERAGEIFS(Observed!M$2:M$1601,Observed!$A$2:$A$1601,$A373,Observed!$C$2:$C$1601,$C373)),AVERAGEIFS(Observed!M$2:M$1601,Observed!$A$2:$A$1601,$A373,Observed!$C$2:$C$1601,$C373),"")</f>
        <v/>
      </c>
      <c r="N373" s="24">
        <f>IF(ISNUMBER(AVERAGEIFS(Observed!N$2:N$1601,Observed!$A$2:$A$1601,$A373,Observed!$C$2:$C$1601,$C373)),AVERAGEIFS(Observed!N$2:N$1601,Observed!$A$2:$A$1601,$A373,Observed!$C$2:$C$1601,$C373),"")</f>
        <v>187.97666666666669</v>
      </c>
      <c r="O373" s="24">
        <f>IF(ISNUMBER(AVERAGEIFS(Observed!O$2:O$1601,Observed!$A$2:$A$1601,$A373,Observed!$C$2:$C$1601,$C373)),AVERAGEIFS(Observed!O$2:O$1601,Observed!$A$2:$A$1601,$A373,Observed!$C$2:$C$1601,$C373),"")</f>
        <v>187.97666666666669</v>
      </c>
      <c r="P373" s="24">
        <f>IF(ISNUMBER(AVERAGEIFS(Observed!P$2:P$1601,Observed!$A$2:$A$1601,$A373,Observed!$C$2:$C$1601,$C373)),AVERAGEIFS(Observed!P$2:P$1601,Observed!$A$2:$A$1601,$A373,Observed!$C$2:$C$1601,$C373),"")</f>
        <v>187.97666666666669</v>
      </c>
      <c r="Q373" s="25" t="str">
        <f>IF(ISNUMBER(AVERAGEIFS(Observed!Q$2:Q$1601,Observed!$A$2:$A$1601,$A373,Observed!$C$2:$C$1601,$C373)),AVERAGEIFS(Observed!Q$2:Q$1601,Observed!$A$2:$A$1601,$A373,Observed!$C$2:$C$1601,$C373),"")</f>
        <v/>
      </c>
      <c r="R373" s="25" t="str">
        <f>IF(ISNUMBER(AVERAGEIFS(Observed!R$2:R$1601,Observed!$A$2:$A$1601,$A373,Observed!$C$2:$C$1601,$C373)),AVERAGEIFS(Observed!R$2:R$1601,Observed!$A$2:$A$1601,$A373,Observed!$C$2:$C$1601,$C373),"")</f>
        <v/>
      </c>
      <c r="S373" s="25" t="str">
        <f>IF(ISNUMBER(AVERAGEIFS(Observed!S$2:S$1601,Observed!$A$2:$A$1601,$A373,Observed!$C$2:$C$1601,$C373)),AVERAGEIFS(Observed!S$2:S$1601,Observed!$A$2:$A$1601,$A373,Observed!$C$2:$C$1601,$C373),"")</f>
        <v/>
      </c>
      <c r="T373" s="24" t="str">
        <f>IF(ISNUMBER(AVERAGEIFS(Observed!T$2:T$1601,Observed!$A$2:$A$1601,$A373,Observed!$C$2:$C$1601,$C373)),AVERAGEIFS(Observed!T$2:T$1601,Observed!$A$2:$A$1601,$A373,Observed!$C$2:$C$1601,$C373),"")</f>
        <v/>
      </c>
      <c r="U373" s="26" t="str">
        <f>IF(ISNUMBER(AVERAGEIFS(Observed!U$2:U$1601,Observed!$A$2:$A$1601,$A373,Observed!$C$2:$C$1601,$C373)),AVERAGEIFS(Observed!U$2:U$1601,Observed!$A$2:$A$1601,$A373,Observed!$C$2:$C$1601,$C373),"")</f>
        <v/>
      </c>
      <c r="V373" s="26" t="str">
        <f>IF(ISNUMBER(AVERAGEIFS(Observed!V$2:V$1601,Observed!$A$2:$A$1601,$A373,Observed!$C$2:$C$1601,$C373)),AVERAGEIFS(Observed!V$2:V$1601,Observed!$A$2:$A$1601,$A373,Observed!$C$2:$C$1601,$C373),"")</f>
        <v/>
      </c>
      <c r="W373" s="24" t="str">
        <f>IF(ISNUMBER(AVERAGEIFS(Observed!W$2:W$1601,Observed!$A$2:$A$1601,$A373,Observed!$C$2:$C$1601,$C373)),AVERAGEIFS(Observed!W$2:W$1601,Observed!$A$2:$A$1601,$A373,Observed!$C$2:$C$1601,$C373),"")</f>
        <v/>
      </c>
      <c r="X373" s="24" t="str">
        <f>IF(ISNUMBER(AVERAGEIFS(Observed!X$2:X$1601,Observed!$A$2:$A$1601,$A373,Observed!$C$2:$C$1601,$C373)),AVERAGEIFS(Observed!X$2:X$1601,Observed!$A$2:$A$1601,$A373,Observed!$C$2:$C$1601,$C373),"")</f>
        <v/>
      </c>
      <c r="Y373" s="24" t="str">
        <f>IF(ISNUMBER(AVERAGEIFS(Observed!Y$2:Y$1601,Observed!$A$2:$A$1601,$A373,Observed!$C$2:$C$1601,$C373)),AVERAGEIFS(Observed!Y$2:Y$1601,Observed!$A$2:$A$1601,$A373,Observed!$C$2:$C$1601,$C373),"")</f>
        <v/>
      </c>
      <c r="Z373" s="24" t="str">
        <f>IF(ISNUMBER(AVERAGEIFS(Observed!Z$2:Z$1601,Observed!$A$2:$A$1601,$A373,Observed!$C$2:$C$1601,$C373)),AVERAGEIFS(Observed!Z$2:Z$1601,Observed!$A$2:$A$1601,$A373,Observed!$C$2:$C$1601,$C373),"")</f>
        <v/>
      </c>
      <c r="AA373" s="24" t="str">
        <f>IF(ISNUMBER(AVERAGEIFS(Observed!AA$2:AA$1601,Observed!$A$2:$A$1601,$A373,Observed!$C$2:$C$1601,$C373)),AVERAGEIFS(Observed!AA$2:AA$1601,Observed!$A$2:$A$1601,$A373,Observed!$C$2:$C$1601,$C373),"")</f>
        <v/>
      </c>
      <c r="AB373" s="24" t="str">
        <f>IF(ISNUMBER(AVERAGEIFS(Observed!AB$2:AB$1601,Observed!$A$2:$A$1601,$A373,Observed!$C$2:$C$1601,$C373)),AVERAGEIFS(Observed!AB$2:AB$1601,Observed!$A$2:$A$1601,$A373,Observed!$C$2:$C$1601,$C373),"")</f>
        <v/>
      </c>
      <c r="AC373" s="24" t="str">
        <f>IF(ISNUMBER(AVERAGEIFS(Observed!AC$2:AC$1601,Observed!$A$2:$A$1601,$A373,Observed!$C$2:$C$1601,$C373)),AVERAGEIFS(Observed!AC$2:AC$1601,Observed!$A$2:$A$1601,$A373,Observed!$C$2:$C$1601,$C373),"")</f>
        <v/>
      </c>
      <c r="AD373" s="24" t="str">
        <f>IF(ISNUMBER(AVERAGEIFS(Observed!AD$2:AD$1601,Observed!$A$2:$A$1601,$A373,Observed!$C$2:$C$1601,$C373)),AVERAGEIFS(Observed!AD$2:AD$1601,Observed!$A$2:$A$1601,$A373,Observed!$C$2:$C$1601,$C373),"")</f>
        <v/>
      </c>
      <c r="AE373" s="24">
        <f>IF(ISNUMBER(AVERAGEIFS(Observed!AE$2:AE$1601,Observed!$A$2:$A$1601,$A373,Observed!$C$2:$C$1601,$C373)),AVERAGEIFS(Observed!AE$2:AE$1601,Observed!$A$2:$A$1601,$A373,Observed!$C$2:$C$1601,$C373),"")</f>
        <v>25.933333333333334</v>
      </c>
      <c r="AF373" s="25">
        <f>IF(ISNUMBER(AVERAGEIFS(Observed!AF$2:AF$1601,Observed!$A$2:$A$1601,$A373,Observed!$C$2:$C$1601,$C373)),AVERAGEIFS(Observed!AF$2:AF$1601,Observed!$A$2:$A$1601,$A373,Observed!$C$2:$C$1601,$C373),"")</f>
        <v>3.9E-2</v>
      </c>
      <c r="AG373" s="25">
        <f>IF(ISNUMBER(AVERAGEIFS(Observed!AG$2:AG$1601,Observed!$A$2:$A$1601,$A373,Observed!$C$2:$C$1601,$C373)),AVERAGEIFS(Observed!AG$2:AG$1601,Observed!$A$2:$A$1601,$A373,Observed!$C$2:$C$1601,$C373),"")</f>
        <v>3.9E-2</v>
      </c>
      <c r="AH373" s="25" t="str">
        <f>IF(ISNUMBER(AVERAGEIFS(Observed!AH$2:AH$1601,Observed!$A$2:$A$1601,$A373,Observed!$C$2:$C$1601,$C373)),AVERAGEIFS(Observed!AH$2:AH$1601,Observed!$A$2:$A$1601,$A373,Observed!$C$2:$C$1601,$C373),"")</f>
        <v/>
      </c>
      <c r="AI373" s="24" t="str">
        <f>IF(ISNUMBER(AVERAGEIFS(Observed!AI$2:AI$1601,Observed!$A$2:$A$1601,$A373,Observed!$C$2:$C$1601,$C373)),AVERAGEIFS(Observed!AI$2:AI$1601,Observed!$A$2:$A$1601,$A373,Observed!$C$2:$C$1601,$C373),"")</f>
        <v/>
      </c>
      <c r="AJ373" s="25">
        <f>IF(ISNUMBER(AVERAGEIFS(Observed!AJ$2:AJ$1601,Observed!$A$2:$A$1601,$A373,Observed!$C$2:$C$1601,$C373)),AVERAGEIFS(Observed!AJ$2:AJ$1601,Observed!$A$2:$A$1601,$A373,Observed!$C$2:$C$1601,$C373),"")</f>
        <v>0.379</v>
      </c>
      <c r="AK373" s="25">
        <f>IF(ISNUMBER(AVERAGEIFS(Observed!AK$2:AK$1601,Observed!$A$2:$A$1601,$A373,Observed!$C$2:$C$1601,$C373)),AVERAGEIFS(Observed!AK$2:AK$1601,Observed!$A$2:$A$1601,$A373,Observed!$C$2:$C$1601,$C373),"")</f>
        <v>1.2666666666666666E-2</v>
      </c>
      <c r="AL373" s="25">
        <f>IF(ISNUMBER(AVERAGEIFS(Observed!AL$2:AL$1601,Observed!$A$2:$A$1601,$A373,Observed!$C$2:$C$1601,$C373)),AVERAGEIFS(Observed!AL$2:AL$1601,Observed!$A$2:$A$1601,$A373,Observed!$C$2:$C$1601,$C373),"")</f>
        <v>0.17433333333333334</v>
      </c>
      <c r="AM373" s="25">
        <f>IF(ISNUMBER(AVERAGEIFS(Observed!AM$2:AM$1601,Observed!$A$2:$A$1601,$A373,Observed!$C$2:$C$1601,$C373)),AVERAGEIFS(Observed!AM$2:AM$1601,Observed!$A$2:$A$1601,$A373,Observed!$C$2:$C$1601,$C373),"")</f>
        <v>0.16166666666666665</v>
      </c>
      <c r="AN373" s="25">
        <f>IF(ISNUMBER(AVERAGEIFS(Observed!AN$2:AN$1601,Observed!$A$2:$A$1601,$A373,Observed!$C$2:$C$1601,$C373)),AVERAGEIFS(Observed!AN$2:AN$1601,Observed!$A$2:$A$1601,$A373,Observed!$C$2:$C$1601,$C373),"")</f>
        <v>0.16466666666666668</v>
      </c>
      <c r="AO373" s="25" t="str">
        <f>IF(ISNUMBER(AVERAGEIFS(Observed!AO$2:AO$1601,Observed!$A$2:$A$1601,$A373,Observed!$C$2:$C$1601,$C373)),AVERAGEIFS(Observed!AO$2:AO$1601,Observed!$A$2:$A$1601,$A373,Observed!$C$2:$C$1601,$C373),"")</f>
        <v/>
      </c>
      <c r="AP373" s="25">
        <f>IF(ISNUMBER(AVERAGEIFS(Observed!AP$2:AP$1601,Observed!$A$2:$A$1601,$A373,Observed!$C$2:$C$1601,$C373)),AVERAGEIFS(Observed!AP$2:AP$1601,Observed!$A$2:$A$1601,$A373,Observed!$C$2:$C$1601,$C373),"")</f>
        <v>0.10833333333333334</v>
      </c>
      <c r="AQ373" s="24" t="str">
        <f>IF(ISNUMBER(AVERAGEIFS(Observed!AQ$2:AQ$1601,Observed!$A$2:$A$1601,$A373,Observed!$C$2:$C$1601,$C373)),AVERAGEIFS(Observed!AQ$2:AQ$1601,Observed!$A$2:$A$1601,$A373,Observed!$C$2:$C$1601,$C373),"")</f>
        <v/>
      </c>
      <c r="AR373" s="25" t="str">
        <f>IF(ISNUMBER(AVERAGEIFS(Observed!AR$2:AR$1601,Observed!$A$2:$A$1601,$A373,Observed!$C$2:$C$1601,$C373)),AVERAGEIFS(Observed!AR$2:AR$1601,Observed!$A$2:$A$1601,$A373,Observed!$C$2:$C$1601,$C373),"")</f>
        <v/>
      </c>
      <c r="AS373" s="24">
        <f>IF(ISNUMBER(AVERAGEIFS(Observed!AS$2:AS$1601,Observed!$A$2:$A$1601,$A373,Observed!$C$2:$C$1601,$C373)),AVERAGEIFS(Observed!AS$2:AS$1601,Observed!$A$2:$A$1601,$A373,Observed!$C$2:$C$1601,$C373),"")</f>
        <v>7.3049999999999997</v>
      </c>
      <c r="AT373" s="24">
        <f>IF(ISNUMBER(AVERAGEIFS(Observed!AT$2:AT$1601,Observed!$A$2:$A$1601,$A373,Observed!$C$2:$C$1601,$C373)),AVERAGEIFS(Observed!AT$2:AT$1601,Observed!$A$2:$A$1601,$A373,Observed!$C$2:$C$1601,$C373),"")</f>
        <v>7.3049999999999997</v>
      </c>
      <c r="AU373" s="2">
        <f>COUNTIFS(Observed!$A$2:$A$1601,$A373,Observed!$C$2:$C$1601,$C373)</f>
        <v>3</v>
      </c>
      <c r="AV373" s="2">
        <f t="shared" si="6"/>
        <v>14</v>
      </c>
    </row>
    <row r="374" spans="1:48" x14ac:dyDescent="0.25">
      <c r="A374" s="4" t="s">
        <v>112</v>
      </c>
      <c r="B374" t="s">
        <v>24</v>
      </c>
      <c r="C374" s="3">
        <v>42024</v>
      </c>
      <c r="D374">
        <v>1</v>
      </c>
      <c r="E374">
        <v>0</v>
      </c>
      <c r="G374">
        <v>0</v>
      </c>
      <c r="H374" s="2" t="s">
        <v>44</v>
      </c>
      <c r="I374" s="2" t="s">
        <v>22</v>
      </c>
      <c r="J374">
        <v>2</v>
      </c>
      <c r="K374" s="2" t="s">
        <v>21</v>
      </c>
      <c r="L374" s="23" t="str">
        <f>IF(ISNUMBER(AVERAGEIFS(Observed!L$2:L$1601,Observed!$A$2:$A$1601,$A374,Observed!$C$2:$C$1601,$C374)),AVERAGEIFS(Observed!L$2:L$1601,Observed!$A$2:$A$1601,$A374,Observed!$C$2:$C$1601,$C374),"")</f>
        <v/>
      </c>
      <c r="M374" s="24" t="str">
        <f>IF(ISNUMBER(AVERAGEIFS(Observed!M$2:M$1601,Observed!$A$2:$A$1601,$A374,Observed!$C$2:$C$1601,$C374)),AVERAGEIFS(Observed!M$2:M$1601,Observed!$A$2:$A$1601,$A374,Observed!$C$2:$C$1601,$C374),"")</f>
        <v/>
      </c>
      <c r="N374" s="24">
        <f>IF(ISNUMBER(AVERAGEIFS(Observed!N$2:N$1601,Observed!$A$2:$A$1601,$A374,Observed!$C$2:$C$1601,$C374)),AVERAGEIFS(Observed!N$2:N$1601,Observed!$A$2:$A$1601,$A374,Observed!$C$2:$C$1601,$C374),"")</f>
        <v>227.1</v>
      </c>
      <c r="O374" s="24">
        <f>IF(ISNUMBER(AVERAGEIFS(Observed!O$2:O$1601,Observed!$A$2:$A$1601,$A374,Observed!$C$2:$C$1601,$C374)),AVERAGEIFS(Observed!O$2:O$1601,Observed!$A$2:$A$1601,$A374,Observed!$C$2:$C$1601,$C374),"")</f>
        <v>227.1</v>
      </c>
      <c r="P374" s="24">
        <f>IF(ISNUMBER(AVERAGEIFS(Observed!P$2:P$1601,Observed!$A$2:$A$1601,$A374,Observed!$C$2:$C$1601,$C374)),AVERAGEIFS(Observed!P$2:P$1601,Observed!$A$2:$A$1601,$A374,Observed!$C$2:$C$1601,$C374),"")</f>
        <v>399.76333333333332</v>
      </c>
      <c r="Q374" s="25" t="str">
        <f>IF(ISNUMBER(AVERAGEIFS(Observed!Q$2:Q$1601,Observed!$A$2:$A$1601,$A374,Observed!$C$2:$C$1601,$C374)),AVERAGEIFS(Observed!Q$2:Q$1601,Observed!$A$2:$A$1601,$A374,Observed!$C$2:$C$1601,$C374),"")</f>
        <v/>
      </c>
      <c r="R374" s="25" t="str">
        <f>IF(ISNUMBER(AVERAGEIFS(Observed!R$2:R$1601,Observed!$A$2:$A$1601,$A374,Observed!$C$2:$C$1601,$C374)),AVERAGEIFS(Observed!R$2:R$1601,Observed!$A$2:$A$1601,$A374,Observed!$C$2:$C$1601,$C374),"")</f>
        <v/>
      </c>
      <c r="S374" s="25" t="str">
        <f>IF(ISNUMBER(AVERAGEIFS(Observed!S$2:S$1601,Observed!$A$2:$A$1601,$A374,Observed!$C$2:$C$1601,$C374)),AVERAGEIFS(Observed!S$2:S$1601,Observed!$A$2:$A$1601,$A374,Observed!$C$2:$C$1601,$C374),"")</f>
        <v/>
      </c>
      <c r="T374" s="24" t="str">
        <f>IF(ISNUMBER(AVERAGEIFS(Observed!T$2:T$1601,Observed!$A$2:$A$1601,$A374,Observed!$C$2:$C$1601,$C374)),AVERAGEIFS(Observed!T$2:T$1601,Observed!$A$2:$A$1601,$A374,Observed!$C$2:$C$1601,$C374),"")</f>
        <v/>
      </c>
      <c r="U374" s="26" t="str">
        <f>IF(ISNUMBER(AVERAGEIFS(Observed!U$2:U$1601,Observed!$A$2:$A$1601,$A374,Observed!$C$2:$C$1601,$C374)),AVERAGEIFS(Observed!U$2:U$1601,Observed!$A$2:$A$1601,$A374,Observed!$C$2:$C$1601,$C374),"")</f>
        <v/>
      </c>
      <c r="V374" s="26" t="str">
        <f>IF(ISNUMBER(AVERAGEIFS(Observed!V$2:V$1601,Observed!$A$2:$A$1601,$A374,Observed!$C$2:$C$1601,$C374)),AVERAGEIFS(Observed!V$2:V$1601,Observed!$A$2:$A$1601,$A374,Observed!$C$2:$C$1601,$C374),"")</f>
        <v/>
      </c>
      <c r="W374" s="24" t="str">
        <f>IF(ISNUMBER(AVERAGEIFS(Observed!W$2:W$1601,Observed!$A$2:$A$1601,$A374,Observed!$C$2:$C$1601,$C374)),AVERAGEIFS(Observed!W$2:W$1601,Observed!$A$2:$A$1601,$A374,Observed!$C$2:$C$1601,$C374),"")</f>
        <v/>
      </c>
      <c r="X374" s="24" t="str">
        <f>IF(ISNUMBER(AVERAGEIFS(Observed!X$2:X$1601,Observed!$A$2:$A$1601,$A374,Observed!$C$2:$C$1601,$C374)),AVERAGEIFS(Observed!X$2:X$1601,Observed!$A$2:$A$1601,$A374,Observed!$C$2:$C$1601,$C374),"")</f>
        <v/>
      </c>
      <c r="Y374" s="24" t="str">
        <f>IF(ISNUMBER(AVERAGEIFS(Observed!Y$2:Y$1601,Observed!$A$2:$A$1601,$A374,Observed!$C$2:$C$1601,$C374)),AVERAGEIFS(Observed!Y$2:Y$1601,Observed!$A$2:$A$1601,$A374,Observed!$C$2:$C$1601,$C374),"")</f>
        <v/>
      </c>
      <c r="Z374" s="24" t="str">
        <f>IF(ISNUMBER(AVERAGEIFS(Observed!Z$2:Z$1601,Observed!$A$2:$A$1601,$A374,Observed!$C$2:$C$1601,$C374)),AVERAGEIFS(Observed!Z$2:Z$1601,Observed!$A$2:$A$1601,$A374,Observed!$C$2:$C$1601,$C374),"")</f>
        <v/>
      </c>
      <c r="AA374" s="24" t="str">
        <f>IF(ISNUMBER(AVERAGEIFS(Observed!AA$2:AA$1601,Observed!$A$2:$A$1601,$A374,Observed!$C$2:$C$1601,$C374)),AVERAGEIFS(Observed!AA$2:AA$1601,Observed!$A$2:$A$1601,$A374,Observed!$C$2:$C$1601,$C374),"")</f>
        <v/>
      </c>
      <c r="AB374" s="24" t="str">
        <f>IF(ISNUMBER(AVERAGEIFS(Observed!AB$2:AB$1601,Observed!$A$2:$A$1601,$A374,Observed!$C$2:$C$1601,$C374)),AVERAGEIFS(Observed!AB$2:AB$1601,Observed!$A$2:$A$1601,$A374,Observed!$C$2:$C$1601,$C374),"")</f>
        <v/>
      </c>
      <c r="AC374" s="24" t="str">
        <f>IF(ISNUMBER(AVERAGEIFS(Observed!AC$2:AC$1601,Observed!$A$2:$A$1601,$A374,Observed!$C$2:$C$1601,$C374)),AVERAGEIFS(Observed!AC$2:AC$1601,Observed!$A$2:$A$1601,$A374,Observed!$C$2:$C$1601,$C374),"")</f>
        <v/>
      </c>
      <c r="AD374" s="24" t="str">
        <f>IF(ISNUMBER(AVERAGEIFS(Observed!AD$2:AD$1601,Observed!$A$2:$A$1601,$A374,Observed!$C$2:$C$1601,$C374)),AVERAGEIFS(Observed!AD$2:AD$1601,Observed!$A$2:$A$1601,$A374,Observed!$C$2:$C$1601,$C374),"")</f>
        <v/>
      </c>
      <c r="AE374" s="24">
        <f>IF(ISNUMBER(AVERAGEIFS(Observed!AE$2:AE$1601,Observed!$A$2:$A$1601,$A374,Observed!$C$2:$C$1601,$C374)),AVERAGEIFS(Observed!AE$2:AE$1601,Observed!$A$2:$A$1601,$A374,Observed!$C$2:$C$1601,$C374),"")</f>
        <v>12.833333333333334</v>
      </c>
      <c r="AF374" s="25">
        <f>IF(ISNUMBER(AVERAGEIFS(Observed!AF$2:AF$1601,Observed!$A$2:$A$1601,$A374,Observed!$C$2:$C$1601,$C374)),AVERAGEIFS(Observed!AF$2:AF$1601,Observed!$A$2:$A$1601,$A374,Observed!$C$2:$C$1601,$C374),"")</f>
        <v>1.9666666666666666E-2</v>
      </c>
      <c r="AG374" s="25">
        <f>IF(ISNUMBER(AVERAGEIFS(Observed!AG$2:AG$1601,Observed!$A$2:$A$1601,$A374,Observed!$C$2:$C$1601,$C374)),AVERAGEIFS(Observed!AG$2:AG$1601,Observed!$A$2:$A$1601,$A374,Observed!$C$2:$C$1601,$C374),"")</f>
        <v>1.9666666666666666E-2</v>
      </c>
      <c r="AH374" s="25" t="str">
        <f>IF(ISNUMBER(AVERAGEIFS(Observed!AH$2:AH$1601,Observed!$A$2:$A$1601,$A374,Observed!$C$2:$C$1601,$C374)),AVERAGEIFS(Observed!AH$2:AH$1601,Observed!$A$2:$A$1601,$A374,Observed!$C$2:$C$1601,$C374),"")</f>
        <v/>
      </c>
      <c r="AI374" s="24" t="str">
        <f>IF(ISNUMBER(AVERAGEIFS(Observed!AI$2:AI$1601,Observed!$A$2:$A$1601,$A374,Observed!$C$2:$C$1601,$C374)),AVERAGEIFS(Observed!AI$2:AI$1601,Observed!$A$2:$A$1601,$A374,Observed!$C$2:$C$1601,$C374),"")</f>
        <v/>
      </c>
      <c r="AJ374" s="25">
        <f>IF(ISNUMBER(AVERAGEIFS(Observed!AJ$2:AJ$1601,Observed!$A$2:$A$1601,$A374,Observed!$C$2:$C$1601,$C374)),AVERAGEIFS(Observed!AJ$2:AJ$1601,Observed!$A$2:$A$1601,$A374,Observed!$C$2:$C$1601,$C374),"")</f>
        <v>0.36433333333333334</v>
      </c>
      <c r="AK374" s="25">
        <f>IF(ISNUMBER(AVERAGEIFS(Observed!AK$2:AK$1601,Observed!$A$2:$A$1601,$A374,Observed!$C$2:$C$1601,$C374)),AVERAGEIFS(Observed!AK$2:AK$1601,Observed!$A$2:$A$1601,$A374,Observed!$C$2:$C$1601,$C374),"")</f>
        <v>1.1000000000000001E-2</v>
      </c>
      <c r="AL374" s="25">
        <f>IF(ISNUMBER(AVERAGEIFS(Observed!AL$2:AL$1601,Observed!$A$2:$A$1601,$A374,Observed!$C$2:$C$1601,$C374)),AVERAGEIFS(Observed!AL$2:AL$1601,Observed!$A$2:$A$1601,$A374,Observed!$C$2:$C$1601,$C374),"")</f>
        <v>0.18933333333333335</v>
      </c>
      <c r="AM374" s="25">
        <f>IF(ISNUMBER(AVERAGEIFS(Observed!AM$2:AM$1601,Observed!$A$2:$A$1601,$A374,Observed!$C$2:$C$1601,$C374)),AVERAGEIFS(Observed!AM$2:AM$1601,Observed!$A$2:$A$1601,$A374,Observed!$C$2:$C$1601,$C374),"")</f>
        <v>0.19933333333333333</v>
      </c>
      <c r="AN374" s="25">
        <f>IF(ISNUMBER(AVERAGEIFS(Observed!AN$2:AN$1601,Observed!$A$2:$A$1601,$A374,Observed!$C$2:$C$1601,$C374)),AVERAGEIFS(Observed!AN$2:AN$1601,Observed!$A$2:$A$1601,$A374,Observed!$C$2:$C$1601,$C374),"")</f>
        <v>7.2666666666666671E-2</v>
      </c>
      <c r="AO374" s="25" t="str">
        <f>IF(ISNUMBER(AVERAGEIFS(Observed!AO$2:AO$1601,Observed!$A$2:$A$1601,$A374,Observed!$C$2:$C$1601,$C374)),AVERAGEIFS(Observed!AO$2:AO$1601,Observed!$A$2:$A$1601,$A374,Observed!$C$2:$C$1601,$C374),"")</f>
        <v/>
      </c>
      <c r="AP374" s="25">
        <f>IF(ISNUMBER(AVERAGEIFS(Observed!AP$2:AP$1601,Observed!$A$2:$A$1601,$A374,Observed!$C$2:$C$1601,$C374)),AVERAGEIFS(Observed!AP$2:AP$1601,Observed!$A$2:$A$1601,$A374,Observed!$C$2:$C$1601,$C374),"")</f>
        <v>9.4333333333333325E-2</v>
      </c>
      <c r="AQ374" s="24" t="str">
        <f>IF(ISNUMBER(AVERAGEIFS(Observed!AQ$2:AQ$1601,Observed!$A$2:$A$1601,$A374,Observed!$C$2:$C$1601,$C374)),AVERAGEIFS(Observed!AQ$2:AQ$1601,Observed!$A$2:$A$1601,$A374,Observed!$C$2:$C$1601,$C374),"")</f>
        <v/>
      </c>
      <c r="AR374" s="25" t="str">
        <f>IF(ISNUMBER(AVERAGEIFS(Observed!AR$2:AR$1601,Observed!$A$2:$A$1601,$A374,Observed!$C$2:$C$1601,$C374)),AVERAGEIFS(Observed!AR$2:AR$1601,Observed!$A$2:$A$1601,$A374,Observed!$C$2:$C$1601,$C374),"")</f>
        <v/>
      </c>
      <c r="AS374" s="24">
        <f>IF(ISNUMBER(AVERAGEIFS(Observed!AS$2:AS$1601,Observed!$A$2:$A$1601,$A374,Observed!$C$2:$C$1601,$C374)),AVERAGEIFS(Observed!AS$2:AS$1601,Observed!$A$2:$A$1601,$A374,Observed!$C$2:$C$1601,$C374),"")</f>
        <v>4.5453333333333328</v>
      </c>
      <c r="AT374" s="24">
        <f>IF(ISNUMBER(AVERAGEIFS(Observed!AT$2:AT$1601,Observed!$A$2:$A$1601,$A374,Observed!$C$2:$C$1601,$C374)),AVERAGEIFS(Observed!AT$2:AT$1601,Observed!$A$2:$A$1601,$A374,Observed!$C$2:$C$1601,$C374),"")</f>
        <v>11.176000000000002</v>
      </c>
      <c r="AU374" s="2">
        <f>COUNTIFS(Observed!$A$2:$A$1601,$A374,Observed!$C$2:$C$1601,$C374)</f>
        <v>3</v>
      </c>
      <c r="AV374" s="2">
        <f t="shared" si="6"/>
        <v>14</v>
      </c>
    </row>
    <row r="375" spans="1:48" x14ac:dyDescent="0.25">
      <c r="A375" s="4" t="s">
        <v>113</v>
      </c>
      <c r="B375" t="s">
        <v>24</v>
      </c>
      <c r="C375" s="3">
        <v>42024</v>
      </c>
      <c r="D375">
        <v>1</v>
      </c>
      <c r="E375">
        <v>50</v>
      </c>
      <c r="G375">
        <v>50</v>
      </c>
      <c r="H375" s="2" t="s">
        <v>44</v>
      </c>
      <c r="I375" s="2" t="s">
        <v>22</v>
      </c>
      <c r="J375">
        <v>2</v>
      </c>
      <c r="K375" s="2" t="s">
        <v>21</v>
      </c>
      <c r="L375" s="23" t="str">
        <f>IF(ISNUMBER(AVERAGEIFS(Observed!L$2:L$1601,Observed!$A$2:$A$1601,$A375,Observed!$C$2:$C$1601,$C375)),AVERAGEIFS(Observed!L$2:L$1601,Observed!$A$2:$A$1601,$A375,Observed!$C$2:$C$1601,$C375),"")</f>
        <v/>
      </c>
      <c r="M375" s="24" t="str">
        <f>IF(ISNUMBER(AVERAGEIFS(Observed!M$2:M$1601,Observed!$A$2:$A$1601,$A375,Observed!$C$2:$C$1601,$C375)),AVERAGEIFS(Observed!M$2:M$1601,Observed!$A$2:$A$1601,$A375,Observed!$C$2:$C$1601,$C375),"")</f>
        <v/>
      </c>
      <c r="N375" s="24">
        <f>IF(ISNUMBER(AVERAGEIFS(Observed!N$2:N$1601,Observed!$A$2:$A$1601,$A375,Observed!$C$2:$C$1601,$C375)),AVERAGEIFS(Observed!N$2:N$1601,Observed!$A$2:$A$1601,$A375,Observed!$C$2:$C$1601,$C375),"")</f>
        <v>287.85666666666668</v>
      </c>
      <c r="O375" s="24">
        <f>IF(ISNUMBER(AVERAGEIFS(Observed!O$2:O$1601,Observed!$A$2:$A$1601,$A375,Observed!$C$2:$C$1601,$C375)),AVERAGEIFS(Observed!O$2:O$1601,Observed!$A$2:$A$1601,$A375,Observed!$C$2:$C$1601,$C375),"")</f>
        <v>287.85666666666668</v>
      </c>
      <c r="P375" s="24">
        <f>IF(ISNUMBER(AVERAGEIFS(Observed!P$2:P$1601,Observed!$A$2:$A$1601,$A375,Observed!$C$2:$C$1601,$C375)),AVERAGEIFS(Observed!P$2:P$1601,Observed!$A$2:$A$1601,$A375,Observed!$C$2:$C$1601,$C375),"")</f>
        <v>493.95333333333338</v>
      </c>
      <c r="Q375" s="25" t="str">
        <f>IF(ISNUMBER(AVERAGEIFS(Observed!Q$2:Q$1601,Observed!$A$2:$A$1601,$A375,Observed!$C$2:$C$1601,$C375)),AVERAGEIFS(Observed!Q$2:Q$1601,Observed!$A$2:$A$1601,$A375,Observed!$C$2:$C$1601,$C375),"")</f>
        <v/>
      </c>
      <c r="R375" s="25" t="str">
        <f>IF(ISNUMBER(AVERAGEIFS(Observed!R$2:R$1601,Observed!$A$2:$A$1601,$A375,Observed!$C$2:$C$1601,$C375)),AVERAGEIFS(Observed!R$2:R$1601,Observed!$A$2:$A$1601,$A375,Observed!$C$2:$C$1601,$C375),"")</f>
        <v/>
      </c>
      <c r="S375" s="25" t="str">
        <f>IF(ISNUMBER(AVERAGEIFS(Observed!S$2:S$1601,Observed!$A$2:$A$1601,$A375,Observed!$C$2:$C$1601,$C375)),AVERAGEIFS(Observed!S$2:S$1601,Observed!$A$2:$A$1601,$A375,Observed!$C$2:$C$1601,$C375),"")</f>
        <v/>
      </c>
      <c r="T375" s="24" t="str">
        <f>IF(ISNUMBER(AVERAGEIFS(Observed!T$2:T$1601,Observed!$A$2:$A$1601,$A375,Observed!$C$2:$C$1601,$C375)),AVERAGEIFS(Observed!T$2:T$1601,Observed!$A$2:$A$1601,$A375,Observed!$C$2:$C$1601,$C375),"")</f>
        <v/>
      </c>
      <c r="U375" s="26" t="str">
        <f>IF(ISNUMBER(AVERAGEIFS(Observed!U$2:U$1601,Observed!$A$2:$A$1601,$A375,Observed!$C$2:$C$1601,$C375)),AVERAGEIFS(Observed!U$2:U$1601,Observed!$A$2:$A$1601,$A375,Observed!$C$2:$C$1601,$C375),"")</f>
        <v/>
      </c>
      <c r="V375" s="26" t="str">
        <f>IF(ISNUMBER(AVERAGEIFS(Observed!V$2:V$1601,Observed!$A$2:$A$1601,$A375,Observed!$C$2:$C$1601,$C375)),AVERAGEIFS(Observed!V$2:V$1601,Observed!$A$2:$A$1601,$A375,Observed!$C$2:$C$1601,$C375),"")</f>
        <v/>
      </c>
      <c r="W375" s="24" t="str">
        <f>IF(ISNUMBER(AVERAGEIFS(Observed!W$2:W$1601,Observed!$A$2:$A$1601,$A375,Observed!$C$2:$C$1601,$C375)),AVERAGEIFS(Observed!W$2:W$1601,Observed!$A$2:$A$1601,$A375,Observed!$C$2:$C$1601,$C375),"")</f>
        <v/>
      </c>
      <c r="X375" s="24" t="str">
        <f>IF(ISNUMBER(AVERAGEIFS(Observed!X$2:X$1601,Observed!$A$2:$A$1601,$A375,Observed!$C$2:$C$1601,$C375)),AVERAGEIFS(Observed!X$2:X$1601,Observed!$A$2:$A$1601,$A375,Observed!$C$2:$C$1601,$C375),"")</f>
        <v/>
      </c>
      <c r="Y375" s="24" t="str">
        <f>IF(ISNUMBER(AVERAGEIFS(Observed!Y$2:Y$1601,Observed!$A$2:$A$1601,$A375,Observed!$C$2:$C$1601,$C375)),AVERAGEIFS(Observed!Y$2:Y$1601,Observed!$A$2:$A$1601,$A375,Observed!$C$2:$C$1601,$C375),"")</f>
        <v/>
      </c>
      <c r="Z375" s="24" t="str">
        <f>IF(ISNUMBER(AVERAGEIFS(Observed!Z$2:Z$1601,Observed!$A$2:$A$1601,$A375,Observed!$C$2:$C$1601,$C375)),AVERAGEIFS(Observed!Z$2:Z$1601,Observed!$A$2:$A$1601,$A375,Observed!$C$2:$C$1601,$C375),"")</f>
        <v/>
      </c>
      <c r="AA375" s="24" t="str">
        <f>IF(ISNUMBER(AVERAGEIFS(Observed!AA$2:AA$1601,Observed!$A$2:$A$1601,$A375,Observed!$C$2:$C$1601,$C375)),AVERAGEIFS(Observed!AA$2:AA$1601,Observed!$A$2:$A$1601,$A375,Observed!$C$2:$C$1601,$C375),"")</f>
        <v/>
      </c>
      <c r="AB375" s="24" t="str">
        <f>IF(ISNUMBER(AVERAGEIFS(Observed!AB$2:AB$1601,Observed!$A$2:$A$1601,$A375,Observed!$C$2:$C$1601,$C375)),AVERAGEIFS(Observed!AB$2:AB$1601,Observed!$A$2:$A$1601,$A375,Observed!$C$2:$C$1601,$C375),"")</f>
        <v/>
      </c>
      <c r="AC375" s="24" t="str">
        <f>IF(ISNUMBER(AVERAGEIFS(Observed!AC$2:AC$1601,Observed!$A$2:$A$1601,$A375,Observed!$C$2:$C$1601,$C375)),AVERAGEIFS(Observed!AC$2:AC$1601,Observed!$A$2:$A$1601,$A375,Observed!$C$2:$C$1601,$C375),"")</f>
        <v/>
      </c>
      <c r="AD375" s="24" t="str">
        <f>IF(ISNUMBER(AVERAGEIFS(Observed!AD$2:AD$1601,Observed!$A$2:$A$1601,$A375,Observed!$C$2:$C$1601,$C375)),AVERAGEIFS(Observed!AD$2:AD$1601,Observed!$A$2:$A$1601,$A375,Observed!$C$2:$C$1601,$C375),"")</f>
        <v/>
      </c>
      <c r="AE375" s="24">
        <f>IF(ISNUMBER(AVERAGEIFS(Observed!AE$2:AE$1601,Observed!$A$2:$A$1601,$A375,Observed!$C$2:$C$1601,$C375)),AVERAGEIFS(Observed!AE$2:AE$1601,Observed!$A$2:$A$1601,$A375,Observed!$C$2:$C$1601,$C375),"")</f>
        <v>13.200000000000001</v>
      </c>
      <c r="AF375" s="25">
        <f>IF(ISNUMBER(AVERAGEIFS(Observed!AF$2:AF$1601,Observed!$A$2:$A$1601,$A375,Observed!$C$2:$C$1601,$C375)),AVERAGEIFS(Observed!AF$2:AF$1601,Observed!$A$2:$A$1601,$A375,Observed!$C$2:$C$1601,$C375),"")</f>
        <v>0.02</v>
      </c>
      <c r="AG375" s="25">
        <f>IF(ISNUMBER(AVERAGEIFS(Observed!AG$2:AG$1601,Observed!$A$2:$A$1601,$A375,Observed!$C$2:$C$1601,$C375)),AVERAGEIFS(Observed!AG$2:AG$1601,Observed!$A$2:$A$1601,$A375,Observed!$C$2:$C$1601,$C375),"")</f>
        <v>0.02</v>
      </c>
      <c r="AH375" s="25" t="str">
        <f>IF(ISNUMBER(AVERAGEIFS(Observed!AH$2:AH$1601,Observed!$A$2:$A$1601,$A375,Observed!$C$2:$C$1601,$C375)),AVERAGEIFS(Observed!AH$2:AH$1601,Observed!$A$2:$A$1601,$A375,Observed!$C$2:$C$1601,$C375),"")</f>
        <v/>
      </c>
      <c r="AI375" s="24" t="str">
        <f>IF(ISNUMBER(AVERAGEIFS(Observed!AI$2:AI$1601,Observed!$A$2:$A$1601,$A375,Observed!$C$2:$C$1601,$C375)),AVERAGEIFS(Observed!AI$2:AI$1601,Observed!$A$2:$A$1601,$A375,Observed!$C$2:$C$1601,$C375),"")</f>
        <v/>
      </c>
      <c r="AJ375" s="25">
        <f>IF(ISNUMBER(AVERAGEIFS(Observed!AJ$2:AJ$1601,Observed!$A$2:$A$1601,$A375,Observed!$C$2:$C$1601,$C375)),AVERAGEIFS(Observed!AJ$2:AJ$1601,Observed!$A$2:$A$1601,$A375,Observed!$C$2:$C$1601,$C375),"")</f>
        <v>0.32066666666666666</v>
      </c>
      <c r="AK375" s="25">
        <f>IF(ISNUMBER(AVERAGEIFS(Observed!AK$2:AK$1601,Observed!$A$2:$A$1601,$A375,Observed!$C$2:$C$1601,$C375)),AVERAGEIFS(Observed!AK$2:AK$1601,Observed!$A$2:$A$1601,$A375,Observed!$C$2:$C$1601,$C375),"")</f>
        <v>8.3333333333333332E-3</v>
      </c>
      <c r="AL375" s="25">
        <f>IF(ISNUMBER(AVERAGEIFS(Observed!AL$2:AL$1601,Observed!$A$2:$A$1601,$A375,Observed!$C$2:$C$1601,$C375)),AVERAGEIFS(Observed!AL$2:AL$1601,Observed!$A$2:$A$1601,$A375,Observed!$C$2:$C$1601,$C375),"")</f>
        <v>0.29766666666666669</v>
      </c>
      <c r="AM375" s="25">
        <f>IF(ISNUMBER(AVERAGEIFS(Observed!AM$2:AM$1601,Observed!$A$2:$A$1601,$A375,Observed!$C$2:$C$1601,$C375)),AVERAGEIFS(Observed!AM$2:AM$1601,Observed!$A$2:$A$1601,$A375,Observed!$C$2:$C$1601,$C375),"")</f>
        <v>0.21433333333333335</v>
      </c>
      <c r="AN375" s="25">
        <f>IF(ISNUMBER(AVERAGEIFS(Observed!AN$2:AN$1601,Observed!$A$2:$A$1601,$A375,Observed!$C$2:$C$1601,$C375)),AVERAGEIFS(Observed!AN$2:AN$1601,Observed!$A$2:$A$1601,$A375,Observed!$C$2:$C$1601,$C375),"")</f>
        <v>4.8333333333333339E-2</v>
      </c>
      <c r="AO375" s="25" t="str">
        <f>IF(ISNUMBER(AVERAGEIFS(Observed!AO$2:AO$1601,Observed!$A$2:$A$1601,$A375,Observed!$C$2:$C$1601,$C375)),AVERAGEIFS(Observed!AO$2:AO$1601,Observed!$A$2:$A$1601,$A375,Observed!$C$2:$C$1601,$C375),"")</f>
        <v/>
      </c>
      <c r="AP375" s="25">
        <f>IF(ISNUMBER(AVERAGEIFS(Observed!AP$2:AP$1601,Observed!$A$2:$A$1601,$A375,Observed!$C$2:$C$1601,$C375)),AVERAGEIFS(Observed!AP$2:AP$1601,Observed!$A$2:$A$1601,$A375,Observed!$C$2:$C$1601,$C375),"")</f>
        <v>6.6666666666666666E-2</v>
      </c>
      <c r="AQ375" s="24" t="str">
        <f>IF(ISNUMBER(AVERAGEIFS(Observed!AQ$2:AQ$1601,Observed!$A$2:$A$1601,$A375,Observed!$C$2:$C$1601,$C375)),AVERAGEIFS(Observed!AQ$2:AQ$1601,Observed!$A$2:$A$1601,$A375,Observed!$C$2:$C$1601,$C375),"")</f>
        <v/>
      </c>
      <c r="AR375" s="25" t="str">
        <f>IF(ISNUMBER(AVERAGEIFS(Observed!AR$2:AR$1601,Observed!$A$2:$A$1601,$A375,Observed!$C$2:$C$1601,$C375)),AVERAGEIFS(Observed!AR$2:AR$1601,Observed!$A$2:$A$1601,$A375,Observed!$C$2:$C$1601,$C375),"")</f>
        <v/>
      </c>
      <c r="AS375" s="24">
        <f>IF(ISNUMBER(AVERAGEIFS(Observed!AS$2:AS$1601,Observed!$A$2:$A$1601,$A375,Observed!$C$2:$C$1601,$C375)),AVERAGEIFS(Observed!AS$2:AS$1601,Observed!$A$2:$A$1601,$A375,Observed!$C$2:$C$1601,$C375),"")</f>
        <v>5.7489999999999997</v>
      </c>
      <c r="AT375" s="24">
        <f>IF(ISNUMBER(AVERAGEIFS(Observed!AT$2:AT$1601,Observed!$A$2:$A$1601,$A375,Observed!$C$2:$C$1601,$C375)),AVERAGEIFS(Observed!AT$2:AT$1601,Observed!$A$2:$A$1601,$A375,Observed!$C$2:$C$1601,$C375),"")</f>
        <v>13.683333333333335</v>
      </c>
      <c r="AU375" s="2">
        <f>COUNTIFS(Observed!$A$2:$A$1601,$A375,Observed!$C$2:$C$1601,$C375)</f>
        <v>3</v>
      </c>
      <c r="AV375" s="2">
        <f t="shared" si="6"/>
        <v>14</v>
      </c>
    </row>
    <row r="376" spans="1:48" x14ac:dyDescent="0.25">
      <c r="A376" s="4" t="s">
        <v>114</v>
      </c>
      <c r="B376" t="s">
        <v>24</v>
      </c>
      <c r="C376" s="3">
        <v>42024</v>
      </c>
      <c r="D376">
        <v>1</v>
      </c>
      <c r="E376">
        <v>100</v>
      </c>
      <c r="G376">
        <v>100</v>
      </c>
      <c r="H376" s="2" t="s">
        <v>44</v>
      </c>
      <c r="I376" s="2" t="s">
        <v>22</v>
      </c>
      <c r="J376">
        <v>2</v>
      </c>
      <c r="K376" s="2" t="s">
        <v>21</v>
      </c>
      <c r="L376" s="23" t="str">
        <f>IF(ISNUMBER(AVERAGEIFS(Observed!L$2:L$1601,Observed!$A$2:$A$1601,$A376,Observed!$C$2:$C$1601,$C376)),AVERAGEIFS(Observed!L$2:L$1601,Observed!$A$2:$A$1601,$A376,Observed!$C$2:$C$1601,$C376),"")</f>
        <v/>
      </c>
      <c r="M376" s="24" t="str">
        <f>IF(ISNUMBER(AVERAGEIFS(Observed!M$2:M$1601,Observed!$A$2:$A$1601,$A376,Observed!$C$2:$C$1601,$C376)),AVERAGEIFS(Observed!M$2:M$1601,Observed!$A$2:$A$1601,$A376,Observed!$C$2:$C$1601,$C376),"")</f>
        <v/>
      </c>
      <c r="N376" s="24">
        <f>IF(ISNUMBER(AVERAGEIFS(Observed!N$2:N$1601,Observed!$A$2:$A$1601,$A376,Observed!$C$2:$C$1601,$C376)),AVERAGEIFS(Observed!N$2:N$1601,Observed!$A$2:$A$1601,$A376,Observed!$C$2:$C$1601,$C376),"")</f>
        <v>297.51333333333332</v>
      </c>
      <c r="O376" s="24">
        <f>IF(ISNUMBER(AVERAGEIFS(Observed!O$2:O$1601,Observed!$A$2:$A$1601,$A376,Observed!$C$2:$C$1601,$C376)),AVERAGEIFS(Observed!O$2:O$1601,Observed!$A$2:$A$1601,$A376,Observed!$C$2:$C$1601,$C376),"")</f>
        <v>297.51333333333332</v>
      </c>
      <c r="P376" s="24">
        <f>IF(ISNUMBER(AVERAGEIFS(Observed!P$2:P$1601,Observed!$A$2:$A$1601,$A376,Observed!$C$2:$C$1601,$C376)),AVERAGEIFS(Observed!P$2:P$1601,Observed!$A$2:$A$1601,$A376,Observed!$C$2:$C$1601,$C376),"")</f>
        <v>469.26666666666671</v>
      </c>
      <c r="Q376" s="25" t="str">
        <f>IF(ISNUMBER(AVERAGEIFS(Observed!Q$2:Q$1601,Observed!$A$2:$A$1601,$A376,Observed!$C$2:$C$1601,$C376)),AVERAGEIFS(Observed!Q$2:Q$1601,Observed!$A$2:$A$1601,$A376,Observed!$C$2:$C$1601,$C376),"")</f>
        <v/>
      </c>
      <c r="R376" s="25" t="str">
        <f>IF(ISNUMBER(AVERAGEIFS(Observed!R$2:R$1601,Observed!$A$2:$A$1601,$A376,Observed!$C$2:$C$1601,$C376)),AVERAGEIFS(Observed!R$2:R$1601,Observed!$A$2:$A$1601,$A376,Observed!$C$2:$C$1601,$C376),"")</f>
        <v/>
      </c>
      <c r="S376" s="25" t="str">
        <f>IF(ISNUMBER(AVERAGEIFS(Observed!S$2:S$1601,Observed!$A$2:$A$1601,$A376,Observed!$C$2:$C$1601,$C376)),AVERAGEIFS(Observed!S$2:S$1601,Observed!$A$2:$A$1601,$A376,Observed!$C$2:$C$1601,$C376),"")</f>
        <v/>
      </c>
      <c r="T376" s="24" t="str">
        <f>IF(ISNUMBER(AVERAGEIFS(Observed!T$2:T$1601,Observed!$A$2:$A$1601,$A376,Observed!$C$2:$C$1601,$C376)),AVERAGEIFS(Observed!T$2:T$1601,Observed!$A$2:$A$1601,$A376,Observed!$C$2:$C$1601,$C376),"")</f>
        <v/>
      </c>
      <c r="U376" s="26" t="str">
        <f>IF(ISNUMBER(AVERAGEIFS(Observed!U$2:U$1601,Observed!$A$2:$A$1601,$A376,Observed!$C$2:$C$1601,$C376)),AVERAGEIFS(Observed!U$2:U$1601,Observed!$A$2:$A$1601,$A376,Observed!$C$2:$C$1601,$C376),"")</f>
        <v/>
      </c>
      <c r="V376" s="26" t="str">
        <f>IF(ISNUMBER(AVERAGEIFS(Observed!V$2:V$1601,Observed!$A$2:$A$1601,$A376,Observed!$C$2:$C$1601,$C376)),AVERAGEIFS(Observed!V$2:V$1601,Observed!$A$2:$A$1601,$A376,Observed!$C$2:$C$1601,$C376),"")</f>
        <v/>
      </c>
      <c r="W376" s="24" t="str">
        <f>IF(ISNUMBER(AVERAGEIFS(Observed!W$2:W$1601,Observed!$A$2:$A$1601,$A376,Observed!$C$2:$C$1601,$C376)),AVERAGEIFS(Observed!W$2:W$1601,Observed!$A$2:$A$1601,$A376,Observed!$C$2:$C$1601,$C376),"")</f>
        <v/>
      </c>
      <c r="X376" s="24" t="str">
        <f>IF(ISNUMBER(AVERAGEIFS(Observed!X$2:X$1601,Observed!$A$2:$A$1601,$A376,Observed!$C$2:$C$1601,$C376)),AVERAGEIFS(Observed!X$2:X$1601,Observed!$A$2:$A$1601,$A376,Observed!$C$2:$C$1601,$C376),"")</f>
        <v/>
      </c>
      <c r="Y376" s="24" t="str">
        <f>IF(ISNUMBER(AVERAGEIFS(Observed!Y$2:Y$1601,Observed!$A$2:$A$1601,$A376,Observed!$C$2:$C$1601,$C376)),AVERAGEIFS(Observed!Y$2:Y$1601,Observed!$A$2:$A$1601,$A376,Observed!$C$2:$C$1601,$C376),"")</f>
        <v/>
      </c>
      <c r="Z376" s="24" t="str">
        <f>IF(ISNUMBER(AVERAGEIFS(Observed!Z$2:Z$1601,Observed!$A$2:$A$1601,$A376,Observed!$C$2:$C$1601,$C376)),AVERAGEIFS(Observed!Z$2:Z$1601,Observed!$A$2:$A$1601,$A376,Observed!$C$2:$C$1601,$C376),"")</f>
        <v/>
      </c>
      <c r="AA376" s="24" t="str">
        <f>IF(ISNUMBER(AVERAGEIFS(Observed!AA$2:AA$1601,Observed!$A$2:$A$1601,$A376,Observed!$C$2:$C$1601,$C376)),AVERAGEIFS(Observed!AA$2:AA$1601,Observed!$A$2:$A$1601,$A376,Observed!$C$2:$C$1601,$C376),"")</f>
        <v/>
      </c>
      <c r="AB376" s="24" t="str">
        <f>IF(ISNUMBER(AVERAGEIFS(Observed!AB$2:AB$1601,Observed!$A$2:$A$1601,$A376,Observed!$C$2:$C$1601,$C376)),AVERAGEIFS(Observed!AB$2:AB$1601,Observed!$A$2:$A$1601,$A376,Observed!$C$2:$C$1601,$C376),"")</f>
        <v/>
      </c>
      <c r="AC376" s="24" t="str">
        <f>IF(ISNUMBER(AVERAGEIFS(Observed!AC$2:AC$1601,Observed!$A$2:$A$1601,$A376,Observed!$C$2:$C$1601,$C376)),AVERAGEIFS(Observed!AC$2:AC$1601,Observed!$A$2:$A$1601,$A376,Observed!$C$2:$C$1601,$C376),"")</f>
        <v/>
      </c>
      <c r="AD376" s="24" t="str">
        <f>IF(ISNUMBER(AVERAGEIFS(Observed!AD$2:AD$1601,Observed!$A$2:$A$1601,$A376,Observed!$C$2:$C$1601,$C376)),AVERAGEIFS(Observed!AD$2:AD$1601,Observed!$A$2:$A$1601,$A376,Observed!$C$2:$C$1601,$C376),"")</f>
        <v/>
      </c>
      <c r="AE376" s="24">
        <f>IF(ISNUMBER(AVERAGEIFS(Observed!AE$2:AE$1601,Observed!$A$2:$A$1601,$A376,Observed!$C$2:$C$1601,$C376)),AVERAGEIFS(Observed!AE$2:AE$1601,Observed!$A$2:$A$1601,$A376,Observed!$C$2:$C$1601,$C376),"")</f>
        <v>12.766666666666666</v>
      </c>
      <c r="AF376" s="25">
        <f>IF(ISNUMBER(AVERAGEIFS(Observed!AF$2:AF$1601,Observed!$A$2:$A$1601,$A376,Observed!$C$2:$C$1601,$C376)),AVERAGEIFS(Observed!AF$2:AF$1601,Observed!$A$2:$A$1601,$A376,Observed!$C$2:$C$1601,$C376),"")</f>
        <v>1.9333333333333338E-2</v>
      </c>
      <c r="AG376" s="25">
        <f>IF(ISNUMBER(AVERAGEIFS(Observed!AG$2:AG$1601,Observed!$A$2:$A$1601,$A376,Observed!$C$2:$C$1601,$C376)),AVERAGEIFS(Observed!AG$2:AG$1601,Observed!$A$2:$A$1601,$A376,Observed!$C$2:$C$1601,$C376),"")</f>
        <v>1.9333333333333338E-2</v>
      </c>
      <c r="AH376" s="25" t="str">
        <f>IF(ISNUMBER(AVERAGEIFS(Observed!AH$2:AH$1601,Observed!$A$2:$A$1601,$A376,Observed!$C$2:$C$1601,$C376)),AVERAGEIFS(Observed!AH$2:AH$1601,Observed!$A$2:$A$1601,$A376,Observed!$C$2:$C$1601,$C376),"")</f>
        <v/>
      </c>
      <c r="AI376" s="24" t="str">
        <f>IF(ISNUMBER(AVERAGEIFS(Observed!AI$2:AI$1601,Observed!$A$2:$A$1601,$A376,Observed!$C$2:$C$1601,$C376)),AVERAGEIFS(Observed!AI$2:AI$1601,Observed!$A$2:$A$1601,$A376,Observed!$C$2:$C$1601,$C376),"")</f>
        <v/>
      </c>
      <c r="AJ376" s="25">
        <f>IF(ISNUMBER(AVERAGEIFS(Observed!AJ$2:AJ$1601,Observed!$A$2:$A$1601,$A376,Observed!$C$2:$C$1601,$C376)),AVERAGEIFS(Observed!AJ$2:AJ$1601,Observed!$A$2:$A$1601,$A376,Observed!$C$2:$C$1601,$C376),"")</f>
        <v>0.35466666666666669</v>
      </c>
      <c r="AK376" s="25">
        <f>IF(ISNUMBER(AVERAGEIFS(Observed!AK$2:AK$1601,Observed!$A$2:$A$1601,$A376,Observed!$C$2:$C$1601,$C376)),AVERAGEIFS(Observed!AK$2:AK$1601,Observed!$A$2:$A$1601,$A376,Observed!$C$2:$C$1601,$C376),"")</f>
        <v>1.6999999999999998E-2</v>
      </c>
      <c r="AL376" s="25">
        <f>IF(ISNUMBER(AVERAGEIFS(Observed!AL$2:AL$1601,Observed!$A$2:$A$1601,$A376,Observed!$C$2:$C$1601,$C376)),AVERAGEIFS(Observed!AL$2:AL$1601,Observed!$A$2:$A$1601,$A376,Observed!$C$2:$C$1601,$C376),"")</f>
        <v>0.26833333333333331</v>
      </c>
      <c r="AM376" s="25">
        <f>IF(ISNUMBER(AVERAGEIFS(Observed!AM$2:AM$1601,Observed!$A$2:$A$1601,$A376,Observed!$C$2:$C$1601,$C376)),AVERAGEIFS(Observed!AM$2:AM$1601,Observed!$A$2:$A$1601,$A376,Observed!$C$2:$C$1601,$C376),"")</f>
        <v>0.20233333333333334</v>
      </c>
      <c r="AN376" s="25">
        <f>IF(ISNUMBER(AVERAGEIFS(Observed!AN$2:AN$1601,Observed!$A$2:$A$1601,$A376,Observed!$C$2:$C$1601,$C376)),AVERAGEIFS(Observed!AN$2:AN$1601,Observed!$A$2:$A$1601,$A376,Observed!$C$2:$C$1601,$C376),"")</f>
        <v>5.0999999999999997E-2</v>
      </c>
      <c r="AO376" s="25" t="str">
        <f>IF(ISNUMBER(AVERAGEIFS(Observed!AO$2:AO$1601,Observed!$A$2:$A$1601,$A376,Observed!$C$2:$C$1601,$C376)),AVERAGEIFS(Observed!AO$2:AO$1601,Observed!$A$2:$A$1601,$A376,Observed!$C$2:$C$1601,$C376),"")</f>
        <v/>
      </c>
      <c r="AP376" s="25">
        <f>IF(ISNUMBER(AVERAGEIFS(Observed!AP$2:AP$1601,Observed!$A$2:$A$1601,$A376,Observed!$C$2:$C$1601,$C376)),AVERAGEIFS(Observed!AP$2:AP$1601,Observed!$A$2:$A$1601,$A376,Observed!$C$2:$C$1601,$C376),"")</f>
        <v>5.8333333333333327E-2</v>
      </c>
      <c r="AQ376" s="24" t="str">
        <f>IF(ISNUMBER(AVERAGEIFS(Observed!AQ$2:AQ$1601,Observed!$A$2:$A$1601,$A376,Observed!$C$2:$C$1601,$C376)),AVERAGEIFS(Observed!AQ$2:AQ$1601,Observed!$A$2:$A$1601,$A376,Observed!$C$2:$C$1601,$C376),"")</f>
        <v/>
      </c>
      <c r="AR376" s="25" t="str">
        <f>IF(ISNUMBER(AVERAGEIFS(Observed!AR$2:AR$1601,Observed!$A$2:$A$1601,$A376,Observed!$C$2:$C$1601,$C376)),AVERAGEIFS(Observed!AR$2:AR$1601,Observed!$A$2:$A$1601,$A376,Observed!$C$2:$C$1601,$C376),"")</f>
        <v/>
      </c>
      <c r="AS376" s="24">
        <f>IF(ISNUMBER(AVERAGEIFS(Observed!AS$2:AS$1601,Observed!$A$2:$A$1601,$A376,Observed!$C$2:$C$1601,$C376)),AVERAGEIFS(Observed!AS$2:AS$1601,Observed!$A$2:$A$1601,$A376,Observed!$C$2:$C$1601,$C376),"")</f>
        <v>5.7433333333333332</v>
      </c>
      <c r="AT376" s="24">
        <f>IF(ISNUMBER(AVERAGEIFS(Observed!AT$2:AT$1601,Observed!$A$2:$A$1601,$A376,Observed!$C$2:$C$1601,$C376)),AVERAGEIFS(Observed!AT$2:AT$1601,Observed!$A$2:$A$1601,$A376,Observed!$C$2:$C$1601,$C376),"")</f>
        <v>11.913333333333334</v>
      </c>
      <c r="AU376" s="2">
        <f>COUNTIFS(Observed!$A$2:$A$1601,$A376,Observed!$C$2:$C$1601,$C376)</f>
        <v>3</v>
      </c>
      <c r="AV376" s="2">
        <f t="shared" si="6"/>
        <v>14</v>
      </c>
    </row>
    <row r="377" spans="1:48" x14ac:dyDescent="0.25">
      <c r="A377" s="4" t="s">
        <v>115</v>
      </c>
      <c r="B377" t="s">
        <v>24</v>
      </c>
      <c r="C377" s="3">
        <v>42024</v>
      </c>
      <c r="D377">
        <v>1</v>
      </c>
      <c r="E377">
        <v>200</v>
      </c>
      <c r="G377">
        <v>200</v>
      </c>
      <c r="H377" s="2" t="s">
        <v>44</v>
      </c>
      <c r="I377" s="2" t="s">
        <v>22</v>
      </c>
      <c r="J377">
        <v>2</v>
      </c>
      <c r="K377" s="2" t="s">
        <v>21</v>
      </c>
      <c r="L377" s="23" t="str">
        <f>IF(ISNUMBER(AVERAGEIFS(Observed!L$2:L$1601,Observed!$A$2:$A$1601,$A377,Observed!$C$2:$C$1601,$C377)),AVERAGEIFS(Observed!L$2:L$1601,Observed!$A$2:$A$1601,$A377,Observed!$C$2:$C$1601,$C377),"")</f>
        <v/>
      </c>
      <c r="M377" s="24" t="str">
        <f>IF(ISNUMBER(AVERAGEIFS(Observed!M$2:M$1601,Observed!$A$2:$A$1601,$A377,Observed!$C$2:$C$1601,$C377)),AVERAGEIFS(Observed!M$2:M$1601,Observed!$A$2:$A$1601,$A377,Observed!$C$2:$C$1601,$C377),"")</f>
        <v/>
      </c>
      <c r="N377" s="24">
        <f>IF(ISNUMBER(AVERAGEIFS(Observed!N$2:N$1601,Observed!$A$2:$A$1601,$A377,Observed!$C$2:$C$1601,$C377)),AVERAGEIFS(Observed!N$2:N$1601,Observed!$A$2:$A$1601,$A377,Observed!$C$2:$C$1601,$C377),"")</f>
        <v>361.54</v>
      </c>
      <c r="O377" s="24">
        <f>IF(ISNUMBER(AVERAGEIFS(Observed!O$2:O$1601,Observed!$A$2:$A$1601,$A377,Observed!$C$2:$C$1601,$C377)),AVERAGEIFS(Observed!O$2:O$1601,Observed!$A$2:$A$1601,$A377,Observed!$C$2:$C$1601,$C377),"")</f>
        <v>361.54</v>
      </c>
      <c r="P377" s="24">
        <f>IF(ISNUMBER(AVERAGEIFS(Observed!P$2:P$1601,Observed!$A$2:$A$1601,$A377,Observed!$C$2:$C$1601,$C377)),AVERAGEIFS(Observed!P$2:P$1601,Observed!$A$2:$A$1601,$A377,Observed!$C$2:$C$1601,$C377),"")</f>
        <v>549.02333333333343</v>
      </c>
      <c r="Q377" s="25" t="str">
        <f>IF(ISNUMBER(AVERAGEIFS(Observed!Q$2:Q$1601,Observed!$A$2:$A$1601,$A377,Observed!$C$2:$C$1601,$C377)),AVERAGEIFS(Observed!Q$2:Q$1601,Observed!$A$2:$A$1601,$A377,Observed!$C$2:$C$1601,$C377),"")</f>
        <v/>
      </c>
      <c r="R377" s="25" t="str">
        <f>IF(ISNUMBER(AVERAGEIFS(Observed!R$2:R$1601,Observed!$A$2:$A$1601,$A377,Observed!$C$2:$C$1601,$C377)),AVERAGEIFS(Observed!R$2:R$1601,Observed!$A$2:$A$1601,$A377,Observed!$C$2:$C$1601,$C377),"")</f>
        <v/>
      </c>
      <c r="S377" s="25" t="str">
        <f>IF(ISNUMBER(AVERAGEIFS(Observed!S$2:S$1601,Observed!$A$2:$A$1601,$A377,Observed!$C$2:$C$1601,$C377)),AVERAGEIFS(Observed!S$2:S$1601,Observed!$A$2:$A$1601,$A377,Observed!$C$2:$C$1601,$C377),"")</f>
        <v/>
      </c>
      <c r="T377" s="24" t="str">
        <f>IF(ISNUMBER(AVERAGEIFS(Observed!T$2:T$1601,Observed!$A$2:$A$1601,$A377,Observed!$C$2:$C$1601,$C377)),AVERAGEIFS(Observed!T$2:T$1601,Observed!$A$2:$A$1601,$A377,Observed!$C$2:$C$1601,$C377),"")</f>
        <v/>
      </c>
      <c r="U377" s="26" t="str">
        <f>IF(ISNUMBER(AVERAGEIFS(Observed!U$2:U$1601,Observed!$A$2:$A$1601,$A377,Observed!$C$2:$C$1601,$C377)),AVERAGEIFS(Observed!U$2:U$1601,Observed!$A$2:$A$1601,$A377,Observed!$C$2:$C$1601,$C377),"")</f>
        <v/>
      </c>
      <c r="V377" s="26" t="str">
        <f>IF(ISNUMBER(AVERAGEIFS(Observed!V$2:V$1601,Observed!$A$2:$A$1601,$A377,Observed!$C$2:$C$1601,$C377)),AVERAGEIFS(Observed!V$2:V$1601,Observed!$A$2:$A$1601,$A377,Observed!$C$2:$C$1601,$C377),"")</f>
        <v/>
      </c>
      <c r="W377" s="24" t="str">
        <f>IF(ISNUMBER(AVERAGEIFS(Observed!W$2:W$1601,Observed!$A$2:$A$1601,$A377,Observed!$C$2:$C$1601,$C377)),AVERAGEIFS(Observed!W$2:W$1601,Observed!$A$2:$A$1601,$A377,Observed!$C$2:$C$1601,$C377),"")</f>
        <v/>
      </c>
      <c r="X377" s="24" t="str">
        <f>IF(ISNUMBER(AVERAGEIFS(Observed!X$2:X$1601,Observed!$A$2:$A$1601,$A377,Observed!$C$2:$C$1601,$C377)),AVERAGEIFS(Observed!X$2:X$1601,Observed!$A$2:$A$1601,$A377,Observed!$C$2:$C$1601,$C377),"")</f>
        <v/>
      </c>
      <c r="Y377" s="24" t="str">
        <f>IF(ISNUMBER(AVERAGEIFS(Observed!Y$2:Y$1601,Observed!$A$2:$A$1601,$A377,Observed!$C$2:$C$1601,$C377)),AVERAGEIFS(Observed!Y$2:Y$1601,Observed!$A$2:$A$1601,$A377,Observed!$C$2:$C$1601,$C377),"")</f>
        <v/>
      </c>
      <c r="Z377" s="24" t="str">
        <f>IF(ISNUMBER(AVERAGEIFS(Observed!Z$2:Z$1601,Observed!$A$2:$A$1601,$A377,Observed!$C$2:$C$1601,$C377)),AVERAGEIFS(Observed!Z$2:Z$1601,Observed!$A$2:$A$1601,$A377,Observed!$C$2:$C$1601,$C377),"")</f>
        <v/>
      </c>
      <c r="AA377" s="24" t="str">
        <f>IF(ISNUMBER(AVERAGEIFS(Observed!AA$2:AA$1601,Observed!$A$2:$A$1601,$A377,Observed!$C$2:$C$1601,$C377)),AVERAGEIFS(Observed!AA$2:AA$1601,Observed!$A$2:$A$1601,$A377,Observed!$C$2:$C$1601,$C377),"")</f>
        <v/>
      </c>
      <c r="AB377" s="24" t="str">
        <f>IF(ISNUMBER(AVERAGEIFS(Observed!AB$2:AB$1601,Observed!$A$2:$A$1601,$A377,Observed!$C$2:$C$1601,$C377)),AVERAGEIFS(Observed!AB$2:AB$1601,Observed!$A$2:$A$1601,$A377,Observed!$C$2:$C$1601,$C377),"")</f>
        <v/>
      </c>
      <c r="AC377" s="24" t="str">
        <f>IF(ISNUMBER(AVERAGEIFS(Observed!AC$2:AC$1601,Observed!$A$2:$A$1601,$A377,Observed!$C$2:$C$1601,$C377)),AVERAGEIFS(Observed!AC$2:AC$1601,Observed!$A$2:$A$1601,$A377,Observed!$C$2:$C$1601,$C377),"")</f>
        <v/>
      </c>
      <c r="AD377" s="24" t="str">
        <f>IF(ISNUMBER(AVERAGEIFS(Observed!AD$2:AD$1601,Observed!$A$2:$A$1601,$A377,Observed!$C$2:$C$1601,$C377)),AVERAGEIFS(Observed!AD$2:AD$1601,Observed!$A$2:$A$1601,$A377,Observed!$C$2:$C$1601,$C377),"")</f>
        <v/>
      </c>
      <c r="AE377" s="24">
        <f>IF(ISNUMBER(AVERAGEIFS(Observed!AE$2:AE$1601,Observed!$A$2:$A$1601,$A377,Observed!$C$2:$C$1601,$C377)),AVERAGEIFS(Observed!AE$2:AE$1601,Observed!$A$2:$A$1601,$A377,Observed!$C$2:$C$1601,$C377),"")</f>
        <v>12.866666666666667</v>
      </c>
      <c r="AF377" s="25">
        <f>IF(ISNUMBER(AVERAGEIFS(Observed!AF$2:AF$1601,Observed!$A$2:$A$1601,$A377,Observed!$C$2:$C$1601,$C377)),AVERAGEIFS(Observed!AF$2:AF$1601,Observed!$A$2:$A$1601,$A377,Observed!$C$2:$C$1601,$C377),"")</f>
        <v>1.9333333333333334E-2</v>
      </c>
      <c r="AG377" s="25">
        <f>IF(ISNUMBER(AVERAGEIFS(Observed!AG$2:AG$1601,Observed!$A$2:$A$1601,$A377,Observed!$C$2:$C$1601,$C377)),AVERAGEIFS(Observed!AG$2:AG$1601,Observed!$A$2:$A$1601,$A377,Observed!$C$2:$C$1601,$C377),"")</f>
        <v>1.9333333333333334E-2</v>
      </c>
      <c r="AH377" s="25" t="str">
        <f>IF(ISNUMBER(AVERAGEIFS(Observed!AH$2:AH$1601,Observed!$A$2:$A$1601,$A377,Observed!$C$2:$C$1601,$C377)),AVERAGEIFS(Observed!AH$2:AH$1601,Observed!$A$2:$A$1601,$A377,Observed!$C$2:$C$1601,$C377),"")</f>
        <v/>
      </c>
      <c r="AI377" s="24" t="str">
        <f>IF(ISNUMBER(AVERAGEIFS(Observed!AI$2:AI$1601,Observed!$A$2:$A$1601,$A377,Observed!$C$2:$C$1601,$C377)),AVERAGEIFS(Observed!AI$2:AI$1601,Observed!$A$2:$A$1601,$A377,Observed!$C$2:$C$1601,$C377),"")</f>
        <v/>
      </c>
      <c r="AJ377" s="25">
        <f>IF(ISNUMBER(AVERAGEIFS(Observed!AJ$2:AJ$1601,Observed!$A$2:$A$1601,$A377,Observed!$C$2:$C$1601,$C377)),AVERAGEIFS(Observed!AJ$2:AJ$1601,Observed!$A$2:$A$1601,$A377,Observed!$C$2:$C$1601,$C377),"")</f>
        <v>0.41233333333333327</v>
      </c>
      <c r="AK377" s="25">
        <f>IF(ISNUMBER(AVERAGEIFS(Observed!AK$2:AK$1601,Observed!$A$2:$A$1601,$A377,Observed!$C$2:$C$1601,$C377)),AVERAGEIFS(Observed!AK$2:AK$1601,Observed!$A$2:$A$1601,$A377,Observed!$C$2:$C$1601,$C377),"")</f>
        <v>2.4999999999999998E-2</v>
      </c>
      <c r="AL377" s="25">
        <f>IF(ISNUMBER(AVERAGEIFS(Observed!AL$2:AL$1601,Observed!$A$2:$A$1601,$A377,Observed!$C$2:$C$1601,$C377)),AVERAGEIFS(Observed!AL$2:AL$1601,Observed!$A$2:$A$1601,$A377,Observed!$C$2:$C$1601,$C377),"")</f>
        <v>0.19033333333333333</v>
      </c>
      <c r="AM377" s="25">
        <f>IF(ISNUMBER(AVERAGEIFS(Observed!AM$2:AM$1601,Observed!$A$2:$A$1601,$A377,Observed!$C$2:$C$1601,$C377)),AVERAGEIFS(Observed!AM$2:AM$1601,Observed!$A$2:$A$1601,$A377,Observed!$C$2:$C$1601,$C377),"")</f>
        <v>0.18300000000000002</v>
      </c>
      <c r="AN377" s="25">
        <f>IF(ISNUMBER(AVERAGEIFS(Observed!AN$2:AN$1601,Observed!$A$2:$A$1601,$A377,Observed!$C$2:$C$1601,$C377)),AVERAGEIFS(Observed!AN$2:AN$1601,Observed!$A$2:$A$1601,$A377,Observed!$C$2:$C$1601,$C377),"")</f>
        <v>4.9666666666666665E-2</v>
      </c>
      <c r="AO377" s="25" t="str">
        <f>IF(ISNUMBER(AVERAGEIFS(Observed!AO$2:AO$1601,Observed!$A$2:$A$1601,$A377,Observed!$C$2:$C$1601,$C377)),AVERAGEIFS(Observed!AO$2:AO$1601,Observed!$A$2:$A$1601,$A377,Observed!$C$2:$C$1601,$C377),"")</f>
        <v/>
      </c>
      <c r="AP377" s="25">
        <f>IF(ISNUMBER(AVERAGEIFS(Observed!AP$2:AP$1601,Observed!$A$2:$A$1601,$A377,Observed!$C$2:$C$1601,$C377)),AVERAGEIFS(Observed!AP$2:AP$1601,Observed!$A$2:$A$1601,$A377,Observed!$C$2:$C$1601,$C377),"")</f>
        <v>0.10300000000000002</v>
      </c>
      <c r="AQ377" s="24" t="str">
        <f>IF(ISNUMBER(AVERAGEIFS(Observed!AQ$2:AQ$1601,Observed!$A$2:$A$1601,$A377,Observed!$C$2:$C$1601,$C377)),AVERAGEIFS(Observed!AQ$2:AQ$1601,Observed!$A$2:$A$1601,$A377,Observed!$C$2:$C$1601,$C377),"")</f>
        <v/>
      </c>
      <c r="AR377" s="25" t="str">
        <f>IF(ISNUMBER(AVERAGEIFS(Observed!AR$2:AR$1601,Observed!$A$2:$A$1601,$A377,Observed!$C$2:$C$1601,$C377)),AVERAGEIFS(Observed!AR$2:AR$1601,Observed!$A$2:$A$1601,$A377,Observed!$C$2:$C$1601,$C377),"")</f>
        <v/>
      </c>
      <c r="AS377" s="24">
        <f>IF(ISNUMBER(AVERAGEIFS(Observed!AS$2:AS$1601,Observed!$A$2:$A$1601,$A377,Observed!$C$2:$C$1601,$C377)),AVERAGEIFS(Observed!AS$2:AS$1601,Observed!$A$2:$A$1601,$A377,Observed!$C$2:$C$1601,$C377),"")</f>
        <v>7.0396666666666663</v>
      </c>
      <c r="AT377" s="24">
        <f>IF(ISNUMBER(AVERAGEIFS(Observed!AT$2:AT$1601,Observed!$A$2:$A$1601,$A377,Observed!$C$2:$C$1601,$C377)),AVERAGEIFS(Observed!AT$2:AT$1601,Observed!$A$2:$A$1601,$A377,Observed!$C$2:$C$1601,$C377),"")</f>
        <v>13.893000000000001</v>
      </c>
      <c r="AU377" s="2">
        <f>COUNTIFS(Observed!$A$2:$A$1601,$A377,Observed!$C$2:$C$1601,$C377)</f>
        <v>3</v>
      </c>
      <c r="AV377" s="2">
        <f t="shared" si="6"/>
        <v>14</v>
      </c>
    </row>
    <row r="378" spans="1:48" x14ac:dyDescent="0.25">
      <c r="A378" s="4" t="s">
        <v>116</v>
      </c>
      <c r="B378" t="s">
        <v>24</v>
      </c>
      <c r="C378" s="3">
        <v>42024</v>
      </c>
      <c r="D378">
        <v>1</v>
      </c>
      <c r="E378">
        <v>350</v>
      </c>
      <c r="G378">
        <v>350</v>
      </c>
      <c r="H378" s="2" t="s">
        <v>44</v>
      </c>
      <c r="I378" s="2" t="s">
        <v>22</v>
      </c>
      <c r="J378">
        <v>2</v>
      </c>
      <c r="K378" s="2" t="s">
        <v>21</v>
      </c>
      <c r="L378" s="23" t="str">
        <f>IF(ISNUMBER(AVERAGEIFS(Observed!L$2:L$1601,Observed!$A$2:$A$1601,$A378,Observed!$C$2:$C$1601,$C378)),AVERAGEIFS(Observed!L$2:L$1601,Observed!$A$2:$A$1601,$A378,Observed!$C$2:$C$1601,$C378),"")</f>
        <v/>
      </c>
      <c r="M378" s="24" t="str">
        <f>IF(ISNUMBER(AVERAGEIFS(Observed!M$2:M$1601,Observed!$A$2:$A$1601,$A378,Observed!$C$2:$C$1601,$C378)),AVERAGEIFS(Observed!M$2:M$1601,Observed!$A$2:$A$1601,$A378,Observed!$C$2:$C$1601,$C378),"")</f>
        <v/>
      </c>
      <c r="N378" s="24">
        <f>IF(ISNUMBER(AVERAGEIFS(Observed!N$2:N$1601,Observed!$A$2:$A$1601,$A378,Observed!$C$2:$C$1601,$C378)),AVERAGEIFS(Observed!N$2:N$1601,Observed!$A$2:$A$1601,$A378,Observed!$C$2:$C$1601,$C378),"")</f>
        <v>359.2</v>
      </c>
      <c r="O378" s="24">
        <f>IF(ISNUMBER(AVERAGEIFS(Observed!O$2:O$1601,Observed!$A$2:$A$1601,$A378,Observed!$C$2:$C$1601,$C378)),AVERAGEIFS(Observed!O$2:O$1601,Observed!$A$2:$A$1601,$A378,Observed!$C$2:$C$1601,$C378),"")</f>
        <v>359.2</v>
      </c>
      <c r="P378" s="24">
        <f>IF(ISNUMBER(AVERAGEIFS(Observed!P$2:P$1601,Observed!$A$2:$A$1601,$A378,Observed!$C$2:$C$1601,$C378)),AVERAGEIFS(Observed!P$2:P$1601,Observed!$A$2:$A$1601,$A378,Observed!$C$2:$C$1601,$C378),"")</f>
        <v>525.70666666666659</v>
      </c>
      <c r="Q378" s="25" t="str">
        <f>IF(ISNUMBER(AVERAGEIFS(Observed!Q$2:Q$1601,Observed!$A$2:$A$1601,$A378,Observed!$C$2:$C$1601,$C378)),AVERAGEIFS(Observed!Q$2:Q$1601,Observed!$A$2:$A$1601,$A378,Observed!$C$2:$C$1601,$C378),"")</f>
        <v/>
      </c>
      <c r="R378" s="25" t="str">
        <f>IF(ISNUMBER(AVERAGEIFS(Observed!R$2:R$1601,Observed!$A$2:$A$1601,$A378,Observed!$C$2:$C$1601,$C378)),AVERAGEIFS(Observed!R$2:R$1601,Observed!$A$2:$A$1601,$A378,Observed!$C$2:$C$1601,$C378),"")</f>
        <v/>
      </c>
      <c r="S378" s="25" t="str">
        <f>IF(ISNUMBER(AVERAGEIFS(Observed!S$2:S$1601,Observed!$A$2:$A$1601,$A378,Observed!$C$2:$C$1601,$C378)),AVERAGEIFS(Observed!S$2:S$1601,Observed!$A$2:$A$1601,$A378,Observed!$C$2:$C$1601,$C378),"")</f>
        <v/>
      </c>
      <c r="T378" s="24" t="str">
        <f>IF(ISNUMBER(AVERAGEIFS(Observed!T$2:T$1601,Observed!$A$2:$A$1601,$A378,Observed!$C$2:$C$1601,$C378)),AVERAGEIFS(Observed!T$2:T$1601,Observed!$A$2:$A$1601,$A378,Observed!$C$2:$C$1601,$C378),"")</f>
        <v/>
      </c>
      <c r="U378" s="26" t="str">
        <f>IF(ISNUMBER(AVERAGEIFS(Observed!U$2:U$1601,Observed!$A$2:$A$1601,$A378,Observed!$C$2:$C$1601,$C378)),AVERAGEIFS(Observed!U$2:U$1601,Observed!$A$2:$A$1601,$A378,Observed!$C$2:$C$1601,$C378),"")</f>
        <v/>
      </c>
      <c r="V378" s="26" t="str">
        <f>IF(ISNUMBER(AVERAGEIFS(Observed!V$2:V$1601,Observed!$A$2:$A$1601,$A378,Observed!$C$2:$C$1601,$C378)),AVERAGEIFS(Observed!V$2:V$1601,Observed!$A$2:$A$1601,$A378,Observed!$C$2:$C$1601,$C378),"")</f>
        <v/>
      </c>
      <c r="W378" s="24" t="str">
        <f>IF(ISNUMBER(AVERAGEIFS(Observed!W$2:W$1601,Observed!$A$2:$A$1601,$A378,Observed!$C$2:$C$1601,$C378)),AVERAGEIFS(Observed!W$2:W$1601,Observed!$A$2:$A$1601,$A378,Observed!$C$2:$C$1601,$C378),"")</f>
        <v/>
      </c>
      <c r="X378" s="24" t="str">
        <f>IF(ISNUMBER(AVERAGEIFS(Observed!X$2:X$1601,Observed!$A$2:$A$1601,$A378,Observed!$C$2:$C$1601,$C378)),AVERAGEIFS(Observed!X$2:X$1601,Observed!$A$2:$A$1601,$A378,Observed!$C$2:$C$1601,$C378),"")</f>
        <v/>
      </c>
      <c r="Y378" s="24" t="str">
        <f>IF(ISNUMBER(AVERAGEIFS(Observed!Y$2:Y$1601,Observed!$A$2:$A$1601,$A378,Observed!$C$2:$C$1601,$C378)),AVERAGEIFS(Observed!Y$2:Y$1601,Observed!$A$2:$A$1601,$A378,Observed!$C$2:$C$1601,$C378),"")</f>
        <v/>
      </c>
      <c r="Z378" s="24" t="str">
        <f>IF(ISNUMBER(AVERAGEIFS(Observed!Z$2:Z$1601,Observed!$A$2:$A$1601,$A378,Observed!$C$2:$C$1601,$C378)),AVERAGEIFS(Observed!Z$2:Z$1601,Observed!$A$2:$A$1601,$A378,Observed!$C$2:$C$1601,$C378),"")</f>
        <v/>
      </c>
      <c r="AA378" s="24" t="str">
        <f>IF(ISNUMBER(AVERAGEIFS(Observed!AA$2:AA$1601,Observed!$A$2:$A$1601,$A378,Observed!$C$2:$C$1601,$C378)),AVERAGEIFS(Observed!AA$2:AA$1601,Observed!$A$2:$A$1601,$A378,Observed!$C$2:$C$1601,$C378),"")</f>
        <v/>
      </c>
      <c r="AB378" s="24" t="str">
        <f>IF(ISNUMBER(AVERAGEIFS(Observed!AB$2:AB$1601,Observed!$A$2:$A$1601,$A378,Observed!$C$2:$C$1601,$C378)),AVERAGEIFS(Observed!AB$2:AB$1601,Observed!$A$2:$A$1601,$A378,Observed!$C$2:$C$1601,$C378),"")</f>
        <v/>
      </c>
      <c r="AC378" s="24" t="str">
        <f>IF(ISNUMBER(AVERAGEIFS(Observed!AC$2:AC$1601,Observed!$A$2:$A$1601,$A378,Observed!$C$2:$C$1601,$C378)),AVERAGEIFS(Observed!AC$2:AC$1601,Observed!$A$2:$A$1601,$A378,Observed!$C$2:$C$1601,$C378),"")</f>
        <v/>
      </c>
      <c r="AD378" s="24" t="str">
        <f>IF(ISNUMBER(AVERAGEIFS(Observed!AD$2:AD$1601,Observed!$A$2:$A$1601,$A378,Observed!$C$2:$C$1601,$C378)),AVERAGEIFS(Observed!AD$2:AD$1601,Observed!$A$2:$A$1601,$A378,Observed!$C$2:$C$1601,$C378),"")</f>
        <v/>
      </c>
      <c r="AE378" s="24">
        <f>IF(ISNUMBER(AVERAGEIFS(Observed!AE$2:AE$1601,Observed!$A$2:$A$1601,$A378,Observed!$C$2:$C$1601,$C378)),AVERAGEIFS(Observed!AE$2:AE$1601,Observed!$A$2:$A$1601,$A378,Observed!$C$2:$C$1601,$C378),"")</f>
        <v>14.200000000000001</v>
      </c>
      <c r="AF378" s="25">
        <f>IF(ISNUMBER(AVERAGEIFS(Observed!AF$2:AF$1601,Observed!$A$2:$A$1601,$A378,Observed!$C$2:$C$1601,$C378)),AVERAGEIFS(Observed!AF$2:AF$1601,Observed!$A$2:$A$1601,$A378,Observed!$C$2:$C$1601,$C378),"")</f>
        <v>2.1666666666666667E-2</v>
      </c>
      <c r="AG378" s="25">
        <f>IF(ISNUMBER(AVERAGEIFS(Observed!AG$2:AG$1601,Observed!$A$2:$A$1601,$A378,Observed!$C$2:$C$1601,$C378)),AVERAGEIFS(Observed!AG$2:AG$1601,Observed!$A$2:$A$1601,$A378,Observed!$C$2:$C$1601,$C378),"")</f>
        <v>2.1666666666666667E-2</v>
      </c>
      <c r="AH378" s="25" t="str">
        <f>IF(ISNUMBER(AVERAGEIFS(Observed!AH$2:AH$1601,Observed!$A$2:$A$1601,$A378,Observed!$C$2:$C$1601,$C378)),AVERAGEIFS(Observed!AH$2:AH$1601,Observed!$A$2:$A$1601,$A378,Observed!$C$2:$C$1601,$C378),"")</f>
        <v/>
      </c>
      <c r="AI378" s="24" t="str">
        <f>IF(ISNUMBER(AVERAGEIFS(Observed!AI$2:AI$1601,Observed!$A$2:$A$1601,$A378,Observed!$C$2:$C$1601,$C378)),AVERAGEIFS(Observed!AI$2:AI$1601,Observed!$A$2:$A$1601,$A378,Observed!$C$2:$C$1601,$C378),"")</f>
        <v/>
      </c>
      <c r="AJ378" s="25">
        <f>IF(ISNUMBER(AVERAGEIFS(Observed!AJ$2:AJ$1601,Observed!$A$2:$A$1601,$A378,Observed!$C$2:$C$1601,$C378)),AVERAGEIFS(Observed!AJ$2:AJ$1601,Observed!$A$2:$A$1601,$A378,Observed!$C$2:$C$1601,$C378),"")</f>
        <v>0.39599999999999996</v>
      </c>
      <c r="AK378" s="25">
        <f>IF(ISNUMBER(AVERAGEIFS(Observed!AK$2:AK$1601,Observed!$A$2:$A$1601,$A378,Observed!$C$2:$C$1601,$C378)),AVERAGEIFS(Observed!AK$2:AK$1601,Observed!$A$2:$A$1601,$A378,Observed!$C$2:$C$1601,$C378),"")</f>
        <v>1.1000000000000001E-2</v>
      </c>
      <c r="AL378" s="25">
        <f>IF(ISNUMBER(AVERAGEIFS(Observed!AL$2:AL$1601,Observed!$A$2:$A$1601,$A378,Observed!$C$2:$C$1601,$C378)),AVERAGEIFS(Observed!AL$2:AL$1601,Observed!$A$2:$A$1601,$A378,Observed!$C$2:$C$1601,$C378),"")</f>
        <v>0.28999999999999998</v>
      </c>
      <c r="AM378" s="25">
        <f>IF(ISNUMBER(AVERAGEIFS(Observed!AM$2:AM$1601,Observed!$A$2:$A$1601,$A378,Observed!$C$2:$C$1601,$C378)),AVERAGEIFS(Observed!AM$2:AM$1601,Observed!$A$2:$A$1601,$A378,Observed!$C$2:$C$1601,$C378),"")</f>
        <v>0.19733333333333333</v>
      </c>
      <c r="AN378" s="25">
        <f>IF(ISNUMBER(AVERAGEIFS(Observed!AN$2:AN$1601,Observed!$A$2:$A$1601,$A378,Observed!$C$2:$C$1601,$C378)),AVERAGEIFS(Observed!AN$2:AN$1601,Observed!$A$2:$A$1601,$A378,Observed!$C$2:$C$1601,$C378),"")</f>
        <v>3.0333333333333334E-2</v>
      </c>
      <c r="AO378" s="25" t="str">
        <f>IF(ISNUMBER(AVERAGEIFS(Observed!AO$2:AO$1601,Observed!$A$2:$A$1601,$A378,Observed!$C$2:$C$1601,$C378)),AVERAGEIFS(Observed!AO$2:AO$1601,Observed!$A$2:$A$1601,$A378,Observed!$C$2:$C$1601,$C378),"")</f>
        <v/>
      </c>
      <c r="AP378" s="25">
        <f>IF(ISNUMBER(AVERAGEIFS(Observed!AP$2:AP$1601,Observed!$A$2:$A$1601,$A378,Observed!$C$2:$C$1601,$C378)),AVERAGEIFS(Observed!AP$2:AP$1601,Observed!$A$2:$A$1601,$A378,Observed!$C$2:$C$1601,$C378),"")</f>
        <v>4.1333333333333333E-2</v>
      </c>
      <c r="AQ378" s="24" t="str">
        <f>IF(ISNUMBER(AVERAGEIFS(Observed!AQ$2:AQ$1601,Observed!$A$2:$A$1601,$A378,Observed!$C$2:$C$1601,$C378)),AVERAGEIFS(Observed!AQ$2:AQ$1601,Observed!$A$2:$A$1601,$A378,Observed!$C$2:$C$1601,$C378),"")</f>
        <v/>
      </c>
      <c r="AR378" s="25" t="str">
        <f>IF(ISNUMBER(AVERAGEIFS(Observed!AR$2:AR$1601,Observed!$A$2:$A$1601,$A378,Observed!$C$2:$C$1601,$C378)),AVERAGEIFS(Observed!AR$2:AR$1601,Observed!$A$2:$A$1601,$A378,Observed!$C$2:$C$1601,$C378),"")</f>
        <v/>
      </c>
      <c r="AS378" s="24">
        <f>IF(ISNUMBER(AVERAGEIFS(Observed!AS$2:AS$1601,Observed!$A$2:$A$1601,$A378,Observed!$C$2:$C$1601,$C378)),AVERAGEIFS(Observed!AS$2:AS$1601,Observed!$A$2:$A$1601,$A378,Observed!$C$2:$C$1601,$C378),"")</f>
        <v>7.7510000000000003</v>
      </c>
      <c r="AT378" s="24">
        <f>IF(ISNUMBER(AVERAGEIFS(Observed!AT$2:AT$1601,Observed!$A$2:$A$1601,$A378,Observed!$C$2:$C$1601,$C378)),AVERAGEIFS(Observed!AT$2:AT$1601,Observed!$A$2:$A$1601,$A378,Observed!$C$2:$C$1601,$C378),"")</f>
        <v>14.077666666666666</v>
      </c>
      <c r="AU378" s="2">
        <f>COUNTIFS(Observed!$A$2:$A$1601,$A378,Observed!$C$2:$C$1601,$C378)</f>
        <v>3</v>
      </c>
      <c r="AV378" s="2">
        <f t="shared" si="6"/>
        <v>14</v>
      </c>
    </row>
    <row r="379" spans="1:48" x14ac:dyDescent="0.25">
      <c r="A379" s="4" t="s">
        <v>117</v>
      </c>
      <c r="B379" t="s">
        <v>24</v>
      </c>
      <c r="C379" s="3">
        <v>42024</v>
      </c>
      <c r="D379">
        <v>1</v>
      </c>
      <c r="E379">
        <v>500</v>
      </c>
      <c r="G379">
        <v>500</v>
      </c>
      <c r="H379" s="2" t="s">
        <v>44</v>
      </c>
      <c r="I379" s="2" t="s">
        <v>22</v>
      </c>
      <c r="J379">
        <v>2</v>
      </c>
      <c r="K379" s="2" t="s">
        <v>21</v>
      </c>
      <c r="L379" s="23" t="str">
        <f>IF(ISNUMBER(AVERAGEIFS(Observed!L$2:L$1601,Observed!$A$2:$A$1601,$A379,Observed!$C$2:$C$1601,$C379)),AVERAGEIFS(Observed!L$2:L$1601,Observed!$A$2:$A$1601,$A379,Observed!$C$2:$C$1601,$C379),"")</f>
        <v/>
      </c>
      <c r="M379" s="24" t="str">
        <f>IF(ISNUMBER(AVERAGEIFS(Observed!M$2:M$1601,Observed!$A$2:$A$1601,$A379,Observed!$C$2:$C$1601,$C379)),AVERAGEIFS(Observed!M$2:M$1601,Observed!$A$2:$A$1601,$A379,Observed!$C$2:$C$1601,$C379),"")</f>
        <v/>
      </c>
      <c r="N379" s="24">
        <f>IF(ISNUMBER(AVERAGEIFS(Observed!N$2:N$1601,Observed!$A$2:$A$1601,$A379,Observed!$C$2:$C$1601,$C379)),AVERAGEIFS(Observed!N$2:N$1601,Observed!$A$2:$A$1601,$A379,Observed!$C$2:$C$1601,$C379),"")</f>
        <v>360.4666666666667</v>
      </c>
      <c r="O379" s="24">
        <f>IF(ISNUMBER(AVERAGEIFS(Observed!O$2:O$1601,Observed!$A$2:$A$1601,$A379,Observed!$C$2:$C$1601,$C379)),AVERAGEIFS(Observed!O$2:O$1601,Observed!$A$2:$A$1601,$A379,Observed!$C$2:$C$1601,$C379),"")</f>
        <v>360.4666666666667</v>
      </c>
      <c r="P379" s="24">
        <f>IF(ISNUMBER(AVERAGEIFS(Observed!P$2:P$1601,Observed!$A$2:$A$1601,$A379,Observed!$C$2:$C$1601,$C379)),AVERAGEIFS(Observed!P$2:P$1601,Observed!$A$2:$A$1601,$A379,Observed!$C$2:$C$1601,$C379),"")</f>
        <v>548.44333333333327</v>
      </c>
      <c r="Q379" s="25" t="str">
        <f>IF(ISNUMBER(AVERAGEIFS(Observed!Q$2:Q$1601,Observed!$A$2:$A$1601,$A379,Observed!$C$2:$C$1601,$C379)),AVERAGEIFS(Observed!Q$2:Q$1601,Observed!$A$2:$A$1601,$A379,Observed!$C$2:$C$1601,$C379),"")</f>
        <v/>
      </c>
      <c r="R379" s="25" t="str">
        <f>IF(ISNUMBER(AVERAGEIFS(Observed!R$2:R$1601,Observed!$A$2:$A$1601,$A379,Observed!$C$2:$C$1601,$C379)),AVERAGEIFS(Observed!R$2:R$1601,Observed!$A$2:$A$1601,$A379,Observed!$C$2:$C$1601,$C379),"")</f>
        <v/>
      </c>
      <c r="S379" s="25" t="str">
        <f>IF(ISNUMBER(AVERAGEIFS(Observed!S$2:S$1601,Observed!$A$2:$A$1601,$A379,Observed!$C$2:$C$1601,$C379)),AVERAGEIFS(Observed!S$2:S$1601,Observed!$A$2:$A$1601,$A379,Observed!$C$2:$C$1601,$C379),"")</f>
        <v/>
      </c>
      <c r="T379" s="24" t="str">
        <f>IF(ISNUMBER(AVERAGEIFS(Observed!T$2:T$1601,Observed!$A$2:$A$1601,$A379,Observed!$C$2:$C$1601,$C379)),AVERAGEIFS(Observed!T$2:T$1601,Observed!$A$2:$A$1601,$A379,Observed!$C$2:$C$1601,$C379),"")</f>
        <v/>
      </c>
      <c r="U379" s="26" t="str">
        <f>IF(ISNUMBER(AVERAGEIFS(Observed!U$2:U$1601,Observed!$A$2:$A$1601,$A379,Observed!$C$2:$C$1601,$C379)),AVERAGEIFS(Observed!U$2:U$1601,Observed!$A$2:$A$1601,$A379,Observed!$C$2:$C$1601,$C379),"")</f>
        <v/>
      </c>
      <c r="V379" s="26" t="str">
        <f>IF(ISNUMBER(AVERAGEIFS(Observed!V$2:V$1601,Observed!$A$2:$A$1601,$A379,Observed!$C$2:$C$1601,$C379)),AVERAGEIFS(Observed!V$2:V$1601,Observed!$A$2:$A$1601,$A379,Observed!$C$2:$C$1601,$C379),"")</f>
        <v/>
      </c>
      <c r="W379" s="24" t="str">
        <f>IF(ISNUMBER(AVERAGEIFS(Observed!W$2:W$1601,Observed!$A$2:$A$1601,$A379,Observed!$C$2:$C$1601,$C379)),AVERAGEIFS(Observed!W$2:W$1601,Observed!$A$2:$A$1601,$A379,Observed!$C$2:$C$1601,$C379),"")</f>
        <v/>
      </c>
      <c r="X379" s="24" t="str">
        <f>IF(ISNUMBER(AVERAGEIFS(Observed!X$2:X$1601,Observed!$A$2:$A$1601,$A379,Observed!$C$2:$C$1601,$C379)),AVERAGEIFS(Observed!X$2:X$1601,Observed!$A$2:$A$1601,$A379,Observed!$C$2:$C$1601,$C379),"")</f>
        <v/>
      </c>
      <c r="Y379" s="24" t="str">
        <f>IF(ISNUMBER(AVERAGEIFS(Observed!Y$2:Y$1601,Observed!$A$2:$A$1601,$A379,Observed!$C$2:$C$1601,$C379)),AVERAGEIFS(Observed!Y$2:Y$1601,Observed!$A$2:$A$1601,$A379,Observed!$C$2:$C$1601,$C379),"")</f>
        <v/>
      </c>
      <c r="Z379" s="24" t="str">
        <f>IF(ISNUMBER(AVERAGEIFS(Observed!Z$2:Z$1601,Observed!$A$2:$A$1601,$A379,Observed!$C$2:$C$1601,$C379)),AVERAGEIFS(Observed!Z$2:Z$1601,Observed!$A$2:$A$1601,$A379,Observed!$C$2:$C$1601,$C379),"")</f>
        <v/>
      </c>
      <c r="AA379" s="24" t="str">
        <f>IF(ISNUMBER(AVERAGEIFS(Observed!AA$2:AA$1601,Observed!$A$2:$A$1601,$A379,Observed!$C$2:$C$1601,$C379)),AVERAGEIFS(Observed!AA$2:AA$1601,Observed!$A$2:$A$1601,$A379,Observed!$C$2:$C$1601,$C379),"")</f>
        <v/>
      </c>
      <c r="AB379" s="24" t="str">
        <f>IF(ISNUMBER(AVERAGEIFS(Observed!AB$2:AB$1601,Observed!$A$2:$A$1601,$A379,Observed!$C$2:$C$1601,$C379)),AVERAGEIFS(Observed!AB$2:AB$1601,Observed!$A$2:$A$1601,$A379,Observed!$C$2:$C$1601,$C379),"")</f>
        <v/>
      </c>
      <c r="AC379" s="24" t="str">
        <f>IF(ISNUMBER(AVERAGEIFS(Observed!AC$2:AC$1601,Observed!$A$2:$A$1601,$A379,Observed!$C$2:$C$1601,$C379)),AVERAGEIFS(Observed!AC$2:AC$1601,Observed!$A$2:$A$1601,$A379,Observed!$C$2:$C$1601,$C379),"")</f>
        <v/>
      </c>
      <c r="AD379" s="24" t="str">
        <f>IF(ISNUMBER(AVERAGEIFS(Observed!AD$2:AD$1601,Observed!$A$2:$A$1601,$A379,Observed!$C$2:$C$1601,$C379)),AVERAGEIFS(Observed!AD$2:AD$1601,Observed!$A$2:$A$1601,$A379,Observed!$C$2:$C$1601,$C379),"")</f>
        <v/>
      </c>
      <c r="AE379" s="24">
        <f>IF(ISNUMBER(AVERAGEIFS(Observed!AE$2:AE$1601,Observed!$A$2:$A$1601,$A379,Observed!$C$2:$C$1601,$C379)),AVERAGEIFS(Observed!AE$2:AE$1601,Observed!$A$2:$A$1601,$A379,Observed!$C$2:$C$1601,$C379),"")</f>
        <v>15.333333333333334</v>
      </c>
      <c r="AF379" s="25">
        <f>IF(ISNUMBER(AVERAGEIFS(Observed!AF$2:AF$1601,Observed!$A$2:$A$1601,$A379,Observed!$C$2:$C$1601,$C379)),AVERAGEIFS(Observed!AF$2:AF$1601,Observed!$A$2:$A$1601,$A379,Observed!$C$2:$C$1601,$C379),"")</f>
        <v>2.3333333333333334E-2</v>
      </c>
      <c r="AG379" s="25">
        <f>IF(ISNUMBER(AVERAGEIFS(Observed!AG$2:AG$1601,Observed!$A$2:$A$1601,$A379,Observed!$C$2:$C$1601,$C379)),AVERAGEIFS(Observed!AG$2:AG$1601,Observed!$A$2:$A$1601,$A379,Observed!$C$2:$C$1601,$C379),"")</f>
        <v>2.3333333333333334E-2</v>
      </c>
      <c r="AH379" s="25" t="str">
        <f>IF(ISNUMBER(AVERAGEIFS(Observed!AH$2:AH$1601,Observed!$A$2:$A$1601,$A379,Observed!$C$2:$C$1601,$C379)),AVERAGEIFS(Observed!AH$2:AH$1601,Observed!$A$2:$A$1601,$A379,Observed!$C$2:$C$1601,$C379),"")</f>
        <v/>
      </c>
      <c r="AI379" s="24" t="str">
        <f>IF(ISNUMBER(AVERAGEIFS(Observed!AI$2:AI$1601,Observed!$A$2:$A$1601,$A379,Observed!$C$2:$C$1601,$C379)),AVERAGEIFS(Observed!AI$2:AI$1601,Observed!$A$2:$A$1601,$A379,Observed!$C$2:$C$1601,$C379),"")</f>
        <v/>
      </c>
      <c r="AJ379" s="25">
        <f>IF(ISNUMBER(AVERAGEIFS(Observed!AJ$2:AJ$1601,Observed!$A$2:$A$1601,$A379,Observed!$C$2:$C$1601,$C379)),AVERAGEIFS(Observed!AJ$2:AJ$1601,Observed!$A$2:$A$1601,$A379,Observed!$C$2:$C$1601,$C379),"")</f>
        <v>0.4383333333333333</v>
      </c>
      <c r="AK379" s="25">
        <f>IF(ISNUMBER(AVERAGEIFS(Observed!AK$2:AK$1601,Observed!$A$2:$A$1601,$A379,Observed!$C$2:$C$1601,$C379)),AVERAGEIFS(Observed!AK$2:AK$1601,Observed!$A$2:$A$1601,$A379,Observed!$C$2:$C$1601,$C379),"")</f>
        <v>5.6666666666666671E-3</v>
      </c>
      <c r="AL379" s="25">
        <f>IF(ISNUMBER(AVERAGEIFS(Observed!AL$2:AL$1601,Observed!$A$2:$A$1601,$A379,Observed!$C$2:$C$1601,$C379)),AVERAGEIFS(Observed!AL$2:AL$1601,Observed!$A$2:$A$1601,$A379,Observed!$C$2:$C$1601,$C379),"")</f>
        <v>0.23733333333333331</v>
      </c>
      <c r="AM379" s="25">
        <f>IF(ISNUMBER(AVERAGEIFS(Observed!AM$2:AM$1601,Observed!$A$2:$A$1601,$A379,Observed!$C$2:$C$1601,$C379)),AVERAGEIFS(Observed!AM$2:AM$1601,Observed!$A$2:$A$1601,$A379,Observed!$C$2:$C$1601,$C379),"")</f>
        <v>0.17600000000000002</v>
      </c>
      <c r="AN379" s="25">
        <f>IF(ISNUMBER(AVERAGEIFS(Observed!AN$2:AN$1601,Observed!$A$2:$A$1601,$A379,Observed!$C$2:$C$1601,$C379)),AVERAGEIFS(Observed!AN$2:AN$1601,Observed!$A$2:$A$1601,$A379,Observed!$C$2:$C$1601,$C379),"")</f>
        <v>2.466666666666667E-2</v>
      </c>
      <c r="AO379" s="25" t="str">
        <f>IF(ISNUMBER(AVERAGEIFS(Observed!AO$2:AO$1601,Observed!$A$2:$A$1601,$A379,Observed!$C$2:$C$1601,$C379)),AVERAGEIFS(Observed!AO$2:AO$1601,Observed!$A$2:$A$1601,$A379,Observed!$C$2:$C$1601,$C379),"")</f>
        <v/>
      </c>
      <c r="AP379" s="25">
        <f>IF(ISNUMBER(AVERAGEIFS(Observed!AP$2:AP$1601,Observed!$A$2:$A$1601,$A379,Observed!$C$2:$C$1601,$C379)),AVERAGEIFS(Observed!AP$2:AP$1601,Observed!$A$2:$A$1601,$A379,Observed!$C$2:$C$1601,$C379),"")</f>
        <v>7.5333333333333335E-2</v>
      </c>
      <c r="AQ379" s="24" t="str">
        <f>IF(ISNUMBER(AVERAGEIFS(Observed!AQ$2:AQ$1601,Observed!$A$2:$A$1601,$A379,Observed!$C$2:$C$1601,$C379)),AVERAGEIFS(Observed!AQ$2:AQ$1601,Observed!$A$2:$A$1601,$A379,Observed!$C$2:$C$1601,$C379),"")</f>
        <v/>
      </c>
      <c r="AR379" s="25" t="str">
        <f>IF(ISNUMBER(AVERAGEIFS(Observed!AR$2:AR$1601,Observed!$A$2:$A$1601,$A379,Observed!$C$2:$C$1601,$C379)),AVERAGEIFS(Observed!AR$2:AR$1601,Observed!$A$2:$A$1601,$A379,Observed!$C$2:$C$1601,$C379),"")</f>
        <v/>
      </c>
      <c r="AS379" s="24">
        <f>IF(ISNUMBER(AVERAGEIFS(Observed!AS$2:AS$1601,Observed!$A$2:$A$1601,$A379,Observed!$C$2:$C$1601,$C379)),AVERAGEIFS(Observed!AS$2:AS$1601,Observed!$A$2:$A$1601,$A379,Observed!$C$2:$C$1601,$C379),"")</f>
        <v>8.3946666666666676</v>
      </c>
      <c r="AT379" s="24">
        <f>IF(ISNUMBER(AVERAGEIFS(Observed!AT$2:AT$1601,Observed!$A$2:$A$1601,$A379,Observed!$C$2:$C$1601,$C379)),AVERAGEIFS(Observed!AT$2:AT$1601,Observed!$A$2:$A$1601,$A379,Observed!$C$2:$C$1601,$C379),"")</f>
        <v>15.699666666666666</v>
      </c>
      <c r="AU379" s="2">
        <f>COUNTIFS(Observed!$A$2:$A$1601,$A379,Observed!$C$2:$C$1601,$C379)</f>
        <v>3</v>
      </c>
      <c r="AV379" s="2">
        <f t="shared" si="6"/>
        <v>14</v>
      </c>
    </row>
    <row r="380" spans="1:48" x14ac:dyDescent="0.25">
      <c r="A380" s="4" t="s">
        <v>112</v>
      </c>
      <c r="B380" t="s">
        <v>24</v>
      </c>
      <c r="C380" s="3">
        <v>42081</v>
      </c>
      <c r="D380">
        <v>1</v>
      </c>
      <c r="E380">
        <v>0</v>
      </c>
      <c r="G380">
        <v>0</v>
      </c>
      <c r="H380" s="2" t="s">
        <v>44</v>
      </c>
      <c r="I380" s="2" t="s">
        <v>22</v>
      </c>
      <c r="J380">
        <v>3</v>
      </c>
      <c r="K380" s="2" t="s">
        <v>21</v>
      </c>
      <c r="L380" s="23" t="str">
        <f>IF(ISNUMBER(AVERAGEIFS(Observed!L$2:L$1601,Observed!$A$2:$A$1601,$A380,Observed!$C$2:$C$1601,$C380)),AVERAGEIFS(Observed!L$2:L$1601,Observed!$A$2:$A$1601,$A380,Observed!$C$2:$C$1601,$C380),"")</f>
        <v/>
      </c>
      <c r="M380" s="24" t="str">
        <f>IF(ISNUMBER(AVERAGEIFS(Observed!M$2:M$1601,Observed!$A$2:$A$1601,$A380,Observed!$C$2:$C$1601,$C380)),AVERAGEIFS(Observed!M$2:M$1601,Observed!$A$2:$A$1601,$A380,Observed!$C$2:$C$1601,$C380),"")</f>
        <v/>
      </c>
      <c r="N380" s="24">
        <f>IF(ISNUMBER(AVERAGEIFS(Observed!N$2:N$1601,Observed!$A$2:$A$1601,$A380,Observed!$C$2:$C$1601,$C380)),AVERAGEIFS(Observed!N$2:N$1601,Observed!$A$2:$A$1601,$A380,Observed!$C$2:$C$1601,$C380),"")</f>
        <v>79.223333333333343</v>
      </c>
      <c r="O380" s="24">
        <f>IF(ISNUMBER(AVERAGEIFS(Observed!O$2:O$1601,Observed!$A$2:$A$1601,$A380,Observed!$C$2:$C$1601,$C380)),AVERAGEIFS(Observed!O$2:O$1601,Observed!$A$2:$A$1601,$A380,Observed!$C$2:$C$1601,$C380),"")</f>
        <v>79.223333333333343</v>
      </c>
      <c r="P380" s="24">
        <f>IF(ISNUMBER(AVERAGEIFS(Observed!P$2:P$1601,Observed!$A$2:$A$1601,$A380,Observed!$C$2:$C$1601,$C380)),AVERAGEIFS(Observed!P$2:P$1601,Observed!$A$2:$A$1601,$A380,Observed!$C$2:$C$1601,$C380),"")</f>
        <v>478.98666666666668</v>
      </c>
      <c r="Q380" s="25" t="str">
        <f>IF(ISNUMBER(AVERAGEIFS(Observed!Q$2:Q$1601,Observed!$A$2:$A$1601,$A380,Observed!$C$2:$C$1601,$C380)),AVERAGEIFS(Observed!Q$2:Q$1601,Observed!$A$2:$A$1601,$A380,Observed!$C$2:$C$1601,$C380),"")</f>
        <v/>
      </c>
      <c r="R380" s="25" t="str">
        <f>IF(ISNUMBER(AVERAGEIFS(Observed!R$2:R$1601,Observed!$A$2:$A$1601,$A380,Observed!$C$2:$C$1601,$C380)),AVERAGEIFS(Observed!R$2:R$1601,Observed!$A$2:$A$1601,$A380,Observed!$C$2:$C$1601,$C380),"")</f>
        <v/>
      </c>
      <c r="S380" s="25" t="str">
        <f>IF(ISNUMBER(AVERAGEIFS(Observed!S$2:S$1601,Observed!$A$2:$A$1601,$A380,Observed!$C$2:$C$1601,$C380)),AVERAGEIFS(Observed!S$2:S$1601,Observed!$A$2:$A$1601,$A380,Observed!$C$2:$C$1601,$C380),"")</f>
        <v/>
      </c>
      <c r="T380" s="24" t="str">
        <f>IF(ISNUMBER(AVERAGEIFS(Observed!T$2:T$1601,Observed!$A$2:$A$1601,$A380,Observed!$C$2:$C$1601,$C380)),AVERAGEIFS(Observed!T$2:T$1601,Observed!$A$2:$A$1601,$A380,Observed!$C$2:$C$1601,$C380),"")</f>
        <v/>
      </c>
      <c r="U380" s="26" t="str">
        <f>IF(ISNUMBER(AVERAGEIFS(Observed!U$2:U$1601,Observed!$A$2:$A$1601,$A380,Observed!$C$2:$C$1601,$C380)),AVERAGEIFS(Observed!U$2:U$1601,Observed!$A$2:$A$1601,$A380,Observed!$C$2:$C$1601,$C380),"")</f>
        <v/>
      </c>
      <c r="V380" s="26" t="str">
        <f>IF(ISNUMBER(AVERAGEIFS(Observed!V$2:V$1601,Observed!$A$2:$A$1601,$A380,Observed!$C$2:$C$1601,$C380)),AVERAGEIFS(Observed!V$2:V$1601,Observed!$A$2:$A$1601,$A380,Observed!$C$2:$C$1601,$C380),"")</f>
        <v/>
      </c>
      <c r="W380" s="24" t="str">
        <f>IF(ISNUMBER(AVERAGEIFS(Observed!W$2:W$1601,Observed!$A$2:$A$1601,$A380,Observed!$C$2:$C$1601,$C380)),AVERAGEIFS(Observed!W$2:W$1601,Observed!$A$2:$A$1601,$A380,Observed!$C$2:$C$1601,$C380),"")</f>
        <v/>
      </c>
      <c r="X380" s="24" t="str">
        <f>IF(ISNUMBER(AVERAGEIFS(Observed!X$2:X$1601,Observed!$A$2:$A$1601,$A380,Observed!$C$2:$C$1601,$C380)),AVERAGEIFS(Observed!X$2:X$1601,Observed!$A$2:$A$1601,$A380,Observed!$C$2:$C$1601,$C380),"")</f>
        <v/>
      </c>
      <c r="Y380" s="24" t="str">
        <f>IF(ISNUMBER(AVERAGEIFS(Observed!Y$2:Y$1601,Observed!$A$2:$A$1601,$A380,Observed!$C$2:$C$1601,$C380)),AVERAGEIFS(Observed!Y$2:Y$1601,Observed!$A$2:$A$1601,$A380,Observed!$C$2:$C$1601,$C380),"")</f>
        <v/>
      </c>
      <c r="Z380" s="24" t="str">
        <f>IF(ISNUMBER(AVERAGEIFS(Observed!Z$2:Z$1601,Observed!$A$2:$A$1601,$A380,Observed!$C$2:$C$1601,$C380)),AVERAGEIFS(Observed!Z$2:Z$1601,Observed!$A$2:$A$1601,$A380,Observed!$C$2:$C$1601,$C380),"")</f>
        <v/>
      </c>
      <c r="AA380" s="24" t="str">
        <f>IF(ISNUMBER(AVERAGEIFS(Observed!AA$2:AA$1601,Observed!$A$2:$A$1601,$A380,Observed!$C$2:$C$1601,$C380)),AVERAGEIFS(Observed!AA$2:AA$1601,Observed!$A$2:$A$1601,$A380,Observed!$C$2:$C$1601,$C380),"")</f>
        <v/>
      </c>
      <c r="AB380" s="24" t="str">
        <f>IF(ISNUMBER(AVERAGEIFS(Observed!AB$2:AB$1601,Observed!$A$2:$A$1601,$A380,Observed!$C$2:$C$1601,$C380)),AVERAGEIFS(Observed!AB$2:AB$1601,Observed!$A$2:$A$1601,$A380,Observed!$C$2:$C$1601,$C380),"")</f>
        <v/>
      </c>
      <c r="AC380" s="24" t="str">
        <f>IF(ISNUMBER(AVERAGEIFS(Observed!AC$2:AC$1601,Observed!$A$2:$A$1601,$A380,Observed!$C$2:$C$1601,$C380)),AVERAGEIFS(Observed!AC$2:AC$1601,Observed!$A$2:$A$1601,$A380,Observed!$C$2:$C$1601,$C380),"")</f>
        <v/>
      </c>
      <c r="AD380" s="24" t="str">
        <f>IF(ISNUMBER(AVERAGEIFS(Observed!AD$2:AD$1601,Observed!$A$2:$A$1601,$A380,Observed!$C$2:$C$1601,$C380)),AVERAGEIFS(Observed!AD$2:AD$1601,Observed!$A$2:$A$1601,$A380,Observed!$C$2:$C$1601,$C380),"")</f>
        <v/>
      </c>
      <c r="AE380" s="24">
        <f>IF(ISNUMBER(AVERAGEIFS(Observed!AE$2:AE$1601,Observed!$A$2:$A$1601,$A380,Observed!$C$2:$C$1601,$C380)),AVERAGEIFS(Observed!AE$2:AE$1601,Observed!$A$2:$A$1601,$A380,Observed!$C$2:$C$1601,$C380),"")</f>
        <v>17.266666666666666</v>
      </c>
      <c r="AF380" s="25">
        <f>IF(ISNUMBER(AVERAGEIFS(Observed!AF$2:AF$1601,Observed!$A$2:$A$1601,$A380,Observed!$C$2:$C$1601,$C380)),AVERAGEIFS(Observed!AF$2:AF$1601,Observed!$A$2:$A$1601,$A380,Observed!$C$2:$C$1601,$C380),"")</f>
        <v>2.6666666666666668E-2</v>
      </c>
      <c r="AG380" s="25">
        <f>IF(ISNUMBER(AVERAGEIFS(Observed!AG$2:AG$1601,Observed!$A$2:$A$1601,$A380,Observed!$C$2:$C$1601,$C380)),AVERAGEIFS(Observed!AG$2:AG$1601,Observed!$A$2:$A$1601,$A380,Observed!$C$2:$C$1601,$C380),"")</f>
        <v>2.6666666666666668E-2</v>
      </c>
      <c r="AH380" s="25" t="str">
        <f>IF(ISNUMBER(AVERAGEIFS(Observed!AH$2:AH$1601,Observed!$A$2:$A$1601,$A380,Observed!$C$2:$C$1601,$C380)),AVERAGEIFS(Observed!AH$2:AH$1601,Observed!$A$2:$A$1601,$A380,Observed!$C$2:$C$1601,$C380),"")</f>
        <v/>
      </c>
      <c r="AI380" s="24" t="str">
        <f>IF(ISNUMBER(AVERAGEIFS(Observed!AI$2:AI$1601,Observed!$A$2:$A$1601,$A380,Observed!$C$2:$C$1601,$C380)),AVERAGEIFS(Observed!AI$2:AI$1601,Observed!$A$2:$A$1601,$A380,Observed!$C$2:$C$1601,$C380),"")</f>
        <v/>
      </c>
      <c r="AJ380" s="25">
        <f>IF(ISNUMBER(AVERAGEIFS(Observed!AJ$2:AJ$1601,Observed!$A$2:$A$1601,$A380,Observed!$C$2:$C$1601,$C380)),AVERAGEIFS(Observed!AJ$2:AJ$1601,Observed!$A$2:$A$1601,$A380,Observed!$C$2:$C$1601,$C380),"")</f>
        <v>5.7999999999999996E-2</v>
      </c>
      <c r="AK380" s="25">
        <f>IF(ISNUMBER(AVERAGEIFS(Observed!AK$2:AK$1601,Observed!$A$2:$A$1601,$A380,Observed!$C$2:$C$1601,$C380)),AVERAGEIFS(Observed!AK$2:AK$1601,Observed!$A$2:$A$1601,$A380,Observed!$C$2:$C$1601,$C380),"")</f>
        <v>5.4999999999999997E-3</v>
      </c>
      <c r="AL380" s="25">
        <f>IF(ISNUMBER(AVERAGEIFS(Observed!AL$2:AL$1601,Observed!$A$2:$A$1601,$A380,Observed!$C$2:$C$1601,$C380)),AVERAGEIFS(Observed!AL$2:AL$1601,Observed!$A$2:$A$1601,$A380,Observed!$C$2:$C$1601,$C380),"")</f>
        <v>0.42099999999999999</v>
      </c>
      <c r="AM380" s="25">
        <f>IF(ISNUMBER(AVERAGEIFS(Observed!AM$2:AM$1601,Observed!$A$2:$A$1601,$A380,Observed!$C$2:$C$1601,$C380)),AVERAGEIFS(Observed!AM$2:AM$1601,Observed!$A$2:$A$1601,$A380,Observed!$C$2:$C$1601,$C380),"")</f>
        <v>0.371</v>
      </c>
      <c r="AN380" s="25">
        <f>IF(ISNUMBER(AVERAGEIFS(Observed!AN$2:AN$1601,Observed!$A$2:$A$1601,$A380,Observed!$C$2:$C$1601,$C380)),AVERAGEIFS(Observed!AN$2:AN$1601,Observed!$A$2:$A$1601,$A380,Observed!$C$2:$C$1601,$C380),"")</f>
        <v>0.124</v>
      </c>
      <c r="AO380" s="25" t="str">
        <f>IF(ISNUMBER(AVERAGEIFS(Observed!AO$2:AO$1601,Observed!$A$2:$A$1601,$A380,Observed!$C$2:$C$1601,$C380)),AVERAGEIFS(Observed!AO$2:AO$1601,Observed!$A$2:$A$1601,$A380,Observed!$C$2:$C$1601,$C380),"")</f>
        <v/>
      </c>
      <c r="AP380" s="25">
        <f>IF(ISNUMBER(AVERAGEIFS(Observed!AP$2:AP$1601,Observed!$A$2:$A$1601,$A380,Observed!$C$2:$C$1601,$C380)),AVERAGEIFS(Observed!AP$2:AP$1601,Observed!$A$2:$A$1601,$A380,Observed!$C$2:$C$1601,$C380),"")</f>
        <v>3.0000000000000005E-3</v>
      </c>
      <c r="AQ380" s="24" t="str">
        <f>IF(ISNUMBER(AVERAGEIFS(Observed!AQ$2:AQ$1601,Observed!$A$2:$A$1601,$A380,Observed!$C$2:$C$1601,$C380)),AVERAGEIFS(Observed!AQ$2:AQ$1601,Observed!$A$2:$A$1601,$A380,Observed!$C$2:$C$1601,$C380),"")</f>
        <v/>
      </c>
      <c r="AR380" s="25" t="str">
        <f>IF(ISNUMBER(AVERAGEIFS(Observed!AR$2:AR$1601,Observed!$A$2:$A$1601,$A380,Observed!$C$2:$C$1601,$C380)),AVERAGEIFS(Observed!AR$2:AR$1601,Observed!$A$2:$A$1601,$A380,Observed!$C$2:$C$1601,$C380),"")</f>
        <v/>
      </c>
      <c r="AS380" s="24">
        <f>IF(ISNUMBER(AVERAGEIFS(Observed!AS$2:AS$1601,Observed!$A$2:$A$1601,$A380,Observed!$C$2:$C$1601,$C380)),AVERAGEIFS(Observed!AS$2:AS$1601,Observed!$A$2:$A$1601,$A380,Observed!$C$2:$C$1601,$C380),"")</f>
        <v>2.0786666666666669</v>
      </c>
      <c r="AT380" s="24">
        <f>IF(ISNUMBER(AVERAGEIFS(Observed!AT$2:AT$1601,Observed!$A$2:$A$1601,$A380,Observed!$C$2:$C$1601,$C380)),AVERAGEIFS(Observed!AT$2:AT$1601,Observed!$A$2:$A$1601,$A380,Observed!$C$2:$C$1601,$C380),"")</f>
        <v>13.254666666666665</v>
      </c>
      <c r="AU380" s="2">
        <f>COUNTIFS(Observed!$A$2:$A$1601,$A380,Observed!$C$2:$C$1601,$C380)</f>
        <v>3</v>
      </c>
      <c r="AV380" s="2">
        <f t="shared" si="6"/>
        <v>14</v>
      </c>
    </row>
    <row r="381" spans="1:48" x14ac:dyDescent="0.25">
      <c r="A381" s="4" t="s">
        <v>113</v>
      </c>
      <c r="B381" t="s">
        <v>24</v>
      </c>
      <c r="C381" s="3">
        <v>42081</v>
      </c>
      <c r="D381">
        <v>1</v>
      </c>
      <c r="E381">
        <v>50</v>
      </c>
      <c r="G381">
        <v>50</v>
      </c>
      <c r="H381" s="2" t="s">
        <v>44</v>
      </c>
      <c r="I381" s="2" t="s">
        <v>22</v>
      </c>
      <c r="J381">
        <v>3</v>
      </c>
      <c r="K381" s="2" t="s">
        <v>21</v>
      </c>
      <c r="L381" s="23" t="str">
        <f>IF(ISNUMBER(AVERAGEIFS(Observed!L$2:L$1601,Observed!$A$2:$A$1601,$A381,Observed!$C$2:$C$1601,$C381)),AVERAGEIFS(Observed!L$2:L$1601,Observed!$A$2:$A$1601,$A381,Observed!$C$2:$C$1601,$C381),"")</f>
        <v/>
      </c>
      <c r="M381" s="24" t="str">
        <f>IF(ISNUMBER(AVERAGEIFS(Observed!M$2:M$1601,Observed!$A$2:$A$1601,$A381,Observed!$C$2:$C$1601,$C381)),AVERAGEIFS(Observed!M$2:M$1601,Observed!$A$2:$A$1601,$A381,Observed!$C$2:$C$1601,$C381),"")</f>
        <v/>
      </c>
      <c r="N381" s="24">
        <f>IF(ISNUMBER(AVERAGEIFS(Observed!N$2:N$1601,Observed!$A$2:$A$1601,$A381,Observed!$C$2:$C$1601,$C381)),AVERAGEIFS(Observed!N$2:N$1601,Observed!$A$2:$A$1601,$A381,Observed!$C$2:$C$1601,$C381),"")</f>
        <v>85.8</v>
      </c>
      <c r="O381" s="24">
        <f>IF(ISNUMBER(AVERAGEIFS(Observed!O$2:O$1601,Observed!$A$2:$A$1601,$A381,Observed!$C$2:$C$1601,$C381)),AVERAGEIFS(Observed!O$2:O$1601,Observed!$A$2:$A$1601,$A381,Observed!$C$2:$C$1601,$C381),"")</f>
        <v>85.8</v>
      </c>
      <c r="P381" s="24">
        <f>IF(ISNUMBER(AVERAGEIFS(Observed!P$2:P$1601,Observed!$A$2:$A$1601,$A381,Observed!$C$2:$C$1601,$C381)),AVERAGEIFS(Observed!P$2:P$1601,Observed!$A$2:$A$1601,$A381,Observed!$C$2:$C$1601,$C381),"")</f>
        <v>579.75333333333333</v>
      </c>
      <c r="Q381" s="25" t="str">
        <f>IF(ISNUMBER(AVERAGEIFS(Observed!Q$2:Q$1601,Observed!$A$2:$A$1601,$A381,Observed!$C$2:$C$1601,$C381)),AVERAGEIFS(Observed!Q$2:Q$1601,Observed!$A$2:$A$1601,$A381,Observed!$C$2:$C$1601,$C381),"")</f>
        <v/>
      </c>
      <c r="R381" s="25" t="str">
        <f>IF(ISNUMBER(AVERAGEIFS(Observed!R$2:R$1601,Observed!$A$2:$A$1601,$A381,Observed!$C$2:$C$1601,$C381)),AVERAGEIFS(Observed!R$2:R$1601,Observed!$A$2:$A$1601,$A381,Observed!$C$2:$C$1601,$C381),"")</f>
        <v/>
      </c>
      <c r="S381" s="25" t="str">
        <f>IF(ISNUMBER(AVERAGEIFS(Observed!S$2:S$1601,Observed!$A$2:$A$1601,$A381,Observed!$C$2:$C$1601,$C381)),AVERAGEIFS(Observed!S$2:S$1601,Observed!$A$2:$A$1601,$A381,Observed!$C$2:$C$1601,$C381),"")</f>
        <v/>
      </c>
      <c r="T381" s="24" t="str">
        <f>IF(ISNUMBER(AVERAGEIFS(Observed!T$2:T$1601,Observed!$A$2:$A$1601,$A381,Observed!$C$2:$C$1601,$C381)),AVERAGEIFS(Observed!T$2:T$1601,Observed!$A$2:$A$1601,$A381,Observed!$C$2:$C$1601,$C381),"")</f>
        <v/>
      </c>
      <c r="U381" s="26" t="str">
        <f>IF(ISNUMBER(AVERAGEIFS(Observed!U$2:U$1601,Observed!$A$2:$A$1601,$A381,Observed!$C$2:$C$1601,$C381)),AVERAGEIFS(Observed!U$2:U$1601,Observed!$A$2:$A$1601,$A381,Observed!$C$2:$C$1601,$C381),"")</f>
        <v/>
      </c>
      <c r="V381" s="26" t="str">
        <f>IF(ISNUMBER(AVERAGEIFS(Observed!V$2:V$1601,Observed!$A$2:$A$1601,$A381,Observed!$C$2:$C$1601,$C381)),AVERAGEIFS(Observed!V$2:V$1601,Observed!$A$2:$A$1601,$A381,Observed!$C$2:$C$1601,$C381),"")</f>
        <v/>
      </c>
      <c r="W381" s="24" t="str">
        <f>IF(ISNUMBER(AVERAGEIFS(Observed!W$2:W$1601,Observed!$A$2:$A$1601,$A381,Observed!$C$2:$C$1601,$C381)),AVERAGEIFS(Observed!W$2:W$1601,Observed!$A$2:$A$1601,$A381,Observed!$C$2:$C$1601,$C381),"")</f>
        <v/>
      </c>
      <c r="X381" s="24" t="str">
        <f>IF(ISNUMBER(AVERAGEIFS(Observed!X$2:X$1601,Observed!$A$2:$A$1601,$A381,Observed!$C$2:$C$1601,$C381)),AVERAGEIFS(Observed!X$2:X$1601,Observed!$A$2:$A$1601,$A381,Observed!$C$2:$C$1601,$C381),"")</f>
        <v/>
      </c>
      <c r="Y381" s="24" t="str">
        <f>IF(ISNUMBER(AVERAGEIFS(Observed!Y$2:Y$1601,Observed!$A$2:$A$1601,$A381,Observed!$C$2:$C$1601,$C381)),AVERAGEIFS(Observed!Y$2:Y$1601,Observed!$A$2:$A$1601,$A381,Observed!$C$2:$C$1601,$C381),"")</f>
        <v/>
      </c>
      <c r="Z381" s="24" t="str">
        <f>IF(ISNUMBER(AVERAGEIFS(Observed!Z$2:Z$1601,Observed!$A$2:$A$1601,$A381,Observed!$C$2:$C$1601,$C381)),AVERAGEIFS(Observed!Z$2:Z$1601,Observed!$A$2:$A$1601,$A381,Observed!$C$2:$C$1601,$C381),"")</f>
        <v/>
      </c>
      <c r="AA381" s="24" t="str">
        <f>IF(ISNUMBER(AVERAGEIFS(Observed!AA$2:AA$1601,Observed!$A$2:$A$1601,$A381,Observed!$C$2:$C$1601,$C381)),AVERAGEIFS(Observed!AA$2:AA$1601,Observed!$A$2:$A$1601,$A381,Observed!$C$2:$C$1601,$C381),"")</f>
        <v/>
      </c>
      <c r="AB381" s="24" t="str">
        <f>IF(ISNUMBER(AVERAGEIFS(Observed!AB$2:AB$1601,Observed!$A$2:$A$1601,$A381,Observed!$C$2:$C$1601,$C381)),AVERAGEIFS(Observed!AB$2:AB$1601,Observed!$A$2:$A$1601,$A381,Observed!$C$2:$C$1601,$C381),"")</f>
        <v/>
      </c>
      <c r="AC381" s="24" t="str">
        <f>IF(ISNUMBER(AVERAGEIFS(Observed!AC$2:AC$1601,Observed!$A$2:$A$1601,$A381,Observed!$C$2:$C$1601,$C381)),AVERAGEIFS(Observed!AC$2:AC$1601,Observed!$A$2:$A$1601,$A381,Observed!$C$2:$C$1601,$C381),"")</f>
        <v/>
      </c>
      <c r="AD381" s="24" t="str">
        <f>IF(ISNUMBER(AVERAGEIFS(Observed!AD$2:AD$1601,Observed!$A$2:$A$1601,$A381,Observed!$C$2:$C$1601,$C381)),AVERAGEIFS(Observed!AD$2:AD$1601,Observed!$A$2:$A$1601,$A381,Observed!$C$2:$C$1601,$C381),"")</f>
        <v/>
      </c>
      <c r="AE381" s="24">
        <f>IF(ISNUMBER(AVERAGEIFS(Observed!AE$2:AE$1601,Observed!$A$2:$A$1601,$A381,Observed!$C$2:$C$1601,$C381)),AVERAGEIFS(Observed!AE$2:AE$1601,Observed!$A$2:$A$1601,$A381,Observed!$C$2:$C$1601,$C381),"")</f>
        <v>19.166666666666668</v>
      </c>
      <c r="AF381" s="25">
        <f>IF(ISNUMBER(AVERAGEIFS(Observed!AF$2:AF$1601,Observed!$A$2:$A$1601,$A381,Observed!$C$2:$C$1601,$C381)),AVERAGEIFS(Observed!AF$2:AF$1601,Observed!$A$2:$A$1601,$A381,Observed!$C$2:$C$1601,$C381),"")</f>
        <v>2.9666666666666664E-2</v>
      </c>
      <c r="AG381" s="25">
        <f>IF(ISNUMBER(AVERAGEIFS(Observed!AG$2:AG$1601,Observed!$A$2:$A$1601,$A381,Observed!$C$2:$C$1601,$C381)),AVERAGEIFS(Observed!AG$2:AG$1601,Observed!$A$2:$A$1601,$A381,Observed!$C$2:$C$1601,$C381),"")</f>
        <v>2.9666666666666664E-2</v>
      </c>
      <c r="AH381" s="25" t="str">
        <f>IF(ISNUMBER(AVERAGEIFS(Observed!AH$2:AH$1601,Observed!$A$2:$A$1601,$A381,Observed!$C$2:$C$1601,$C381)),AVERAGEIFS(Observed!AH$2:AH$1601,Observed!$A$2:$A$1601,$A381,Observed!$C$2:$C$1601,$C381),"")</f>
        <v/>
      </c>
      <c r="AI381" s="24" t="str">
        <f>IF(ISNUMBER(AVERAGEIFS(Observed!AI$2:AI$1601,Observed!$A$2:$A$1601,$A381,Observed!$C$2:$C$1601,$C381)),AVERAGEIFS(Observed!AI$2:AI$1601,Observed!$A$2:$A$1601,$A381,Observed!$C$2:$C$1601,$C381),"")</f>
        <v/>
      </c>
      <c r="AJ381" s="25">
        <f>IF(ISNUMBER(AVERAGEIFS(Observed!AJ$2:AJ$1601,Observed!$A$2:$A$1601,$A381,Observed!$C$2:$C$1601,$C381)),AVERAGEIFS(Observed!AJ$2:AJ$1601,Observed!$A$2:$A$1601,$A381,Observed!$C$2:$C$1601,$C381),"")</f>
        <v>6.7333333333333342E-2</v>
      </c>
      <c r="AK381" s="25">
        <f>IF(ISNUMBER(AVERAGEIFS(Observed!AK$2:AK$1601,Observed!$A$2:$A$1601,$A381,Observed!$C$2:$C$1601,$C381)),AVERAGEIFS(Observed!AK$2:AK$1601,Observed!$A$2:$A$1601,$A381,Observed!$C$2:$C$1601,$C381),"")</f>
        <v>6.0000000000000001E-3</v>
      </c>
      <c r="AL381" s="25">
        <f>IF(ISNUMBER(AVERAGEIFS(Observed!AL$2:AL$1601,Observed!$A$2:$A$1601,$A381,Observed!$C$2:$C$1601,$C381)),AVERAGEIFS(Observed!AL$2:AL$1601,Observed!$A$2:$A$1601,$A381,Observed!$C$2:$C$1601,$C381),"")</f>
        <v>0.39933333333333332</v>
      </c>
      <c r="AM381" s="25">
        <f>IF(ISNUMBER(AVERAGEIFS(Observed!AM$2:AM$1601,Observed!$A$2:$A$1601,$A381,Observed!$C$2:$C$1601,$C381)),AVERAGEIFS(Observed!AM$2:AM$1601,Observed!$A$2:$A$1601,$A381,Observed!$C$2:$C$1601,$C381),"")</f>
        <v>0.34899999999999998</v>
      </c>
      <c r="AN381" s="25">
        <f>IF(ISNUMBER(AVERAGEIFS(Observed!AN$2:AN$1601,Observed!$A$2:$A$1601,$A381,Observed!$C$2:$C$1601,$C381)),AVERAGEIFS(Observed!AN$2:AN$1601,Observed!$A$2:$A$1601,$A381,Observed!$C$2:$C$1601,$C381),"")</f>
        <v>0.15433333333333332</v>
      </c>
      <c r="AO381" s="25" t="str">
        <f>IF(ISNUMBER(AVERAGEIFS(Observed!AO$2:AO$1601,Observed!$A$2:$A$1601,$A381,Observed!$C$2:$C$1601,$C381)),AVERAGEIFS(Observed!AO$2:AO$1601,Observed!$A$2:$A$1601,$A381,Observed!$C$2:$C$1601,$C381),"")</f>
        <v/>
      </c>
      <c r="AP381" s="25">
        <f>IF(ISNUMBER(AVERAGEIFS(Observed!AP$2:AP$1601,Observed!$A$2:$A$1601,$A381,Observed!$C$2:$C$1601,$C381)),AVERAGEIFS(Observed!AP$2:AP$1601,Observed!$A$2:$A$1601,$A381,Observed!$C$2:$C$1601,$C381),"")</f>
        <v>6.000000000000001E-3</v>
      </c>
      <c r="AQ381" s="24" t="str">
        <f>IF(ISNUMBER(AVERAGEIFS(Observed!AQ$2:AQ$1601,Observed!$A$2:$A$1601,$A381,Observed!$C$2:$C$1601,$C381)),AVERAGEIFS(Observed!AQ$2:AQ$1601,Observed!$A$2:$A$1601,$A381,Observed!$C$2:$C$1601,$C381),"")</f>
        <v/>
      </c>
      <c r="AR381" s="25" t="str">
        <f>IF(ISNUMBER(AVERAGEIFS(Observed!AR$2:AR$1601,Observed!$A$2:$A$1601,$A381,Observed!$C$2:$C$1601,$C381)),AVERAGEIFS(Observed!AR$2:AR$1601,Observed!$A$2:$A$1601,$A381,Observed!$C$2:$C$1601,$C381),"")</f>
        <v/>
      </c>
      <c r="AS381" s="24">
        <f>IF(ISNUMBER(AVERAGEIFS(Observed!AS$2:AS$1601,Observed!$A$2:$A$1601,$A381,Observed!$C$2:$C$1601,$C381)),AVERAGEIFS(Observed!AS$2:AS$1601,Observed!$A$2:$A$1601,$A381,Observed!$C$2:$C$1601,$C381),"")</f>
        <v>2.5276666666666667</v>
      </c>
      <c r="AT381" s="24">
        <f>IF(ISNUMBER(AVERAGEIFS(Observed!AT$2:AT$1601,Observed!$A$2:$A$1601,$A381,Observed!$C$2:$C$1601,$C381)),AVERAGEIFS(Observed!AT$2:AT$1601,Observed!$A$2:$A$1601,$A381,Observed!$C$2:$C$1601,$C381),"")</f>
        <v>16.211000000000002</v>
      </c>
      <c r="AU381" s="2">
        <f>COUNTIFS(Observed!$A$2:$A$1601,$A381,Observed!$C$2:$C$1601,$C381)</f>
        <v>3</v>
      </c>
      <c r="AV381" s="2">
        <f t="shared" si="6"/>
        <v>14</v>
      </c>
    </row>
    <row r="382" spans="1:48" x14ac:dyDescent="0.25">
      <c r="A382" s="4" t="s">
        <v>114</v>
      </c>
      <c r="B382" t="s">
        <v>24</v>
      </c>
      <c r="C382" s="3">
        <v>42081</v>
      </c>
      <c r="D382">
        <v>1</v>
      </c>
      <c r="E382">
        <v>100</v>
      </c>
      <c r="G382">
        <v>100</v>
      </c>
      <c r="H382" s="2" t="s">
        <v>44</v>
      </c>
      <c r="I382" s="2" t="s">
        <v>22</v>
      </c>
      <c r="J382">
        <v>3</v>
      </c>
      <c r="K382" s="2" t="s">
        <v>21</v>
      </c>
      <c r="L382" s="23" t="str">
        <f>IF(ISNUMBER(AVERAGEIFS(Observed!L$2:L$1601,Observed!$A$2:$A$1601,$A382,Observed!$C$2:$C$1601,$C382)),AVERAGEIFS(Observed!L$2:L$1601,Observed!$A$2:$A$1601,$A382,Observed!$C$2:$C$1601,$C382),"")</f>
        <v/>
      </c>
      <c r="M382" s="24" t="str">
        <f>IF(ISNUMBER(AVERAGEIFS(Observed!M$2:M$1601,Observed!$A$2:$A$1601,$A382,Observed!$C$2:$C$1601,$C382)),AVERAGEIFS(Observed!M$2:M$1601,Observed!$A$2:$A$1601,$A382,Observed!$C$2:$C$1601,$C382),"")</f>
        <v/>
      </c>
      <c r="N382" s="24">
        <f>IF(ISNUMBER(AVERAGEIFS(Observed!N$2:N$1601,Observed!$A$2:$A$1601,$A382,Observed!$C$2:$C$1601,$C382)),AVERAGEIFS(Observed!N$2:N$1601,Observed!$A$2:$A$1601,$A382,Observed!$C$2:$C$1601,$C382),"")</f>
        <v>124.23</v>
      </c>
      <c r="O382" s="24">
        <f>IF(ISNUMBER(AVERAGEIFS(Observed!O$2:O$1601,Observed!$A$2:$A$1601,$A382,Observed!$C$2:$C$1601,$C382)),AVERAGEIFS(Observed!O$2:O$1601,Observed!$A$2:$A$1601,$A382,Observed!$C$2:$C$1601,$C382),"")</f>
        <v>124.23</v>
      </c>
      <c r="P382" s="24">
        <f>IF(ISNUMBER(AVERAGEIFS(Observed!P$2:P$1601,Observed!$A$2:$A$1601,$A382,Observed!$C$2:$C$1601,$C382)),AVERAGEIFS(Observed!P$2:P$1601,Observed!$A$2:$A$1601,$A382,Observed!$C$2:$C$1601,$C382),"")</f>
        <v>593.49666666666678</v>
      </c>
      <c r="Q382" s="25" t="str">
        <f>IF(ISNUMBER(AVERAGEIFS(Observed!Q$2:Q$1601,Observed!$A$2:$A$1601,$A382,Observed!$C$2:$C$1601,$C382)),AVERAGEIFS(Observed!Q$2:Q$1601,Observed!$A$2:$A$1601,$A382,Observed!$C$2:$C$1601,$C382),"")</f>
        <v/>
      </c>
      <c r="R382" s="25" t="str">
        <f>IF(ISNUMBER(AVERAGEIFS(Observed!R$2:R$1601,Observed!$A$2:$A$1601,$A382,Observed!$C$2:$C$1601,$C382)),AVERAGEIFS(Observed!R$2:R$1601,Observed!$A$2:$A$1601,$A382,Observed!$C$2:$C$1601,$C382),"")</f>
        <v/>
      </c>
      <c r="S382" s="25" t="str">
        <f>IF(ISNUMBER(AVERAGEIFS(Observed!S$2:S$1601,Observed!$A$2:$A$1601,$A382,Observed!$C$2:$C$1601,$C382)),AVERAGEIFS(Observed!S$2:S$1601,Observed!$A$2:$A$1601,$A382,Observed!$C$2:$C$1601,$C382),"")</f>
        <v/>
      </c>
      <c r="T382" s="24" t="str">
        <f>IF(ISNUMBER(AVERAGEIFS(Observed!T$2:T$1601,Observed!$A$2:$A$1601,$A382,Observed!$C$2:$C$1601,$C382)),AVERAGEIFS(Observed!T$2:T$1601,Observed!$A$2:$A$1601,$A382,Observed!$C$2:$C$1601,$C382),"")</f>
        <v/>
      </c>
      <c r="U382" s="26" t="str">
        <f>IF(ISNUMBER(AVERAGEIFS(Observed!U$2:U$1601,Observed!$A$2:$A$1601,$A382,Observed!$C$2:$C$1601,$C382)),AVERAGEIFS(Observed!U$2:U$1601,Observed!$A$2:$A$1601,$A382,Observed!$C$2:$C$1601,$C382),"")</f>
        <v/>
      </c>
      <c r="V382" s="26" t="str">
        <f>IF(ISNUMBER(AVERAGEIFS(Observed!V$2:V$1601,Observed!$A$2:$A$1601,$A382,Observed!$C$2:$C$1601,$C382)),AVERAGEIFS(Observed!V$2:V$1601,Observed!$A$2:$A$1601,$A382,Observed!$C$2:$C$1601,$C382),"")</f>
        <v/>
      </c>
      <c r="W382" s="24" t="str">
        <f>IF(ISNUMBER(AVERAGEIFS(Observed!W$2:W$1601,Observed!$A$2:$A$1601,$A382,Observed!$C$2:$C$1601,$C382)),AVERAGEIFS(Observed!W$2:W$1601,Observed!$A$2:$A$1601,$A382,Observed!$C$2:$C$1601,$C382),"")</f>
        <v/>
      </c>
      <c r="X382" s="24" t="str">
        <f>IF(ISNUMBER(AVERAGEIFS(Observed!X$2:X$1601,Observed!$A$2:$A$1601,$A382,Observed!$C$2:$C$1601,$C382)),AVERAGEIFS(Observed!X$2:X$1601,Observed!$A$2:$A$1601,$A382,Observed!$C$2:$C$1601,$C382),"")</f>
        <v/>
      </c>
      <c r="Y382" s="24" t="str">
        <f>IF(ISNUMBER(AVERAGEIFS(Observed!Y$2:Y$1601,Observed!$A$2:$A$1601,$A382,Observed!$C$2:$C$1601,$C382)),AVERAGEIFS(Observed!Y$2:Y$1601,Observed!$A$2:$A$1601,$A382,Observed!$C$2:$C$1601,$C382),"")</f>
        <v/>
      </c>
      <c r="Z382" s="24" t="str">
        <f>IF(ISNUMBER(AVERAGEIFS(Observed!Z$2:Z$1601,Observed!$A$2:$A$1601,$A382,Observed!$C$2:$C$1601,$C382)),AVERAGEIFS(Observed!Z$2:Z$1601,Observed!$A$2:$A$1601,$A382,Observed!$C$2:$C$1601,$C382),"")</f>
        <v/>
      </c>
      <c r="AA382" s="24" t="str">
        <f>IF(ISNUMBER(AVERAGEIFS(Observed!AA$2:AA$1601,Observed!$A$2:$A$1601,$A382,Observed!$C$2:$C$1601,$C382)),AVERAGEIFS(Observed!AA$2:AA$1601,Observed!$A$2:$A$1601,$A382,Observed!$C$2:$C$1601,$C382),"")</f>
        <v/>
      </c>
      <c r="AB382" s="24" t="str">
        <f>IF(ISNUMBER(AVERAGEIFS(Observed!AB$2:AB$1601,Observed!$A$2:$A$1601,$A382,Observed!$C$2:$C$1601,$C382)),AVERAGEIFS(Observed!AB$2:AB$1601,Observed!$A$2:$A$1601,$A382,Observed!$C$2:$C$1601,$C382),"")</f>
        <v/>
      </c>
      <c r="AC382" s="24" t="str">
        <f>IF(ISNUMBER(AVERAGEIFS(Observed!AC$2:AC$1601,Observed!$A$2:$A$1601,$A382,Observed!$C$2:$C$1601,$C382)),AVERAGEIFS(Observed!AC$2:AC$1601,Observed!$A$2:$A$1601,$A382,Observed!$C$2:$C$1601,$C382),"")</f>
        <v/>
      </c>
      <c r="AD382" s="24" t="str">
        <f>IF(ISNUMBER(AVERAGEIFS(Observed!AD$2:AD$1601,Observed!$A$2:$A$1601,$A382,Observed!$C$2:$C$1601,$C382)),AVERAGEIFS(Observed!AD$2:AD$1601,Observed!$A$2:$A$1601,$A382,Observed!$C$2:$C$1601,$C382),"")</f>
        <v/>
      </c>
      <c r="AE382" s="24">
        <f>IF(ISNUMBER(AVERAGEIFS(Observed!AE$2:AE$1601,Observed!$A$2:$A$1601,$A382,Observed!$C$2:$C$1601,$C382)),AVERAGEIFS(Observed!AE$2:AE$1601,Observed!$A$2:$A$1601,$A382,Observed!$C$2:$C$1601,$C382),"")</f>
        <v>17.166666666666664</v>
      </c>
      <c r="AF382" s="25">
        <f>IF(ISNUMBER(AVERAGEIFS(Observed!AF$2:AF$1601,Observed!$A$2:$A$1601,$A382,Observed!$C$2:$C$1601,$C382)),AVERAGEIFS(Observed!AF$2:AF$1601,Observed!$A$2:$A$1601,$A382,Observed!$C$2:$C$1601,$C382),"")</f>
        <v>2.5999999999999999E-2</v>
      </c>
      <c r="AG382" s="25">
        <f>IF(ISNUMBER(AVERAGEIFS(Observed!AG$2:AG$1601,Observed!$A$2:$A$1601,$A382,Observed!$C$2:$C$1601,$C382)),AVERAGEIFS(Observed!AG$2:AG$1601,Observed!$A$2:$A$1601,$A382,Observed!$C$2:$C$1601,$C382),"")</f>
        <v>2.5999999999999999E-2</v>
      </c>
      <c r="AH382" s="25" t="str">
        <f>IF(ISNUMBER(AVERAGEIFS(Observed!AH$2:AH$1601,Observed!$A$2:$A$1601,$A382,Observed!$C$2:$C$1601,$C382)),AVERAGEIFS(Observed!AH$2:AH$1601,Observed!$A$2:$A$1601,$A382,Observed!$C$2:$C$1601,$C382),"")</f>
        <v/>
      </c>
      <c r="AI382" s="24" t="str">
        <f>IF(ISNUMBER(AVERAGEIFS(Observed!AI$2:AI$1601,Observed!$A$2:$A$1601,$A382,Observed!$C$2:$C$1601,$C382)),AVERAGEIFS(Observed!AI$2:AI$1601,Observed!$A$2:$A$1601,$A382,Observed!$C$2:$C$1601,$C382),"")</f>
        <v/>
      </c>
      <c r="AJ382" s="25">
        <f>IF(ISNUMBER(AVERAGEIFS(Observed!AJ$2:AJ$1601,Observed!$A$2:$A$1601,$A382,Observed!$C$2:$C$1601,$C382)),AVERAGEIFS(Observed!AJ$2:AJ$1601,Observed!$A$2:$A$1601,$A382,Observed!$C$2:$C$1601,$C382),"")</f>
        <v>6.4999999999999988E-2</v>
      </c>
      <c r="AK382" s="25">
        <f>IF(ISNUMBER(AVERAGEIFS(Observed!AK$2:AK$1601,Observed!$A$2:$A$1601,$A382,Observed!$C$2:$C$1601,$C382)),AVERAGEIFS(Observed!AK$2:AK$1601,Observed!$A$2:$A$1601,$A382,Observed!$C$2:$C$1601,$C382),"")</f>
        <v>5.4999999999999997E-3</v>
      </c>
      <c r="AL382" s="25">
        <f>IF(ISNUMBER(AVERAGEIFS(Observed!AL$2:AL$1601,Observed!$A$2:$A$1601,$A382,Observed!$C$2:$C$1601,$C382)),AVERAGEIFS(Observed!AL$2:AL$1601,Observed!$A$2:$A$1601,$A382,Observed!$C$2:$C$1601,$C382),"")</f>
        <v>0.46300000000000002</v>
      </c>
      <c r="AM382" s="25">
        <f>IF(ISNUMBER(AVERAGEIFS(Observed!AM$2:AM$1601,Observed!$A$2:$A$1601,$A382,Observed!$C$2:$C$1601,$C382)),AVERAGEIFS(Observed!AM$2:AM$1601,Observed!$A$2:$A$1601,$A382,Observed!$C$2:$C$1601,$C382),"")</f>
        <v>0.34266666666666667</v>
      </c>
      <c r="AN382" s="25">
        <f>IF(ISNUMBER(AVERAGEIFS(Observed!AN$2:AN$1601,Observed!$A$2:$A$1601,$A382,Observed!$C$2:$C$1601,$C382)),AVERAGEIFS(Observed!AN$2:AN$1601,Observed!$A$2:$A$1601,$A382,Observed!$C$2:$C$1601,$C382),"")</f>
        <v>8.2000000000000003E-2</v>
      </c>
      <c r="AO382" s="25" t="str">
        <f>IF(ISNUMBER(AVERAGEIFS(Observed!AO$2:AO$1601,Observed!$A$2:$A$1601,$A382,Observed!$C$2:$C$1601,$C382)),AVERAGEIFS(Observed!AO$2:AO$1601,Observed!$A$2:$A$1601,$A382,Observed!$C$2:$C$1601,$C382),"")</f>
        <v/>
      </c>
      <c r="AP382" s="25">
        <f>IF(ISNUMBER(AVERAGEIFS(Observed!AP$2:AP$1601,Observed!$A$2:$A$1601,$A382,Observed!$C$2:$C$1601,$C382)),AVERAGEIFS(Observed!AP$2:AP$1601,Observed!$A$2:$A$1601,$A382,Observed!$C$2:$C$1601,$C382),"")</f>
        <v>1.8666666666666665E-2</v>
      </c>
      <c r="AQ382" s="24" t="str">
        <f>IF(ISNUMBER(AVERAGEIFS(Observed!AQ$2:AQ$1601,Observed!$A$2:$A$1601,$A382,Observed!$C$2:$C$1601,$C382)),AVERAGEIFS(Observed!AQ$2:AQ$1601,Observed!$A$2:$A$1601,$A382,Observed!$C$2:$C$1601,$C382),"")</f>
        <v/>
      </c>
      <c r="AR382" s="25" t="str">
        <f>IF(ISNUMBER(AVERAGEIFS(Observed!AR$2:AR$1601,Observed!$A$2:$A$1601,$A382,Observed!$C$2:$C$1601,$C382)),AVERAGEIFS(Observed!AR$2:AR$1601,Observed!$A$2:$A$1601,$A382,Observed!$C$2:$C$1601,$C382),"")</f>
        <v/>
      </c>
      <c r="AS382" s="24">
        <f>IF(ISNUMBER(AVERAGEIFS(Observed!AS$2:AS$1601,Observed!$A$2:$A$1601,$A382,Observed!$C$2:$C$1601,$C382)),AVERAGEIFS(Observed!AS$2:AS$1601,Observed!$A$2:$A$1601,$A382,Observed!$C$2:$C$1601,$C382),"")</f>
        <v>3.03</v>
      </c>
      <c r="AT382" s="24">
        <f>IF(ISNUMBER(AVERAGEIFS(Observed!AT$2:AT$1601,Observed!$A$2:$A$1601,$A382,Observed!$C$2:$C$1601,$C382)),AVERAGEIFS(Observed!AT$2:AT$1601,Observed!$A$2:$A$1601,$A382,Observed!$C$2:$C$1601,$C382),"")</f>
        <v>14.943333333333333</v>
      </c>
      <c r="AU382" s="2">
        <f>COUNTIFS(Observed!$A$2:$A$1601,$A382,Observed!$C$2:$C$1601,$C382)</f>
        <v>3</v>
      </c>
      <c r="AV382" s="2">
        <f t="shared" si="6"/>
        <v>14</v>
      </c>
    </row>
    <row r="383" spans="1:48" x14ac:dyDescent="0.25">
      <c r="A383" s="4" t="s">
        <v>115</v>
      </c>
      <c r="B383" t="s">
        <v>24</v>
      </c>
      <c r="C383" s="3">
        <v>42081</v>
      </c>
      <c r="D383">
        <v>1</v>
      </c>
      <c r="E383">
        <v>200</v>
      </c>
      <c r="G383">
        <v>200</v>
      </c>
      <c r="H383" s="2" t="s">
        <v>44</v>
      </c>
      <c r="I383" s="2" t="s">
        <v>22</v>
      </c>
      <c r="J383">
        <v>3</v>
      </c>
      <c r="K383" s="2" t="s">
        <v>21</v>
      </c>
      <c r="L383" s="23" t="str">
        <f>IF(ISNUMBER(AVERAGEIFS(Observed!L$2:L$1601,Observed!$A$2:$A$1601,$A383,Observed!$C$2:$C$1601,$C383)),AVERAGEIFS(Observed!L$2:L$1601,Observed!$A$2:$A$1601,$A383,Observed!$C$2:$C$1601,$C383),"")</f>
        <v/>
      </c>
      <c r="M383" s="24" t="str">
        <f>IF(ISNUMBER(AVERAGEIFS(Observed!M$2:M$1601,Observed!$A$2:$A$1601,$A383,Observed!$C$2:$C$1601,$C383)),AVERAGEIFS(Observed!M$2:M$1601,Observed!$A$2:$A$1601,$A383,Observed!$C$2:$C$1601,$C383),"")</f>
        <v/>
      </c>
      <c r="N383" s="24">
        <f>IF(ISNUMBER(AVERAGEIFS(Observed!N$2:N$1601,Observed!$A$2:$A$1601,$A383,Observed!$C$2:$C$1601,$C383)),AVERAGEIFS(Observed!N$2:N$1601,Observed!$A$2:$A$1601,$A383,Observed!$C$2:$C$1601,$C383),"")</f>
        <v>180.9666666666667</v>
      </c>
      <c r="O383" s="24">
        <f>IF(ISNUMBER(AVERAGEIFS(Observed!O$2:O$1601,Observed!$A$2:$A$1601,$A383,Observed!$C$2:$C$1601,$C383)),AVERAGEIFS(Observed!O$2:O$1601,Observed!$A$2:$A$1601,$A383,Observed!$C$2:$C$1601,$C383),"")</f>
        <v>180.9666666666667</v>
      </c>
      <c r="P383" s="24">
        <f>IF(ISNUMBER(AVERAGEIFS(Observed!P$2:P$1601,Observed!$A$2:$A$1601,$A383,Observed!$C$2:$C$1601,$C383)),AVERAGEIFS(Observed!P$2:P$1601,Observed!$A$2:$A$1601,$A383,Observed!$C$2:$C$1601,$C383),"")</f>
        <v>729.9899999999999</v>
      </c>
      <c r="Q383" s="25" t="str">
        <f>IF(ISNUMBER(AVERAGEIFS(Observed!Q$2:Q$1601,Observed!$A$2:$A$1601,$A383,Observed!$C$2:$C$1601,$C383)),AVERAGEIFS(Observed!Q$2:Q$1601,Observed!$A$2:$A$1601,$A383,Observed!$C$2:$C$1601,$C383),"")</f>
        <v/>
      </c>
      <c r="R383" s="25" t="str">
        <f>IF(ISNUMBER(AVERAGEIFS(Observed!R$2:R$1601,Observed!$A$2:$A$1601,$A383,Observed!$C$2:$C$1601,$C383)),AVERAGEIFS(Observed!R$2:R$1601,Observed!$A$2:$A$1601,$A383,Observed!$C$2:$C$1601,$C383),"")</f>
        <v/>
      </c>
      <c r="S383" s="25" t="str">
        <f>IF(ISNUMBER(AVERAGEIFS(Observed!S$2:S$1601,Observed!$A$2:$A$1601,$A383,Observed!$C$2:$C$1601,$C383)),AVERAGEIFS(Observed!S$2:S$1601,Observed!$A$2:$A$1601,$A383,Observed!$C$2:$C$1601,$C383),"")</f>
        <v/>
      </c>
      <c r="T383" s="24" t="str">
        <f>IF(ISNUMBER(AVERAGEIFS(Observed!T$2:T$1601,Observed!$A$2:$A$1601,$A383,Observed!$C$2:$C$1601,$C383)),AVERAGEIFS(Observed!T$2:T$1601,Observed!$A$2:$A$1601,$A383,Observed!$C$2:$C$1601,$C383),"")</f>
        <v/>
      </c>
      <c r="U383" s="26" t="str">
        <f>IF(ISNUMBER(AVERAGEIFS(Observed!U$2:U$1601,Observed!$A$2:$A$1601,$A383,Observed!$C$2:$C$1601,$C383)),AVERAGEIFS(Observed!U$2:U$1601,Observed!$A$2:$A$1601,$A383,Observed!$C$2:$C$1601,$C383),"")</f>
        <v/>
      </c>
      <c r="V383" s="26" t="str">
        <f>IF(ISNUMBER(AVERAGEIFS(Observed!V$2:V$1601,Observed!$A$2:$A$1601,$A383,Observed!$C$2:$C$1601,$C383)),AVERAGEIFS(Observed!V$2:V$1601,Observed!$A$2:$A$1601,$A383,Observed!$C$2:$C$1601,$C383),"")</f>
        <v/>
      </c>
      <c r="W383" s="24" t="str">
        <f>IF(ISNUMBER(AVERAGEIFS(Observed!W$2:W$1601,Observed!$A$2:$A$1601,$A383,Observed!$C$2:$C$1601,$C383)),AVERAGEIFS(Observed!W$2:W$1601,Observed!$A$2:$A$1601,$A383,Observed!$C$2:$C$1601,$C383),"")</f>
        <v/>
      </c>
      <c r="X383" s="24" t="str">
        <f>IF(ISNUMBER(AVERAGEIFS(Observed!X$2:X$1601,Observed!$A$2:$A$1601,$A383,Observed!$C$2:$C$1601,$C383)),AVERAGEIFS(Observed!X$2:X$1601,Observed!$A$2:$A$1601,$A383,Observed!$C$2:$C$1601,$C383),"")</f>
        <v/>
      </c>
      <c r="Y383" s="24" t="str">
        <f>IF(ISNUMBER(AVERAGEIFS(Observed!Y$2:Y$1601,Observed!$A$2:$A$1601,$A383,Observed!$C$2:$C$1601,$C383)),AVERAGEIFS(Observed!Y$2:Y$1601,Observed!$A$2:$A$1601,$A383,Observed!$C$2:$C$1601,$C383),"")</f>
        <v/>
      </c>
      <c r="Z383" s="24" t="str">
        <f>IF(ISNUMBER(AVERAGEIFS(Observed!Z$2:Z$1601,Observed!$A$2:$A$1601,$A383,Observed!$C$2:$C$1601,$C383)),AVERAGEIFS(Observed!Z$2:Z$1601,Observed!$A$2:$A$1601,$A383,Observed!$C$2:$C$1601,$C383),"")</f>
        <v/>
      </c>
      <c r="AA383" s="24" t="str">
        <f>IF(ISNUMBER(AVERAGEIFS(Observed!AA$2:AA$1601,Observed!$A$2:$A$1601,$A383,Observed!$C$2:$C$1601,$C383)),AVERAGEIFS(Observed!AA$2:AA$1601,Observed!$A$2:$A$1601,$A383,Observed!$C$2:$C$1601,$C383),"")</f>
        <v/>
      </c>
      <c r="AB383" s="24" t="str">
        <f>IF(ISNUMBER(AVERAGEIFS(Observed!AB$2:AB$1601,Observed!$A$2:$A$1601,$A383,Observed!$C$2:$C$1601,$C383)),AVERAGEIFS(Observed!AB$2:AB$1601,Observed!$A$2:$A$1601,$A383,Observed!$C$2:$C$1601,$C383),"")</f>
        <v/>
      </c>
      <c r="AC383" s="24" t="str">
        <f>IF(ISNUMBER(AVERAGEIFS(Observed!AC$2:AC$1601,Observed!$A$2:$A$1601,$A383,Observed!$C$2:$C$1601,$C383)),AVERAGEIFS(Observed!AC$2:AC$1601,Observed!$A$2:$A$1601,$A383,Observed!$C$2:$C$1601,$C383),"")</f>
        <v/>
      </c>
      <c r="AD383" s="24" t="str">
        <f>IF(ISNUMBER(AVERAGEIFS(Observed!AD$2:AD$1601,Observed!$A$2:$A$1601,$A383,Observed!$C$2:$C$1601,$C383)),AVERAGEIFS(Observed!AD$2:AD$1601,Observed!$A$2:$A$1601,$A383,Observed!$C$2:$C$1601,$C383),"")</f>
        <v/>
      </c>
      <c r="AE383" s="24">
        <f>IF(ISNUMBER(AVERAGEIFS(Observed!AE$2:AE$1601,Observed!$A$2:$A$1601,$A383,Observed!$C$2:$C$1601,$C383)),AVERAGEIFS(Observed!AE$2:AE$1601,Observed!$A$2:$A$1601,$A383,Observed!$C$2:$C$1601,$C383),"")</f>
        <v>15.466666666666669</v>
      </c>
      <c r="AF383" s="25">
        <f>IF(ISNUMBER(AVERAGEIFS(Observed!AF$2:AF$1601,Observed!$A$2:$A$1601,$A383,Observed!$C$2:$C$1601,$C383)),AVERAGEIFS(Observed!AF$2:AF$1601,Observed!$A$2:$A$1601,$A383,Observed!$C$2:$C$1601,$C383),"")</f>
        <v>2.3666666666666666E-2</v>
      </c>
      <c r="AG383" s="25">
        <f>IF(ISNUMBER(AVERAGEIFS(Observed!AG$2:AG$1601,Observed!$A$2:$A$1601,$A383,Observed!$C$2:$C$1601,$C383)),AVERAGEIFS(Observed!AG$2:AG$1601,Observed!$A$2:$A$1601,$A383,Observed!$C$2:$C$1601,$C383),"")</f>
        <v>2.3666666666666666E-2</v>
      </c>
      <c r="AH383" s="25" t="str">
        <f>IF(ISNUMBER(AVERAGEIFS(Observed!AH$2:AH$1601,Observed!$A$2:$A$1601,$A383,Observed!$C$2:$C$1601,$C383)),AVERAGEIFS(Observed!AH$2:AH$1601,Observed!$A$2:$A$1601,$A383,Observed!$C$2:$C$1601,$C383),"")</f>
        <v/>
      </c>
      <c r="AI383" s="24" t="str">
        <f>IF(ISNUMBER(AVERAGEIFS(Observed!AI$2:AI$1601,Observed!$A$2:$A$1601,$A383,Observed!$C$2:$C$1601,$C383)),AVERAGEIFS(Observed!AI$2:AI$1601,Observed!$A$2:$A$1601,$A383,Observed!$C$2:$C$1601,$C383),"")</f>
        <v/>
      </c>
      <c r="AJ383" s="25">
        <f>IF(ISNUMBER(AVERAGEIFS(Observed!AJ$2:AJ$1601,Observed!$A$2:$A$1601,$A383,Observed!$C$2:$C$1601,$C383)),AVERAGEIFS(Observed!AJ$2:AJ$1601,Observed!$A$2:$A$1601,$A383,Observed!$C$2:$C$1601,$C383),"")</f>
        <v>4.4000000000000004E-2</v>
      </c>
      <c r="AK383" s="25">
        <f>IF(ISNUMBER(AVERAGEIFS(Observed!AK$2:AK$1601,Observed!$A$2:$A$1601,$A383,Observed!$C$2:$C$1601,$C383)),AVERAGEIFS(Observed!AK$2:AK$1601,Observed!$A$2:$A$1601,$A383,Observed!$C$2:$C$1601,$C383),"")</f>
        <v>3.3333333333333327E-3</v>
      </c>
      <c r="AL383" s="25">
        <f>IF(ISNUMBER(AVERAGEIFS(Observed!AL$2:AL$1601,Observed!$A$2:$A$1601,$A383,Observed!$C$2:$C$1601,$C383)),AVERAGEIFS(Observed!AL$2:AL$1601,Observed!$A$2:$A$1601,$A383,Observed!$C$2:$C$1601,$C383),"")</f>
        <v>0.43900000000000006</v>
      </c>
      <c r="AM383" s="25">
        <f>IF(ISNUMBER(AVERAGEIFS(Observed!AM$2:AM$1601,Observed!$A$2:$A$1601,$A383,Observed!$C$2:$C$1601,$C383)),AVERAGEIFS(Observed!AM$2:AM$1601,Observed!$A$2:$A$1601,$A383,Observed!$C$2:$C$1601,$C383),"")</f>
        <v>0.36099999999999999</v>
      </c>
      <c r="AN383" s="25">
        <f>IF(ISNUMBER(AVERAGEIFS(Observed!AN$2:AN$1601,Observed!$A$2:$A$1601,$A383,Observed!$C$2:$C$1601,$C383)),AVERAGEIFS(Observed!AN$2:AN$1601,Observed!$A$2:$A$1601,$A383,Observed!$C$2:$C$1601,$C383),"")</f>
        <v>0.11066666666666665</v>
      </c>
      <c r="AO383" s="25" t="str">
        <f>IF(ISNUMBER(AVERAGEIFS(Observed!AO$2:AO$1601,Observed!$A$2:$A$1601,$A383,Observed!$C$2:$C$1601,$C383)),AVERAGEIFS(Observed!AO$2:AO$1601,Observed!$A$2:$A$1601,$A383,Observed!$C$2:$C$1601,$C383),"")</f>
        <v/>
      </c>
      <c r="AP383" s="25">
        <f>IF(ISNUMBER(AVERAGEIFS(Observed!AP$2:AP$1601,Observed!$A$2:$A$1601,$A383,Observed!$C$2:$C$1601,$C383)),AVERAGEIFS(Observed!AP$2:AP$1601,Observed!$A$2:$A$1601,$A383,Observed!$C$2:$C$1601,$C383),"")</f>
        <v>1.4E-2</v>
      </c>
      <c r="AQ383" s="24" t="str">
        <f>IF(ISNUMBER(AVERAGEIFS(Observed!AQ$2:AQ$1601,Observed!$A$2:$A$1601,$A383,Observed!$C$2:$C$1601,$C383)),AVERAGEIFS(Observed!AQ$2:AQ$1601,Observed!$A$2:$A$1601,$A383,Observed!$C$2:$C$1601,$C383),"")</f>
        <v/>
      </c>
      <c r="AR383" s="25" t="str">
        <f>IF(ISNUMBER(AVERAGEIFS(Observed!AR$2:AR$1601,Observed!$A$2:$A$1601,$A383,Observed!$C$2:$C$1601,$C383)),AVERAGEIFS(Observed!AR$2:AR$1601,Observed!$A$2:$A$1601,$A383,Observed!$C$2:$C$1601,$C383),"")</f>
        <v/>
      </c>
      <c r="AS383" s="24">
        <f>IF(ISNUMBER(AVERAGEIFS(Observed!AS$2:AS$1601,Observed!$A$2:$A$1601,$A383,Observed!$C$2:$C$1601,$C383)),AVERAGEIFS(Observed!AS$2:AS$1601,Observed!$A$2:$A$1601,$A383,Observed!$C$2:$C$1601,$C383),"")</f>
        <v>4.0439999999999996</v>
      </c>
      <c r="AT383" s="24">
        <f>IF(ISNUMBER(AVERAGEIFS(Observed!AT$2:AT$1601,Observed!$A$2:$A$1601,$A383,Observed!$C$2:$C$1601,$C383)),AVERAGEIFS(Observed!AT$2:AT$1601,Observed!$A$2:$A$1601,$A383,Observed!$C$2:$C$1601,$C383),"")</f>
        <v>17.936999999999998</v>
      </c>
      <c r="AU383" s="2">
        <f>COUNTIFS(Observed!$A$2:$A$1601,$A383,Observed!$C$2:$C$1601,$C383)</f>
        <v>3</v>
      </c>
      <c r="AV383" s="2">
        <f t="shared" si="6"/>
        <v>14</v>
      </c>
    </row>
    <row r="384" spans="1:48" x14ac:dyDescent="0.25">
      <c r="A384" s="4" t="s">
        <v>116</v>
      </c>
      <c r="B384" t="s">
        <v>24</v>
      </c>
      <c r="C384" s="3">
        <v>42081</v>
      </c>
      <c r="D384">
        <v>1</v>
      </c>
      <c r="E384">
        <v>350</v>
      </c>
      <c r="G384">
        <v>350</v>
      </c>
      <c r="H384" s="2" t="s">
        <v>44</v>
      </c>
      <c r="I384" s="2" t="s">
        <v>22</v>
      </c>
      <c r="J384">
        <v>3</v>
      </c>
      <c r="K384" s="2" t="s">
        <v>21</v>
      </c>
      <c r="L384" s="23" t="str">
        <f>IF(ISNUMBER(AVERAGEIFS(Observed!L$2:L$1601,Observed!$A$2:$A$1601,$A384,Observed!$C$2:$C$1601,$C384)),AVERAGEIFS(Observed!L$2:L$1601,Observed!$A$2:$A$1601,$A384,Observed!$C$2:$C$1601,$C384),"")</f>
        <v/>
      </c>
      <c r="M384" s="24" t="str">
        <f>IF(ISNUMBER(AVERAGEIFS(Observed!M$2:M$1601,Observed!$A$2:$A$1601,$A384,Observed!$C$2:$C$1601,$C384)),AVERAGEIFS(Observed!M$2:M$1601,Observed!$A$2:$A$1601,$A384,Observed!$C$2:$C$1601,$C384),"")</f>
        <v/>
      </c>
      <c r="N384" s="24">
        <f>IF(ISNUMBER(AVERAGEIFS(Observed!N$2:N$1601,Observed!$A$2:$A$1601,$A384,Observed!$C$2:$C$1601,$C384)),AVERAGEIFS(Observed!N$2:N$1601,Observed!$A$2:$A$1601,$A384,Observed!$C$2:$C$1601,$C384),"")</f>
        <v>145.65666666666667</v>
      </c>
      <c r="O384" s="24">
        <f>IF(ISNUMBER(AVERAGEIFS(Observed!O$2:O$1601,Observed!$A$2:$A$1601,$A384,Observed!$C$2:$C$1601,$C384)),AVERAGEIFS(Observed!O$2:O$1601,Observed!$A$2:$A$1601,$A384,Observed!$C$2:$C$1601,$C384),"")</f>
        <v>145.65666666666667</v>
      </c>
      <c r="P384" s="24">
        <f>IF(ISNUMBER(AVERAGEIFS(Observed!P$2:P$1601,Observed!$A$2:$A$1601,$A384,Observed!$C$2:$C$1601,$C384)),AVERAGEIFS(Observed!P$2:P$1601,Observed!$A$2:$A$1601,$A384,Observed!$C$2:$C$1601,$C384),"")</f>
        <v>671.36333333333323</v>
      </c>
      <c r="Q384" s="25" t="str">
        <f>IF(ISNUMBER(AVERAGEIFS(Observed!Q$2:Q$1601,Observed!$A$2:$A$1601,$A384,Observed!$C$2:$C$1601,$C384)),AVERAGEIFS(Observed!Q$2:Q$1601,Observed!$A$2:$A$1601,$A384,Observed!$C$2:$C$1601,$C384),"")</f>
        <v/>
      </c>
      <c r="R384" s="25" t="str">
        <f>IF(ISNUMBER(AVERAGEIFS(Observed!R$2:R$1601,Observed!$A$2:$A$1601,$A384,Observed!$C$2:$C$1601,$C384)),AVERAGEIFS(Observed!R$2:R$1601,Observed!$A$2:$A$1601,$A384,Observed!$C$2:$C$1601,$C384),"")</f>
        <v/>
      </c>
      <c r="S384" s="25" t="str">
        <f>IF(ISNUMBER(AVERAGEIFS(Observed!S$2:S$1601,Observed!$A$2:$A$1601,$A384,Observed!$C$2:$C$1601,$C384)),AVERAGEIFS(Observed!S$2:S$1601,Observed!$A$2:$A$1601,$A384,Observed!$C$2:$C$1601,$C384),"")</f>
        <v/>
      </c>
      <c r="T384" s="24" t="str">
        <f>IF(ISNUMBER(AVERAGEIFS(Observed!T$2:T$1601,Observed!$A$2:$A$1601,$A384,Observed!$C$2:$C$1601,$C384)),AVERAGEIFS(Observed!T$2:T$1601,Observed!$A$2:$A$1601,$A384,Observed!$C$2:$C$1601,$C384),"")</f>
        <v/>
      </c>
      <c r="U384" s="26" t="str">
        <f>IF(ISNUMBER(AVERAGEIFS(Observed!U$2:U$1601,Observed!$A$2:$A$1601,$A384,Observed!$C$2:$C$1601,$C384)),AVERAGEIFS(Observed!U$2:U$1601,Observed!$A$2:$A$1601,$A384,Observed!$C$2:$C$1601,$C384),"")</f>
        <v/>
      </c>
      <c r="V384" s="26" t="str">
        <f>IF(ISNUMBER(AVERAGEIFS(Observed!V$2:V$1601,Observed!$A$2:$A$1601,$A384,Observed!$C$2:$C$1601,$C384)),AVERAGEIFS(Observed!V$2:V$1601,Observed!$A$2:$A$1601,$A384,Observed!$C$2:$C$1601,$C384),"")</f>
        <v/>
      </c>
      <c r="W384" s="24" t="str">
        <f>IF(ISNUMBER(AVERAGEIFS(Observed!W$2:W$1601,Observed!$A$2:$A$1601,$A384,Observed!$C$2:$C$1601,$C384)),AVERAGEIFS(Observed!W$2:W$1601,Observed!$A$2:$A$1601,$A384,Observed!$C$2:$C$1601,$C384),"")</f>
        <v/>
      </c>
      <c r="X384" s="24" t="str">
        <f>IF(ISNUMBER(AVERAGEIFS(Observed!X$2:X$1601,Observed!$A$2:$A$1601,$A384,Observed!$C$2:$C$1601,$C384)),AVERAGEIFS(Observed!X$2:X$1601,Observed!$A$2:$A$1601,$A384,Observed!$C$2:$C$1601,$C384),"")</f>
        <v/>
      </c>
      <c r="Y384" s="24" t="str">
        <f>IF(ISNUMBER(AVERAGEIFS(Observed!Y$2:Y$1601,Observed!$A$2:$A$1601,$A384,Observed!$C$2:$C$1601,$C384)),AVERAGEIFS(Observed!Y$2:Y$1601,Observed!$A$2:$A$1601,$A384,Observed!$C$2:$C$1601,$C384),"")</f>
        <v/>
      </c>
      <c r="Z384" s="24" t="str">
        <f>IF(ISNUMBER(AVERAGEIFS(Observed!Z$2:Z$1601,Observed!$A$2:$A$1601,$A384,Observed!$C$2:$C$1601,$C384)),AVERAGEIFS(Observed!Z$2:Z$1601,Observed!$A$2:$A$1601,$A384,Observed!$C$2:$C$1601,$C384),"")</f>
        <v/>
      </c>
      <c r="AA384" s="24" t="str">
        <f>IF(ISNUMBER(AVERAGEIFS(Observed!AA$2:AA$1601,Observed!$A$2:$A$1601,$A384,Observed!$C$2:$C$1601,$C384)),AVERAGEIFS(Observed!AA$2:AA$1601,Observed!$A$2:$A$1601,$A384,Observed!$C$2:$C$1601,$C384),"")</f>
        <v/>
      </c>
      <c r="AB384" s="24" t="str">
        <f>IF(ISNUMBER(AVERAGEIFS(Observed!AB$2:AB$1601,Observed!$A$2:$A$1601,$A384,Observed!$C$2:$C$1601,$C384)),AVERAGEIFS(Observed!AB$2:AB$1601,Observed!$A$2:$A$1601,$A384,Observed!$C$2:$C$1601,$C384),"")</f>
        <v/>
      </c>
      <c r="AC384" s="24" t="str">
        <f>IF(ISNUMBER(AVERAGEIFS(Observed!AC$2:AC$1601,Observed!$A$2:$A$1601,$A384,Observed!$C$2:$C$1601,$C384)),AVERAGEIFS(Observed!AC$2:AC$1601,Observed!$A$2:$A$1601,$A384,Observed!$C$2:$C$1601,$C384),"")</f>
        <v/>
      </c>
      <c r="AD384" s="24" t="str">
        <f>IF(ISNUMBER(AVERAGEIFS(Observed!AD$2:AD$1601,Observed!$A$2:$A$1601,$A384,Observed!$C$2:$C$1601,$C384)),AVERAGEIFS(Observed!AD$2:AD$1601,Observed!$A$2:$A$1601,$A384,Observed!$C$2:$C$1601,$C384),"")</f>
        <v/>
      </c>
      <c r="AE384" s="24">
        <f>IF(ISNUMBER(AVERAGEIFS(Observed!AE$2:AE$1601,Observed!$A$2:$A$1601,$A384,Observed!$C$2:$C$1601,$C384)),AVERAGEIFS(Observed!AE$2:AE$1601,Observed!$A$2:$A$1601,$A384,Observed!$C$2:$C$1601,$C384),"")</f>
        <v>17.3</v>
      </c>
      <c r="AF384" s="25">
        <f>IF(ISNUMBER(AVERAGEIFS(Observed!AF$2:AF$1601,Observed!$A$2:$A$1601,$A384,Observed!$C$2:$C$1601,$C384)),AVERAGEIFS(Observed!AF$2:AF$1601,Observed!$A$2:$A$1601,$A384,Observed!$C$2:$C$1601,$C384),"")</f>
        <v>2.6666666666666672E-2</v>
      </c>
      <c r="AG384" s="25">
        <f>IF(ISNUMBER(AVERAGEIFS(Observed!AG$2:AG$1601,Observed!$A$2:$A$1601,$A384,Observed!$C$2:$C$1601,$C384)),AVERAGEIFS(Observed!AG$2:AG$1601,Observed!$A$2:$A$1601,$A384,Observed!$C$2:$C$1601,$C384),"")</f>
        <v>2.6666666666666672E-2</v>
      </c>
      <c r="AH384" s="25" t="str">
        <f>IF(ISNUMBER(AVERAGEIFS(Observed!AH$2:AH$1601,Observed!$A$2:$A$1601,$A384,Observed!$C$2:$C$1601,$C384)),AVERAGEIFS(Observed!AH$2:AH$1601,Observed!$A$2:$A$1601,$A384,Observed!$C$2:$C$1601,$C384),"")</f>
        <v/>
      </c>
      <c r="AI384" s="24" t="str">
        <f>IF(ISNUMBER(AVERAGEIFS(Observed!AI$2:AI$1601,Observed!$A$2:$A$1601,$A384,Observed!$C$2:$C$1601,$C384)),AVERAGEIFS(Observed!AI$2:AI$1601,Observed!$A$2:$A$1601,$A384,Observed!$C$2:$C$1601,$C384),"")</f>
        <v/>
      </c>
      <c r="AJ384" s="25">
        <f>IF(ISNUMBER(AVERAGEIFS(Observed!AJ$2:AJ$1601,Observed!$A$2:$A$1601,$A384,Observed!$C$2:$C$1601,$C384)),AVERAGEIFS(Observed!AJ$2:AJ$1601,Observed!$A$2:$A$1601,$A384,Observed!$C$2:$C$1601,$C384),"")</f>
        <v>5.5333333333333339E-2</v>
      </c>
      <c r="AK384" s="25">
        <f>IF(ISNUMBER(AVERAGEIFS(Observed!AK$2:AK$1601,Observed!$A$2:$A$1601,$A384,Observed!$C$2:$C$1601,$C384)),AVERAGEIFS(Observed!AK$2:AK$1601,Observed!$A$2:$A$1601,$A384,Observed!$C$2:$C$1601,$C384),"")</f>
        <v>5.0000000000000001E-3</v>
      </c>
      <c r="AL384" s="25">
        <f>IF(ISNUMBER(AVERAGEIFS(Observed!AL$2:AL$1601,Observed!$A$2:$A$1601,$A384,Observed!$C$2:$C$1601,$C384)),AVERAGEIFS(Observed!AL$2:AL$1601,Observed!$A$2:$A$1601,$A384,Observed!$C$2:$C$1601,$C384),"")</f>
        <v>0.57166666666666666</v>
      </c>
      <c r="AM384" s="25">
        <f>IF(ISNUMBER(AVERAGEIFS(Observed!AM$2:AM$1601,Observed!$A$2:$A$1601,$A384,Observed!$C$2:$C$1601,$C384)),AVERAGEIFS(Observed!AM$2:AM$1601,Observed!$A$2:$A$1601,$A384,Observed!$C$2:$C$1601,$C384),"")</f>
        <v>0.3033333333333334</v>
      </c>
      <c r="AN384" s="25">
        <f>IF(ISNUMBER(AVERAGEIFS(Observed!AN$2:AN$1601,Observed!$A$2:$A$1601,$A384,Observed!$C$2:$C$1601,$C384)),AVERAGEIFS(Observed!AN$2:AN$1601,Observed!$A$2:$A$1601,$A384,Observed!$C$2:$C$1601,$C384),"")</f>
        <v>4.6000000000000006E-2</v>
      </c>
      <c r="AO384" s="25" t="str">
        <f>IF(ISNUMBER(AVERAGEIFS(Observed!AO$2:AO$1601,Observed!$A$2:$A$1601,$A384,Observed!$C$2:$C$1601,$C384)),AVERAGEIFS(Observed!AO$2:AO$1601,Observed!$A$2:$A$1601,$A384,Observed!$C$2:$C$1601,$C384),"")</f>
        <v/>
      </c>
      <c r="AP384" s="25">
        <f>IF(ISNUMBER(AVERAGEIFS(Observed!AP$2:AP$1601,Observed!$A$2:$A$1601,$A384,Observed!$C$2:$C$1601,$C384)),AVERAGEIFS(Observed!AP$2:AP$1601,Observed!$A$2:$A$1601,$A384,Observed!$C$2:$C$1601,$C384),"")</f>
        <v>6.0000000000000001E-3</v>
      </c>
      <c r="AQ384" s="24" t="str">
        <f>IF(ISNUMBER(AVERAGEIFS(Observed!AQ$2:AQ$1601,Observed!$A$2:$A$1601,$A384,Observed!$C$2:$C$1601,$C384)),AVERAGEIFS(Observed!AQ$2:AQ$1601,Observed!$A$2:$A$1601,$A384,Observed!$C$2:$C$1601,$C384),"")</f>
        <v/>
      </c>
      <c r="AR384" s="25" t="str">
        <f>IF(ISNUMBER(AVERAGEIFS(Observed!AR$2:AR$1601,Observed!$A$2:$A$1601,$A384,Observed!$C$2:$C$1601,$C384)),AVERAGEIFS(Observed!AR$2:AR$1601,Observed!$A$2:$A$1601,$A384,Observed!$C$2:$C$1601,$C384),"")</f>
        <v/>
      </c>
      <c r="AS384" s="24">
        <f>IF(ISNUMBER(AVERAGEIFS(Observed!AS$2:AS$1601,Observed!$A$2:$A$1601,$A384,Observed!$C$2:$C$1601,$C384)),AVERAGEIFS(Observed!AS$2:AS$1601,Observed!$A$2:$A$1601,$A384,Observed!$C$2:$C$1601,$C384),"")</f>
        <v>3.5230000000000001</v>
      </c>
      <c r="AT384" s="24">
        <f>IF(ISNUMBER(AVERAGEIFS(Observed!AT$2:AT$1601,Observed!$A$2:$A$1601,$A384,Observed!$C$2:$C$1601,$C384)),AVERAGEIFS(Observed!AT$2:AT$1601,Observed!$A$2:$A$1601,$A384,Observed!$C$2:$C$1601,$C384),"")</f>
        <v>17.600666666666665</v>
      </c>
      <c r="AU384" s="2">
        <f>COUNTIFS(Observed!$A$2:$A$1601,$A384,Observed!$C$2:$C$1601,$C384)</f>
        <v>3</v>
      </c>
      <c r="AV384" s="2">
        <f t="shared" si="6"/>
        <v>14</v>
      </c>
    </row>
    <row r="385" spans="1:48" x14ac:dyDescent="0.25">
      <c r="A385" s="4" t="s">
        <v>117</v>
      </c>
      <c r="B385" t="s">
        <v>24</v>
      </c>
      <c r="C385" s="3">
        <v>42081</v>
      </c>
      <c r="D385">
        <v>1</v>
      </c>
      <c r="E385">
        <v>500</v>
      </c>
      <c r="G385">
        <v>500</v>
      </c>
      <c r="H385" s="2" t="s">
        <v>44</v>
      </c>
      <c r="I385" s="2" t="s">
        <v>22</v>
      </c>
      <c r="J385">
        <v>3</v>
      </c>
      <c r="K385" s="2" t="s">
        <v>21</v>
      </c>
      <c r="L385" s="23" t="str">
        <f>IF(ISNUMBER(AVERAGEIFS(Observed!L$2:L$1601,Observed!$A$2:$A$1601,$A385,Observed!$C$2:$C$1601,$C385)),AVERAGEIFS(Observed!L$2:L$1601,Observed!$A$2:$A$1601,$A385,Observed!$C$2:$C$1601,$C385),"")</f>
        <v/>
      </c>
      <c r="M385" s="24" t="str">
        <f>IF(ISNUMBER(AVERAGEIFS(Observed!M$2:M$1601,Observed!$A$2:$A$1601,$A385,Observed!$C$2:$C$1601,$C385)),AVERAGEIFS(Observed!M$2:M$1601,Observed!$A$2:$A$1601,$A385,Observed!$C$2:$C$1601,$C385),"")</f>
        <v/>
      </c>
      <c r="N385" s="24">
        <f>IF(ISNUMBER(AVERAGEIFS(Observed!N$2:N$1601,Observed!$A$2:$A$1601,$A385,Observed!$C$2:$C$1601,$C385)),AVERAGEIFS(Observed!N$2:N$1601,Observed!$A$2:$A$1601,$A385,Observed!$C$2:$C$1601,$C385),"")</f>
        <v>209.28</v>
      </c>
      <c r="O385" s="24">
        <f>IF(ISNUMBER(AVERAGEIFS(Observed!O$2:O$1601,Observed!$A$2:$A$1601,$A385,Observed!$C$2:$C$1601,$C385)),AVERAGEIFS(Observed!O$2:O$1601,Observed!$A$2:$A$1601,$A385,Observed!$C$2:$C$1601,$C385),"")</f>
        <v>209.28</v>
      </c>
      <c r="P385" s="24">
        <f>IF(ISNUMBER(AVERAGEIFS(Observed!P$2:P$1601,Observed!$A$2:$A$1601,$A385,Observed!$C$2:$C$1601,$C385)),AVERAGEIFS(Observed!P$2:P$1601,Observed!$A$2:$A$1601,$A385,Observed!$C$2:$C$1601,$C385),"")</f>
        <v>757.72333333333336</v>
      </c>
      <c r="Q385" s="25" t="str">
        <f>IF(ISNUMBER(AVERAGEIFS(Observed!Q$2:Q$1601,Observed!$A$2:$A$1601,$A385,Observed!$C$2:$C$1601,$C385)),AVERAGEIFS(Observed!Q$2:Q$1601,Observed!$A$2:$A$1601,$A385,Observed!$C$2:$C$1601,$C385),"")</f>
        <v/>
      </c>
      <c r="R385" s="25" t="str">
        <f>IF(ISNUMBER(AVERAGEIFS(Observed!R$2:R$1601,Observed!$A$2:$A$1601,$A385,Observed!$C$2:$C$1601,$C385)),AVERAGEIFS(Observed!R$2:R$1601,Observed!$A$2:$A$1601,$A385,Observed!$C$2:$C$1601,$C385),"")</f>
        <v/>
      </c>
      <c r="S385" s="25" t="str">
        <f>IF(ISNUMBER(AVERAGEIFS(Observed!S$2:S$1601,Observed!$A$2:$A$1601,$A385,Observed!$C$2:$C$1601,$C385)),AVERAGEIFS(Observed!S$2:S$1601,Observed!$A$2:$A$1601,$A385,Observed!$C$2:$C$1601,$C385),"")</f>
        <v/>
      </c>
      <c r="T385" s="24" t="str">
        <f>IF(ISNUMBER(AVERAGEIFS(Observed!T$2:T$1601,Observed!$A$2:$A$1601,$A385,Observed!$C$2:$C$1601,$C385)),AVERAGEIFS(Observed!T$2:T$1601,Observed!$A$2:$A$1601,$A385,Observed!$C$2:$C$1601,$C385),"")</f>
        <v/>
      </c>
      <c r="U385" s="26" t="str">
        <f>IF(ISNUMBER(AVERAGEIFS(Observed!U$2:U$1601,Observed!$A$2:$A$1601,$A385,Observed!$C$2:$C$1601,$C385)),AVERAGEIFS(Observed!U$2:U$1601,Observed!$A$2:$A$1601,$A385,Observed!$C$2:$C$1601,$C385),"")</f>
        <v/>
      </c>
      <c r="V385" s="26" t="str">
        <f>IF(ISNUMBER(AVERAGEIFS(Observed!V$2:V$1601,Observed!$A$2:$A$1601,$A385,Observed!$C$2:$C$1601,$C385)),AVERAGEIFS(Observed!V$2:V$1601,Observed!$A$2:$A$1601,$A385,Observed!$C$2:$C$1601,$C385),"")</f>
        <v/>
      </c>
      <c r="W385" s="24" t="str">
        <f>IF(ISNUMBER(AVERAGEIFS(Observed!W$2:W$1601,Observed!$A$2:$A$1601,$A385,Observed!$C$2:$C$1601,$C385)),AVERAGEIFS(Observed!W$2:W$1601,Observed!$A$2:$A$1601,$A385,Observed!$C$2:$C$1601,$C385),"")</f>
        <v/>
      </c>
      <c r="X385" s="24" t="str">
        <f>IF(ISNUMBER(AVERAGEIFS(Observed!X$2:X$1601,Observed!$A$2:$A$1601,$A385,Observed!$C$2:$C$1601,$C385)),AVERAGEIFS(Observed!X$2:X$1601,Observed!$A$2:$A$1601,$A385,Observed!$C$2:$C$1601,$C385),"")</f>
        <v/>
      </c>
      <c r="Y385" s="24" t="str">
        <f>IF(ISNUMBER(AVERAGEIFS(Observed!Y$2:Y$1601,Observed!$A$2:$A$1601,$A385,Observed!$C$2:$C$1601,$C385)),AVERAGEIFS(Observed!Y$2:Y$1601,Observed!$A$2:$A$1601,$A385,Observed!$C$2:$C$1601,$C385),"")</f>
        <v/>
      </c>
      <c r="Z385" s="24" t="str">
        <f>IF(ISNUMBER(AVERAGEIFS(Observed!Z$2:Z$1601,Observed!$A$2:$A$1601,$A385,Observed!$C$2:$C$1601,$C385)),AVERAGEIFS(Observed!Z$2:Z$1601,Observed!$A$2:$A$1601,$A385,Observed!$C$2:$C$1601,$C385),"")</f>
        <v/>
      </c>
      <c r="AA385" s="24" t="str">
        <f>IF(ISNUMBER(AVERAGEIFS(Observed!AA$2:AA$1601,Observed!$A$2:$A$1601,$A385,Observed!$C$2:$C$1601,$C385)),AVERAGEIFS(Observed!AA$2:AA$1601,Observed!$A$2:$A$1601,$A385,Observed!$C$2:$C$1601,$C385),"")</f>
        <v/>
      </c>
      <c r="AB385" s="24" t="str">
        <f>IF(ISNUMBER(AVERAGEIFS(Observed!AB$2:AB$1601,Observed!$A$2:$A$1601,$A385,Observed!$C$2:$C$1601,$C385)),AVERAGEIFS(Observed!AB$2:AB$1601,Observed!$A$2:$A$1601,$A385,Observed!$C$2:$C$1601,$C385),"")</f>
        <v/>
      </c>
      <c r="AC385" s="24" t="str">
        <f>IF(ISNUMBER(AVERAGEIFS(Observed!AC$2:AC$1601,Observed!$A$2:$A$1601,$A385,Observed!$C$2:$C$1601,$C385)),AVERAGEIFS(Observed!AC$2:AC$1601,Observed!$A$2:$A$1601,$A385,Observed!$C$2:$C$1601,$C385),"")</f>
        <v/>
      </c>
      <c r="AD385" s="24" t="str">
        <f>IF(ISNUMBER(AVERAGEIFS(Observed!AD$2:AD$1601,Observed!$A$2:$A$1601,$A385,Observed!$C$2:$C$1601,$C385)),AVERAGEIFS(Observed!AD$2:AD$1601,Observed!$A$2:$A$1601,$A385,Observed!$C$2:$C$1601,$C385),"")</f>
        <v/>
      </c>
      <c r="AE385" s="24">
        <f>IF(ISNUMBER(AVERAGEIFS(Observed!AE$2:AE$1601,Observed!$A$2:$A$1601,$A385,Observed!$C$2:$C$1601,$C385)),AVERAGEIFS(Observed!AE$2:AE$1601,Observed!$A$2:$A$1601,$A385,Observed!$C$2:$C$1601,$C385),"")</f>
        <v>19.400000000000002</v>
      </c>
      <c r="AF385" s="25">
        <f>IF(ISNUMBER(AVERAGEIFS(Observed!AF$2:AF$1601,Observed!$A$2:$A$1601,$A385,Observed!$C$2:$C$1601,$C385)),AVERAGEIFS(Observed!AF$2:AF$1601,Observed!$A$2:$A$1601,$A385,Observed!$C$2:$C$1601,$C385),"")</f>
        <v>2.9666666666666671E-2</v>
      </c>
      <c r="AG385" s="25">
        <f>IF(ISNUMBER(AVERAGEIFS(Observed!AG$2:AG$1601,Observed!$A$2:$A$1601,$A385,Observed!$C$2:$C$1601,$C385)),AVERAGEIFS(Observed!AG$2:AG$1601,Observed!$A$2:$A$1601,$A385,Observed!$C$2:$C$1601,$C385),"")</f>
        <v>2.9666666666666671E-2</v>
      </c>
      <c r="AH385" s="25" t="str">
        <f>IF(ISNUMBER(AVERAGEIFS(Observed!AH$2:AH$1601,Observed!$A$2:$A$1601,$A385,Observed!$C$2:$C$1601,$C385)),AVERAGEIFS(Observed!AH$2:AH$1601,Observed!$A$2:$A$1601,$A385,Observed!$C$2:$C$1601,$C385),"")</f>
        <v/>
      </c>
      <c r="AI385" s="24" t="str">
        <f>IF(ISNUMBER(AVERAGEIFS(Observed!AI$2:AI$1601,Observed!$A$2:$A$1601,$A385,Observed!$C$2:$C$1601,$C385)),AVERAGEIFS(Observed!AI$2:AI$1601,Observed!$A$2:$A$1601,$A385,Observed!$C$2:$C$1601,$C385),"")</f>
        <v/>
      </c>
      <c r="AJ385" s="25">
        <f>IF(ISNUMBER(AVERAGEIFS(Observed!AJ$2:AJ$1601,Observed!$A$2:$A$1601,$A385,Observed!$C$2:$C$1601,$C385)),AVERAGEIFS(Observed!AJ$2:AJ$1601,Observed!$A$2:$A$1601,$A385,Observed!$C$2:$C$1601,$C385),"")</f>
        <v>6.1666666666666668E-2</v>
      </c>
      <c r="AK385" s="25">
        <f>IF(ISNUMBER(AVERAGEIFS(Observed!AK$2:AK$1601,Observed!$A$2:$A$1601,$A385,Observed!$C$2:$C$1601,$C385)),AVERAGEIFS(Observed!AK$2:AK$1601,Observed!$A$2:$A$1601,$A385,Observed!$C$2:$C$1601,$C385),"")</f>
        <v>0</v>
      </c>
      <c r="AL385" s="25">
        <f>IF(ISNUMBER(AVERAGEIFS(Observed!AL$2:AL$1601,Observed!$A$2:$A$1601,$A385,Observed!$C$2:$C$1601,$C385)),AVERAGEIFS(Observed!AL$2:AL$1601,Observed!$A$2:$A$1601,$A385,Observed!$C$2:$C$1601,$C385),"")</f>
        <v>0.4326666666666667</v>
      </c>
      <c r="AM385" s="25">
        <f>IF(ISNUMBER(AVERAGEIFS(Observed!AM$2:AM$1601,Observed!$A$2:$A$1601,$A385,Observed!$C$2:$C$1601,$C385)),AVERAGEIFS(Observed!AM$2:AM$1601,Observed!$A$2:$A$1601,$A385,Observed!$C$2:$C$1601,$C385),"")</f>
        <v>0.39799999999999996</v>
      </c>
      <c r="AN385" s="25">
        <f>IF(ISNUMBER(AVERAGEIFS(Observed!AN$2:AN$1601,Observed!$A$2:$A$1601,$A385,Observed!$C$2:$C$1601,$C385)),AVERAGEIFS(Observed!AN$2:AN$1601,Observed!$A$2:$A$1601,$A385,Observed!$C$2:$C$1601,$C385),"")</f>
        <v>7.7333333333333323E-2</v>
      </c>
      <c r="AO385" s="25" t="str">
        <f>IF(ISNUMBER(AVERAGEIFS(Observed!AO$2:AO$1601,Observed!$A$2:$A$1601,$A385,Observed!$C$2:$C$1601,$C385)),AVERAGEIFS(Observed!AO$2:AO$1601,Observed!$A$2:$A$1601,$A385,Observed!$C$2:$C$1601,$C385),"")</f>
        <v/>
      </c>
      <c r="AP385" s="25">
        <f>IF(ISNUMBER(AVERAGEIFS(Observed!AP$2:AP$1601,Observed!$A$2:$A$1601,$A385,Observed!$C$2:$C$1601,$C385)),AVERAGEIFS(Observed!AP$2:AP$1601,Observed!$A$2:$A$1601,$A385,Observed!$C$2:$C$1601,$C385),"")</f>
        <v>5.3333333333333332E-3</v>
      </c>
      <c r="AQ385" s="24" t="str">
        <f>IF(ISNUMBER(AVERAGEIFS(Observed!AQ$2:AQ$1601,Observed!$A$2:$A$1601,$A385,Observed!$C$2:$C$1601,$C385)),AVERAGEIFS(Observed!AQ$2:AQ$1601,Observed!$A$2:$A$1601,$A385,Observed!$C$2:$C$1601,$C385),"")</f>
        <v/>
      </c>
      <c r="AR385" s="25" t="str">
        <f>IF(ISNUMBER(AVERAGEIFS(Observed!AR$2:AR$1601,Observed!$A$2:$A$1601,$A385,Observed!$C$2:$C$1601,$C385)),AVERAGEIFS(Observed!AR$2:AR$1601,Observed!$A$2:$A$1601,$A385,Observed!$C$2:$C$1601,$C385),"")</f>
        <v/>
      </c>
      <c r="AS385" s="24">
        <f>IF(ISNUMBER(AVERAGEIFS(Observed!AS$2:AS$1601,Observed!$A$2:$A$1601,$A385,Observed!$C$2:$C$1601,$C385)),AVERAGEIFS(Observed!AS$2:AS$1601,Observed!$A$2:$A$1601,$A385,Observed!$C$2:$C$1601,$C385),"")</f>
        <v>5.5263333333333335</v>
      </c>
      <c r="AT385" s="24">
        <f>IF(ISNUMBER(AVERAGEIFS(Observed!AT$2:AT$1601,Observed!$A$2:$A$1601,$A385,Observed!$C$2:$C$1601,$C385)),AVERAGEIFS(Observed!AT$2:AT$1601,Observed!$A$2:$A$1601,$A385,Observed!$C$2:$C$1601,$C385),"")</f>
        <v>21.225999999999999</v>
      </c>
      <c r="AU385" s="2">
        <f>COUNTIFS(Observed!$A$2:$A$1601,$A385,Observed!$C$2:$C$1601,$C385)</f>
        <v>3</v>
      </c>
      <c r="AV385" s="2">
        <f t="shared" si="6"/>
        <v>14</v>
      </c>
    </row>
    <row r="386" spans="1:48" x14ac:dyDescent="0.25">
      <c r="A386" s="4" t="s">
        <v>112</v>
      </c>
      <c r="B386" t="s">
        <v>24</v>
      </c>
      <c r="C386" s="3">
        <v>42114</v>
      </c>
      <c r="D386">
        <v>1</v>
      </c>
      <c r="E386">
        <v>0</v>
      </c>
      <c r="G386">
        <v>0</v>
      </c>
      <c r="H386" s="2" t="s">
        <v>44</v>
      </c>
      <c r="I386" s="2" t="s">
        <v>23</v>
      </c>
      <c r="J386">
        <v>4</v>
      </c>
      <c r="K386" s="2" t="s">
        <v>21</v>
      </c>
      <c r="L386" s="23" t="str">
        <f>IF(ISNUMBER(AVERAGEIFS(Observed!L$2:L$1601,Observed!$A$2:$A$1601,$A386,Observed!$C$2:$C$1601,$C386)),AVERAGEIFS(Observed!L$2:L$1601,Observed!$A$2:$A$1601,$A386,Observed!$C$2:$C$1601,$C386),"")</f>
        <v/>
      </c>
      <c r="M386" s="24" t="str">
        <f>IF(ISNUMBER(AVERAGEIFS(Observed!M$2:M$1601,Observed!$A$2:$A$1601,$A386,Observed!$C$2:$C$1601,$C386)),AVERAGEIFS(Observed!M$2:M$1601,Observed!$A$2:$A$1601,$A386,Observed!$C$2:$C$1601,$C386),"")</f>
        <v/>
      </c>
      <c r="N386" s="24">
        <f>IF(ISNUMBER(AVERAGEIFS(Observed!N$2:N$1601,Observed!$A$2:$A$1601,$A386,Observed!$C$2:$C$1601,$C386)),AVERAGEIFS(Observed!N$2:N$1601,Observed!$A$2:$A$1601,$A386,Observed!$C$2:$C$1601,$C386),"")</f>
        <v>52.563333333333333</v>
      </c>
      <c r="O386" s="24">
        <f>IF(ISNUMBER(AVERAGEIFS(Observed!O$2:O$1601,Observed!$A$2:$A$1601,$A386,Observed!$C$2:$C$1601,$C386)),AVERAGEIFS(Observed!O$2:O$1601,Observed!$A$2:$A$1601,$A386,Observed!$C$2:$C$1601,$C386),"")</f>
        <v>52.563333333333333</v>
      </c>
      <c r="P386" s="24">
        <f>IF(ISNUMBER(AVERAGEIFS(Observed!P$2:P$1601,Observed!$A$2:$A$1601,$A386,Observed!$C$2:$C$1601,$C386)),AVERAGEIFS(Observed!P$2:P$1601,Observed!$A$2:$A$1601,$A386,Observed!$C$2:$C$1601,$C386),"")</f>
        <v>531.55000000000007</v>
      </c>
      <c r="Q386" s="25" t="str">
        <f>IF(ISNUMBER(AVERAGEIFS(Observed!Q$2:Q$1601,Observed!$A$2:$A$1601,$A386,Observed!$C$2:$C$1601,$C386)),AVERAGEIFS(Observed!Q$2:Q$1601,Observed!$A$2:$A$1601,$A386,Observed!$C$2:$C$1601,$C386),"")</f>
        <v/>
      </c>
      <c r="R386" s="25" t="str">
        <f>IF(ISNUMBER(AVERAGEIFS(Observed!R$2:R$1601,Observed!$A$2:$A$1601,$A386,Observed!$C$2:$C$1601,$C386)),AVERAGEIFS(Observed!R$2:R$1601,Observed!$A$2:$A$1601,$A386,Observed!$C$2:$C$1601,$C386),"")</f>
        <v/>
      </c>
      <c r="S386" s="25" t="str">
        <f>IF(ISNUMBER(AVERAGEIFS(Observed!S$2:S$1601,Observed!$A$2:$A$1601,$A386,Observed!$C$2:$C$1601,$C386)),AVERAGEIFS(Observed!S$2:S$1601,Observed!$A$2:$A$1601,$A386,Observed!$C$2:$C$1601,$C386),"")</f>
        <v/>
      </c>
      <c r="T386" s="24" t="str">
        <f>IF(ISNUMBER(AVERAGEIFS(Observed!T$2:T$1601,Observed!$A$2:$A$1601,$A386,Observed!$C$2:$C$1601,$C386)),AVERAGEIFS(Observed!T$2:T$1601,Observed!$A$2:$A$1601,$A386,Observed!$C$2:$C$1601,$C386),"")</f>
        <v/>
      </c>
      <c r="U386" s="26" t="str">
        <f>IF(ISNUMBER(AVERAGEIFS(Observed!U$2:U$1601,Observed!$A$2:$A$1601,$A386,Observed!$C$2:$C$1601,$C386)),AVERAGEIFS(Observed!U$2:U$1601,Observed!$A$2:$A$1601,$A386,Observed!$C$2:$C$1601,$C386),"")</f>
        <v/>
      </c>
      <c r="V386" s="26" t="str">
        <f>IF(ISNUMBER(AVERAGEIFS(Observed!V$2:V$1601,Observed!$A$2:$A$1601,$A386,Observed!$C$2:$C$1601,$C386)),AVERAGEIFS(Observed!V$2:V$1601,Observed!$A$2:$A$1601,$A386,Observed!$C$2:$C$1601,$C386),"")</f>
        <v/>
      </c>
      <c r="W386" s="24" t="str">
        <f>IF(ISNUMBER(AVERAGEIFS(Observed!W$2:W$1601,Observed!$A$2:$A$1601,$A386,Observed!$C$2:$C$1601,$C386)),AVERAGEIFS(Observed!W$2:W$1601,Observed!$A$2:$A$1601,$A386,Observed!$C$2:$C$1601,$C386),"")</f>
        <v/>
      </c>
      <c r="X386" s="24" t="str">
        <f>IF(ISNUMBER(AVERAGEIFS(Observed!X$2:X$1601,Observed!$A$2:$A$1601,$A386,Observed!$C$2:$C$1601,$C386)),AVERAGEIFS(Observed!X$2:X$1601,Observed!$A$2:$A$1601,$A386,Observed!$C$2:$C$1601,$C386),"")</f>
        <v/>
      </c>
      <c r="Y386" s="24" t="str">
        <f>IF(ISNUMBER(AVERAGEIFS(Observed!Y$2:Y$1601,Observed!$A$2:$A$1601,$A386,Observed!$C$2:$C$1601,$C386)),AVERAGEIFS(Observed!Y$2:Y$1601,Observed!$A$2:$A$1601,$A386,Observed!$C$2:$C$1601,$C386),"")</f>
        <v/>
      </c>
      <c r="Z386" s="24" t="str">
        <f>IF(ISNUMBER(AVERAGEIFS(Observed!Z$2:Z$1601,Observed!$A$2:$A$1601,$A386,Observed!$C$2:$C$1601,$C386)),AVERAGEIFS(Observed!Z$2:Z$1601,Observed!$A$2:$A$1601,$A386,Observed!$C$2:$C$1601,$C386),"")</f>
        <v/>
      </c>
      <c r="AA386" s="24" t="str">
        <f>IF(ISNUMBER(AVERAGEIFS(Observed!AA$2:AA$1601,Observed!$A$2:$A$1601,$A386,Observed!$C$2:$C$1601,$C386)),AVERAGEIFS(Observed!AA$2:AA$1601,Observed!$A$2:$A$1601,$A386,Observed!$C$2:$C$1601,$C386),"")</f>
        <v/>
      </c>
      <c r="AB386" s="24" t="str">
        <f>IF(ISNUMBER(AVERAGEIFS(Observed!AB$2:AB$1601,Observed!$A$2:$A$1601,$A386,Observed!$C$2:$C$1601,$C386)),AVERAGEIFS(Observed!AB$2:AB$1601,Observed!$A$2:$A$1601,$A386,Observed!$C$2:$C$1601,$C386),"")</f>
        <v/>
      </c>
      <c r="AC386" s="24" t="str">
        <f>IF(ISNUMBER(AVERAGEIFS(Observed!AC$2:AC$1601,Observed!$A$2:$A$1601,$A386,Observed!$C$2:$C$1601,$C386)),AVERAGEIFS(Observed!AC$2:AC$1601,Observed!$A$2:$A$1601,$A386,Observed!$C$2:$C$1601,$C386),"")</f>
        <v/>
      </c>
      <c r="AD386" s="24" t="str">
        <f>IF(ISNUMBER(AVERAGEIFS(Observed!AD$2:AD$1601,Observed!$A$2:$A$1601,$A386,Observed!$C$2:$C$1601,$C386)),AVERAGEIFS(Observed!AD$2:AD$1601,Observed!$A$2:$A$1601,$A386,Observed!$C$2:$C$1601,$C386),"")</f>
        <v/>
      </c>
      <c r="AE386" s="24">
        <f>IF(ISNUMBER(AVERAGEIFS(Observed!AE$2:AE$1601,Observed!$A$2:$A$1601,$A386,Observed!$C$2:$C$1601,$C386)),AVERAGEIFS(Observed!AE$2:AE$1601,Observed!$A$2:$A$1601,$A386,Observed!$C$2:$C$1601,$C386),"")</f>
        <v>20.566666666666666</v>
      </c>
      <c r="AF386" s="25">
        <f>IF(ISNUMBER(AVERAGEIFS(Observed!AF$2:AF$1601,Observed!$A$2:$A$1601,$A386,Observed!$C$2:$C$1601,$C386)),AVERAGEIFS(Observed!AF$2:AF$1601,Observed!$A$2:$A$1601,$A386,Observed!$C$2:$C$1601,$C386),"")</f>
        <v>3.1E-2</v>
      </c>
      <c r="AG386" s="25">
        <f>IF(ISNUMBER(AVERAGEIFS(Observed!AG$2:AG$1601,Observed!$A$2:$A$1601,$A386,Observed!$C$2:$C$1601,$C386)),AVERAGEIFS(Observed!AG$2:AG$1601,Observed!$A$2:$A$1601,$A386,Observed!$C$2:$C$1601,$C386),"")</f>
        <v>3.1E-2</v>
      </c>
      <c r="AH386" s="25" t="str">
        <f>IF(ISNUMBER(AVERAGEIFS(Observed!AH$2:AH$1601,Observed!$A$2:$A$1601,$A386,Observed!$C$2:$C$1601,$C386)),AVERAGEIFS(Observed!AH$2:AH$1601,Observed!$A$2:$A$1601,$A386,Observed!$C$2:$C$1601,$C386),"")</f>
        <v/>
      </c>
      <c r="AI386" s="24" t="str">
        <f>IF(ISNUMBER(AVERAGEIFS(Observed!AI$2:AI$1601,Observed!$A$2:$A$1601,$A386,Observed!$C$2:$C$1601,$C386)),AVERAGEIFS(Observed!AI$2:AI$1601,Observed!$A$2:$A$1601,$A386,Observed!$C$2:$C$1601,$C386),"")</f>
        <v/>
      </c>
      <c r="AJ386" s="25">
        <f>IF(ISNUMBER(AVERAGEIFS(Observed!AJ$2:AJ$1601,Observed!$A$2:$A$1601,$A386,Observed!$C$2:$C$1601,$C386)),AVERAGEIFS(Observed!AJ$2:AJ$1601,Observed!$A$2:$A$1601,$A386,Observed!$C$2:$C$1601,$C386),"")</f>
        <v>3.0666666666666662E-2</v>
      </c>
      <c r="AK386" s="25">
        <f>IF(ISNUMBER(AVERAGEIFS(Observed!AK$2:AK$1601,Observed!$A$2:$A$1601,$A386,Observed!$C$2:$C$1601,$C386)),AVERAGEIFS(Observed!AK$2:AK$1601,Observed!$A$2:$A$1601,$A386,Observed!$C$2:$C$1601,$C386),"")</f>
        <v>3.6666666666666666E-3</v>
      </c>
      <c r="AL386" s="25">
        <f>IF(ISNUMBER(AVERAGEIFS(Observed!AL$2:AL$1601,Observed!$A$2:$A$1601,$A386,Observed!$C$2:$C$1601,$C386)),AVERAGEIFS(Observed!AL$2:AL$1601,Observed!$A$2:$A$1601,$A386,Observed!$C$2:$C$1601,$C386),"")</f>
        <v>0.42666666666666669</v>
      </c>
      <c r="AM386" s="25">
        <f>IF(ISNUMBER(AVERAGEIFS(Observed!AM$2:AM$1601,Observed!$A$2:$A$1601,$A386,Observed!$C$2:$C$1601,$C386)),AVERAGEIFS(Observed!AM$2:AM$1601,Observed!$A$2:$A$1601,$A386,Observed!$C$2:$C$1601,$C386),"")</f>
        <v>0.34533333333333333</v>
      </c>
      <c r="AN386" s="25">
        <f>IF(ISNUMBER(AVERAGEIFS(Observed!AN$2:AN$1601,Observed!$A$2:$A$1601,$A386,Observed!$C$2:$C$1601,$C386)),AVERAGEIFS(Observed!AN$2:AN$1601,Observed!$A$2:$A$1601,$A386,Observed!$C$2:$C$1601,$C386),"")</f>
        <v>0.18899999999999997</v>
      </c>
      <c r="AO386" s="25" t="str">
        <f>IF(ISNUMBER(AVERAGEIFS(Observed!AO$2:AO$1601,Observed!$A$2:$A$1601,$A386,Observed!$C$2:$C$1601,$C386)),AVERAGEIFS(Observed!AO$2:AO$1601,Observed!$A$2:$A$1601,$A386,Observed!$C$2:$C$1601,$C386),"")</f>
        <v/>
      </c>
      <c r="AP386" s="25">
        <f>IF(ISNUMBER(AVERAGEIFS(Observed!AP$2:AP$1601,Observed!$A$2:$A$1601,$A386,Observed!$C$2:$C$1601,$C386)),AVERAGEIFS(Observed!AP$2:AP$1601,Observed!$A$2:$A$1601,$A386,Observed!$C$2:$C$1601,$C386),"")</f>
        <v>6.0000000000000001E-3</v>
      </c>
      <c r="AQ386" s="24" t="str">
        <f>IF(ISNUMBER(AVERAGEIFS(Observed!AQ$2:AQ$1601,Observed!$A$2:$A$1601,$A386,Observed!$C$2:$C$1601,$C386)),AVERAGEIFS(Observed!AQ$2:AQ$1601,Observed!$A$2:$A$1601,$A386,Observed!$C$2:$C$1601,$C386),"")</f>
        <v/>
      </c>
      <c r="AR386" s="25" t="str">
        <f>IF(ISNUMBER(AVERAGEIFS(Observed!AR$2:AR$1601,Observed!$A$2:$A$1601,$A386,Observed!$C$2:$C$1601,$C386)),AVERAGEIFS(Observed!AR$2:AR$1601,Observed!$A$2:$A$1601,$A386,Observed!$C$2:$C$1601,$C386),"")</f>
        <v/>
      </c>
      <c r="AS386" s="24">
        <f>IF(ISNUMBER(AVERAGEIFS(Observed!AS$2:AS$1601,Observed!$A$2:$A$1601,$A386,Observed!$C$2:$C$1601,$C386)),AVERAGEIFS(Observed!AS$2:AS$1601,Observed!$A$2:$A$1601,$A386,Observed!$C$2:$C$1601,$C386),"")</f>
        <v>1.6133333333333333</v>
      </c>
      <c r="AT386" s="24">
        <f>IF(ISNUMBER(AVERAGEIFS(Observed!AT$2:AT$1601,Observed!$A$2:$A$1601,$A386,Observed!$C$2:$C$1601,$C386)),AVERAGEIFS(Observed!AT$2:AT$1601,Observed!$A$2:$A$1601,$A386,Observed!$C$2:$C$1601,$C386),"")</f>
        <v>14.868</v>
      </c>
      <c r="AU386" s="2">
        <f>COUNTIFS(Observed!$A$2:$A$1601,$A386,Observed!$C$2:$C$1601,$C386)</f>
        <v>3</v>
      </c>
      <c r="AV386" s="2">
        <f t="shared" si="6"/>
        <v>14</v>
      </c>
    </row>
    <row r="387" spans="1:48" x14ac:dyDescent="0.25">
      <c r="A387" s="4" t="s">
        <v>113</v>
      </c>
      <c r="B387" t="s">
        <v>24</v>
      </c>
      <c r="C387" s="3">
        <v>42114</v>
      </c>
      <c r="D387">
        <v>1</v>
      </c>
      <c r="E387">
        <v>50</v>
      </c>
      <c r="G387">
        <v>50</v>
      </c>
      <c r="H387" s="2" t="s">
        <v>44</v>
      </c>
      <c r="I387" s="2" t="s">
        <v>23</v>
      </c>
      <c r="J387">
        <v>4</v>
      </c>
      <c r="K387" s="2" t="s">
        <v>21</v>
      </c>
      <c r="L387" s="23" t="str">
        <f>IF(ISNUMBER(AVERAGEIFS(Observed!L$2:L$1601,Observed!$A$2:$A$1601,$A387,Observed!$C$2:$C$1601,$C387)),AVERAGEIFS(Observed!L$2:L$1601,Observed!$A$2:$A$1601,$A387,Observed!$C$2:$C$1601,$C387),"")</f>
        <v/>
      </c>
      <c r="M387" s="24" t="str">
        <f>IF(ISNUMBER(AVERAGEIFS(Observed!M$2:M$1601,Observed!$A$2:$A$1601,$A387,Observed!$C$2:$C$1601,$C387)),AVERAGEIFS(Observed!M$2:M$1601,Observed!$A$2:$A$1601,$A387,Observed!$C$2:$C$1601,$C387),"")</f>
        <v/>
      </c>
      <c r="N387" s="24">
        <f>IF(ISNUMBER(AVERAGEIFS(Observed!N$2:N$1601,Observed!$A$2:$A$1601,$A387,Observed!$C$2:$C$1601,$C387)),AVERAGEIFS(Observed!N$2:N$1601,Observed!$A$2:$A$1601,$A387,Observed!$C$2:$C$1601,$C387),"")</f>
        <v>69.149999999999991</v>
      </c>
      <c r="O387" s="24">
        <f>IF(ISNUMBER(AVERAGEIFS(Observed!O$2:O$1601,Observed!$A$2:$A$1601,$A387,Observed!$C$2:$C$1601,$C387)),AVERAGEIFS(Observed!O$2:O$1601,Observed!$A$2:$A$1601,$A387,Observed!$C$2:$C$1601,$C387),"")</f>
        <v>69.149999999999991</v>
      </c>
      <c r="P387" s="24">
        <f>IF(ISNUMBER(AVERAGEIFS(Observed!P$2:P$1601,Observed!$A$2:$A$1601,$A387,Observed!$C$2:$C$1601,$C387)),AVERAGEIFS(Observed!P$2:P$1601,Observed!$A$2:$A$1601,$A387,Observed!$C$2:$C$1601,$C387),"")</f>
        <v>648.90333333333331</v>
      </c>
      <c r="Q387" s="25" t="str">
        <f>IF(ISNUMBER(AVERAGEIFS(Observed!Q$2:Q$1601,Observed!$A$2:$A$1601,$A387,Observed!$C$2:$C$1601,$C387)),AVERAGEIFS(Observed!Q$2:Q$1601,Observed!$A$2:$A$1601,$A387,Observed!$C$2:$C$1601,$C387),"")</f>
        <v/>
      </c>
      <c r="R387" s="25" t="str">
        <f>IF(ISNUMBER(AVERAGEIFS(Observed!R$2:R$1601,Observed!$A$2:$A$1601,$A387,Observed!$C$2:$C$1601,$C387)),AVERAGEIFS(Observed!R$2:R$1601,Observed!$A$2:$A$1601,$A387,Observed!$C$2:$C$1601,$C387),"")</f>
        <v/>
      </c>
      <c r="S387" s="25" t="str">
        <f>IF(ISNUMBER(AVERAGEIFS(Observed!S$2:S$1601,Observed!$A$2:$A$1601,$A387,Observed!$C$2:$C$1601,$C387)),AVERAGEIFS(Observed!S$2:S$1601,Observed!$A$2:$A$1601,$A387,Observed!$C$2:$C$1601,$C387),"")</f>
        <v/>
      </c>
      <c r="T387" s="24" t="str">
        <f>IF(ISNUMBER(AVERAGEIFS(Observed!T$2:T$1601,Observed!$A$2:$A$1601,$A387,Observed!$C$2:$C$1601,$C387)),AVERAGEIFS(Observed!T$2:T$1601,Observed!$A$2:$A$1601,$A387,Observed!$C$2:$C$1601,$C387),"")</f>
        <v/>
      </c>
      <c r="U387" s="26" t="str">
        <f>IF(ISNUMBER(AVERAGEIFS(Observed!U$2:U$1601,Observed!$A$2:$A$1601,$A387,Observed!$C$2:$C$1601,$C387)),AVERAGEIFS(Observed!U$2:U$1601,Observed!$A$2:$A$1601,$A387,Observed!$C$2:$C$1601,$C387),"")</f>
        <v/>
      </c>
      <c r="V387" s="26" t="str">
        <f>IF(ISNUMBER(AVERAGEIFS(Observed!V$2:V$1601,Observed!$A$2:$A$1601,$A387,Observed!$C$2:$C$1601,$C387)),AVERAGEIFS(Observed!V$2:V$1601,Observed!$A$2:$A$1601,$A387,Observed!$C$2:$C$1601,$C387),"")</f>
        <v/>
      </c>
      <c r="W387" s="24" t="str">
        <f>IF(ISNUMBER(AVERAGEIFS(Observed!W$2:W$1601,Observed!$A$2:$A$1601,$A387,Observed!$C$2:$C$1601,$C387)),AVERAGEIFS(Observed!W$2:W$1601,Observed!$A$2:$A$1601,$A387,Observed!$C$2:$C$1601,$C387),"")</f>
        <v/>
      </c>
      <c r="X387" s="24" t="str">
        <f>IF(ISNUMBER(AVERAGEIFS(Observed!X$2:X$1601,Observed!$A$2:$A$1601,$A387,Observed!$C$2:$C$1601,$C387)),AVERAGEIFS(Observed!X$2:X$1601,Observed!$A$2:$A$1601,$A387,Observed!$C$2:$C$1601,$C387),"")</f>
        <v/>
      </c>
      <c r="Y387" s="24" t="str">
        <f>IF(ISNUMBER(AVERAGEIFS(Observed!Y$2:Y$1601,Observed!$A$2:$A$1601,$A387,Observed!$C$2:$C$1601,$C387)),AVERAGEIFS(Observed!Y$2:Y$1601,Observed!$A$2:$A$1601,$A387,Observed!$C$2:$C$1601,$C387),"")</f>
        <v/>
      </c>
      <c r="Z387" s="24" t="str">
        <f>IF(ISNUMBER(AVERAGEIFS(Observed!Z$2:Z$1601,Observed!$A$2:$A$1601,$A387,Observed!$C$2:$C$1601,$C387)),AVERAGEIFS(Observed!Z$2:Z$1601,Observed!$A$2:$A$1601,$A387,Observed!$C$2:$C$1601,$C387),"")</f>
        <v/>
      </c>
      <c r="AA387" s="24" t="str">
        <f>IF(ISNUMBER(AVERAGEIFS(Observed!AA$2:AA$1601,Observed!$A$2:$A$1601,$A387,Observed!$C$2:$C$1601,$C387)),AVERAGEIFS(Observed!AA$2:AA$1601,Observed!$A$2:$A$1601,$A387,Observed!$C$2:$C$1601,$C387),"")</f>
        <v/>
      </c>
      <c r="AB387" s="24" t="str">
        <f>IF(ISNUMBER(AVERAGEIFS(Observed!AB$2:AB$1601,Observed!$A$2:$A$1601,$A387,Observed!$C$2:$C$1601,$C387)),AVERAGEIFS(Observed!AB$2:AB$1601,Observed!$A$2:$A$1601,$A387,Observed!$C$2:$C$1601,$C387),"")</f>
        <v/>
      </c>
      <c r="AC387" s="24" t="str">
        <f>IF(ISNUMBER(AVERAGEIFS(Observed!AC$2:AC$1601,Observed!$A$2:$A$1601,$A387,Observed!$C$2:$C$1601,$C387)),AVERAGEIFS(Observed!AC$2:AC$1601,Observed!$A$2:$A$1601,$A387,Observed!$C$2:$C$1601,$C387),"")</f>
        <v/>
      </c>
      <c r="AD387" s="24" t="str">
        <f>IF(ISNUMBER(AVERAGEIFS(Observed!AD$2:AD$1601,Observed!$A$2:$A$1601,$A387,Observed!$C$2:$C$1601,$C387)),AVERAGEIFS(Observed!AD$2:AD$1601,Observed!$A$2:$A$1601,$A387,Observed!$C$2:$C$1601,$C387),"")</f>
        <v/>
      </c>
      <c r="AE387" s="24">
        <f>IF(ISNUMBER(AVERAGEIFS(Observed!AE$2:AE$1601,Observed!$A$2:$A$1601,$A387,Observed!$C$2:$C$1601,$C387)),AVERAGEIFS(Observed!AE$2:AE$1601,Observed!$A$2:$A$1601,$A387,Observed!$C$2:$C$1601,$C387),"")</f>
        <v>20.066666666666666</v>
      </c>
      <c r="AF387" s="25">
        <f>IF(ISNUMBER(AVERAGEIFS(Observed!AF$2:AF$1601,Observed!$A$2:$A$1601,$A387,Observed!$C$2:$C$1601,$C387)),AVERAGEIFS(Observed!AF$2:AF$1601,Observed!$A$2:$A$1601,$A387,Observed!$C$2:$C$1601,$C387),"")</f>
        <v>3.0666666666666665E-2</v>
      </c>
      <c r="AG387" s="25">
        <f>IF(ISNUMBER(AVERAGEIFS(Observed!AG$2:AG$1601,Observed!$A$2:$A$1601,$A387,Observed!$C$2:$C$1601,$C387)),AVERAGEIFS(Observed!AG$2:AG$1601,Observed!$A$2:$A$1601,$A387,Observed!$C$2:$C$1601,$C387),"")</f>
        <v>3.0666666666666665E-2</v>
      </c>
      <c r="AH387" s="25" t="str">
        <f>IF(ISNUMBER(AVERAGEIFS(Observed!AH$2:AH$1601,Observed!$A$2:$A$1601,$A387,Observed!$C$2:$C$1601,$C387)),AVERAGEIFS(Observed!AH$2:AH$1601,Observed!$A$2:$A$1601,$A387,Observed!$C$2:$C$1601,$C387),"")</f>
        <v/>
      </c>
      <c r="AI387" s="24" t="str">
        <f>IF(ISNUMBER(AVERAGEIFS(Observed!AI$2:AI$1601,Observed!$A$2:$A$1601,$A387,Observed!$C$2:$C$1601,$C387)),AVERAGEIFS(Observed!AI$2:AI$1601,Observed!$A$2:$A$1601,$A387,Observed!$C$2:$C$1601,$C387),"")</f>
        <v/>
      </c>
      <c r="AJ387" s="25">
        <f>IF(ISNUMBER(AVERAGEIFS(Observed!AJ$2:AJ$1601,Observed!$A$2:$A$1601,$A387,Observed!$C$2:$C$1601,$C387)),AVERAGEIFS(Observed!AJ$2:AJ$1601,Observed!$A$2:$A$1601,$A387,Observed!$C$2:$C$1601,$C387),"")</f>
        <v>2.8333333333333335E-2</v>
      </c>
      <c r="AK387" s="25">
        <f>IF(ISNUMBER(AVERAGEIFS(Observed!AK$2:AK$1601,Observed!$A$2:$A$1601,$A387,Observed!$C$2:$C$1601,$C387)),AVERAGEIFS(Observed!AK$2:AK$1601,Observed!$A$2:$A$1601,$A387,Observed!$C$2:$C$1601,$C387),"")</f>
        <v>3.3333333333333335E-3</v>
      </c>
      <c r="AL387" s="25">
        <f>IF(ISNUMBER(AVERAGEIFS(Observed!AL$2:AL$1601,Observed!$A$2:$A$1601,$A387,Observed!$C$2:$C$1601,$C387)),AVERAGEIFS(Observed!AL$2:AL$1601,Observed!$A$2:$A$1601,$A387,Observed!$C$2:$C$1601,$C387),"")</f>
        <v>0.3746666666666667</v>
      </c>
      <c r="AM387" s="25">
        <f>IF(ISNUMBER(AVERAGEIFS(Observed!AM$2:AM$1601,Observed!$A$2:$A$1601,$A387,Observed!$C$2:$C$1601,$C387)),AVERAGEIFS(Observed!AM$2:AM$1601,Observed!$A$2:$A$1601,$A387,Observed!$C$2:$C$1601,$C387),"")</f>
        <v>0.33833333333333332</v>
      </c>
      <c r="AN387" s="25">
        <f>IF(ISNUMBER(AVERAGEIFS(Observed!AN$2:AN$1601,Observed!$A$2:$A$1601,$A387,Observed!$C$2:$C$1601,$C387)),AVERAGEIFS(Observed!AN$2:AN$1601,Observed!$A$2:$A$1601,$A387,Observed!$C$2:$C$1601,$C387),"")</f>
        <v>0.2543333333333333</v>
      </c>
      <c r="AO387" s="25" t="str">
        <f>IF(ISNUMBER(AVERAGEIFS(Observed!AO$2:AO$1601,Observed!$A$2:$A$1601,$A387,Observed!$C$2:$C$1601,$C387)),AVERAGEIFS(Observed!AO$2:AO$1601,Observed!$A$2:$A$1601,$A387,Observed!$C$2:$C$1601,$C387),"")</f>
        <v/>
      </c>
      <c r="AP387" s="25" t="str">
        <f>IF(ISNUMBER(AVERAGEIFS(Observed!AP$2:AP$1601,Observed!$A$2:$A$1601,$A387,Observed!$C$2:$C$1601,$C387)),AVERAGEIFS(Observed!AP$2:AP$1601,Observed!$A$2:$A$1601,$A387,Observed!$C$2:$C$1601,$C387),"")</f>
        <v/>
      </c>
      <c r="AQ387" s="24" t="str">
        <f>IF(ISNUMBER(AVERAGEIFS(Observed!AQ$2:AQ$1601,Observed!$A$2:$A$1601,$A387,Observed!$C$2:$C$1601,$C387)),AVERAGEIFS(Observed!AQ$2:AQ$1601,Observed!$A$2:$A$1601,$A387,Observed!$C$2:$C$1601,$C387),"")</f>
        <v/>
      </c>
      <c r="AR387" s="25" t="str">
        <f>IF(ISNUMBER(AVERAGEIFS(Observed!AR$2:AR$1601,Observed!$A$2:$A$1601,$A387,Observed!$C$2:$C$1601,$C387)),AVERAGEIFS(Observed!AR$2:AR$1601,Observed!$A$2:$A$1601,$A387,Observed!$C$2:$C$1601,$C387),"")</f>
        <v/>
      </c>
      <c r="AS387" s="24">
        <f>IF(ISNUMBER(AVERAGEIFS(Observed!AS$2:AS$1601,Observed!$A$2:$A$1601,$A387,Observed!$C$2:$C$1601,$C387)),AVERAGEIFS(Observed!AS$2:AS$1601,Observed!$A$2:$A$1601,$A387,Observed!$C$2:$C$1601,$C387),"")</f>
        <v>2.1273333333333331</v>
      </c>
      <c r="AT387" s="24">
        <f>IF(ISNUMBER(AVERAGEIFS(Observed!AT$2:AT$1601,Observed!$A$2:$A$1601,$A387,Observed!$C$2:$C$1601,$C387)),AVERAGEIFS(Observed!AT$2:AT$1601,Observed!$A$2:$A$1601,$A387,Observed!$C$2:$C$1601,$C387),"")</f>
        <v>18.338333333333335</v>
      </c>
      <c r="AU387" s="2">
        <f>COUNTIFS(Observed!$A$2:$A$1601,$A387,Observed!$C$2:$C$1601,$C387)</f>
        <v>3</v>
      </c>
      <c r="AV387" s="2">
        <f t="shared" si="6"/>
        <v>13</v>
      </c>
    </row>
    <row r="388" spans="1:48" x14ac:dyDescent="0.25">
      <c r="A388" s="4" t="s">
        <v>114</v>
      </c>
      <c r="B388" t="s">
        <v>24</v>
      </c>
      <c r="C388" s="3">
        <v>42114</v>
      </c>
      <c r="D388">
        <v>1</v>
      </c>
      <c r="E388">
        <v>100</v>
      </c>
      <c r="G388">
        <v>100</v>
      </c>
      <c r="H388" s="2" t="s">
        <v>44</v>
      </c>
      <c r="I388" s="2" t="s">
        <v>23</v>
      </c>
      <c r="J388">
        <v>4</v>
      </c>
      <c r="K388" s="2" t="s">
        <v>21</v>
      </c>
      <c r="L388" s="23" t="str">
        <f>IF(ISNUMBER(AVERAGEIFS(Observed!L$2:L$1601,Observed!$A$2:$A$1601,$A388,Observed!$C$2:$C$1601,$C388)),AVERAGEIFS(Observed!L$2:L$1601,Observed!$A$2:$A$1601,$A388,Observed!$C$2:$C$1601,$C388),"")</f>
        <v/>
      </c>
      <c r="M388" s="24" t="str">
        <f>IF(ISNUMBER(AVERAGEIFS(Observed!M$2:M$1601,Observed!$A$2:$A$1601,$A388,Observed!$C$2:$C$1601,$C388)),AVERAGEIFS(Observed!M$2:M$1601,Observed!$A$2:$A$1601,$A388,Observed!$C$2:$C$1601,$C388),"")</f>
        <v/>
      </c>
      <c r="N388" s="24">
        <f>IF(ISNUMBER(AVERAGEIFS(Observed!N$2:N$1601,Observed!$A$2:$A$1601,$A388,Observed!$C$2:$C$1601,$C388)),AVERAGEIFS(Observed!N$2:N$1601,Observed!$A$2:$A$1601,$A388,Observed!$C$2:$C$1601,$C388),"")</f>
        <v>93.133333333333326</v>
      </c>
      <c r="O388" s="24">
        <f>IF(ISNUMBER(AVERAGEIFS(Observed!O$2:O$1601,Observed!$A$2:$A$1601,$A388,Observed!$C$2:$C$1601,$C388)),AVERAGEIFS(Observed!O$2:O$1601,Observed!$A$2:$A$1601,$A388,Observed!$C$2:$C$1601,$C388),"")</f>
        <v>93.133333333333326</v>
      </c>
      <c r="P388" s="24">
        <f>IF(ISNUMBER(AVERAGEIFS(Observed!P$2:P$1601,Observed!$A$2:$A$1601,$A388,Observed!$C$2:$C$1601,$C388)),AVERAGEIFS(Observed!P$2:P$1601,Observed!$A$2:$A$1601,$A388,Observed!$C$2:$C$1601,$C388),"")</f>
        <v>686.63</v>
      </c>
      <c r="Q388" s="25" t="str">
        <f>IF(ISNUMBER(AVERAGEIFS(Observed!Q$2:Q$1601,Observed!$A$2:$A$1601,$A388,Observed!$C$2:$C$1601,$C388)),AVERAGEIFS(Observed!Q$2:Q$1601,Observed!$A$2:$A$1601,$A388,Observed!$C$2:$C$1601,$C388),"")</f>
        <v/>
      </c>
      <c r="R388" s="25" t="str">
        <f>IF(ISNUMBER(AVERAGEIFS(Observed!R$2:R$1601,Observed!$A$2:$A$1601,$A388,Observed!$C$2:$C$1601,$C388)),AVERAGEIFS(Observed!R$2:R$1601,Observed!$A$2:$A$1601,$A388,Observed!$C$2:$C$1601,$C388),"")</f>
        <v/>
      </c>
      <c r="S388" s="25" t="str">
        <f>IF(ISNUMBER(AVERAGEIFS(Observed!S$2:S$1601,Observed!$A$2:$A$1601,$A388,Observed!$C$2:$C$1601,$C388)),AVERAGEIFS(Observed!S$2:S$1601,Observed!$A$2:$A$1601,$A388,Observed!$C$2:$C$1601,$C388),"")</f>
        <v/>
      </c>
      <c r="T388" s="24" t="str">
        <f>IF(ISNUMBER(AVERAGEIFS(Observed!T$2:T$1601,Observed!$A$2:$A$1601,$A388,Observed!$C$2:$C$1601,$C388)),AVERAGEIFS(Observed!T$2:T$1601,Observed!$A$2:$A$1601,$A388,Observed!$C$2:$C$1601,$C388),"")</f>
        <v/>
      </c>
      <c r="U388" s="26" t="str">
        <f>IF(ISNUMBER(AVERAGEIFS(Observed!U$2:U$1601,Observed!$A$2:$A$1601,$A388,Observed!$C$2:$C$1601,$C388)),AVERAGEIFS(Observed!U$2:U$1601,Observed!$A$2:$A$1601,$A388,Observed!$C$2:$C$1601,$C388),"")</f>
        <v/>
      </c>
      <c r="V388" s="26" t="str">
        <f>IF(ISNUMBER(AVERAGEIFS(Observed!V$2:V$1601,Observed!$A$2:$A$1601,$A388,Observed!$C$2:$C$1601,$C388)),AVERAGEIFS(Observed!V$2:V$1601,Observed!$A$2:$A$1601,$A388,Observed!$C$2:$C$1601,$C388),"")</f>
        <v/>
      </c>
      <c r="W388" s="24" t="str">
        <f>IF(ISNUMBER(AVERAGEIFS(Observed!W$2:W$1601,Observed!$A$2:$A$1601,$A388,Observed!$C$2:$C$1601,$C388)),AVERAGEIFS(Observed!W$2:W$1601,Observed!$A$2:$A$1601,$A388,Observed!$C$2:$C$1601,$C388),"")</f>
        <v/>
      </c>
      <c r="X388" s="24" t="str">
        <f>IF(ISNUMBER(AVERAGEIFS(Observed!X$2:X$1601,Observed!$A$2:$A$1601,$A388,Observed!$C$2:$C$1601,$C388)),AVERAGEIFS(Observed!X$2:X$1601,Observed!$A$2:$A$1601,$A388,Observed!$C$2:$C$1601,$C388),"")</f>
        <v/>
      </c>
      <c r="Y388" s="24" t="str">
        <f>IF(ISNUMBER(AVERAGEIFS(Observed!Y$2:Y$1601,Observed!$A$2:$A$1601,$A388,Observed!$C$2:$C$1601,$C388)),AVERAGEIFS(Observed!Y$2:Y$1601,Observed!$A$2:$A$1601,$A388,Observed!$C$2:$C$1601,$C388),"")</f>
        <v/>
      </c>
      <c r="Z388" s="24" t="str">
        <f>IF(ISNUMBER(AVERAGEIFS(Observed!Z$2:Z$1601,Observed!$A$2:$A$1601,$A388,Observed!$C$2:$C$1601,$C388)),AVERAGEIFS(Observed!Z$2:Z$1601,Observed!$A$2:$A$1601,$A388,Observed!$C$2:$C$1601,$C388),"")</f>
        <v/>
      </c>
      <c r="AA388" s="24" t="str">
        <f>IF(ISNUMBER(AVERAGEIFS(Observed!AA$2:AA$1601,Observed!$A$2:$A$1601,$A388,Observed!$C$2:$C$1601,$C388)),AVERAGEIFS(Observed!AA$2:AA$1601,Observed!$A$2:$A$1601,$A388,Observed!$C$2:$C$1601,$C388),"")</f>
        <v/>
      </c>
      <c r="AB388" s="24" t="str">
        <f>IF(ISNUMBER(AVERAGEIFS(Observed!AB$2:AB$1601,Observed!$A$2:$A$1601,$A388,Observed!$C$2:$C$1601,$C388)),AVERAGEIFS(Observed!AB$2:AB$1601,Observed!$A$2:$A$1601,$A388,Observed!$C$2:$C$1601,$C388),"")</f>
        <v/>
      </c>
      <c r="AC388" s="24" t="str">
        <f>IF(ISNUMBER(AVERAGEIFS(Observed!AC$2:AC$1601,Observed!$A$2:$A$1601,$A388,Observed!$C$2:$C$1601,$C388)),AVERAGEIFS(Observed!AC$2:AC$1601,Observed!$A$2:$A$1601,$A388,Observed!$C$2:$C$1601,$C388),"")</f>
        <v/>
      </c>
      <c r="AD388" s="24" t="str">
        <f>IF(ISNUMBER(AVERAGEIFS(Observed!AD$2:AD$1601,Observed!$A$2:$A$1601,$A388,Observed!$C$2:$C$1601,$C388)),AVERAGEIFS(Observed!AD$2:AD$1601,Observed!$A$2:$A$1601,$A388,Observed!$C$2:$C$1601,$C388),"")</f>
        <v/>
      </c>
      <c r="AE388" s="24">
        <f>IF(ISNUMBER(AVERAGEIFS(Observed!AE$2:AE$1601,Observed!$A$2:$A$1601,$A388,Observed!$C$2:$C$1601,$C388)),AVERAGEIFS(Observed!AE$2:AE$1601,Observed!$A$2:$A$1601,$A388,Observed!$C$2:$C$1601,$C388),"")</f>
        <v>18.733333333333334</v>
      </c>
      <c r="AF388" s="25">
        <f>IF(ISNUMBER(AVERAGEIFS(Observed!AF$2:AF$1601,Observed!$A$2:$A$1601,$A388,Observed!$C$2:$C$1601,$C388)),AVERAGEIFS(Observed!AF$2:AF$1601,Observed!$A$2:$A$1601,$A388,Observed!$C$2:$C$1601,$C388),"")</f>
        <v>2.866666666666667E-2</v>
      </c>
      <c r="AG388" s="25">
        <f>IF(ISNUMBER(AVERAGEIFS(Observed!AG$2:AG$1601,Observed!$A$2:$A$1601,$A388,Observed!$C$2:$C$1601,$C388)),AVERAGEIFS(Observed!AG$2:AG$1601,Observed!$A$2:$A$1601,$A388,Observed!$C$2:$C$1601,$C388),"")</f>
        <v>2.866666666666667E-2</v>
      </c>
      <c r="AH388" s="25" t="str">
        <f>IF(ISNUMBER(AVERAGEIFS(Observed!AH$2:AH$1601,Observed!$A$2:$A$1601,$A388,Observed!$C$2:$C$1601,$C388)),AVERAGEIFS(Observed!AH$2:AH$1601,Observed!$A$2:$A$1601,$A388,Observed!$C$2:$C$1601,$C388),"")</f>
        <v/>
      </c>
      <c r="AI388" s="24" t="str">
        <f>IF(ISNUMBER(AVERAGEIFS(Observed!AI$2:AI$1601,Observed!$A$2:$A$1601,$A388,Observed!$C$2:$C$1601,$C388)),AVERAGEIFS(Observed!AI$2:AI$1601,Observed!$A$2:$A$1601,$A388,Observed!$C$2:$C$1601,$C388),"")</f>
        <v/>
      </c>
      <c r="AJ388" s="25">
        <f>IF(ISNUMBER(AVERAGEIFS(Observed!AJ$2:AJ$1601,Observed!$A$2:$A$1601,$A388,Observed!$C$2:$C$1601,$C388)),AVERAGEIFS(Observed!AJ$2:AJ$1601,Observed!$A$2:$A$1601,$A388,Observed!$C$2:$C$1601,$C388),"")</f>
        <v>3.1E-2</v>
      </c>
      <c r="AK388" s="25">
        <f>IF(ISNUMBER(AVERAGEIFS(Observed!AK$2:AK$1601,Observed!$A$2:$A$1601,$A388,Observed!$C$2:$C$1601,$C388)),AVERAGEIFS(Observed!AK$2:AK$1601,Observed!$A$2:$A$1601,$A388,Observed!$C$2:$C$1601,$C388),"")</f>
        <v>2E-3</v>
      </c>
      <c r="AL388" s="25">
        <f>IF(ISNUMBER(AVERAGEIFS(Observed!AL$2:AL$1601,Observed!$A$2:$A$1601,$A388,Observed!$C$2:$C$1601,$C388)),AVERAGEIFS(Observed!AL$2:AL$1601,Observed!$A$2:$A$1601,$A388,Observed!$C$2:$C$1601,$C388),"")</f>
        <v>0.40899999999999997</v>
      </c>
      <c r="AM388" s="25">
        <f>IF(ISNUMBER(AVERAGEIFS(Observed!AM$2:AM$1601,Observed!$A$2:$A$1601,$A388,Observed!$C$2:$C$1601,$C388)),AVERAGEIFS(Observed!AM$2:AM$1601,Observed!$A$2:$A$1601,$A388,Observed!$C$2:$C$1601,$C388),"")</f>
        <v>0.3773333333333333</v>
      </c>
      <c r="AN388" s="25">
        <f>IF(ISNUMBER(AVERAGEIFS(Observed!AN$2:AN$1601,Observed!$A$2:$A$1601,$A388,Observed!$C$2:$C$1601,$C388)),AVERAGEIFS(Observed!AN$2:AN$1601,Observed!$A$2:$A$1601,$A388,Observed!$C$2:$C$1601,$C388),"")</f>
        <v>0.17800000000000002</v>
      </c>
      <c r="AO388" s="25" t="str">
        <f>IF(ISNUMBER(AVERAGEIFS(Observed!AO$2:AO$1601,Observed!$A$2:$A$1601,$A388,Observed!$C$2:$C$1601,$C388)),AVERAGEIFS(Observed!AO$2:AO$1601,Observed!$A$2:$A$1601,$A388,Observed!$C$2:$C$1601,$C388),"")</f>
        <v/>
      </c>
      <c r="AP388" s="25">
        <f>IF(ISNUMBER(AVERAGEIFS(Observed!AP$2:AP$1601,Observed!$A$2:$A$1601,$A388,Observed!$C$2:$C$1601,$C388)),AVERAGEIFS(Observed!AP$2:AP$1601,Observed!$A$2:$A$1601,$A388,Observed!$C$2:$C$1601,$C388),"")</f>
        <v>8.0000000000000002E-3</v>
      </c>
      <c r="AQ388" s="24" t="str">
        <f>IF(ISNUMBER(AVERAGEIFS(Observed!AQ$2:AQ$1601,Observed!$A$2:$A$1601,$A388,Observed!$C$2:$C$1601,$C388)),AVERAGEIFS(Observed!AQ$2:AQ$1601,Observed!$A$2:$A$1601,$A388,Observed!$C$2:$C$1601,$C388),"")</f>
        <v/>
      </c>
      <c r="AR388" s="25" t="str">
        <f>IF(ISNUMBER(AVERAGEIFS(Observed!AR$2:AR$1601,Observed!$A$2:$A$1601,$A388,Observed!$C$2:$C$1601,$C388)),AVERAGEIFS(Observed!AR$2:AR$1601,Observed!$A$2:$A$1601,$A388,Observed!$C$2:$C$1601,$C388),"")</f>
        <v/>
      </c>
      <c r="AS388" s="24">
        <f>IF(ISNUMBER(AVERAGEIFS(Observed!AS$2:AS$1601,Observed!$A$2:$A$1601,$A388,Observed!$C$2:$C$1601,$C388)),AVERAGEIFS(Observed!AS$2:AS$1601,Observed!$A$2:$A$1601,$A388,Observed!$C$2:$C$1601,$C388),"")</f>
        <v>2.6639999999999997</v>
      </c>
      <c r="AT388" s="24">
        <f>IF(ISNUMBER(AVERAGEIFS(Observed!AT$2:AT$1601,Observed!$A$2:$A$1601,$A388,Observed!$C$2:$C$1601,$C388)),AVERAGEIFS(Observed!AT$2:AT$1601,Observed!$A$2:$A$1601,$A388,Observed!$C$2:$C$1601,$C388),"")</f>
        <v>17.607333333333333</v>
      </c>
      <c r="AU388" s="2">
        <f>COUNTIFS(Observed!$A$2:$A$1601,$A388,Observed!$C$2:$C$1601,$C388)</f>
        <v>3</v>
      </c>
      <c r="AV388" s="2">
        <f t="shared" si="6"/>
        <v>14</v>
      </c>
    </row>
    <row r="389" spans="1:48" x14ac:dyDescent="0.25">
      <c r="A389" s="4" t="s">
        <v>115</v>
      </c>
      <c r="B389" t="s">
        <v>24</v>
      </c>
      <c r="C389" s="3">
        <v>42114</v>
      </c>
      <c r="D389">
        <v>1</v>
      </c>
      <c r="E389">
        <v>200</v>
      </c>
      <c r="G389">
        <v>200</v>
      </c>
      <c r="H389" s="2" t="s">
        <v>44</v>
      </c>
      <c r="I389" s="2" t="s">
        <v>23</v>
      </c>
      <c r="J389">
        <v>4</v>
      </c>
      <c r="K389" s="2" t="s">
        <v>21</v>
      </c>
      <c r="L389" s="23" t="str">
        <f>IF(ISNUMBER(AVERAGEIFS(Observed!L$2:L$1601,Observed!$A$2:$A$1601,$A389,Observed!$C$2:$C$1601,$C389)),AVERAGEIFS(Observed!L$2:L$1601,Observed!$A$2:$A$1601,$A389,Observed!$C$2:$C$1601,$C389),"")</f>
        <v/>
      </c>
      <c r="M389" s="24" t="str">
        <f>IF(ISNUMBER(AVERAGEIFS(Observed!M$2:M$1601,Observed!$A$2:$A$1601,$A389,Observed!$C$2:$C$1601,$C389)),AVERAGEIFS(Observed!M$2:M$1601,Observed!$A$2:$A$1601,$A389,Observed!$C$2:$C$1601,$C389),"")</f>
        <v/>
      </c>
      <c r="N389" s="24">
        <f>IF(ISNUMBER(AVERAGEIFS(Observed!N$2:N$1601,Observed!$A$2:$A$1601,$A389,Observed!$C$2:$C$1601,$C389)),AVERAGEIFS(Observed!N$2:N$1601,Observed!$A$2:$A$1601,$A389,Observed!$C$2:$C$1601,$C389),"")</f>
        <v>103.48333333333333</v>
      </c>
      <c r="O389" s="24">
        <f>IF(ISNUMBER(AVERAGEIFS(Observed!O$2:O$1601,Observed!$A$2:$A$1601,$A389,Observed!$C$2:$C$1601,$C389)),AVERAGEIFS(Observed!O$2:O$1601,Observed!$A$2:$A$1601,$A389,Observed!$C$2:$C$1601,$C389),"")</f>
        <v>103.48333333333333</v>
      </c>
      <c r="P389" s="24">
        <f>IF(ISNUMBER(AVERAGEIFS(Observed!P$2:P$1601,Observed!$A$2:$A$1601,$A389,Observed!$C$2:$C$1601,$C389)),AVERAGEIFS(Observed!P$2:P$1601,Observed!$A$2:$A$1601,$A389,Observed!$C$2:$C$1601,$C389),"")</f>
        <v>833.47333333333336</v>
      </c>
      <c r="Q389" s="25" t="str">
        <f>IF(ISNUMBER(AVERAGEIFS(Observed!Q$2:Q$1601,Observed!$A$2:$A$1601,$A389,Observed!$C$2:$C$1601,$C389)),AVERAGEIFS(Observed!Q$2:Q$1601,Observed!$A$2:$A$1601,$A389,Observed!$C$2:$C$1601,$C389),"")</f>
        <v/>
      </c>
      <c r="R389" s="25" t="str">
        <f>IF(ISNUMBER(AVERAGEIFS(Observed!R$2:R$1601,Observed!$A$2:$A$1601,$A389,Observed!$C$2:$C$1601,$C389)),AVERAGEIFS(Observed!R$2:R$1601,Observed!$A$2:$A$1601,$A389,Observed!$C$2:$C$1601,$C389),"")</f>
        <v/>
      </c>
      <c r="S389" s="25" t="str">
        <f>IF(ISNUMBER(AVERAGEIFS(Observed!S$2:S$1601,Observed!$A$2:$A$1601,$A389,Observed!$C$2:$C$1601,$C389)),AVERAGEIFS(Observed!S$2:S$1601,Observed!$A$2:$A$1601,$A389,Observed!$C$2:$C$1601,$C389),"")</f>
        <v/>
      </c>
      <c r="T389" s="24" t="str">
        <f>IF(ISNUMBER(AVERAGEIFS(Observed!T$2:T$1601,Observed!$A$2:$A$1601,$A389,Observed!$C$2:$C$1601,$C389)),AVERAGEIFS(Observed!T$2:T$1601,Observed!$A$2:$A$1601,$A389,Observed!$C$2:$C$1601,$C389),"")</f>
        <v/>
      </c>
      <c r="U389" s="26" t="str">
        <f>IF(ISNUMBER(AVERAGEIFS(Observed!U$2:U$1601,Observed!$A$2:$A$1601,$A389,Observed!$C$2:$C$1601,$C389)),AVERAGEIFS(Observed!U$2:U$1601,Observed!$A$2:$A$1601,$A389,Observed!$C$2:$C$1601,$C389),"")</f>
        <v/>
      </c>
      <c r="V389" s="26" t="str">
        <f>IF(ISNUMBER(AVERAGEIFS(Observed!V$2:V$1601,Observed!$A$2:$A$1601,$A389,Observed!$C$2:$C$1601,$C389)),AVERAGEIFS(Observed!V$2:V$1601,Observed!$A$2:$A$1601,$A389,Observed!$C$2:$C$1601,$C389),"")</f>
        <v/>
      </c>
      <c r="W389" s="24" t="str">
        <f>IF(ISNUMBER(AVERAGEIFS(Observed!W$2:W$1601,Observed!$A$2:$A$1601,$A389,Observed!$C$2:$C$1601,$C389)),AVERAGEIFS(Observed!W$2:W$1601,Observed!$A$2:$A$1601,$A389,Observed!$C$2:$C$1601,$C389),"")</f>
        <v/>
      </c>
      <c r="X389" s="24" t="str">
        <f>IF(ISNUMBER(AVERAGEIFS(Observed!X$2:X$1601,Observed!$A$2:$A$1601,$A389,Observed!$C$2:$C$1601,$C389)),AVERAGEIFS(Observed!X$2:X$1601,Observed!$A$2:$A$1601,$A389,Observed!$C$2:$C$1601,$C389),"")</f>
        <v/>
      </c>
      <c r="Y389" s="24" t="str">
        <f>IF(ISNUMBER(AVERAGEIFS(Observed!Y$2:Y$1601,Observed!$A$2:$A$1601,$A389,Observed!$C$2:$C$1601,$C389)),AVERAGEIFS(Observed!Y$2:Y$1601,Observed!$A$2:$A$1601,$A389,Observed!$C$2:$C$1601,$C389),"")</f>
        <v/>
      </c>
      <c r="Z389" s="24" t="str">
        <f>IF(ISNUMBER(AVERAGEIFS(Observed!Z$2:Z$1601,Observed!$A$2:$A$1601,$A389,Observed!$C$2:$C$1601,$C389)),AVERAGEIFS(Observed!Z$2:Z$1601,Observed!$A$2:$A$1601,$A389,Observed!$C$2:$C$1601,$C389),"")</f>
        <v/>
      </c>
      <c r="AA389" s="24" t="str">
        <f>IF(ISNUMBER(AVERAGEIFS(Observed!AA$2:AA$1601,Observed!$A$2:$A$1601,$A389,Observed!$C$2:$C$1601,$C389)),AVERAGEIFS(Observed!AA$2:AA$1601,Observed!$A$2:$A$1601,$A389,Observed!$C$2:$C$1601,$C389),"")</f>
        <v/>
      </c>
      <c r="AB389" s="24" t="str">
        <f>IF(ISNUMBER(AVERAGEIFS(Observed!AB$2:AB$1601,Observed!$A$2:$A$1601,$A389,Observed!$C$2:$C$1601,$C389)),AVERAGEIFS(Observed!AB$2:AB$1601,Observed!$A$2:$A$1601,$A389,Observed!$C$2:$C$1601,$C389),"")</f>
        <v/>
      </c>
      <c r="AC389" s="24" t="str">
        <f>IF(ISNUMBER(AVERAGEIFS(Observed!AC$2:AC$1601,Observed!$A$2:$A$1601,$A389,Observed!$C$2:$C$1601,$C389)),AVERAGEIFS(Observed!AC$2:AC$1601,Observed!$A$2:$A$1601,$A389,Observed!$C$2:$C$1601,$C389),"")</f>
        <v/>
      </c>
      <c r="AD389" s="24" t="str">
        <f>IF(ISNUMBER(AVERAGEIFS(Observed!AD$2:AD$1601,Observed!$A$2:$A$1601,$A389,Observed!$C$2:$C$1601,$C389)),AVERAGEIFS(Observed!AD$2:AD$1601,Observed!$A$2:$A$1601,$A389,Observed!$C$2:$C$1601,$C389),"")</f>
        <v/>
      </c>
      <c r="AE389" s="24">
        <f>IF(ISNUMBER(AVERAGEIFS(Observed!AE$2:AE$1601,Observed!$A$2:$A$1601,$A389,Observed!$C$2:$C$1601,$C389)),AVERAGEIFS(Observed!AE$2:AE$1601,Observed!$A$2:$A$1601,$A389,Observed!$C$2:$C$1601,$C389),"")</f>
        <v>19.466666666666665</v>
      </c>
      <c r="AF389" s="25">
        <f>IF(ISNUMBER(AVERAGEIFS(Observed!AF$2:AF$1601,Observed!$A$2:$A$1601,$A389,Observed!$C$2:$C$1601,$C389)),AVERAGEIFS(Observed!AF$2:AF$1601,Observed!$A$2:$A$1601,$A389,Observed!$C$2:$C$1601,$C389),"")</f>
        <v>0.03</v>
      </c>
      <c r="AG389" s="25">
        <f>IF(ISNUMBER(AVERAGEIFS(Observed!AG$2:AG$1601,Observed!$A$2:$A$1601,$A389,Observed!$C$2:$C$1601,$C389)),AVERAGEIFS(Observed!AG$2:AG$1601,Observed!$A$2:$A$1601,$A389,Observed!$C$2:$C$1601,$C389),"")</f>
        <v>0.03</v>
      </c>
      <c r="AH389" s="25" t="str">
        <f>IF(ISNUMBER(AVERAGEIFS(Observed!AH$2:AH$1601,Observed!$A$2:$A$1601,$A389,Observed!$C$2:$C$1601,$C389)),AVERAGEIFS(Observed!AH$2:AH$1601,Observed!$A$2:$A$1601,$A389,Observed!$C$2:$C$1601,$C389),"")</f>
        <v/>
      </c>
      <c r="AI389" s="24" t="str">
        <f>IF(ISNUMBER(AVERAGEIFS(Observed!AI$2:AI$1601,Observed!$A$2:$A$1601,$A389,Observed!$C$2:$C$1601,$C389)),AVERAGEIFS(Observed!AI$2:AI$1601,Observed!$A$2:$A$1601,$A389,Observed!$C$2:$C$1601,$C389),"")</f>
        <v/>
      </c>
      <c r="AJ389" s="25">
        <f>IF(ISNUMBER(AVERAGEIFS(Observed!AJ$2:AJ$1601,Observed!$A$2:$A$1601,$A389,Observed!$C$2:$C$1601,$C389)),AVERAGEIFS(Observed!AJ$2:AJ$1601,Observed!$A$2:$A$1601,$A389,Observed!$C$2:$C$1601,$C389),"")</f>
        <v>2.7999999999999997E-2</v>
      </c>
      <c r="AK389" s="25">
        <f>IF(ISNUMBER(AVERAGEIFS(Observed!AK$2:AK$1601,Observed!$A$2:$A$1601,$A389,Observed!$C$2:$C$1601,$C389)),AVERAGEIFS(Observed!AK$2:AK$1601,Observed!$A$2:$A$1601,$A389,Observed!$C$2:$C$1601,$C389),"")</f>
        <v>2E-3</v>
      </c>
      <c r="AL389" s="25">
        <f>IF(ISNUMBER(AVERAGEIFS(Observed!AL$2:AL$1601,Observed!$A$2:$A$1601,$A389,Observed!$C$2:$C$1601,$C389)),AVERAGEIFS(Observed!AL$2:AL$1601,Observed!$A$2:$A$1601,$A389,Observed!$C$2:$C$1601,$C389),"")</f>
        <v>0.371</v>
      </c>
      <c r="AM389" s="25">
        <f>IF(ISNUMBER(AVERAGEIFS(Observed!AM$2:AM$1601,Observed!$A$2:$A$1601,$A389,Observed!$C$2:$C$1601,$C389)),AVERAGEIFS(Observed!AM$2:AM$1601,Observed!$A$2:$A$1601,$A389,Observed!$C$2:$C$1601,$C389),"")</f>
        <v>0.43966666666666665</v>
      </c>
      <c r="AN389" s="25">
        <f>IF(ISNUMBER(AVERAGEIFS(Observed!AN$2:AN$1601,Observed!$A$2:$A$1601,$A389,Observed!$C$2:$C$1601,$C389)),AVERAGEIFS(Observed!AN$2:AN$1601,Observed!$A$2:$A$1601,$A389,Observed!$C$2:$C$1601,$C389),"")</f>
        <v>0.158</v>
      </c>
      <c r="AO389" s="25" t="str">
        <f>IF(ISNUMBER(AVERAGEIFS(Observed!AO$2:AO$1601,Observed!$A$2:$A$1601,$A389,Observed!$C$2:$C$1601,$C389)),AVERAGEIFS(Observed!AO$2:AO$1601,Observed!$A$2:$A$1601,$A389,Observed!$C$2:$C$1601,$C389),"")</f>
        <v/>
      </c>
      <c r="AP389" s="25">
        <f>IF(ISNUMBER(AVERAGEIFS(Observed!AP$2:AP$1601,Observed!$A$2:$A$1601,$A389,Observed!$C$2:$C$1601,$C389)),AVERAGEIFS(Observed!AP$2:AP$1601,Observed!$A$2:$A$1601,$A389,Observed!$C$2:$C$1601,$C389),"")</f>
        <v>0</v>
      </c>
      <c r="AQ389" s="24" t="str">
        <f>IF(ISNUMBER(AVERAGEIFS(Observed!AQ$2:AQ$1601,Observed!$A$2:$A$1601,$A389,Observed!$C$2:$C$1601,$C389)),AVERAGEIFS(Observed!AQ$2:AQ$1601,Observed!$A$2:$A$1601,$A389,Observed!$C$2:$C$1601,$C389),"")</f>
        <v/>
      </c>
      <c r="AR389" s="25" t="str">
        <f>IF(ISNUMBER(AVERAGEIFS(Observed!AR$2:AR$1601,Observed!$A$2:$A$1601,$A389,Observed!$C$2:$C$1601,$C389)),AVERAGEIFS(Observed!AR$2:AR$1601,Observed!$A$2:$A$1601,$A389,Observed!$C$2:$C$1601,$C389),"")</f>
        <v/>
      </c>
      <c r="AS389" s="24">
        <f>IF(ISNUMBER(AVERAGEIFS(Observed!AS$2:AS$1601,Observed!$A$2:$A$1601,$A389,Observed!$C$2:$C$1601,$C389)),AVERAGEIFS(Observed!AS$2:AS$1601,Observed!$A$2:$A$1601,$A389,Observed!$C$2:$C$1601,$C389),"")</f>
        <v>3.0866666666666664</v>
      </c>
      <c r="AT389" s="24">
        <f>IF(ISNUMBER(AVERAGEIFS(Observed!AT$2:AT$1601,Observed!$A$2:$A$1601,$A389,Observed!$C$2:$C$1601,$C389)),AVERAGEIFS(Observed!AT$2:AT$1601,Observed!$A$2:$A$1601,$A389,Observed!$C$2:$C$1601,$C389),"")</f>
        <v>21.023666666666667</v>
      </c>
      <c r="AU389" s="2">
        <f>COUNTIFS(Observed!$A$2:$A$1601,$A389,Observed!$C$2:$C$1601,$C389)</f>
        <v>3</v>
      </c>
      <c r="AV389" s="2">
        <f t="shared" si="6"/>
        <v>14</v>
      </c>
    </row>
    <row r="390" spans="1:48" x14ac:dyDescent="0.25">
      <c r="A390" s="4" t="s">
        <v>116</v>
      </c>
      <c r="B390" t="s">
        <v>24</v>
      </c>
      <c r="C390" s="3">
        <v>42114</v>
      </c>
      <c r="D390">
        <v>1</v>
      </c>
      <c r="E390">
        <v>350</v>
      </c>
      <c r="G390">
        <v>350</v>
      </c>
      <c r="H390" s="2" t="s">
        <v>44</v>
      </c>
      <c r="I390" s="2" t="s">
        <v>23</v>
      </c>
      <c r="J390">
        <v>4</v>
      </c>
      <c r="K390" s="2" t="s">
        <v>21</v>
      </c>
      <c r="L390" s="23" t="str">
        <f>IF(ISNUMBER(AVERAGEIFS(Observed!L$2:L$1601,Observed!$A$2:$A$1601,$A390,Observed!$C$2:$C$1601,$C390)),AVERAGEIFS(Observed!L$2:L$1601,Observed!$A$2:$A$1601,$A390,Observed!$C$2:$C$1601,$C390),"")</f>
        <v/>
      </c>
      <c r="M390" s="24" t="str">
        <f>IF(ISNUMBER(AVERAGEIFS(Observed!M$2:M$1601,Observed!$A$2:$A$1601,$A390,Observed!$C$2:$C$1601,$C390)),AVERAGEIFS(Observed!M$2:M$1601,Observed!$A$2:$A$1601,$A390,Observed!$C$2:$C$1601,$C390),"")</f>
        <v/>
      </c>
      <c r="N390" s="24">
        <f>IF(ISNUMBER(AVERAGEIFS(Observed!N$2:N$1601,Observed!$A$2:$A$1601,$A390,Observed!$C$2:$C$1601,$C390)),AVERAGEIFS(Observed!N$2:N$1601,Observed!$A$2:$A$1601,$A390,Observed!$C$2:$C$1601,$C390),"")</f>
        <v>109.50666666666666</v>
      </c>
      <c r="O390" s="24">
        <f>IF(ISNUMBER(AVERAGEIFS(Observed!O$2:O$1601,Observed!$A$2:$A$1601,$A390,Observed!$C$2:$C$1601,$C390)),AVERAGEIFS(Observed!O$2:O$1601,Observed!$A$2:$A$1601,$A390,Observed!$C$2:$C$1601,$C390),"")</f>
        <v>109.50666666666666</v>
      </c>
      <c r="P390" s="24">
        <f>IF(ISNUMBER(AVERAGEIFS(Observed!P$2:P$1601,Observed!$A$2:$A$1601,$A390,Observed!$C$2:$C$1601,$C390)),AVERAGEIFS(Observed!P$2:P$1601,Observed!$A$2:$A$1601,$A390,Observed!$C$2:$C$1601,$C390),"")</f>
        <v>780.86999999999989</v>
      </c>
      <c r="Q390" s="25" t="str">
        <f>IF(ISNUMBER(AVERAGEIFS(Observed!Q$2:Q$1601,Observed!$A$2:$A$1601,$A390,Observed!$C$2:$C$1601,$C390)),AVERAGEIFS(Observed!Q$2:Q$1601,Observed!$A$2:$A$1601,$A390,Observed!$C$2:$C$1601,$C390),"")</f>
        <v/>
      </c>
      <c r="R390" s="25" t="str">
        <f>IF(ISNUMBER(AVERAGEIFS(Observed!R$2:R$1601,Observed!$A$2:$A$1601,$A390,Observed!$C$2:$C$1601,$C390)),AVERAGEIFS(Observed!R$2:R$1601,Observed!$A$2:$A$1601,$A390,Observed!$C$2:$C$1601,$C390),"")</f>
        <v/>
      </c>
      <c r="S390" s="25" t="str">
        <f>IF(ISNUMBER(AVERAGEIFS(Observed!S$2:S$1601,Observed!$A$2:$A$1601,$A390,Observed!$C$2:$C$1601,$C390)),AVERAGEIFS(Observed!S$2:S$1601,Observed!$A$2:$A$1601,$A390,Observed!$C$2:$C$1601,$C390),"")</f>
        <v/>
      </c>
      <c r="T390" s="24" t="str">
        <f>IF(ISNUMBER(AVERAGEIFS(Observed!T$2:T$1601,Observed!$A$2:$A$1601,$A390,Observed!$C$2:$C$1601,$C390)),AVERAGEIFS(Observed!T$2:T$1601,Observed!$A$2:$A$1601,$A390,Observed!$C$2:$C$1601,$C390),"")</f>
        <v/>
      </c>
      <c r="U390" s="26" t="str">
        <f>IF(ISNUMBER(AVERAGEIFS(Observed!U$2:U$1601,Observed!$A$2:$A$1601,$A390,Observed!$C$2:$C$1601,$C390)),AVERAGEIFS(Observed!U$2:U$1601,Observed!$A$2:$A$1601,$A390,Observed!$C$2:$C$1601,$C390),"")</f>
        <v/>
      </c>
      <c r="V390" s="26" t="str">
        <f>IF(ISNUMBER(AVERAGEIFS(Observed!V$2:V$1601,Observed!$A$2:$A$1601,$A390,Observed!$C$2:$C$1601,$C390)),AVERAGEIFS(Observed!V$2:V$1601,Observed!$A$2:$A$1601,$A390,Observed!$C$2:$C$1601,$C390),"")</f>
        <v/>
      </c>
      <c r="W390" s="24" t="str">
        <f>IF(ISNUMBER(AVERAGEIFS(Observed!W$2:W$1601,Observed!$A$2:$A$1601,$A390,Observed!$C$2:$C$1601,$C390)),AVERAGEIFS(Observed!W$2:W$1601,Observed!$A$2:$A$1601,$A390,Observed!$C$2:$C$1601,$C390),"")</f>
        <v/>
      </c>
      <c r="X390" s="24" t="str">
        <f>IF(ISNUMBER(AVERAGEIFS(Observed!X$2:X$1601,Observed!$A$2:$A$1601,$A390,Observed!$C$2:$C$1601,$C390)),AVERAGEIFS(Observed!X$2:X$1601,Observed!$A$2:$A$1601,$A390,Observed!$C$2:$C$1601,$C390),"")</f>
        <v/>
      </c>
      <c r="Y390" s="24" t="str">
        <f>IF(ISNUMBER(AVERAGEIFS(Observed!Y$2:Y$1601,Observed!$A$2:$A$1601,$A390,Observed!$C$2:$C$1601,$C390)),AVERAGEIFS(Observed!Y$2:Y$1601,Observed!$A$2:$A$1601,$A390,Observed!$C$2:$C$1601,$C390),"")</f>
        <v/>
      </c>
      <c r="Z390" s="24" t="str">
        <f>IF(ISNUMBER(AVERAGEIFS(Observed!Z$2:Z$1601,Observed!$A$2:$A$1601,$A390,Observed!$C$2:$C$1601,$C390)),AVERAGEIFS(Observed!Z$2:Z$1601,Observed!$A$2:$A$1601,$A390,Observed!$C$2:$C$1601,$C390),"")</f>
        <v/>
      </c>
      <c r="AA390" s="24" t="str">
        <f>IF(ISNUMBER(AVERAGEIFS(Observed!AA$2:AA$1601,Observed!$A$2:$A$1601,$A390,Observed!$C$2:$C$1601,$C390)),AVERAGEIFS(Observed!AA$2:AA$1601,Observed!$A$2:$A$1601,$A390,Observed!$C$2:$C$1601,$C390),"")</f>
        <v/>
      </c>
      <c r="AB390" s="24" t="str">
        <f>IF(ISNUMBER(AVERAGEIFS(Observed!AB$2:AB$1601,Observed!$A$2:$A$1601,$A390,Observed!$C$2:$C$1601,$C390)),AVERAGEIFS(Observed!AB$2:AB$1601,Observed!$A$2:$A$1601,$A390,Observed!$C$2:$C$1601,$C390),"")</f>
        <v/>
      </c>
      <c r="AC390" s="24" t="str">
        <f>IF(ISNUMBER(AVERAGEIFS(Observed!AC$2:AC$1601,Observed!$A$2:$A$1601,$A390,Observed!$C$2:$C$1601,$C390)),AVERAGEIFS(Observed!AC$2:AC$1601,Observed!$A$2:$A$1601,$A390,Observed!$C$2:$C$1601,$C390),"")</f>
        <v/>
      </c>
      <c r="AD390" s="24" t="str">
        <f>IF(ISNUMBER(AVERAGEIFS(Observed!AD$2:AD$1601,Observed!$A$2:$A$1601,$A390,Observed!$C$2:$C$1601,$C390)),AVERAGEIFS(Observed!AD$2:AD$1601,Observed!$A$2:$A$1601,$A390,Observed!$C$2:$C$1601,$C390),"")</f>
        <v/>
      </c>
      <c r="AE390" s="24">
        <f>IF(ISNUMBER(AVERAGEIFS(Observed!AE$2:AE$1601,Observed!$A$2:$A$1601,$A390,Observed!$C$2:$C$1601,$C390)),AVERAGEIFS(Observed!AE$2:AE$1601,Observed!$A$2:$A$1601,$A390,Observed!$C$2:$C$1601,$C390),"")</f>
        <v>20.3</v>
      </c>
      <c r="AF390" s="25">
        <f>IF(ISNUMBER(AVERAGEIFS(Observed!AF$2:AF$1601,Observed!$A$2:$A$1601,$A390,Observed!$C$2:$C$1601,$C390)),AVERAGEIFS(Observed!AF$2:AF$1601,Observed!$A$2:$A$1601,$A390,Observed!$C$2:$C$1601,$C390),"")</f>
        <v>3.1E-2</v>
      </c>
      <c r="AG390" s="25">
        <f>IF(ISNUMBER(AVERAGEIFS(Observed!AG$2:AG$1601,Observed!$A$2:$A$1601,$A390,Observed!$C$2:$C$1601,$C390)),AVERAGEIFS(Observed!AG$2:AG$1601,Observed!$A$2:$A$1601,$A390,Observed!$C$2:$C$1601,$C390),"")</f>
        <v>3.1E-2</v>
      </c>
      <c r="AH390" s="25" t="str">
        <f>IF(ISNUMBER(AVERAGEIFS(Observed!AH$2:AH$1601,Observed!$A$2:$A$1601,$A390,Observed!$C$2:$C$1601,$C390)),AVERAGEIFS(Observed!AH$2:AH$1601,Observed!$A$2:$A$1601,$A390,Observed!$C$2:$C$1601,$C390),"")</f>
        <v/>
      </c>
      <c r="AI390" s="24" t="str">
        <f>IF(ISNUMBER(AVERAGEIFS(Observed!AI$2:AI$1601,Observed!$A$2:$A$1601,$A390,Observed!$C$2:$C$1601,$C390)),AVERAGEIFS(Observed!AI$2:AI$1601,Observed!$A$2:$A$1601,$A390,Observed!$C$2:$C$1601,$C390),"")</f>
        <v/>
      </c>
      <c r="AJ390" s="25">
        <f>IF(ISNUMBER(AVERAGEIFS(Observed!AJ$2:AJ$1601,Observed!$A$2:$A$1601,$A390,Observed!$C$2:$C$1601,$C390)),AVERAGEIFS(Observed!AJ$2:AJ$1601,Observed!$A$2:$A$1601,$A390,Observed!$C$2:$C$1601,$C390),"")</f>
        <v>7.2000000000000008E-2</v>
      </c>
      <c r="AK390" s="25">
        <f>IF(ISNUMBER(AVERAGEIFS(Observed!AK$2:AK$1601,Observed!$A$2:$A$1601,$A390,Observed!$C$2:$C$1601,$C390)),AVERAGEIFS(Observed!AK$2:AK$1601,Observed!$A$2:$A$1601,$A390,Observed!$C$2:$C$1601,$C390),"")</f>
        <v>6.3333333333333332E-3</v>
      </c>
      <c r="AL390" s="25">
        <f>IF(ISNUMBER(AVERAGEIFS(Observed!AL$2:AL$1601,Observed!$A$2:$A$1601,$A390,Observed!$C$2:$C$1601,$C390)),AVERAGEIFS(Observed!AL$2:AL$1601,Observed!$A$2:$A$1601,$A390,Observed!$C$2:$C$1601,$C390),"")</f>
        <v>0.50166666666666671</v>
      </c>
      <c r="AM390" s="25">
        <f>IF(ISNUMBER(AVERAGEIFS(Observed!AM$2:AM$1601,Observed!$A$2:$A$1601,$A390,Observed!$C$2:$C$1601,$C390)),AVERAGEIFS(Observed!AM$2:AM$1601,Observed!$A$2:$A$1601,$A390,Observed!$C$2:$C$1601,$C390),"")</f>
        <v>0.30933333333333329</v>
      </c>
      <c r="AN390" s="25">
        <f>IF(ISNUMBER(AVERAGEIFS(Observed!AN$2:AN$1601,Observed!$A$2:$A$1601,$A390,Observed!$C$2:$C$1601,$C390)),AVERAGEIFS(Observed!AN$2:AN$1601,Observed!$A$2:$A$1601,$A390,Observed!$C$2:$C$1601,$C390),"")</f>
        <v>9.9333333333333343E-2</v>
      </c>
      <c r="AO390" s="25" t="str">
        <f>IF(ISNUMBER(AVERAGEIFS(Observed!AO$2:AO$1601,Observed!$A$2:$A$1601,$A390,Observed!$C$2:$C$1601,$C390)),AVERAGEIFS(Observed!AO$2:AO$1601,Observed!$A$2:$A$1601,$A390,Observed!$C$2:$C$1601,$C390),"")</f>
        <v/>
      </c>
      <c r="AP390" s="25">
        <f>IF(ISNUMBER(AVERAGEIFS(Observed!AP$2:AP$1601,Observed!$A$2:$A$1601,$A390,Observed!$C$2:$C$1601,$C390)),AVERAGEIFS(Observed!AP$2:AP$1601,Observed!$A$2:$A$1601,$A390,Observed!$C$2:$C$1601,$C390),"")</f>
        <v>1.2500000000000001E-2</v>
      </c>
      <c r="AQ390" s="24" t="str">
        <f>IF(ISNUMBER(AVERAGEIFS(Observed!AQ$2:AQ$1601,Observed!$A$2:$A$1601,$A390,Observed!$C$2:$C$1601,$C390)),AVERAGEIFS(Observed!AQ$2:AQ$1601,Observed!$A$2:$A$1601,$A390,Observed!$C$2:$C$1601,$C390),"")</f>
        <v/>
      </c>
      <c r="AR390" s="25" t="str">
        <f>IF(ISNUMBER(AVERAGEIFS(Observed!AR$2:AR$1601,Observed!$A$2:$A$1601,$A390,Observed!$C$2:$C$1601,$C390)),AVERAGEIFS(Observed!AR$2:AR$1601,Observed!$A$2:$A$1601,$A390,Observed!$C$2:$C$1601,$C390),"")</f>
        <v/>
      </c>
      <c r="AS390" s="24">
        <f>IF(ISNUMBER(AVERAGEIFS(Observed!AS$2:AS$1601,Observed!$A$2:$A$1601,$A390,Observed!$C$2:$C$1601,$C390)),AVERAGEIFS(Observed!AS$2:AS$1601,Observed!$A$2:$A$1601,$A390,Observed!$C$2:$C$1601,$C390),"")</f>
        <v>3.3909999999999996</v>
      </c>
      <c r="AT390" s="24">
        <f>IF(ISNUMBER(AVERAGEIFS(Observed!AT$2:AT$1601,Observed!$A$2:$A$1601,$A390,Observed!$C$2:$C$1601,$C390)),AVERAGEIFS(Observed!AT$2:AT$1601,Observed!$A$2:$A$1601,$A390,Observed!$C$2:$C$1601,$C390),"")</f>
        <v>20.991666666666664</v>
      </c>
      <c r="AU390" s="2">
        <f>COUNTIFS(Observed!$A$2:$A$1601,$A390,Observed!$C$2:$C$1601,$C390)</f>
        <v>3</v>
      </c>
      <c r="AV390" s="2">
        <f t="shared" si="6"/>
        <v>14</v>
      </c>
    </row>
    <row r="391" spans="1:48" x14ac:dyDescent="0.25">
      <c r="A391" s="4" t="s">
        <v>117</v>
      </c>
      <c r="B391" t="s">
        <v>24</v>
      </c>
      <c r="C391" s="3">
        <v>42114</v>
      </c>
      <c r="D391">
        <v>1</v>
      </c>
      <c r="E391">
        <v>500</v>
      </c>
      <c r="G391">
        <v>500</v>
      </c>
      <c r="H391" s="2" t="s">
        <v>44</v>
      </c>
      <c r="I391" s="2" t="s">
        <v>23</v>
      </c>
      <c r="J391">
        <v>4</v>
      </c>
      <c r="K391" s="2" t="s">
        <v>21</v>
      </c>
      <c r="L391" s="23" t="str">
        <f>IF(ISNUMBER(AVERAGEIFS(Observed!L$2:L$1601,Observed!$A$2:$A$1601,$A391,Observed!$C$2:$C$1601,$C391)),AVERAGEIFS(Observed!L$2:L$1601,Observed!$A$2:$A$1601,$A391,Observed!$C$2:$C$1601,$C391),"")</f>
        <v/>
      </c>
      <c r="M391" s="24" t="str">
        <f>IF(ISNUMBER(AVERAGEIFS(Observed!M$2:M$1601,Observed!$A$2:$A$1601,$A391,Observed!$C$2:$C$1601,$C391)),AVERAGEIFS(Observed!M$2:M$1601,Observed!$A$2:$A$1601,$A391,Observed!$C$2:$C$1601,$C391),"")</f>
        <v/>
      </c>
      <c r="N391" s="24">
        <f>IF(ISNUMBER(AVERAGEIFS(Observed!N$2:N$1601,Observed!$A$2:$A$1601,$A391,Observed!$C$2:$C$1601,$C391)),AVERAGEIFS(Observed!N$2:N$1601,Observed!$A$2:$A$1601,$A391,Observed!$C$2:$C$1601,$C391),"")</f>
        <v>147.66666666666666</v>
      </c>
      <c r="O391" s="24">
        <f>IF(ISNUMBER(AVERAGEIFS(Observed!O$2:O$1601,Observed!$A$2:$A$1601,$A391,Observed!$C$2:$C$1601,$C391)),AVERAGEIFS(Observed!O$2:O$1601,Observed!$A$2:$A$1601,$A391,Observed!$C$2:$C$1601,$C391),"")</f>
        <v>147.66666666666666</v>
      </c>
      <c r="P391" s="24">
        <f>IF(ISNUMBER(AVERAGEIFS(Observed!P$2:P$1601,Observed!$A$2:$A$1601,$A391,Observed!$C$2:$C$1601,$C391)),AVERAGEIFS(Observed!P$2:P$1601,Observed!$A$2:$A$1601,$A391,Observed!$C$2:$C$1601,$C391),"")</f>
        <v>905.39</v>
      </c>
      <c r="Q391" s="25" t="str">
        <f>IF(ISNUMBER(AVERAGEIFS(Observed!Q$2:Q$1601,Observed!$A$2:$A$1601,$A391,Observed!$C$2:$C$1601,$C391)),AVERAGEIFS(Observed!Q$2:Q$1601,Observed!$A$2:$A$1601,$A391,Observed!$C$2:$C$1601,$C391),"")</f>
        <v/>
      </c>
      <c r="R391" s="25" t="str">
        <f>IF(ISNUMBER(AVERAGEIFS(Observed!R$2:R$1601,Observed!$A$2:$A$1601,$A391,Observed!$C$2:$C$1601,$C391)),AVERAGEIFS(Observed!R$2:R$1601,Observed!$A$2:$A$1601,$A391,Observed!$C$2:$C$1601,$C391),"")</f>
        <v/>
      </c>
      <c r="S391" s="25" t="str">
        <f>IF(ISNUMBER(AVERAGEIFS(Observed!S$2:S$1601,Observed!$A$2:$A$1601,$A391,Observed!$C$2:$C$1601,$C391)),AVERAGEIFS(Observed!S$2:S$1601,Observed!$A$2:$A$1601,$A391,Observed!$C$2:$C$1601,$C391),"")</f>
        <v/>
      </c>
      <c r="T391" s="24" t="str">
        <f>IF(ISNUMBER(AVERAGEIFS(Observed!T$2:T$1601,Observed!$A$2:$A$1601,$A391,Observed!$C$2:$C$1601,$C391)),AVERAGEIFS(Observed!T$2:T$1601,Observed!$A$2:$A$1601,$A391,Observed!$C$2:$C$1601,$C391),"")</f>
        <v/>
      </c>
      <c r="U391" s="26" t="str">
        <f>IF(ISNUMBER(AVERAGEIFS(Observed!U$2:U$1601,Observed!$A$2:$A$1601,$A391,Observed!$C$2:$C$1601,$C391)),AVERAGEIFS(Observed!U$2:U$1601,Observed!$A$2:$A$1601,$A391,Observed!$C$2:$C$1601,$C391),"")</f>
        <v/>
      </c>
      <c r="V391" s="26" t="str">
        <f>IF(ISNUMBER(AVERAGEIFS(Observed!V$2:V$1601,Observed!$A$2:$A$1601,$A391,Observed!$C$2:$C$1601,$C391)),AVERAGEIFS(Observed!V$2:V$1601,Observed!$A$2:$A$1601,$A391,Observed!$C$2:$C$1601,$C391),"")</f>
        <v/>
      </c>
      <c r="W391" s="24" t="str">
        <f>IF(ISNUMBER(AVERAGEIFS(Observed!W$2:W$1601,Observed!$A$2:$A$1601,$A391,Observed!$C$2:$C$1601,$C391)),AVERAGEIFS(Observed!W$2:W$1601,Observed!$A$2:$A$1601,$A391,Observed!$C$2:$C$1601,$C391),"")</f>
        <v/>
      </c>
      <c r="X391" s="24" t="str">
        <f>IF(ISNUMBER(AVERAGEIFS(Observed!X$2:X$1601,Observed!$A$2:$A$1601,$A391,Observed!$C$2:$C$1601,$C391)),AVERAGEIFS(Observed!X$2:X$1601,Observed!$A$2:$A$1601,$A391,Observed!$C$2:$C$1601,$C391),"")</f>
        <v/>
      </c>
      <c r="Y391" s="24" t="str">
        <f>IF(ISNUMBER(AVERAGEIFS(Observed!Y$2:Y$1601,Observed!$A$2:$A$1601,$A391,Observed!$C$2:$C$1601,$C391)),AVERAGEIFS(Observed!Y$2:Y$1601,Observed!$A$2:$A$1601,$A391,Observed!$C$2:$C$1601,$C391),"")</f>
        <v/>
      </c>
      <c r="Z391" s="24" t="str">
        <f>IF(ISNUMBER(AVERAGEIFS(Observed!Z$2:Z$1601,Observed!$A$2:$A$1601,$A391,Observed!$C$2:$C$1601,$C391)),AVERAGEIFS(Observed!Z$2:Z$1601,Observed!$A$2:$A$1601,$A391,Observed!$C$2:$C$1601,$C391),"")</f>
        <v/>
      </c>
      <c r="AA391" s="24" t="str">
        <f>IF(ISNUMBER(AVERAGEIFS(Observed!AA$2:AA$1601,Observed!$A$2:$A$1601,$A391,Observed!$C$2:$C$1601,$C391)),AVERAGEIFS(Observed!AA$2:AA$1601,Observed!$A$2:$A$1601,$A391,Observed!$C$2:$C$1601,$C391),"")</f>
        <v/>
      </c>
      <c r="AB391" s="24" t="str">
        <f>IF(ISNUMBER(AVERAGEIFS(Observed!AB$2:AB$1601,Observed!$A$2:$A$1601,$A391,Observed!$C$2:$C$1601,$C391)),AVERAGEIFS(Observed!AB$2:AB$1601,Observed!$A$2:$A$1601,$A391,Observed!$C$2:$C$1601,$C391),"")</f>
        <v/>
      </c>
      <c r="AC391" s="24" t="str">
        <f>IF(ISNUMBER(AVERAGEIFS(Observed!AC$2:AC$1601,Observed!$A$2:$A$1601,$A391,Observed!$C$2:$C$1601,$C391)),AVERAGEIFS(Observed!AC$2:AC$1601,Observed!$A$2:$A$1601,$A391,Observed!$C$2:$C$1601,$C391),"")</f>
        <v/>
      </c>
      <c r="AD391" s="24" t="str">
        <f>IF(ISNUMBER(AVERAGEIFS(Observed!AD$2:AD$1601,Observed!$A$2:$A$1601,$A391,Observed!$C$2:$C$1601,$C391)),AVERAGEIFS(Observed!AD$2:AD$1601,Observed!$A$2:$A$1601,$A391,Observed!$C$2:$C$1601,$C391),"")</f>
        <v/>
      </c>
      <c r="AE391" s="24">
        <f>IF(ISNUMBER(AVERAGEIFS(Observed!AE$2:AE$1601,Observed!$A$2:$A$1601,$A391,Observed!$C$2:$C$1601,$C391)),AVERAGEIFS(Observed!AE$2:AE$1601,Observed!$A$2:$A$1601,$A391,Observed!$C$2:$C$1601,$C391),"")</f>
        <v>22.133333333333336</v>
      </c>
      <c r="AF391" s="25">
        <f>IF(ISNUMBER(AVERAGEIFS(Observed!AF$2:AF$1601,Observed!$A$2:$A$1601,$A391,Observed!$C$2:$C$1601,$C391)),AVERAGEIFS(Observed!AF$2:AF$1601,Observed!$A$2:$A$1601,$A391,Observed!$C$2:$C$1601,$C391),"")</f>
        <v>3.3333333333333333E-2</v>
      </c>
      <c r="AG391" s="25">
        <f>IF(ISNUMBER(AVERAGEIFS(Observed!AG$2:AG$1601,Observed!$A$2:$A$1601,$A391,Observed!$C$2:$C$1601,$C391)),AVERAGEIFS(Observed!AG$2:AG$1601,Observed!$A$2:$A$1601,$A391,Observed!$C$2:$C$1601,$C391),"")</f>
        <v>3.3333333333333333E-2</v>
      </c>
      <c r="AH391" s="25" t="str">
        <f>IF(ISNUMBER(AVERAGEIFS(Observed!AH$2:AH$1601,Observed!$A$2:$A$1601,$A391,Observed!$C$2:$C$1601,$C391)),AVERAGEIFS(Observed!AH$2:AH$1601,Observed!$A$2:$A$1601,$A391,Observed!$C$2:$C$1601,$C391),"")</f>
        <v/>
      </c>
      <c r="AI391" s="24" t="str">
        <f>IF(ISNUMBER(AVERAGEIFS(Observed!AI$2:AI$1601,Observed!$A$2:$A$1601,$A391,Observed!$C$2:$C$1601,$C391)),AVERAGEIFS(Observed!AI$2:AI$1601,Observed!$A$2:$A$1601,$A391,Observed!$C$2:$C$1601,$C391),"")</f>
        <v/>
      </c>
      <c r="AJ391" s="25">
        <f>IF(ISNUMBER(AVERAGEIFS(Observed!AJ$2:AJ$1601,Observed!$A$2:$A$1601,$A391,Observed!$C$2:$C$1601,$C391)),AVERAGEIFS(Observed!AJ$2:AJ$1601,Observed!$A$2:$A$1601,$A391,Observed!$C$2:$C$1601,$C391),"")</f>
        <v>7.4999999999999997E-2</v>
      </c>
      <c r="AK391" s="25">
        <f>IF(ISNUMBER(AVERAGEIFS(Observed!AK$2:AK$1601,Observed!$A$2:$A$1601,$A391,Observed!$C$2:$C$1601,$C391)),AVERAGEIFS(Observed!AK$2:AK$1601,Observed!$A$2:$A$1601,$A391,Observed!$C$2:$C$1601,$C391),"")</f>
        <v>1.5E-3</v>
      </c>
      <c r="AL391" s="25">
        <f>IF(ISNUMBER(AVERAGEIFS(Observed!AL$2:AL$1601,Observed!$A$2:$A$1601,$A391,Observed!$C$2:$C$1601,$C391)),AVERAGEIFS(Observed!AL$2:AL$1601,Observed!$A$2:$A$1601,$A391,Observed!$C$2:$C$1601,$C391),"")</f>
        <v>0.43</v>
      </c>
      <c r="AM391" s="25">
        <f>IF(ISNUMBER(AVERAGEIFS(Observed!AM$2:AM$1601,Observed!$A$2:$A$1601,$A391,Observed!$C$2:$C$1601,$C391)),AVERAGEIFS(Observed!AM$2:AM$1601,Observed!$A$2:$A$1601,$A391,Observed!$C$2:$C$1601,$C391),"")</f>
        <v>0.40166666666666667</v>
      </c>
      <c r="AN391" s="25">
        <f>IF(ISNUMBER(AVERAGEIFS(Observed!AN$2:AN$1601,Observed!$A$2:$A$1601,$A391,Observed!$C$2:$C$1601,$C391)),AVERAGEIFS(Observed!AN$2:AN$1601,Observed!$A$2:$A$1601,$A391,Observed!$C$2:$C$1601,$C391),"")</f>
        <v>0.11399999999999999</v>
      </c>
      <c r="AO391" s="25" t="str">
        <f>IF(ISNUMBER(AVERAGEIFS(Observed!AO$2:AO$1601,Observed!$A$2:$A$1601,$A391,Observed!$C$2:$C$1601,$C391)),AVERAGEIFS(Observed!AO$2:AO$1601,Observed!$A$2:$A$1601,$A391,Observed!$C$2:$C$1601,$C391),"")</f>
        <v/>
      </c>
      <c r="AP391" s="25">
        <f>IF(ISNUMBER(AVERAGEIFS(Observed!AP$2:AP$1601,Observed!$A$2:$A$1601,$A391,Observed!$C$2:$C$1601,$C391)),AVERAGEIFS(Observed!AP$2:AP$1601,Observed!$A$2:$A$1601,$A391,Observed!$C$2:$C$1601,$C391),"")</f>
        <v>1E-3</v>
      </c>
      <c r="AQ391" s="24" t="str">
        <f>IF(ISNUMBER(AVERAGEIFS(Observed!AQ$2:AQ$1601,Observed!$A$2:$A$1601,$A391,Observed!$C$2:$C$1601,$C391)),AVERAGEIFS(Observed!AQ$2:AQ$1601,Observed!$A$2:$A$1601,$A391,Observed!$C$2:$C$1601,$C391),"")</f>
        <v/>
      </c>
      <c r="AR391" s="25" t="str">
        <f>IF(ISNUMBER(AVERAGEIFS(Observed!AR$2:AR$1601,Observed!$A$2:$A$1601,$A391,Observed!$C$2:$C$1601,$C391)),AVERAGEIFS(Observed!AR$2:AR$1601,Observed!$A$2:$A$1601,$A391,Observed!$C$2:$C$1601,$C391),"")</f>
        <v/>
      </c>
      <c r="AS391" s="24">
        <f>IF(ISNUMBER(AVERAGEIFS(Observed!AS$2:AS$1601,Observed!$A$2:$A$1601,$A391,Observed!$C$2:$C$1601,$C391)),AVERAGEIFS(Observed!AS$2:AS$1601,Observed!$A$2:$A$1601,$A391,Observed!$C$2:$C$1601,$C391),"")</f>
        <v>4.8896666666666668</v>
      </c>
      <c r="AT391" s="24">
        <f>IF(ISNUMBER(AVERAGEIFS(Observed!AT$2:AT$1601,Observed!$A$2:$A$1601,$A391,Observed!$C$2:$C$1601,$C391)),AVERAGEIFS(Observed!AT$2:AT$1601,Observed!$A$2:$A$1601,$A391,Observed!$C$2:$C$1601,$C391),"")</f>
        <v>26.115666666666666</v>
      </c>
      <c r="AU391" s="2">
        <f>COUNTIFS(Observed!$A$2:$A$1601,$A391,Observed!$C$2:$C$1601,$C391)</f>
        <v>3</v>
      </c>
      <c r="AV391" s="2">
        <f t="shared" si="6"/>
        <v>14</v>
      </c>
    </row>
    <row r="392" spans="1:48" x14ac:dyDescent="0.25">
      <c r="A392" s="4" t="s">
        <v>112</v>
      </c>
      <c r="B392" t="s">
        <v>24</v>
      </c>
      <c r="C392" s="3">
        <v>42163</v>
      </c>
      <c r="D392">
        <v>1</v>
      </c>
      <c r="E392">
        <v>0</v>
      </c>
      <c r="G392">
        <v>0</v>
      </c>
      <c r="H392" s="2" t="s">
        <v>44</v>
      </c>
      <c r="I392" s="2" t="s">
        <v>23</v>
      </c>
      <c r="J392">
        <v>5</v>
      </c>
      <c r="K392" s="2" t="s">
        <v>21</v>
      </c>
      <c r="L392" s="23" t="str">
        <f>IF(ISNUMBER(AVERAGEIFS(Observed!L$2:L$1601,Observed!$A$2:$A$1601,$A392,Observed!$C$2:$C$1601,$C392)),AVERAGEIFS(Observed!L$2:L$1601,Observed!$A$2:$A$1601,$A392,Observed!$C$2:$C$1601,$C392),"")</f>
        <v/>
      </c>
      <c r="M392" s="24" t="str">
        <f>IF(ISNUMBER(AVERAGEIFS(Observed!M$2:M$1601,Observed!$A$2:$A$1601,$A392,Observed!$C$2:$C$1601,$C392)),AVERAGEIFS(Observed!M$2:M$1601,Observed!$A$2:$A$1601,$A392,Observed!$C$2:$C$1601,$C392),"")</f>
        <v/>
      </c>
      <c r="N392" s="24">
        <f>IF(ISNUMBER(AVERAGEIFS(Observed!N$2:N$1601,Observed!$A$2:$A$1601,$A392,Observed!$C$2:$C$1601,$C392)),AVERAGEIFS(Observed!N$2:N$1601,Observed!$A$2:$A$1601,$A392,Observed!$C$2:$C$1601,$C392),"")</f>
        <v>33.715000000000003</v>
      </c>
      <c r="O392" s="24">
        <f>IF(ISNUMBER(AVERAGEIFS(Observed!O$2:O$1601,Observed!$A$2:$A$1601,$A392,Observed!$C$2:$C$1601,$C392)),AVERAGEIFS(Observed!O$2:O$1601,Observed!$A$2:$A$1601,$A392,Observed!$C$2:$C$1601,$C392),"")</f>
        <v>33.715000000000003</v>
      </c>
      <c r="P392" s="24">
        <f>IF(ISNUMBER(AVERAGEIFS(Observed!P$2:P$1601,Observed!$A$2:$A$1601,$A392,Observed!$C$2:$C$1601,$C392)),AVERAGEIFS(Observed!P$2:P$1601,Observed!$A$2:$A$1601,$A392,Observed!$C$2:$C$1601,$C392),"")</f>
        <v>565.26499999999999</v>
      </c>
      <c r="Q392" s="25" t="str">
        <f>IF(ISNUMBER(AVERAGEIFS(Observed!Q$2:Q$1601,Observed!$A$2:$A$1601,$A392,Observed!$C$2:$C$1601,$C392)),AVERAGEIFS(Observed!Q$2:Q$1601,Observed!$A$2:$A$1601,$A392,Observed!$C$2:$C$1601,$C392),"")</f>
        <v/>
      </c>
      <c r="R392" s="25" t="str">
        <f>IF(ISNUMBER(AVERAGEIFS(Observed!R$2:R$1601,Observed!$A$2:$A$1601,$A392,Observed!$C$2:$C$1601,$C392)),AVERAGEIFS(Observed!R$2:R$1601,Observed!$A$2:$A$1601,$A392,Observed!$C$2:$C$1601,$C392),"")</f>
        <v/>
      </c>
      <c r="S392" s="25" t="str">
        <f>IF(ISNUMBER(AVERAGEIFS(Observed!S$2:S$1601,Observed!$A$2:$A$1601,$A392,Observed!$C$2:$C$1601,$C392)),AVERAGEIFS(Observed!S$2:S$1601,Observed!$A$2:$A$1601,$A392,Observed!$C$2:$C$1601,$C392),"")</f>
        <v/>
      </c>
      <c r="T392" s="24" t="str">
        <f>IF(ISNUMBER(AVERAGEIFS(Observed!T$2:T$1601,Observed!$A$2:$A$1601,$A392,Observed!$C$2:$C$1601,$C392)),AVERAGEIFS(Observed!T$2:T$1601,Observed!$A$2:$A$1601,$A392,Observed!$C$2:$C$1601,$C392),"")</f>
        <v/>
      </c>
      <c r="U392" s="26" t="str">
        <f>IF(ISNUMBER(AVERAGEIFS(Observed!U$2:U$1601,Observed!$A$2:$A$1601,$A392,Observed!$C$2:$C$1601,$C392)),AVERAGEIFS(Observed!U$2:U$1601,Observed!$A$2:$A$1601,$A392,Observed!$C$2:$C$1601,$C392),"")</f>
        <v/>
      </c>
      <c r="V392" s="26" t="str">
        <f>IF(ISNUMBER(AVERAGEIFS(Observed!V$2:V$1601,Observed!$A$2:$A$1601,$A392,Observed!$C$2:$C$1601,$C392)),AVERAGEIFS(Observed!V$2:V$1601,Observed!$A$2:$A$1601,$A392,Observed!$C$2:$C$1601,$C392),"")</f>
        <v/>
      </c>
      <c r="W392" s="24" t="str">
        <f>IF(ISNUMBER(AVERAGEIFS(Observed!W$2:W$1601,Observed!$A$2:$A$1601,$A392,Observed!$C$2:$C$1601,$C392)),AVERAGEIFS(Observed!W$2:W$1601,Observed!$A$2:$A$1601,$A392,Observed!$C$2:$C$1601,$C392),"")</f>
        <v/>
      </c>
      <c r="X392" s="24" t="str">
        <f>IF(ISNUMBER(AVERAGEIFS(Observed!X$2:X$1601,Observed!$A$2:$A$1601,$A392,Observed!$C$2:$C$1601,$C392)),AVERAGEIFS(Observed!X$2:X$1601,Observed!$A$2:$A$1601,$A392,Observed!$C$2:$C$1601,$C392),"")</f>
        <v/>
      </c>
      <c r="Y392" s="24" t="str">
        <f>IF(ISNUMBER(AVERAGEIFS(Observed!Y$2:Y$1601,Observed!$A$2:$A$1601,$A392,Observed!$C$2:$C$1601,$C392)),AVERAGEIFS(Observed!Y$2:Y$1601,Observed!$A$2:$A$1601,$A392,Observed!$C$2:$C$1601,$C392),"")</f>
        <v/>
      </c>
      <c r="Z392" s="24" t="str">
        <f>IF(ISNUMBER(AVERAGEIFS(Observed!Z$2:Z$1601,Observed!$A$2:$A$1601,$A392,Observed!$C$2:$C$1601,$C392)),AVERAGEIFS(Observed!Z$2:Z$1601,Observed!$A$2:$A$1601,$A392,Observed!$C$2:$C$1601,$C392),"")</f>
        <v/>
      </c>
      <c r="AA392" s="24" t="str">
        <f>IF(ISNUMBER(AVERAGEIFS(Observed!AA$2:AA$1601,Observed!$A$2:$A$1601,$A392,Observed!$C$2:$C$1601,$C392)),AVERAGEIFS(Observed!AA$2:AA$1601,Observed!$A$2:$A$1601,$A392,Observed!$C$2:$C$1601,$C392),"")</f>
        <v/>
      </c>
      <c r="AB392" s="24" t="str">
        <f>IF(ISNUMBER(AVERAGEIFS(Observed!AB$2:AB$1601,Observed!$A$2:$A$1601,$A392,Observed!$C$2:$C$1601,$C392)),AVERAGEIFS(Observed!AB$2:AB$1601,Observed!$A$2:$A$1601,$A392,Observed!$C$2:$C$1601,$C392),"")</f>
        <v/>
      </c>
      <c r="AC392" s="24" t="str">
        <f>IF(ISNUMBER(AVERAGEIFS(Observed!AC$2:AC$1601,Observed!$A$2:$A$1601,$A392,Observed!$C$2:$C$1601,$C392)),AVERAGEIFS(Observed!AC$2:AC$1601,Observed!$A$2:$A$1601,$A392,Observed!$C$2:$C$1601,$C392),"")</f>
        <v/>
      </c>
      <c r="AD392" s="24" t="str">
        <f>IF(ISNUMBER(AVERAGEIFS(Observed!AD$2:AD$1601,Observed!$A$2:$A$1601,$A392,Observed!$C$2:$C$1601,$C392)),AVERAGEIFS(Observed!AD$2:AD$1601,Observed!$A$2:$A$1601,$A392,Observed!$C$2:$C$1601,$C392),"")</f>
        <v/>
      </c>
      <c r="AE392" s="24">
        <f>IF(ISNUMBER(AVERAGEIFS(Observed!AE$2:AE$1601,Observed!$A$2:$A$1601,$A392,Observed!$C$2:$C$1601,$C392)),AVERAGEIFS(Observed!AE$2:AE$1601,Observed!$A$2:$A$1601,$A392,Observed!$C$2:$C$1601,$C392),"")</f>
        <v>18.8</v>
      </c>
      <c r="AF392" s="25">
        <f>IF(ISNUMBER(AVERAGEIFS(Observed!AF$2:AF$1601,Observed!$A$2:$A$1601,$A392,Observed!$C$2:$C$1601,$C392)),AVERAGEIFS(Observed!AF$2:AF$1601,Observed!$A$2:$A$1601,$A392,Observed!$C$2:$C$1601,$C392),"")</f>
        <v>2.9000000000000001E-2</v>
      </c>
      <c r="AG392" s="25">
        <f>IF(ISNUMBER(AVERAGEIFS(Observed!AG$2:AG$1601,Observed!$A$2:$A$1601,$A392,Observed!$C$2:$C$1601,$C392)),AVERAGEIFS(Observed!AG$2:AG$1601,Observed!$A$2:$A$1601,$A392,Observed!$C$2:$C$1601,$C392),"")</f>
        <v>2.9000000000000001E-2</v>
      </c>
      <c r="AH392" s="25" t="str">
        <f>IF(ISNUMBER(AVERAGEIFS(Observed!AH$2:AH$1601,Observed!$A$2:$A$1601,$A392,Observed!$C$2:$C$1601,$C392)),AVERAGEIFS(Observed!AH$2:AH$1601,Observed!$A$2:$A$1601,$A392,Observed!$C$2:$C$1601,$C392),"")</f>
        <v/>
      </c>
      <c r="AI392" s="24" t="str">
        <f>IF(ISNUMBER(AVERAGEIFS(Observed!AI$2:AI$1601,Observed!$A$2:$A$1601,$A392,Observed!$C$2:$C$1601,$C392)),AVERAGEIFS(Observed!AI$2:AI$1601,Observed!$A$2:$A$1601,$A392,Observed!$C$2:$C$1601,$C392),"")</f>
        <v/>
      </c>
      <c r="AJ392" s="25">
        <f>IF(ISNUMBER(AVERAGEIFS(Observed!AJ$2:AJ$1601,Observed!$A$2:$A$1601,$A392,Observed!$C$2:$C$1601,$C392)),AVERAGEIFS(Observed!AJ$2:AJ$1601,Observed!$A$2:$A$1601,$A392,Observed!$C$2:$C$1601,$C392),"")</f>
        <v>3.9999999999999994E-2</v>
      </c>
      <c r="AK392" s="25">
        <f>IF(ISNUMBER(AVERAGEIFS(Observed!AK$2:AK$1601,Observed!$A$2:$A$1601,$A392,Observed!$C$2:$C$1601,$C392)),AVERAGEIFS(Observed!AK$2:AK$1601,Observed!$A$2:$A$1601,$A392,Observed!$C$2:$C$1601,$C392),"")</f>
        <v>3.0000000000000001E-3</v>
      </c>
      <c r="AL392" s="25">
        <f>IF(ISNUMBER(AVERAGEIFS(Observed!AL$2:AL$1601,Observed!$A$2:$A$1601,$A392,Observed!$C$2:$C$1601,$C392)),AVERAGEIFS(Observed!AL$2:AL$1601,Observed!$A$2:$A$1601,$A392,Observed!$C$2:$C$1601,$C392),"")</f>
        <v>0.17449999999999999</v>
      </c>
      <c r="AM392" s="25">
        <f>IF(ISNUMBER(AVERAGEIFS(Observed!AM$2:AM$1601,Observed!$A$2:$A$1601,$A392,Observed!$C$2:$C$1601,$C392)),AVERAGEIFS(Observed!AM$2:AM$1601,Observed!$A$2:$A$1601,$A392,Observed!$C$2:$C$1601,$C392),"")</f>
        <v>0.66649999999999998</v>
      </c>
      <c r="AN392" s="25">
        <f>IF(ISNUMBER(AVERAGEIFS(Observed!AN$2:AN$1601,Observed!$A$2:$A$1601,$A392,Observed!$C$2:$C$1601,$C392)),AVERAGEIFS(Observed!AN$2:AN$1601,Observed!$A$2:$A$1601,$A392,Observed!$C$2:$C$1601,$C392),"")</f>
        <v>0.11549999999999999</v>
      </c>
      <c r="AO392" s="25" t="str">
        <f>IF(ISNUMBER(AVERAGEIFS(Observed!AO$2:AO$1601,Observed!$A$2:$A$1601,$A392,Observed!$C$2:$C$1601,$C392)),AVERAGEIFS(Observed!AO$2:AO$1601,Observed!$A$2:$A$1601,$A392,Observed!$C$2:$C$1601,$C392),"")</f>
        <v/>
      </c>
      <c r="AP392" s="25" t="str">
        <f>IF(ISNUMBER(AVERAGEIFS(Observed!AP$2:AP$1601,Observed!$A$2:$A$1601,$A392,Observed!$C$2:$C$1601,$C392)),AVERAGEIFS(Observed!AP$2:AP$1601,Observed!$A$2:$A$1601,$A392,Observed!$C$2:$C$1601,$C392),"")</f>
        <v/>
      </c>
      <c r="AQ392" s="24" t="str">
        <f>IF(ISNUMBER(AVERAGEIFS(Observed!AQ$2:AQ$1601,Observed!$A$2:$A$1601,$A392,Observed!$C$2:$C$1601,$C392)),AVERAGEIFS(Observed!AQ$2:AQ$1601,Observed!$A$2:$A$1601,$A392,Observed!$C$2:$C$1601,$C392),"")</f>
        <v/>
      </c>
      <c r="AR392" s="25" t="str">
        <f>IF(ISNUMBER(AVERAGEIFS(Observed!AR$2:AR$1601,Observed!$A$2:$A$1601,$A392,Observed!$C$2:$C$1601,$C392)),AVERAGEIFS(Observed!AR$2:AR$1601,Observed!$A$2:$A$1601,$A392,Observed!$C$2:$C$1601,$C392),"")</f>
        <v/>
      </c>
      <c r="AS392" s="24">
        <f>IF(ISNUMBER(AVERAGEIFS(Observed!AS$2:AS$1601,Observed!$A$2:$A$1601,$A392,Observed!$C$2:$C$1601,$C392)),AVERAGEIFS(Observed!AS$2:AS$1601,Observed!$A$2:$A$1601,$A392,Observed!$C$2:$C$1601,$C392),"")</f>
        <v>0.98166666666666658</v>
      </c>
      <c r="AT392" s="24">
        <f>IF(ISNUMBER(AVERAGEIFS(Observed!AT$2:AT$1601,Observed!$A$2:$A$1601,$A392,Observed!$C$2:$C$1601,$C392)),AVERAGEIFS(Observed!AT$2:AT$1601,Observed!$A$2:$A$1601,$A392,Observed!$C$2:$C$1601,$C392),"")</f>
        <v>15.849666666666669</v>
      </c>
      <c r="AU392" s="2">
        <f>COUNTIFS(Observed!$A$2:$A$1601,$A392,Observed!$C$2:$C$1601,$C392)</f>
        <v>3</v>
      </c>
      <c r="AV392" s="2">
        <f t="shared" si="6"/>
        <v>13</v>
      </c>
    </row>
    <row r="393" spans="1:48" x14ac:dyDescent="0.25">
      <c r="A393" s="4" t="s">
        <v>113</v>
      </c>
      <c r="B393" t="s">
        <v>24</v>
      </c>
      <c r="C393" s="3">
        <v>42163</v>
      </c>
      <c r="D393">
        <v>1</v>
      </c>
      <c r="E393">
        <v>50</v>
      </c>
      <c r="G393">
        <v>50</v>
      </c>
      <c r="H393" s="2" t="s">
        <v>44</v>
      </c>
      <c r="I393" s="2" t="s">
        <v>23</v>
      </c>
      <c r="J393">
        <v>5</v>
      </c>
      <c r="K393" s="2" t="s">
        <v>21</v>
      </c>
      <c r="L393" s="23" t="str">
        <f>IF(ISNUMBER(AVERAGEIFS(Observed!L$2:L$1601,Observed!$A$2:$A$1601,$A393,Observed!$C$2:$C$1601,$C393)),AVERAGEIFS(Observed!L$2:L$1601,Observed!$A$2:$A$1601,$A393,Observed!$C$2:$C$1601,$C393),"")</f>
        <v/>
      </c>
      <c r="M393" s="24" t="str">
        <f>IF(ISNUMBER(AVERAGEIFS(Observed!M$2:M$1601,Observed!$A$2:$A$1601,$A393,Observed!$C$2:$C$1601,$C393)),AVERAGEIFS(Observed!M$2:M$1601,Observed!$A$2:$A$1601,$A393,Observed!$C$2:$C$1601,$C393),"")</f>
        <v/>
      </c>
      <c r="N393" s="24">
        <f>IF(ISNUMBER(AVERAGEIFS(Observed!N$2:N$1601,Observed!$A$2:$A$1601,$A393,Observed!$C$2:$C$1601,$C393)),AVERAGEIFS(Observed!N$2:N$1601,Observed!$A$2:$A$1601,$A393,Observed!$C$2:$C$1601,$C393),"")</f>
        <v>85.795000000000002</v>
      </c>
      <c r="O393" s="24">
        <f>IF(ISNUMBER(AVERAGEIFS(Observed!O$2:O$1601,Observed!$A$2:$A$1601,$A393,Observed!$C$2:$C$1601,$C393)),AVERAGEIFS(Observed!O$2:O$1601,Observed!$A$2:$A$1601,$A393,Observed!$C$2:$C$1601,$C393),"")</f>
        <v>85.795000000000002</v>
      </c>
      <c r="P393" s="24">
        <f>IF(ISNUMBER(AVERAGEIFS(Observed!P$2:P$1601,Observed!$A$2:$A$1601,$A393,Observed!$C$2:$C$1601,$C393)),AVERAGEIFS(Observed!P$2:P$1601,Observed!$A$2:$A$1601,$A393,Observed!$C$2:$C$1601,$C393),"")</f>
        <v>734.69833333333327</v>
      </c>
      <c r="Q393" s="25" t="str">
        <f>IF(ISNUMBER(AVERAGEIFS(Observed!Q$2:Q$1601,Observed!$A$2:$A$1601,$A393,Observed!$C$2:$C$1601,$C393)),AVERAGEIFS(Observed!Q$2:Q$1601,Observed!$A$2:$A$1601,$A393,Observed!$C$2:$C$1601,$C393),"")</f>
        <v/>
      </c>
      <c r="R393" s="25" t="str">
        <f>IF(ISNUMBER(AVERAGEIFS(Observed!R$2:R$1601,Observed!$A$2:$A$1601,$A393,Observed!$C$2:$C$1601,$C393)),AVERAGEIFS(Observed!R$2:R$1601,Observed!$A$2:$A$1601,$A393,Observed!$C$2:$C$1601,$C393),"")</f>
        <v/>
      </c>
      <c r="S393" s="25" t="str">
        <f>IF(ISNUMBER(AVERAGEIFS(Observed!S$2:S$1601,Observed!$A$2:$A$1601,$A393,Observed!$C$2:$C$1601,$C393)),AVERAGEIFS(Observed!S$2:S$1601,Observed!$A$2:$A$1601,$A393,Observed!$C$2:$C$1601,$C393),"")</f>
        <v/>
      </c>
      <c r="T393" s="24" t="str">
        <f>IF(ISNUMBER(AVERAGEIFS(Observed!T$2:T$1601,Observed!$A$2:$A$1601,$A393,Observed!$C$2:$C$1601,$C393)),AVERAGEIFS(Observed!T$2:T$1601,Observed!$A$2:$A$1601,$A393,Observed!$C$2:$C$1601,$C393),"")</f>
        <v/>
      </c>
      <c r="U393" s="26" t="str">
        <f>IF(ISNUMBER(AVERAGEIFS(Observed!U$2:U$1601,Observed!$A$2:$A$1601,$A393,Observed!$C$2:$C$1601,$C393)),AVERAGEIFS(Observed!U$2:U$1601,Observed!$A$2:$A$1601,$A393,Observed!$C$2:$C$1601,$C393),"")</f>
        <v/>
      </c>
      <c r="V393" s="26" t="str">
        <f>IF(ISNUMBER(AVERAGEIFS(Observed!V$2:V$1601,Observed!$A$2:$A$1601,$A393,Observed!$C$2:$C$1601,$C393)),AVERAGEIFS(Observed!V$2:V$1601,Observed!$A$2:$A$1601,$A393,Observed!$C$2:$C$1601,$C393),"")</f>
        <v/>
      </c>
      <c r="W393" s="24" t="str">
        <f>IF(ISNUMBER(AVERAGEIFS(Observed!W$2:W$1601,Observed!$A$2:$A$1601,$A393,Observed!$C$2:$C$1601,$C393)),AVERAGEIFS(Observed!W$2:W$1601,Observed!$A$2:$A$1601,$A393,Observed!$C$2:$C$1601,$C393),"")</f>
        <v/>
      </c>
      <c r="X393" s="24" t="str">
        <f>IF(ISNUMBER(AVERAGEIFS(Observed!X$2:X$1601,Observed!$A$2:$A$1601,$A393,Observed!$C$2:$C$1601,$C393)),AVERAGEIFS(Observed!X$2:X$1601,Observed!$A$2:$A$1601,$A393,Observed!$C$2:$C$1601,$C393),"")</f>
        <v/>
      </c>
      <c r="Y393" s="24" t="str">
        <f>IF(ISNUMBER(AVERAGEIFS(Observed!Y$2:Y$1601,Observed!$A$2:$A$1601,$A393,Observed!$C$2:$C$1601,$C393)),AVERAGEIFS(Observed!Y$2:Y$1601,Observed!$A$2:$A$1601,$A393,Observed!$C$2:$C$1601,$C393),"")</f>
        <v/>
      </c>
      <c r="Z393" s="24" t="str">
        <f>IF(ISNUMBER(AVERAGEIFS(Observed!Z$2:Z$1601,Observed!$A$2:$A$1601,$A393,Observed!$C$2:$C$1601,$C393)),AVERAGEIFS(Observed!Z$2:Z$1601,Observed!$A$2:$A$1601,$A393,Observed!$C$2:$C$1601,$C393),"")</f>
        <v/>
      </c>
      <c r="AA393" s="24" t="str">
        <f>IF(ISNUMBER(AVERAGEIFS(Observed!AA$2:AA$1601,Observed!$A$2:$A$1601,$A393,Observed!$C$2:$C$1601,$C393)),AVERAGEIFS(Observed!AA$2:AA$1601,Observed!$A$2:$A$1601,$A393,Observed!$C$2:$C$1601,$C393),"")</f>
        <v/>
      </c>
      <c r="AB393" s="24" t="str">
        <f>IF(ISNUMBER(AVERAGEIFS(Observed!AB$2:AB$1601,Observed!$A$2:$A$1601,$A393,Observed!$C$2:$C$1601,$C393)),AVERAGEIFS(Observed!AB$2:AB$1601,Observed!$A$2:$A$1601,$A393,Observed!$C$2:$C$1601,$C393),"")</f>
        <v/>
      </c>
      <c r="AC393" s="24" t="str">
        <f>IF(ISNUMBER(AVERAGEIFS(Observed!AC$2:AC$1601,Observed!$A$2:$A$1601,$A393,Observed!$C$2:$C$1601,$C393)),AVERAGEIFS(Observed!AC$2:AC$1601,Observed!$A$2:$A$1601,$A393,Observed!$C$2:$C$1601,$C393),"")</f>
        <v/>
      </c>
      <c r="AD393" s="24" t="str">
        <f>IF(ISNUMBER(AVERAGEIFS(Observed!AD$2:AD$1601,Observed!$A$2:$A$1601,$A393,Observed!$C$2:$C$1601,$C393)),AVERAGEIFS(Observed!AD$2:AD$1601,Observed!$A$2:$A$1601,$A393,Observed!$C$2:$C$1601,$C393),"")</f>
        <v/>
      </c>
      <c r="AE393" s="24">
        <f>IF(ISNUMBER(AVERAGEIFS(Observed!AE$2:AE$1601,Observed!$A$2:$A$1601,$A393,Observed!$C$2:$C$1601,$C393)),AVERAGEIFS(Observed!AE$2:AE$1601,Observed!$A$2:$A$1601,$A393,Observed!$C$2:$C$1601,$C393),"")</f>
        <v>20.25</v>
      </c>
      <c r="AF393" s="25">
        <f>IF(ISNUMBER(AVERAGEIFS(Observed!AF$2:AF$1601,Observed!$A$2:$A$1601,$A393,Observed!$C$2:$C$1601,$C393)),AVERAGEIFS(Observed!AF$2:AF$1601,Observed!$A$2:$A$1601,$A393,Observed!$C$2:$C$1601,$C393),"")</f>
        <v>3.1E-2</v>
      </c>
      <c r="AG393" s="25">
        <f>IF(ISNUMBER(AVERAGEIFS(Observed!AG$2:AG$1601,Observed!$A$2:$A$1601,$A393,Observed!$C$2:$C$1601,$C393)),AVERAGEIFS(Observed!AG$2:AG$1601,Observed!$A$2:$A$1601,$A393,Observed!$C$2:$C$1601,$C393),"")</f>
        <v>3.1E-2</v>
      </c>
      <c r="AH393" s="25" t="str">
        <f>IF(ISNUMBER(AVERAGEIFS(Observed!AH$2:AH$1601,Observed!$A$2:$A$1601,$A393,Observed!$C$2:$C$1601,$C393)),AVERAGEIFS(Observed!AH$2:AH$1601,Observed!$A$2:$A$1601,$A393,Observed!$C$2:$C$1601,$C393),"")</f>
        <v/>
      </c>
      <c r="AI393" s="24" t="str">
        <f>IF(ISNUMBER(AVERAGEIFS(Observed!AI$2:AI$1601,Observed!$A$2:$A$1601,$A393,Observed!$C$2:$C$1601,$C393)),AVERAGEIFS(Observed!AI$2:AI$1601,Observed!$A$2:$A$1601,$A393,Observed!$C$2:$C$1601,$C393),"")</f>
        <v/>
      </c>
      <c r="AJ393" s="25">
        <f>IF(ISNUMBER(AVERAGEIFS(Observed!AJ$2:AJ$1601,Observed!$A$2:$A$1601,$A393,Observed!$C$2:$C$1601,$C393)),AVERAGEIFS(Observed!AJ$2:AJ$1601,Observed!$A$2:$A$1601,$A393,Observed!$C$2:$C$1601,$C393),"")</f>
        <v>6.6000000000000003E-2</v>
      </c>
      <c r="AK393" s="25">
        <f>IF(ISNUMBER(AVERAGEIFS(Observed!AK$2:AK$1601,Observed!$A$2:$A$1601,$A393,Observed!$C$2:$C$1601,$C393)),AVERAGEIFS(Observed!AK$2:AK$1601,Observed!$A$2:$A$1601,$A393,Observed!$C$2:$C$1601,$C393),"")</f>
        <v>1.5E-3</v>
      </c>
      <c r="AL393" s="25">
        <f>IF(ISNUMBER(AVERAGEIFS(Observed!AL$2:AL$1601,Observed!$A$2:$A$1601,$A393,Observed!$C$2:$C$1601,$C393)),AVERAGEIFS(Observed!AL$2:AL$1601,Observed!$A$2:$A$1601,$A393,Observed!$C$2:$C$1601,$C393),"")</f>
        <v>0.32150000000000001</v>
      </c>
      <c r="AM393" s="25">
        <f>IF(ISNUMBER(AVERAGEIFS(Observed!AM$2:AM$1601,Observed!$A$2:$A$1601,$A393,Observed!$C$2:$C$1601,$C393)),AVERAGEIFS(Observed!AM$2:AM$1601,Observed!$A$2:$A$1601,$A393,Observed!$C$2:$C$1601,$C393),"")</f>
        <v>0.47450000000000003</v>
      </c>
      <c r="AN393" s="25">
        <f>IF(ISNUMBER(AVERAGEIFS(Observed!AN$2:AN$1601,Observed!$A$2:$A$1601,$A393,Observed!$C$2:$C$1601,$C393)),AVERAGEIFS(Observed!AN$2:AN$1601,Observed!$A$2:$A$1601,$A393,Observed!$C$2:$C$1601,$C393),"")</f>
        <v>0.13450000000000001</v>
      </c>
      <c r="AO393" s="25" t="str">
        <f>IF(ISNUMBER(AVERAGEIFS(Observed!AO$2:AO$1601,Observed!$A$2:$A$1601,$A393,Observed!$C$2:$C$1601,$C393)),AVERAGEIFS(Observed!AO$2:AO$1601,Observed!$A$2:$A$1601,$A393,Observed!$C$2:$C$1601,$C393),"")</f>
        <v/>
      </c>
      <c r="AP393" s="25">
        <f>IF(ISNUMBER(AVERAGEIFS(Observed!AP$2:AP$1601,Observed!$A$2:$A$1601,$A393,Observed!$C$2:$C$1601,$C393)),AVERAGEIFS(Observed!AP$2:AP$1601,Observed!$A$2:$A$1601,$A393,Observed!$C$2:$C$1601,$C393),"")</f>
        <v>1E-3</v>
      </c>
      <c r="AQ393" s="24" t="str">
        <f>IF(ISNUMBER(AVERAGEIFS(Observed!AQ$2:AQ$1601,Observed!$A$2:$A$1601,$A393,Observed!$C$2:$C$1601,$C393)),AVERAGEIFS(Observed!AQ$2:AQ$1601,Observed!$A$2:$A$1601,$A393,Observed!$C$2:$C$1601,$C393),"")</f>
        <v/>
      </c>
      <c r="AR393" s="25" t="str">
        <f>IF(ISNUMBER(AVERAGEIFS(Observed!AR$2:AR$1601,Observed!$A$2:$A$1601,$A393,Observed!$C$2:$C$1601,$C393)),AVERAGEIFS(Observed!AR$2:AR$1601,Observed!$A$2:$A$1601,$A393,Observed!$C$2:$C$1601,$C393),"")</f>
        <v/>
      </c>
      <c r="AS393" s="24">
        <f>IF(ISNUMBER(AVERAGEIFS(Observed!AS$2:AS$1601,Observed!$A$2:$A$1601,$A393,Observed!$C$2:$C$1601,$C393)),AVERAGEIFS(Observed!AS$2:AS$1601,Observed!$A$2:$A$1601,$A393,Observed!$C$2:$C$1601,$C393),"")</f>
        <v>2.6596666666666668</v>
      </c>
      <c r="AT393" s="24">
        <f>IF(ISNUMBER(AVERAGEIFS(Observed!AT$2:AT$1601,Observed!$A$2:$A$1601,$A393,Observed!$C$2:$C$1601,$C393)),AVERAGEIFS(Observed!AT$2:AT$1601,Observed!$A$2:$A$1601,$A393,Observed!$C$2:$C$1601,$C393),"")</f>
        <v>20.998000000000001</v>
      </c>
      <c r="AU393" s="2">
        <f>COUNTIFS(Observed!$A$2:$A$1601,$A393,Observed!$C$2:$C$1601,$C393)</f>
        <v>3</v>
      </c>
      <c r="AV393" s="2">
        <f t="shared" si="6"/>
        <v>14</v>
      </c>
    </row>
    <row r="394" spans="1:48" x14ac:dyDescent="0.25">
      <c r="A394" s="4" t="s">
        <v>114</v>
      </c>
      <c r="B394" t="s">
        <v>24</v>
      </c>
      <c r="C394" s="3">
        <v>42163</v>
      </c>
      <c r="D394">
        <v>1</v>
      </c>
      <c r="E394">
        <v>100</v>
      </c>
      <c r="G394">
        <v>100</v>
      </c>
      <c r="H394" s="2" t="s">
        <v>44</v>
      </c>
      <c r="I394" s="2" t="s">
        <v>23</v>
      </c>
      <c r="J394">
        <v>5</v>
      </c>
      <c r="K394" s="2" t="s">
        <v>21</v>
      </c>
      <c r="L394" s="23" t="str">
        <f>IF(ISNUMBER(AVERAGEIFS(Observed!L$2:L$1601,Observed!$A$2:$A$1601,$A394,Observed!$C$2:$C$1601,$C394)),AVERAGEIFS(Observed!L$2:L$1601,Observed!$A$2:$A$1601,$A394,Observed!$C$2:$C$1601,$C394),"")</f>
        <v/>
      </c>
      <c r="M394" s="24" t="str">
        <f>IF(ISNUMBER(AVERAGEIFS(Observed!M$2:M$1601,Observed!$A$2:$A$1601,$A394,Observed!$C$2:$C$1601,$C394)),AVERAGEIFS(Observed!M$2:M$1601,Observed!$A$2:$A$1601,$A394,Observed!$C$2:$C$1601,$C394),"")</f>
        <v/>
      </c>
      <c r="N394" s="24">
        <f>IF(ISNUMBER(AVERAGEIFS(Observed!N$2:N$1601,Observed!$A$2:$A$1601,$A394,Observed!$C$2:$C$1601,$C394)),AVERAGEIFS(Observed!N$2:N$1601,Observed!$A$2:$A$1601,$A394,Observed!$C$2:$C$1601,$C394),"")</f>
        <v>103.32</v>
      </c>
      <c r="O394" s="24">
        <f>IF(ISNUMBER(AVERAGEIFS(Observed!O$2:O$1601,Observed!$A$2:$A$1601,$A394,Observed!$C$2:$C$1601,$C394)),AVERAGEIFS(Observed!O$2:O$1601,Observed!$A$2:$A$1601,$A394,Observed!$C$2:$C$1601,$C394),"")</f>
        <v>103.32</v>
      </c>
      <c r="P394" s="24">
        <f>IF(ISNUMBER(AVERAGEIFS(Observed!P$2:P$1601,Observed!$A$2:$A$1601,$A394,Observed!$C$2:$C$1601,$C394)),AVERAGEIFS(Observed!P$2:P$1601,Observed!$A$2:$A$1601,$A394,Observed!$C$2:$C$1601,$C394),"")</f>
        <v>789.94999999999993</v>
      </c>
      <c r="Q394" s="25" t="str">
        <f>IF(ISNUMBER(AVERAGEIFS(Observed!Q$2:Q$1601,Observed!$A$2:$A$1601,$A394,Observed!$C$2:$C$1601,$C394)),AVERAGEIFS(Observed!Q$2:Q$1601,Observed!$A$2:$A$1601,$A394,Observed!$C$2:$C$1601,$C394),"")</f>
        <v/>
      </c>
      <c r="R394" s="25" t="str">
        <f>IF(ISNUMBER(AVERAGEIFS(Observed!R$2:R$1601,Observed!$A$2:$A$1601,$A394,Observed!$C$2:$C$1601,$C394)),AVERAGEIFS(Observed!R$2:R$1601,Observed!$A$2:$A$1601,$A394,Observed!$C$2:$C$1601,$C394),"")</f>
        <v/>
      </c>
      <c r="S394" s="25" t="str">
        <f>IF(ISNUMBER(AVERAGEIFS(Observed!S$2:S$1601,Observed!$A$2:$A$1601,$A394,Observed!$C$2:$C$1601,$C394)),AVERAGEIFS(Observed!S$2:S$1601,Observed!$A$2:$A$1601,$A394,Observed!$C$2:$C$1601,$C394),"")</f>
        <v/>
      </c>
      <c r="T394" s="24" t="str">
        <f>IF(ISNUMBER(AVERAGEIFS(Observed!T$2:T$1601,Observed!$A$2:$A$1601,$A394,Observed!$C$2:$C$1601,$C394)),AVERAGEIFS(Observed!T$2:T$1601,Observed!$A$2:$A$1601,$A394,Observed!$C$2:$C$1601,$C394),"")</f>
        <v/>
      </c>
      <c r="U394" s="26" t="str">
        <f>IF(ISNUMBER(AVERAGEIFS(Observed!U$2:U$1601,Observed!$A$2:$A$1601,$A394,Observed!$C$2:$C$1601,$C394)),AVERAGEIFS(Observed!U$2:U$1601,Observed!$A$2:$A$1601,$A394,Observed!$C$2:$C$1601,$C394),"")</f>
        <v/>
      </c>
      <c r="V394" s="26" t="str">
        <f>IF(ISNUMBER(AVERAGEIFS(Observed!V$2:V$1601,Observed!$A$2:$A$1601,$A394,Observed!$C$2:$C$1601,$C394)),AVERAGEIFS(Observed!V$2:V$1601,Observed!$A$2:$A$1601,$A394,Observed!$C$2:$C$1601,$C394),"")</f>
        <v/>
      </c>
      <c r="W394" s="24" t="str">
        <f>IF(ISNUMBER(AVERAGEIFS(Observed!W$2:W$1601,Observed!$A$2:$A$1601,$A394,Observed!$C$2:$C$1601,$C394)),AVERAGEIFS(Observed!W$2:W$1601,Observed!$A$2:$A$1601,$A394,Observed!$C$2:$C$1601,$C394),"")</f>
        <v/>
      </c>
      <c r="X394" s="24" t="str">
        <f>IF(ISNUMBER(AVERAGEIFS(Observed!X$2:X$1601,Observed!$A$2:$A$1601,$A394,Observed!$C$2:$C$1601,$C394)),AVERAGEIFS(Observed!X$2:X$1601,Observed!$A$2:$A$1601,$A394,Observed!$C$2:$C$1601,$C394),"")</f>
        <v/>
      </c>
      <c r="Y394" s="24" t="str">
        <f>IF(ISNUMBER(AVERAGEIFS(Observed!Y$2:Y$1601,Observed!$A$2:$A$1601,$A394,Observed!$C$2:$C$1601,$C394)),AVERAGEIFS(Observed!Y$2:Y$1601,Observed!$A$2:$A$1601,$A394,Observed!$C$2:$C$1601,$C394),"")</f>
        <v/>
      </c>
      <c r="Z394" s="24" t="str">
        <f>IF(ISNUMBER(AVERAGEIFS(Observed!Z$2:Z$1601,Observed!$A$2:$A$1601,$A394,Observed!$C$2:$C$1601,$C394)),AVERAGEIFS(Observed!Z$2:Z$1601,Observed!$A$2:$A$1601,$A394,Observed!$C$2:$C$1601,$C394),"")</f>
        <v/>
      </c>
      <c r="AA394" s="24" t="str">
        <f>IF(ISNUMBER(AVERAGEIFS(Observed!AA$2:AA$1601,Observed!$A$2:$A$1601,$A394,Observed!$C$2:$C$1601,$C394)),AVERAGEIFS(Observed!AA$2:AA$1601,Observed!$A$2:$A$1601,$A394,Observed!$C$2:$C$1601,$C394),"")</f>
        <v/>
      </c>
      <c r="AB394" s="24" t="str">
        <f>IF(ISNUMBER(AVERAGEIFS(Observed!AB$2:AB$1601,Observed!$A$2:$A$1601,$A394,Observed!$C$2:$C$1601,$C394)),AVERAGEIFS(Observed!AB$2:AB$1601,Observed!$A$2:$A$1601,$A394,Observed!$C$2:$C$1601,$C394),"")</f>
        <v/>
      </c>
      <c r="AC394" s="24" t="str">
        <f>IF(ISNUMBER(AVERAGEIFS(Observed!AC$2:AC$1601,Observed!$A$2:$A$1601,$A394,Observed!$C$2:$C$1601,$C394)),AVERAGEIFS(Observed!AC$2:AC$1601,Observed!$A$2:$A$1601,$A394,Observed!$C$2:$C$1601,$C394),"")</f>
        <v/>
      </c>
      <c r="AD394" s="24" t="str">
        <f>IF(ISNUMBER(AVERAGEIFS(Observed!AD$2:AD$1601,Observed!$A$2:$A$1601,$A394,Observed!$C$2:$C$1601,$C394)),AVERAGEIFS(Observed!AD$2:AD$1601,Observed!$A$2:$A$1601,$A394,Observed!$C$2:$C$1601,$C394),"")</f>
        <v/>
      </c>
      <c r="AE394" s="24">
        <f>IF(ISNUMBER(AVERAGEIFS(Observed!AE$2:AE$1601,Observed!$A$2:$A$1601,$A394,Observed!$C$2:$C$1601,$C394)),AVERAGEIFS(Observed!AE$2:AE$1601,Observed!$A$2:$A$1601,$A394,Observed!$C$2:$C$1601,$C394),"")</f>
        <v>20.7</v>
      </c>
      <c r="AF394" s="25">
        <f>IF(ISNUMBER(AVERAGEIFS(Observed!AF$2:AF$1601,Observed!$A$2:$A$1601,$A394,Observed!$C$2:$C$1601,$C394)),AVERAGEIFS(Observed!AF$2:AF$1601,Observed!$A$2:$A$1601,$A394,Observed!$C$2:$C$1601,$C394),"")</f>
        <v>3.15E-2</v>
      </c>
      <c r="AG394" s="25">
        <f>IF(ISNUMBER(AVERAGEIFS(Observed!AG$2:AG$1601,Observed!$A$2:$A$1601,$A394,Observed!$C$2:$C$1601,$C394)),AVERAGEIFS(Observed!AG$2:AG$1601,Observed!$A$2:$A$1601,$A394,Observed!$C$2:$C$1601,$C394),"")</f>
        <v>3.15E-2</v>
      </c>
      <c r="AH394" s="25" t="str">
        <f>IF(ISNUMBER(AVERAGEIFS(Observed!AH$2:AH$1601,Observed!$A$2:$A$1601,$A394,Observed!$C$2:$C$1601,$C394)),AVERAGEIFS(Observed!AH$2:AH$1601,Observed!$A$2:$A$1601,$A394,Observed!$C$2:$C$1601,$C394),"")</f>
        <v/>
      </c>
      <c r="AI394" s="24" t="str">
        <f>IF(ISNUMBER(AVERAGEIFS(Observed!AI$2:AI$1601,Observed!$A$2:$A$1601,$A394,Observed!$C$2:$C$1601,$C394)),AVERAGEIFS(Observed!AI$2:AI$1601,Observed!$A$2:$A$1601,$A394,Observed!$C$2:$C$1601,$C394),"")</f>
        <v/>
      </c>
      <c r="AJ394" s="25">
        <f>IF(ISNUMBER(AVERAGEIFS(Observed!AJ$2:AJ$1601,Observed!$A$2:$A$1601,$A394,Observed!$C$2:$C$1601,$C394)),AVERAGEIFS(Observed!AJ$2:AJ$1601,Observed!$A$2:$A$1601,$A394,Observed!$C$2:$C$1601,$C394),"")</f>
        <v>5.2999999999999999E-2</v>
      </c>
      <c r="AK394" s="25">
        <f>IF(ISNUMBER(AVERAGEIFS(Observed!AK$2:AK$1601,Observed!$A$2:$A$1601,$A394,Observed!$C$2:$C$1601,$C394)),AVERAGEIFS(Observed!AK$2:AK$1601,Observed!$A$2:$A$1601,$A394,Observed!$C$2:$C$1601,$C394),"")</f>
        <v>0</v>
      </c>
      <c r="AL394" s="25">
        <f>IF(ISNUMBER(AVERAGEIFS(Observed!AL$2:AL$1601,Observed!$A$2:$A$1601,$A394,Observed!$C$2:$C$1601,$C394)),AVERAGEIFS(Observed!AL$2:AL$1601,Observed!$A$2:$A$1601,$A394,Observed!$C$2:$C$1601,$C394),"")</f>
        <v>0.254</v>
      </c>
      <c r="AM394" s="25">
        <f>IF(ISNUMBER(AVERAGEIFS(Observed!AM$2:AM$1601,Observed!$A$2:$A$1601,$A394,Observed!$C$2:$C$1601,$C394)),AVERAGEIFS(Observed!AM$2:AM$1601,Observed!$A$2:$A$1601,$A394,Observed!$C$2:$C$1601,$C394),"")</f>
        <v>0.59899999999999998</v>
      </c>
      <c r="AN394" s="25">
        <f>IF(ISNUMBER(AVERAGEIFS(Observed!AN$2:AN$1601,Observed!$A$2:$A$1601,$A394,Observed!$C$2:$C$1601,$C394)),AVERAGEIFS(Observed!AN$2:AN$1601,Observed!$A$2:$A$1601,$A394,Observed!$C$2:$C$1601,$C394),"")</f>
        <v>0.09</v>
      </c>
      <c r="AO394" s="25" t="str">
        <f>IF(ISNUMBER(AVERAGEIFS(Observed!AO$2:AO$1601,Observed!$A$2:$A$1601,$A394,Observed!$C$2:$C$1601,$C394)),AVERAGEIFS(Observed!AO$2:AO$1601,Observed!$A$2:$A$1601,$A394,Observed!$C$2:$C$1601,$C394),"")</f>
        <v/>
      </c>
      <c r="AP394" s="25" t="str">
        <f>IF(ISNUMBER(AVERAGEIFS(Observed!AP$2:AP$1601,Observed!$A$2:$A$1601,$A394,Observed!$C$2:$C$1601,$C394)),AVERAGEIFS(Observed!AP$2:AP$1601,Observed!$A$2:$A$1601,$A394,Observed!$C$2:$C$1601,$C394),"")</f>
        <v/>
      </c>
      <c r="AQ394" s="24" t="str">
        <f>IF(ISNUMBER(AVERAGEIFS(Observed!AQ$2:AQ$1601,Observed!$A$2:$A$1601,$A394,Observed!$C$2:$C$1601,$C394)),AVERAGEIFS(Observed!AQ$2:AQ$1601,Observed!$A$2:$A$1601,$A394,Observed!$C$2:$C$1601,$C394),"")</f>
        <v/>
      </c>
      <c r="AR394" s="25" t="str">
        <f>IF(ISNUMBER(AVERAGEIFS(Observed!AR$2:AR$1601,Observed!$A$2:$A$1601,$A394,Observed!$C$2:$C$1601,$C394)),AVERAGEIFS(Observed!AR$2:AR$1601,Observed!$A$2:$A$1601,$A394,Observed!$C$2:$C$1601,$C394),"")</f>
        <v/>
      </c>
      <c r="AS394" s="24">
        <f>IF(ISNUMBER(AVERAGEIFS(Observed!AS$2:AS$1601,Observed!$A$2:$A$1601,$A394,Observed!$C$2:$C$1601,$C394)),AVERAGEIFS(Observed!AS$2:AS$1601,Observed!$A$2:$A$1601,$A394,Observed!$C$2:$C$1601,$C394),"")</f>
        <v>3.2640000000000007</v>
      </c>
      <c r="AT394" s="24">
        <f>IF(ISNUMBER(AVERAGEIFS(Observed!AT$2:AT$1601,Observed!$A$2:$A$1601,$A394,Observed!$C$2:$C$1601,$C394)),AVERAGEIFS(Observed!AT$2:AT$1601,Observed!$A$2:$A$1601,$A394,Observed!$C$2:$C$1601,$C394),"")</f>
        <v>20.871333333333332</v>
      </c>
      <c r="AU394" s="2">
        <f>COUNTIFS(Observed!$A$2:$A$1601,$A394,Observed!$C$2:$C$1601,$C394)</f>
        <v>3</v>
      </c>
      <c r="AV394" s="2">
        <f t="shared" si="6"/>
        <v>13</v>
      </c>
    </row>
    <row r="395" spans="1:48" x14ac:dyDescent="0.25">
      <c r="A395" s="4" t="s">
        <v>115</v>
      </c>
      <c r="B395" t="s">
        <v>24</v>
      </c>
      <c r="C395" s="3">
        <v>42163</v>
      </c>
      <c r="D395">
        <v>1</v>
      </c>
      <c r="E395">
        <v>200</v>
      </c>
      <c r="G395">
        <v>200</v>
      </c>
      <c r="H395" s="2" t="s">
        <v>44</v>
      </c>
      <c r="I395" s="2" t="s">
        <v>23</v>
      </c>
      <c r="J395">
        <v>5</v>
      </c>
      <c r="K395" s="2" t="s">
        <v>21</v>
      </c>
      <c r="L395" s="23" t="str">
        <f>IF(ISNUMBER(AVERAGEIFS(Observed!L$2:L$1601,Observed!$A$2:$A$1601,$A395,Observed!$C$2:$C$1601,$C395)),AVERAGEIFS(Observed!L$2:L$1601,Observed!$A$2:$A$1601,$A395,Observed!$C$2:$C$1601,$C395),"")</f>
        <v/>
      </c>
      <c r="M395" s="24" t="str">
        <f>IF(ISNUMBER(AVERAGEIFS(Observed!M$2:M$1601,Observed!$A$2:$A$1601,$A395,Observed!$C$2:$C$1601,$C395)),AVERAGEIFS(Observed!M$2:M$1601,Observed!$A$2:$A$1601,$A395,Observed!$C$2:$C$1601,$C395),"")</f>
        <v/>
      </c>
      <c r="N395" s="24">
        <f>IF(ISNUMBER(AVERAGEIFS(Observed!N$2:N$1601,Observed!$A$2:$A$1601,$A395,Observed!$C$2:$C$1601,$C395)),AVERAGEIFS(Observed!N$2:N$1601,Observed!$A$2:$A$1601,$A395,Observed!$C$2:$C$1601,$C395),"")</f>
        <v>133.755</v>
      </c>
      <c r="O395" s="24">
        <f>IF(ISNUMBER(AVERAGEIFS(Observed!O$2:O$1601,Observed!$A$2:$A$1601,$A395,Observed!$C$2:$C$1601,$C395)),AVERAGEIFS(Observed!O$2:O$1601,Observed!$A$2:$A$1601,$A395,Observed!$C$2:$C$1601,$C395),"")</f>
        <v>133.755</v>
      </c>
      <c r="P395" s="24">
        <f>IF(ISNUMBER(AVERAGEIFS(Observed!P$2:P$1601,Observed!$A$2:$A$1601,$A395,Observed!$C$2:$C$1601,$C395)),AVERAGEIFS(Observed!P$2:P$1601,Observed!$A$2:$A$1601,$A395,Observed!$C$2:$C$1601,$C395),"")</f>
        <v>967.22833333333335</v>
      </c>
      <c r="Q395" s="25" t="str">
        <f>IF(ISNUMBER(AVERAGEIFS(Observed!Q$2:Q$1601,Observed!$A$2:$A$1601,$A395,Observed!$C$2:$C$1601,$C395)),AVERAGEIFS(Observed!Q$2:Q$1601,Observed!$A$2:$A$1601,$A395,Observed!$C$2:$C$1601,$C395),"")</f>
        <v/>
      </c>
      <c r="R395" s="25" t="str">
        <f>IF(ISNUMBER(AVERAGEIFS(Observed!R$2:R$1601,Observed!$A$2:$A$1601,$A395,Observed!$C$2:$C$1601,$C395)),AVERAGEIFS(Observed!R$2:R$1601,Observed!$A$2:$A$1601,$A395,Observed!$C$2:$C$1601,$C395),"")</f>
        <v/>
      </c>
      <c r="S395" s="25" t="str">
        <f>IF(ISNUMBER(AVERAGEIFS(Observed!S$2:S$1601,Observed!$A$2:$A$1601,$A395,Observed!$C$2:$C$1601,$C395)),AVERAGEIFS(Observed!S$2:S$1601,Observed!$A$2:$A$1601,$A395,Observed!$C$2:$C$1601,$C395),"")</f>
        <v/>
      </c>
      <c r="T395" s="24" t="str">
        <f>IF(ISNUMBER(AVERAGEIFS(Observed!T$2:T$1601,Observed!$A$2:$A$1601,$A395,Observed!$C$2:$C$1601,$C395)),AVERAGEIFS(Observed!T$2:T$1601,Observed!$A$2:$A$1601,$A395,Observed!$C$2:$C$1601,$C395),"")</f>
        <v/>
      </c>
      <c r="U395" s="26" t="str">
        <f>IF(ISNUMBER(AVERAGEIFS(Observed!U$2:U$1601,Observed!$A$2:$A$1601,$A395,Observed!$C$2:$C$1601,$C395)),AVERAGEIFS(Observed!U$2:U$1601,Observed!$A$2:$A$1601,$A395,Observed!$C$2:$C$1601,$C395),"")</f>
        <v/>
      </c>
      <c r="V395" s="26" t="str">
        <f>IF(ISNUMBER(AVERAGEIFS(Observed!V$2:V$1601,Observed!$A$2:$A$1601,$A395,Observed!$C$2:$C$1601,$C395)),AVERAGEIFS(Observed!V$2:V$1601,Observed!$A$2:$A$1601,$A395,Observed!$C$2:$C$1601,$C395),"")</f>
        <v/>
      </c>
      <c r="W395" s="24" t="str">
        <f>IF(ISNUMBER(AVERAGEIFS(Observed!W$2:W$1601,Observed!$A$2:$A$1601,$A395,Observed!$C$2:$C$1601,$C395)),AVERAGEIFS(Observed!W$2:W$1601,Observed!$A$2:$A$1601,$A395,Observed!$C$2:$C$1601,$C395),"")</f>
        <v/>
      </c>
      <c r="X395" s="24" t="str">
        <f>IF(ISNUMBER(AVERAGEIFS(Observed!X$2:X$1601,Observed!$A$2:$A$1601,$A395,Observed!$C$2:$C$1601,$C395)),AVERAGEIFS(Observed!X$2:X$1601,Observed!$A$2:$A$1601,$A395,Observed!$C$2:$C$1601,$C395),"")</f>
        <v/>
      </c>
      <c r="Y395" s="24" t="str">
        <f>IF(ISNUMBER(AVERAGEIFS(Observed!Y$2:Y$1601,Observed!$A$2:$A$1601,$A395,Observed!$C$2:$C$1601,$C395)),AVERAGEIFS(Observed!Y$2:Y$1601,Observed!$A$2:$A$1601,$A395,Observed!$C$2:$C$1601,$C395),"")</f>
        <v/>
      </c>
      <c r="Z395" s="24" t="str">
        <f>IF(ISNUMBER(AVERAGEIFS(Observed!Z$2:Z$1601,Observed!$A$2:$A$1601,$A395,Observed!$C$2:$C$1601,$C395)),AVERAGEIFS(Observed!Z$2:Z$1601,Observed!$A$2:$A$1601,$A395,Observed!$C$2:$C$1601,$C395),"")</f>
        <v/>
      </c>
      <c r="AA395" s="24" t="str">
        <f>IF(ISNUMBER(AVERAGEIFS(Observed!AA$2:AA$1601,Observed!$A$2:$A$1601,$A395,Observed!$C$2:$C$1601,$C395)),AVERAGEIFS(Observed!AA$2:AA$1601,Observed!$A$2:$A$1601,$A395,Observed!$C$2:$C$1601,$C395),"")</f>
        <v/>
      </c>
      <c r="AB395" s="24" t="str">
        <f>IF(ISNUMBER(AVERAGEIFS(Observed!AB$2:AB$1601,Observed!$A$2:$A$1601,$A395,Observed!$C$2:$C$1601,$C395)),AVERAGEIFS(Observed!AB$2:AB$1601,Observed!$A$2:$A$1601,$A395,Observed!$C$2:$C$1601,$C395),"")</f>
        <v/>
      </c>
      <c r="AC395" s="24" t="str">
        <f>IF(ISNUMBER(AVERAGEIFS(Observed!AC$2:AC$1601,Observed!$A$2:$A$1601,$A395,Observed!$C$2:$C$1601,$C395)),AVERAGEIFS(Observed!AC$2:AC$1601,Observed!$A$2:$A$1601,$A395,Observed!$C$2:$C$1601,$C395),"")</f>
        <v/>
      </c>
      <c r="AD395" s="24" t="str">
        <f>IF(ISNUMBER(AVERAGEIFS(Observed!AD$2:AD$1601,Observed!$A$2:$A$1601,$A395,Observed!$C$2:$C$1601,$C395)),AVERAGEIFS(Observed!AD$2:AD$1601,Observed!$A$2:$A$1601,$A395,Observed!$C$2:$C$1601,$C395),"")</f>
        <v/>
      </c>
      <c r="AE395" s="24">
        <f>IF(ISNUMBER(AVERAGEIFS(Observed!AE$2:AE$1601,Observed!$A$2:$A$1601,$A395,Observed!$C$2:$C$1601,$C395)),AVERAGEIFS(Observed!AE$2:AE$1601,Observed!$A$2:$A$1601,$A395,Observed!$C$2:$C$1601,$C395),"")</f>
        <v>19.45</v>
      </c>
      <c r="AF395" s="25">
        <f>IF(ISNUMBER(AVERAGEIFS(Observed!AF$2:AF$1601,Observed!$A$2:$A$1601,$A395,Observed!$C$2:$C$1601,$C395)),AVERAGEIFS(Observed!AF$2:AF$1601,Observed!$A$2:$A$1601,$A395,Observed!$C$2:$C$1601,$C395),"")</f>
        <v>2.9499999999999998E-2</v>
      </c>
      <c r="AG395" s="25">
        <f>IF(ISNUMBER(AVERAGEIFS(Observed!AG$2:AG$1601,Observed!$A$2:$A$1601,$A395,Observed!$C$2:$C$1601,$C395)),AVERAGEIFS(Observed!AG$2:AG$1601,Observed!$A$2:$A$1601,$A395,Observed!$C$2:$C$1601,$C395),"")</f>
        <v>2.9499999999999998E-2</v>
      </c>
      <c r="AH395" s="25" t="str">
        <f>IF(ISNUMBER(AVERAGEIFS(Observed!AH$2:AH$1601,Observed!$A$2:$A$1601,$A395,Observed!$C$2:$C$1601,$C395)),AVERAGEIFS(Observed!AH$2:AH$1601,Observed!$A$2:$A$1601,$A395,Observed!$C$2:$C$1601,$C395),"")</f>
        <v/>
      </c>
      <c r="AI395" s="24" t="str">
        <f>IF(ISNUMBER(AVERAGEIFS(Observed!AI$2:AI$1601,Observed!$A$2:$A$1601,$A395,Observed!$C$2:$C$1601,$C395)),AVERAGEIFS(Observed!AI$2:AI$1601,Observed!$A$2:$A$1601,$A395,Observed!$C$2:$C$1601,$C395),"")</f>
        <v/>
      </c>
      <c r="AJ395" s="25">
        <f>IF(ISNUMBER(AVERAGEIFS(Observed!AJ$2:AJ$1601,Observed!$A$2:$A$1601,$A395,Observed!$C$2:$C$1601,$C395)),AVERAGEIFS(Observed!AJ$2:AJ$1601,Observed!$A$2:$A$1601,$A395,Observed!$C$2:$C$1601,$C395),"")</f>
        <v>8.5499999999999993E-2</v>
      </c>
      <c r="AK395" s="25">
        <f>IF(ISNUMBER(AVERAGEIFS(Observed!AK$2:AK$1601,Observed!$A$2:$A$1601,$A395,Observed!$C$2:$C$1601,$C395)),AVERAGEIFS(Observed!AK$2:AK$1601,Observed!$A$2:$A$1601,$A395,Observed!$C$2:$C$1601,$C395),"")</f>
        <v>1.5E-3</v>
      </c>
      <c r="AL395" s="25">
        <f>IF(ISNUMBER(AVERAGEIFS(Observed!AL$2:AL$1601,Observed!$A$2:$A$1601,$A395,Observed!$C$2:$C$1601,$C395)),AVERAGEIFS(Observed!AL$2:AL$1601,Observed!$A$2:$A$1601,$A395,Observed!$C$2:$C$1601,$C395),"")</f>
        <v>0.27500000000000002</v>
      </c>
      <c r="AM395" s="25">
        <f>IF(ISNUMBER(AVERAGEIFS(Observed!AM$2:AM$1601,Observed!$A$2:$A$1601,$A395,Observed!$C$2:$C$1601,$C395)),AVERAGEIFS(Observed!AM$2:AM$1601,Observed!$A$2:$A$1601,$A395,Observed!$C$2:$C$1601,$C395),"")</f>
        <v>0.54400000000000004</v>
      </c>
      <c r="AN395" s="25">
        <f>IF(ISNUMBER(AVERAGEIFS(Observed!AN$2:AN$1601,Observed!$A$2:$A$1601,$A395,Observed!$C$2:$C$1601,$C395)),AVERAGEIFS(Observed!AN$2:AN$1601,Observed!$A$2:$A$1601,$A395,Observed!$C$2:$C$1601,$C395),"")</f>
        <v>0.09</v>
      </c>
      <c r="AO395" s="25" t="str">
        <f>IF(ISNUMBER(AVERAGEIFS(Observed!AO$2:AO$1601,Observed!$A$2:$A$1601,$A395,Observed!$C$2:$C$1601,$C395)),AVERAGEIFS(Observed!AO$2:AO$1601,Observed!$A$2:$A$1601,$A395,Observed!$C$2:$C$1601,$C395),"")</f>
        <v/>
      </c>
      <c r="AP395" s="25" t="str">
        <f>IF(ISNUMBER(AVERAGEIFS(Observed!AP$2:AP$1601,Observed!$A$2:$A$1601,$A395,Observed!$C$2:$C$1601,$C395)),AVERAGEIFS(Observed!AP$2:AP$1601,Observed!$A$2:$A$1601,$A395,Observed!$C$2:$C$1601,$C395),"")</f>
        <v/>
      </c>
      <c r="AQ395" s="24" t="str">
        <f>IF(ISNUMBER(AVERAGEIFS(Observed!AQ$2:AQ$1601,Observed!$A$2:$A$1601,$A395,Observed!$C$2:$C$1601,$C395)),AVERAGEIFS(Observed!AQ$2:AQ$1601,Observed!$A$2:$A$1601,$A395,Observed!$C$2:$C$1601,$C395),"")</f>
        <v/>
      </c>
      <c r="AR395" s="25" t="str">
        <f>IF(ISNUMBER(AVERAGEIFS(Observed!AR$2:AR$1601,Observed!$A$2:$A$1601,$A395,Observed!$C$2:$C$1601,$C395)),AVERAGEIFS(Observed!AR$2:AR$1601,Observed!$A$2:$A$1601,$A395,Observed!$C$2:$C$1601,$C395),"")</f>
        <v/>
      </c>
      <c r="AS395" s="24">
        <f>IF(ISNUMBER(AVERAGEIFS(Observed!AS$2:AS$1601,Observed!$A$2:$A$1601,$A395,Observed!$C$2:$C$1601,$C395)),AVERAGEIFS(Observed!AS$2:AS$1601,Observed!$A$2:$A$1601,$A395,Observed!$C$2:$C$1601,$C395),"")</f>
        <v>3.9449999999999998</v>
      </c>
      <c r="AT395" s="24">
        <f>IF(ISNUMBER(AVERAGEIFS(Observed!AT$2:AT$1601,Observed!$A$2:$A$1601,$A395,Observed!$C$2:$C$1601,$C395)),AVERAGEIFS(Observed!AT$2:AT$1601,Observed!$A$2:$A$1601,$A395,Observed!$C$2:$C$1601,$C395),"")</f>
        <v>24.968666666666667</v>
      </c>
      <c r="AU395" s="2">
        <f>COUNTIFS(Observed!$A$2:$A$1601,$A395,Observed!$C$2:$C$1601,$C395)</f>
        <v>3</v>
      </c>
      <c r="AV395" s="2">
        <f t="shared" si="6"/>
        <v>13</v>
      </c>
    </row>
    <row r="396" spans="1:48" x14ac:dyDescent="0.25">
      <c r="A396" s="4" t="s">
        <v>116</v>
      </c>
      <c r="B396" t="s">
        <v>24</v>
      </c>
      <c r="C396" s="3">
        <v>42163</v>
      </c>
      <c r="D396">
        <v>1</v>
      </c>
      <c r="E396">
        <v>350</v>
      </c>
      <c r="G396">
        <v>350</v>
      </c>
      <c r="H396" s="2" t="s">
        <v>44</v>
      </c>
      <c r="I396" s="2" t="s">
        <v>23</v>
      </c>
      <c r="J396">
        <v>5</v>
      </c>
      <c r="K396" s="2" t="s">
        <v>21</v>
      </c>
      <c r="L396" s="23" t="str">
        <f>IF(ISNUMBER(AVERAGEIFS(Observed!L$2:L$1601,Observed!$A$2:$A$1601,$A396,Observed!$C$2:$C$1601,$C396)),AVERAGEIFS(Observed!L$2:L$1601,Observed!$A$2:$A$1601,$A396,Observed!$C$2:$C$1601,$C396),"")</f>
        <v/>
      </c>
      <c r="M396" s="24" t="str">
        <f>IF(ISNUMBER(AVERAGEIFS(Observed!M$2:M$1601,Observed!$A$2:$A$1601,$A396,Observed!$C$2:$C$1601,$C396)),AVERAGEIFS(Observed!M$2:M$1601,Observed!$A$2:$A$1601,$A396,Observed!$C$2:$C$1601,$C396),"")</f>
        <v/>
      </c>
      <c r="N396" s="24">
        <f>IF(ISNUMBER(AVERAGEIFS(Observed!N$2:N$1601,Observed!$A$2:$A$1601,$A396,Observed!$C$2:$C$1601,$C396)),AVERAGEIFS(Observed!N$2:N$1601,Observed!$A$2:$A$1601,$A396,Observed!$C$2:$C$1601,$C396),"")</f>
        <v>169.8</v>
      </c>
      <c r="O396" s="24">
        <f>IF(ISNUMBER(AVERAGEIFS(Observed!O$2:O$1601,Observed!$A$2:$A$1601,$A396,Observed!$C$2:$C$1601,$C396)),AVERAGEIFS(Observed!O$2:O$1601,Observed!$A$2:$A$1601,$A396,Observed!$C$2:$C$1601,$C396),"")</f>
        <v>169.8</v>
      </c>
      <c r="P396" s="24">
        <f>IF(ISNUMBER(AVERAGEIFS(Observed!P$2:P$1601,Observed!$A$2:$A$1601,$A396,Observed!$C$2:$C$1601,$C396)),AVERAGEIFS(Observed!P$2:P$1601,Observed!$A$2:$A$1601,$A396,Observed!$C$2:$C$1601,$C396),"")</f>
        <v>950.67000000000007</v>
      </c>
      <c r="Q396" s="25" t="str">
        <f>IF(ISNUMBER(AVERAGEIFS(Observed!Q$2:Q$1601,Observed!$A$2:$A$1601,$A396,Observed!$C$2:$C$1601,$C396)),AVERAGEIFS(Observed!Q$2:Q$1601,Observed!$A$2:$A$1601,$A396,Observed!$C$2:$C$1601,$C396),"")</f>
        <v/>
      </c>
      <c r="R396" s="25" t="str">
        <f>IF(ISNUMBER(AVERAGEIFS(Observed!R$2:R$1601,Observed!$A$2:$A$1601,$A396,Observed!$C$2:$C$1601,$C396)),AVERAGEIFS(Observed!R$2:R$1601,Observed!$A$2:$A$1601,$A396,Observed!$C$2:$C$1601,$C396),"")</f>
        <v/>
      </c>
      <c r="S396" s="25" t="str">
        <f>IF(ISNUMBER(AVERAGEIFS(Observed!S$2:S$1601,Observed!$A$2:$A$1601,$A396,Observed!$C$2:$C$1601,$C396)),AVERAGEIFS(Observed!S$2:S$1601,Observed!$A$2:$A$1601,$A396,Observed!$C$2:$C$1601,$C396),"")</f>
        <v/>
      </c>
      <c r="T396" s="24" t="str">
        <f>IF(ISNUMBER(AVERAGEIFS(Observed!T$2:T$1601,Observed!$A$2:$A$1601,$A396,Observed!$C$2:$C$1601,$C396)),AVERAGEIFS(Observed!T$2:T$1601,Observed!$A$2:$A$1601,$A396,Observed!$C$2:$C$1601,$C396),"")</f>
        <v/>
      </c>
      <c r="U396" s="26" t="str">
        <f>IF(ISNUMBER(AVERAGEIFS(Observed!U$2:U$1601,Observed!$A$2:$A$1601,$A396,Observed!$C$2:$C$1601,$C396)),AVERAGEIFS(Observed!U$2:U$1601,Observed!$A$2:$A$1601,$A396,Observed!$C$2:$C$1601,$C396),"")</f>
        <v/>
      </c>
      <c r="V396" s="26" t="str">
        <f>IF(ISNUMBER(AVERAGEIFS(Observed!V$2:V$1601,Observed!$A$2:$A$1601,$A396,Observed!$C$2:$C$1601,$C396)),AVERAGEIFS(Observed!V$2:V$1601,Observed!$A$2:$A$1601,$A396,Observed!$C$2:$C$1601,$C396),"")</f>
        <v/>
      </c>
      <c r="W396" s="24" t="str">
        <f>IF(ISNUMBER(AVERAGEIFS(Observed!W$2:W$1601,Observed!$A$2:$A$1601,$A396,Observed!$C$2:$C$1601,$C396)),AVERAGEIFS(Observed!W$2:W$1601,Observed!$A$2:$A$1601,$A396,Observed!$C$2:$C$1601,$C396),"")</f>
        <v/>
      </c>
      <c r="X396" s="24" t="str">
        <f>IF(ISNUMBER(AVERAGEIFS(Observed!X$2:X$1601,Observed!$A$2:$A$1601,$A396,Observed!$C$2:$C$1601,$C396)),AVERAGEIFS(Observed!X$2:X$1601,Observed!$A$2:$A$1601,$A396,Observed!$C$2:$C$1601,$C396),"")</f>
        <v/>
      </c>
      <c r="Y396" s="24" t="str">
        <f>IF(ISNUMBER(AVERAGEIFS(Observed!Y$2:Y$1601,Observed!$A$2:$A$1601,$A396,Observed!$C$2:$C$1601,$C396)),AVERAGEIFS(Observed!Y$2:Y$1601,Observed!$A$2:$A$1601,$A396,Observed!$C$2:$C$1601,$C396),"")</f>
        <v/>
      </c>
      <c r="Z396" s="24" t="str">
        <f>IF(ISNUMBER(AVERAGEIFS(Observed!Z$2:Z$1601,Observed!$A$2:$A$1601,$A396,Observed!$C$2:$C$1601,$C396)),AVERAGEIFS(Observed!Z$2:Z$1601,Observed!$A$2:$A$1601,$A396,Observed!$C$2:$C$1601,$C396),"")</f>
        <v/>
      </c>
      <c r="AA396" s="24" t="str">
        <f>IF(ISNUMBER(AVERAGEIFS(Observed!AA$2:AA$1601,Observed!$A$2:$A$1601,$A396,Observed!$C$2:$C$1601,$C396)),AVERAGEIFS(Observed!AA$2:AA$1601,Observed!$A$2:$A$1601,$A396,Observed!$C$2:$C$1601,$C396),"")</f>
        <v/>
      </c>
      <c r="AB396" s="24" t="str">
        <f>IF(ISNUMBER(AVERAGEIFS(Observed!AB$2:AB$1601,Observed!$A$2:$A$1601,$A396,Observed!$C$2:$C$1601,$C396)),AVERAGEIFS(Observed!AB$2:AB$1601,Observed!$A$2:$A$1601,$A396,Observed!$C$2:$C$1601,$C396),"")</f>
        <v/>
      </c>
      <c r="AC396" s="24" t="str">
        <f>IF(ISNUMBER(AVERAGEIFS(Observed!AC$2:AC$1601,Observed!$A$2:$A$1601,$A396,Observed!$C$2:$C$1601,$C396)),AVERAGEIFS(Observed!AC$2:AC$1601,Observed!$A$2:$A$1601,$A396,Observed!$C$2:$C$1601,$C396),"")</f>
        <v/>
      </c>
      <c r="AD396" s="24" t="str">
        <f>IF(ISNUMBER(AVERAGEIFS(Observed!AD$2:AD$1601,Observed!$A$2:$A$1601,$A396,Observed!$C$2:$C$1601,$C396)),AVERAGEIFS(Observed!AD$2:AD$1601,Observed!$A$2:$A$1601,$A396,Observed!$C$2:$C$1601,$C396),"")</f>
        <v/>
      </c>
      <c r="AE396" s="24">
        <f>IF(ISNUMBER(AVERAGEIFS(Observed!AE$2:AE$1601,Observed!$A$2:$A$1601,$A396,Observed!$C$2:$C$1601,$C396)),AVERAGEIFS(Observed!AE$2:AE$1601,Observed!$A$2:$A$1601,$A396,Observed!$C$2:$C$1601,$C396),"")</f>
        <v>19.05</v>
      </c>
      <c r="AF396" s="25">
        <f>IF(ISNUMBER(AVERAGEIFS(Observed!AF$2:AF$1601,Observed!$A$2:$A$1601,$A396,Observed!$C$2:$C$1601,$C396)),AVERAGEIFS(Observed!AF$2:AF$1601,Observed!$A$2:$A$1601,$A396,Observed!$C$2:$C$1601,$C396),"")</f>
        <v>2.8999999999999998E-2</v>
      </c>
      <c r="AG396" s="25">
        <f>IF(ISNUMBER(AVERAGEIFS(Observed!AG$2:AG$1601,Observed!$A$2:$A$1601,$A396,Observed!$C$2:$C$1601,$C396)),AVERAGEIFS(Observed!AG$2:AG$1601,Observed!$A$2:$A$1601,$A396,Observed!$C$2:$C$1601,$C396),"")</f>
        <v>2.8999999999999998E-2</v>
      </c>
      <c r="AH396" s="25" t="str">
        <f>IF(ISNUMBER(AVERAGEIFS(Observed!AH$2:AH$1601,Observed!$A$2:$A$1601,$A396,Observed!$C$2:$C$1601,$C396)),AVERAGEIFS(Observed!AH$2:AH$1601,Observed!$A$2:$A$1601,$A396,Observed!$C$2:$C$1601,$C396),"")</f>
        <v/>
      </c>
      <c r="AI396" s="24" t="str">
        <f>IF(ISNUMBER(AVERAGEIFS(Observed!AI$2:AI$1601,Observed!$A$2:$A$1601,$A396,Observed!$C$2:$C$1601,$C396)),AVERAGEIFS(Observed!AI$2:AI$1601,Observed!$A$2:$A$1601,$A396,Observed!$C$2:$C$1601,$C396),"")</f>
        <v/>
      </c>
      <c r="AJ396" s="25">
        <f>IF(ISNUMBER(AVERAGEIFS(Observed!AJ$2:AJ$1601,Observed!$A$2:$A$1601,$A396,Observed!$C$2:$C$1601,$C396)),AVERAGEIFS(Observed!AJ$2:AJ$1601,Observed!$A$2:$A$1601,$A396,Observed!$C$2:$C$1601,$C396),"")</f>
        <v>7.6999999999999999E-2</v>
      </c>
      <c r="AK396" s="25">
        <f>IF(ISNUMBER(AVERAGEIFS(Observed!AK$2:AK$1601,Observed!$A$2:$A$1601,$A396,Observed!$C$2:$C$1601,$C396)),AVERAGEIFS(Observed!AK$2:AK$1601,Observed!$A$2:$A$1601,$A396,Observed!$C$2:$C$1601,$C396),"")</f>
        <v>0</v>
      </c>
      <c r="AL396" s="25">
        <f>IF(ISNUMBER(AVERAGEIFS(Observed!AL$2:AL$1601,Observed!$A$2:$A$1601,$A396,Observed!$C$2:$C$1601,$C396)),AVERAGEIFS(Observed!AL$2:AL$1601,Observed!$A$2:$A$1601,$A396,Observed!$C$2:$C$1601,$C396),"")</f>
        <v>0.39500000000000002</v>
      </c>
      <c r="AM396" s="25">
        <f>IF(ISNUMBER(AVERAGEIFS(Observed!AM$2:AM$1601,Observed!$A$2:$A$1601,$A396,Observed!$C$2:$C$1601,$C396)),AVERAGEIFS(Observed!AM$2:AM$1601,Observed!$A$2:$A$1601,$A396,Observed!$C$2:$C$1601,$C396),"")</f>
        <v>0.47549999999999998</v>
      </c>
      <c r="AN396" s="25">
        <f>IF(ISNUMBER(AVERAGEIFS(Observed!AN$2:AN$1601,Observed!$A$2:$A$1601,$A396,Observed!$C$2:$C$1601,$C396)),AVERAGEIFS(Observed!AN$2:AN$1601,Observed!$A$2:$A$1601,$A396,Observed!$C$2:$C$1601,$C396),"")</f>
        <v>4.7E-2</v>
      </c>
      <c r="AO396" s="25" t="str">
        <f>IF(ISNUMBER(AVERAGEIFS(Observed!AO$2:AO$1601,Observed!$A$2:$A$1601,$A396,Observed!$C$2:$C$1601,$C396)),AVERAGEIFS(Observed!AO$2:AO$1601,Observed!$A$2:$A$1601,$A396,Observed!$C$2:$C$1601,$C396),"")</f>
        <v/>
      </c>
      <c r="AP396" s="25" t="str">
        <f>IF(ISNUMBER(AVERAGEIFS(Observed!AP$2:AP$1601,Observed!$A$2:$A$1601,$A396,Observed!$C$2:$C$1601,$C396)),AVERAGEIFS(Observed!AP$2:AP$1601,Observed!$A$2:$A$1601,$A396,Observed!$C$2:$C$1601,$C396),"")</f>
        <v/>
      </c>
      <c r="AQ396" s="24" t="str">
        <f>IF(ISNUMBER(AVERAGEIFS(Observed!AQ$2:AQ$1601,Observed!$A$2:$A$1601,$A396,Observed!$C$2:$C$1601,$C396)),AVERAGEIFS(Observed!AQ$2:AQ$1601,Observed!$A$2:$A$1601,$A396,Observed!$C$2:$C$1601,$C396),"")</f>
        <v/>
      </c>
      <c r="AR396" s="25" t="str">
        <f>IF(ISNUMBER(AVERAGEIFS(Observed!AR$2:AR$1601,Observed!$A$2:$A$1601,$A396,Observed!$C$2:$C$1601,$C396)),AVERAGEIFS(Observed!AR$2:AR$1601,Observed!$A$2:$A$1601,$A396,Observed!$C$2:$C$1601,$C396),"")</f>
        <v/>
      </c>
      <c r="AS396" s="24">
        <f>IF(ISNUMBER(AVERAGEIFS(Observed!AS$2:AS$1601,Observed!$A$2:$A$1601,$A396,Observed!$C$2:$C$1601,$C396)),AVERAGEIFS(Observed!AS$2:AS$1601,Observed!$A$2:$A$1601,$A396,Observed!$C$2:$C$1601,$C396),"")</f>
        <v>4.9186666666666667</v>
      </c>
      <c r="AT396" s="24">
        <f>IF(ISNUMBER(AVERAGEIFS(Observed!AT$2:AT$1601,Observed!$A$2:$A$1601,$A396,Observed!$C$2:$C$1601,$C396)),AVERAGEIFS(Observed!AT$2:AT$1601,Observed!$A$2:$A$1601,$A396,Observed!$C$2:$C$1601,$C396),"")</f>
        <v>25.91033333333333</v>
      </c>
      <c r="AU396" s="2">
        <f>COUNTIFS(Observed!$A$2:$A$1601,$A396,Observed!$C$2:$C$1601,$C396)</f>
        <v>3</v>
      </c>
      <c r="AV396" s="2">
        <f t="shared" si="6"/>
        <v>13</v>
      </c>
    </row>
    <row r="397" spans="1:48" x14ac:dyDescent="0.25">
      <c r="A397" s="4" t="s">
        <v>117</v>
      </c>
      <c r="B397" t="s">
        <v>24</v>
      </c>
      <c r="C397" s="3">
        <v>42163</v>
      </c>
      <c r="D397">
        <v>1</v>
      </c>
      <c r="E397">
        <v>500</v>
      </c>
      <c r="G397">
        <v>500</v>
      </c>
      <c r="H397" s="2" t="s">
        <v>44</v>
      </c>
      <c r="I397" s="2" t="s">
        <v>23</v>
      </c>
      <c r="J397">
        <v>5</v>
      </c>
      <c r="K397" s="2" t="s">
        <v>21</v>
      </c>
      <c r="L397" s="23" t="str">
        <f>IF(ISNUMBER(AVERAGEIFS(Observed!L$2:L$1601,Observed!$A$2:$A$1601,$A397,Observed!$C$2:$C$1601,$C397)),AVERAGEIFS(Observed!L$2:L$1601,Observed!$A$2:$A$1601,$A397,Observed!$C$2:$C$1601,$C397),"")</f>
        <v/>
      </c>
      <c r="M397" s="24" t="str">
        <f>IF(ISNUMBER(AVERAGEIFS(Observed!M$2:M$1601,Observed!$A$2:$A$1601,$A397,Observed!$C$2:$C$1601,$C397)),AVERAGEIFS(Observed!M$2:M$1601,Observed!$A$2:$A$1601,$A397,Observed!$C$2:$C$1601,$C397),"")</f>
        <v/>
      </c>
      <c r="N397" s="24">
        <f>IF(ISNUMBER(AVERAGEIFS(Observed!N$2:N$1601,Observed!$A$2:$A$1601,$A397,Observed!$C$2:$C$1601,$C397)),AVERAGEIFS(Observed!N$2:N$1601,Observed!$A$2:$A$1601,$A397,Observed!$C$2:$C$1601,$C397),"")</f>
        <v>210.375</v>
      </c>
      <c r="O397" s="24">
        <f>IF(ISNUMBER(AVERAGEIFS(Observed!O$2:O$1601,Observed!$A$2:$A$1601,$A397,Observed!$C$2:$C$1601,$C397)),AVERAGEIFS(Observed!O$2:O$1601,Observed!$A$2:$A$1601,$A397,Observed!$C$2:$C$1601,$C397),"")</f>
        <v>210.375</v>
      </c>
      <c r="P397" s="24">
        <f>IF(ISNUMBER(AVERAGEIFS(Observed!P$2:P$1601,Observed!$A$2:$A$1601,$A397,Observed!$C$2:$C$1601,$C397)),AVERAGEIFS(Observed!P$2:P$1601,Observed!$A$2:$A$1601,$A397,Observed!$C$2:$C$1601,$C397),"")</f>
        <v>1115.7650000000001</v>
      </c>
      <c r="Q397" s="25" t="str">
        <f>IF(ISNUMBER(AVERAGEIFS(Observed!Q$2:Q$1601,Observed!$A$2:$A$1601,$A397,Observed!$C$2:$C$1601,$C397)),AVERAGEIFS(Observed!Q$2:Q$1601,Observed!$A$2:$A$1601,$A397,Observed!$C$2:$C$1601,$C397),"")</f>
        <v/>
      </c>
      <c r="R397" s="25" t="str">
        <f>IF(ISNUMBER(AVERAGEIFS(Observed!R$2:R$1601,Observed!$A$2:$A$1601,$A397,Observed!$C$2:$C$1601,$C397)),AVERAGEIFS(Observed!R$2:R$1601,Observed!$A$2:$A$1601,$A397,Observed!$C$2:$C$1601,$C397),"")</f>
        <v/>
      </c>
      <c r="S397" s="25" t="str">
        <f>IF(ISNUMBER(AVERAGEIFS(Observed!S$2:S$1601,Observed!$A$2:$A$1601,$A397,Observed!$C$2:$C$1601,$C397)),AVERAGEIFS(Observed!S$2:S$1601,Observed!$A$2:$A$1601,$A397,Observed!$C$2:$C$1601,$C397),"")</f>
        <v/>
      </c>
      <c r="T397" s="24" t="str">
        <f>IF(ISNUMBER(AVERAGEIFS(Observed!T$2:T$1601,Observed!$A$2:$A$1601,$A397,Observed!$C$2:$C$1601,$C397)),AVERAGEIFS(Observed!T$2:T$1601,Observed!$A$2:$A$1601,$A397,Observed!$C$2:$C$1601,$C397),"")</f>
        <v/>
      </c>
      <c r="U397" s="26" t="str">
        <f>IF(ISNUMBER(AVERAGEIFS(Observed!U$2:U$1601,Observed!$A$2:$A$1601,$A397,Observed!$C$2:$C$1601,$C397)),AVERAGEIFS(Observed!U$2:U$1601,Observed!$A$2:$A$1601,$A397,Observed!$C$2:$C$1601,$C397),"")</f>
        <v/>
      </c>
      <c r="V397" s="26" t="str">
        <f>IF(ISNUMBER(AVERAGEIFS(Observed!V$2:V$1601,Observed!$A$2:$A$1601,$A397,Observed!$C$2:$C$1601,$C397)),AVERAGEIFS(Observed!V$2:V$1601,Observed!$A$2:$A$1601,$A397,Observed!$C$2:$C$1601,$C397),"")</f>
        <v/>
      </c>
      <c r="W397" s="24" t="str">
        <f>IF(ISNUMBER(AVERAGEIFS(Observed!W$2:W$1601,Observed!$A$2:$A$1601,$A397,Observed!$C$2:$C$1601,$C397)),AVERAGEIFS(Observed!W$2:W$1601,Observed!$A$2:$A$1601,$A397,Observed!$C$2:$C$1601,$C397),"")</f>
        <v/>
      </c>
      <c r="X397" s="24" t="str">
        <f>IF(ISNUMBER(AVERAGEIFS(Observed!X$2:X$1601,Observed!$A$2:$A$1601,$A397,Observed!$C$2:$C$1601,$C397)),AVERAGEIFS(Observed!X$2:X$1601,Observed!$A$2:$A$1601,$A397,Observed!$C$2:$C$1601,$C397),"")</f>
        <v/>
      </c>
      <c r="Y397" s="24" t="str">
        <f>IF(ISNUMBER(AVERAGEIFS(Observed!Y$2:Y$1601,Observed!$A$2:$A$1601,$A397,Observed!$C$2:$C$1601,$C397)),AVERAGEIFS(Observed!Y$2:Y$1601,Observed!$A$2:$A$1601,$A397,Observed!$C$2:$C$1601,$C397),"")</f>
        <v/>
      </c>
      <c r="Z397" s="24" t="str">
        <f>IF(ISNUMBER(AVERAGEIFS(Observed!Z$2:Z$1601,Observed!$A$2:$A$1601,$A397,Observed!$C$2:$C$1601,$C397)),AVERAGEIFS(Observed!Z$2:Z$1601,Observed!$A$2:$A$1601,$A397,Observed!$C$2:$C$1601,$C397),"")</f>
        <v/>
      </c>
      <c r="AA397" s="24" t="str">
        <f>IF(ISNUMBER(AVERAGEIFS(Observed!AA$2:AA$1601,Observed!$A$2:$A$1601,$A397,Observed!$C$2:$C$1601,$C397)),AVERAGEIFS(Observed!AA$2:AA$1601,Observed!$A$2:$A$1601,$A397,Observed!$C$2:$C$1601,$C397),"")</f>
        <v/>
      </c>
      <c r="AB397" s="24" t="str">
        <f>IF(ISNUMBER(AVERAGEIFS(Observed!AB$2:AB$1601,Observed!$A$2:$A$1601,$A397,Observed!$C$2:$C$1601,$C397)),AVERAGEIFS(Observed!AB$2:AB$1601,Observed!$A$2:$A$1601,$A397,Observed!$C$2:$C$1601,$C397),"")</f>
        <v/>
      </c>
      <c r="AC397" s="24" t="str">
        <f>IF(ISNUMBER(AVERAGEIFS(Observed!AC$2:AC$1601,Observed!$A$2:$A$1601,$A397,Observed!$C$2:$C$1601,$C397)),AVERAGEIFS(Observed!AC$2:AC$1601,Observed!$A$2:$A$1601,$A397,Observed!$C$2:$C$1601,$C397),"")</f>
        <v/>
      </c>
      <c r="AD397" s="24" t="str">
        <f>IF(ISNUMBER(AVERAGEIFS(Observed!AD$2:AD$1601,Observed!$A$2:$A$1601,$A397,Observed!$C$2:$C$1601,$C397)),AVERAGEIFS(Observed!AD$2:AD$1601,Observed!$A$2:$A$1601,$A397,Observed!$C$2:$C$1601,$C397),"")</f>
        <v/>
      </c>
      <c r="AE397" s="24">
        <f>IF(ISNUMBER(AVERAGEIFS(Observed!AE$2:AE$1601,Observed!$A$2:$A$1601,$A397,Observed!$C$2:$C$1601,$C397)),AVERAGEIFS(Observed!AE$2:AE$1601,Observed!$A$2:$A$1601,$A397,Observed!$C$2:$C$1601,$C397),"")</f>
        <v>20.350000000000001</v>
      </c>
      <c r="AF397" s="25">
        <f>IF(ISNUMBER(AVERAGEIFS(Observed!AF$2:AF$1601,Observed!$A$2:$A$1601,$A397,Observed!$C$2:$C$1601,$C397)),AVERAGEIFS(Observed!AF$2:AF$1601,Observed!$A$2:$A$1601,$A397,Observed!$C$2:$C$1601,$C397),"")</f>
        <v>3.1E-2</v>
      </c>
      <c r="AG397" s="25">
        <f>IF(ISNUMBER(AVERAGEIFS(Observed!AG$2:AG$1601,Observed!$A$2:$A$1601,$A397,Observed!$C$2:$C$1601,$C397)),AVERAGEIFS(Observed!AG$2:AG$1601,Observed!$A$2:$A$1601,$A397,Observed!$C$2:$C$1601,$C397),"")</f>
        <v>3.1E-2</v>
      </c>
      <c r="AH397" s="25" t="str">
        <f>IF(ISNUMBER(AVERAGEIFS(Observed!AH$2:AH$1601,Observed!$A$2:$A$1601,$A397,Observed!$C$2:$C$1601,$C397)),AVERAGEIFS(Observed!AH$2:AH$1601,Observed!$A$2:$A$1601,$A397,Observed!$C$2:$C$1601,$C397),"")</f>
        <v/>
      </c>
      <c r="AI397" s="24" t="str">
        <f>IF(ISNUMBER(AVERAGEIFS(Observed!AI$2:AI$1601,Observed!$A$2:$A$1601,$A397,Observed!$C$2:$C$1601,$C397)),AVERAGEIFS(Observed!AI$2:AI$1601,Observed!$A$2:$A$1601,$A397,Observed!$C$2:$C$1601,$C397),"")</f>
        <v/>
      </c>
      <c r="AJ397" s="25">
        <f>IF(ISNUMBER(AVERAGEIFS(Observed!AJ$2:AJ$1601,Observed!$A$2:$A$1601,$A397,Observed!$C$2:$C$1601,$C397)),AVERAGEIFS(Observed!AJ$2:AJ$1601,Observed!$A$2:$A$1601,$A397,Observed!$C$2:$C$1601,$C397),"")</f>
        <v>0.09</v>
      </c>
      <c r="AK397" s="25">
        <f>IF(ISNUMBER(AVERAGEIFS(Observed!AK$2:AK$1601,Observed!$A$2:$A$1601,$A397,Observed!$C$2:$C$1601,$C397)),AVERAGEIFS(Observed!AK$2:AK$1601,Observed!$A$2:$A$1601,$A397,Observed!$C$2:$C$1601,$C397),"")</f>
        <v>0</v>
      </c>
      <c r="AL397" s="25">
        <f>IF(ISNUMBER(AVERAGEIFS(Observed!AL$2:AL$1601,Observed!$A$2:$A$1601,$A397,Observed!$C$2:$C$1601,$C397)),AVERAGEIFS(Observed!AL$2:AL$1601,Observed!$A$2:$A$1601,$A397,Observed!$C$2:$C$1601,$C397),"")</f>
        <v>0.40200000000000002</v>
      </c>
      <c r="AM397" s="25">
        <f>IF(ISNUMBER(AVERAGEIFS(Observed!AM$2:AM$1601,Observed!$A$2:$A$1601,$A397,Observed!$C$2:$C$1601,$C397)),AVERAGEIFS(Observed!AM$2:AM$1601,Observed!$A$2:$A$1601,$A397,Observed!$C$2:$C$1601,$C397),"")</f>
        <v>0.39600000000000002</v>
      </c>
      <c r="AN397" s="25">
        <f>IF(ISNUMBER(AVERAGEIFS(Observed!AN$2:AN$1601,Observed!$A$2:$A$1601,$A397,Observed!$C$2:$C$1601,$C397)),AVERAGEIFS(Observed!AN$2:AN$1601,Observed!$A$2:$A$1601,$A397,Observed!$C$2:$C$1601,$C397),"")</f>
        <v>0.10100000000000001</v>
      </c>
      <c r="AO397" s="25" t="str">
        <f>IF(ISNUMBER(AVERAGEIFS(Observed!AO$2:AO$1601,Observed!$A$2:$A$1601,$A397,Observed!$C$2:$C$1601,$C397)),AVERAGEIFS(Observed!AO$2:AO$1601,Observed!$A$2:$A$1601,$A397,Observed!$C$2:$C$1601,$C397),"")</f>
        <v/>
      </c>
      <c r="AP397" s="25">
        <f>IF(ISNUMBER(AVERAGEIFS(Observed!AP$2:AP$1601,Observed!$A$2:$A$1601,$A397,Observed!$C$2:$C$1601,$C397)),AVERAGEIFS(Observed!AP$2:AP$1601,Observed!$A$2:$A$1601,$A397,Observed!$C$2:$C$1601,$C397),"")</f>
        <v>2E-3</v>
      </c>
      <c r="AQ397" s="24" t="str">
        <f>IF(ISNUMBER(AVERAGEIFS(Observed!AQ$2:AQ$1601,Observed!$A$2:$A$1601,$A397,Observed!$C$2:$C$1601,$C397)),AVERAGEIFS(Observed!AQ$2:AQ$1601,Observed!$A$2:$A$1601,$A397,Observed!$C$2:$C$1601,$C397),"")</f>
        <v/>
      </c>
      <c r="AR397" s="25" t="str">
        <f>IF(ISNUMBER(AVERAGEIFS(Observed!AR$2:AR$1601,Observed!$A$2:$A$1601,$A397,Observed!$C$2:$C$1601,$C397)),AVERAGEIFS(Observed!AR$2:AR$1601,Observed!$A$2:$A$1601,$A397,Observed!$C$2:$C$1601,$C397),"")</f>
        <v/>
      </c>
      <c r="AS397" s="24">
        <f>IF(ISNUMBER(AVERAGEIFS(Observed!AS$2:AS$1601,Observed!$A$2:$A$1601,$A397,Observed!$C$2:$C$1601,$C397)),AVERAGEIFS(Observed!AS$2:AS$1601,Observed!$A$2:$A$1601,$A397,Observed!$C$2:$C$1601,$C397),"")</f>
        <v>6.5213333333333336</v>
      </c>
      <c r="AT397" s="24">
        <f>IF(ISNUMBER(AVERAGEIFS(Observed!AT$2:AT$1601,Observed!$A$2:$A$1601,$A397,Observed!$C$2:$C$1601,$C397)),AVERAGEIFS(Observed!AT$2:AT$1601,Observed!$A$2:$A$1601,$A397,Observed!$C$2:$C$1601,$C397),"")</f>
        <v>32.637</v>
      </c>
      <c r="AU397" s="2">
        <f>COUNTIFS(Observed!$A$2:$A$1601,$A397,Observed!$C$2:$C$1601,$C397)</f>
        <v>3</v>
      </c>
      <c r="AV397" s="2">
        <f t="shared" si="6"/>
        <v>14</v>
      </c>
    </row>
    <row r="398" spans="1:48" x14ac:dyDescent="0.25">
      <c r="A398" s="4" t="s">
        <v>112</v>
      </c>
      <c r="B398" t="s">
        <v>24</v>
      </c>
      <c r="C398" s="3">
        <v>42254</v>
      </c>
      <c r="D398">
        <v>1</v>
      </c>
      <c r="E398">
        <v>0</v>
      </c>
      <c r="G398">
        <v>0</v>
      </c>
      <c r="H398" s="2" t="s">
        <v>45</v>
      </c>
      <c r="I398" s="2" t="s">
        <v>25</v>
      </c>
      <c r="J398">
        <v>6</v>
      </c>
      <c r="K398" s="2" t="s">
        <v>21</v>
      </c>
      <c r="L398" s="23" t="str">
        <f>IF(ISNUMBER(AVERAGEIFS(Observed!L$2:L$1601,Observed!$A$2:$A$1601,$A398,Observed!$C$2:$C$1601,$C398)),AVERAGEIFS(Observed!L$2:L$1601,Observed!$A$2:$A$1601,$A398,Observed!$C$2:$C$1601,$C398),"")</f>
        <v/>
      </c>
      <c r="M398" s="24" t="str">
        <f>IF(ISNUMBER(AVERAGEIFS(Observed!M$2:M$1601,Observed!$A$2:$A$1601,$A398,Observed!$C$2:$C$1601,$C398)),AVERAGEIFS(Observed!M$2:M$1601,Observed!$A$2:$A$1601,$A398,Observed!$C$2:$C$1601,$C398),"")</f>
        <v/>
      </c>
      <c r="N398" s="24">
        <f>IF(ISNUMBER(AVERAGEIFS(Observed!N$2:N$1601,Observed!$A$2:$A$1601,$A398,Observed!$C$2:$C$1601,$C398)),AVERAGEIFS(Observed!N$2:N$1601,Observed!$A$2:$A$1601,$A398,Observed!$C$2:$C$1601,$C398),"")</f>
        <v>68.063333333333333</v>
      </c>
      <c r="O398" s="24">
        <f>IF(ISNUMBER(AVERAGEIFS(Observed!O$2:O$1601,Observed!$A$2:$A$1601,$A398,Observed!$C$2:$C$1601,$C398)),AVERAGEIFS(Observed!O$2:O$1601,Observed!$A$2:$A$1601,$A398,Observed!$C$2:$C$1601,$C398),"")</f>
        <v>68.063333333333333</v>
      </c>
      <c r="P398" s="24">
        <f>IF(ISNUMBER(AVERAGEIFS(Observed!P$2:P$1601,Observed!$A$2:$A$1601,$A398,Observed!$C$2:$C$1601,$C398)),AVERAGEIFS(Observed!P$2:P$1601,Observed!$A$2:$A$1601,$A398,Observed!$C$2:$C$1601,$C398),"")</f>
        <v>68.063333333333333</v>
      </c>
      <c r="Q398" s="25" t="str">
        <f>IF(ISNUMBER(AVERAGEIFS(Observed!Q$2:Q$1601,Observed!$A$2:$A$1601,$A398,Observed!$C$2:$C$1601,$C398)),AVERAGEIFS(Observed!Q$2:Q$1601,Observed!$A$2:$A$1601,$A398,Observed!$C$2:$C$1601,$C398),"")</f>
        <v/>
      </c>
      <c r="R398" s="25" t="str">
        <f>IF(ISNUMBER(AVERAGEIFS(Observed!R$2:R$1601,Observed!$A$2:$A$1601,$A398,Observed!$C$2:$C$1601,$C398)),AVERAGEIFS(Observed!R$2:R$1601,Observed!$A$2:$A$1601,$A398,Observed!$C$2:$C$1601,$C398),"")</f>
        <v/>
      </c>
      <c r="S398" s="25" t="str">
        <f>IF(ISNUMBER(AVERAGEIFS(Observed!S$2:S$1601,Observed!$A$2:$A$1601,$A398,Observed!$C$2:$C$1601,$C398)),AVERAGEIFS(Observed!S$2:S$1601,Observed!$A$2:$A$1601,$A398,Observed!$C$2:$C$1601,$C398),"")</f>
        <v/>
      </c>
      <c r="T398" s="24" t="str">
        <f>IF(ISNUMBER(AVERAGEIFS(Observed!T$2:T$1601,Observed!$A$2:$A$1601,$A398,Observed!$C$2:$C$1601,$C398)),AVERAGEIFS(Observed!T$2:T$1601,Observed!$A$2:$A$1601,$A398,Observed!$C$2:$C$1601,$C398),"")</f>
        <v/>
      </c>
      <c r="U398" s="26" t="str">
        <f>IF(ISNUMBER(AVERAGEIFS(Observed!U$2:U$1601,Observed!$A$2:$A$1601,$A398,Observed!$C$2:$C$1601,$C398)),AVERAGEIFS(Observed!U$2:U$1601,Observed!$A$2:$A$1601,$A398,Observed!$C$2:$C$1601,$C398),"")</f>
        <v/>
      </c>
      <c r="V398" s="26" t="str">
        <f>IF(ISNUMBER(AVERAGEIFS(Observed!V$2:V$1601,Observed!$A$2:$A$1601,$A398,Observed!$C$2:$C$1601,$C398)),AVERAGEIFS(Observed!V$2:V$1601,Observed!$A$2:$A$1601,$A398,Observed!$C$2:$C$1601,$C398),"")</f>
        <v/>
      </c>
      <c r="W398" s="24" t="str">
        <f>IF(ISNUMBER(AVERAGEIFS(Observed!W$2:W$1601,Observed!$A$2:$A$1601,$A398,Observed!$C$2:$C$1601,$C398)),AVERAGEIFS(Observed!W$2:W$1601,Observed!$A$2:$A$1601,$A398,Observed!$C$2:$C$1601,$C398),"")</f>
        <v/>
      </c>
      <c r="X398" s="24" t="str">
        <f>IF(ISNUMBER(AVERAGEIFS(Observed!X$2:X$1601,Observed!$A$2:$A$1601,$A398,Observed!$C$2:$C$1601,$C398)),AVERAGEIFS(Observed!X$2:X$1601,Observed!$A$2:$A$1601,$A398,Observed!$C$2:$C$1601,$C398),"")</f>
        <v/>
      </c>
      <c r="Y398" s="24" t="str">
        <f>IF(ISNUMBER(AVERAGEIFS(Observed!Y$2:Y$1601,Observed!$A$2:$A$1601,$A398,Observed!$C$2:$C$1601,$C398)),AVERAGEIFS(Observed!Y$2:Y$1601,Observed!$A$2:$A$1601,$A398,Observed!$C$2:$C$1601,$C398),"")</f>
        <v/>
      </c>
      <c r="Z398" s="24" t="str">
        <f>IF(ISNUMBER(AVERAGEIFS(Observed!Z$2:Z$1601,Observed!$A$2:$A$1601,$A398,Observed!$C$2:$C$1601,$C398)),AVERAGEIFS(Observed!Z$2:Z$1601,Observed!$A$2:$A$1601,$A398,Observed!$C$2:$C$1601,$C398),"")</f>
        <v/>
      </c>
      <c r="AA398" s="24" t="str">
        <f>IF(ISNUMBER(AVERAGEIFS(Observed!AA$2:AA$1601,Observed!$A$2:$A$1601,$A398,Observed!$C$2:$C$1601,$C398)),AVERAGEIFS(Observed!AA$2:AA$1601,Observed!$A$2:$A$1601,$A398,Observed!$C$2:$C$1601,$C398),"")</f>
        <v/>
      </c>
      <c r="AB398" s="24" t="str">
        <f>IF(ISNUMBER(AVERAGEIFS(Observed!AB$2:AB$1601,Observed!$A$2:$A$1601,$A398,Observed!$C$2:$C$1601,$C398)),AVERAGEIFS(Observed!AB$2:AB$1601,Observed!$A$2:$A$1601,$A398,Observed!$C$2:$C$1601,$C398),"")</f>
        <v/>
      </c>
      <c r="AC398" s="24" t="str">
        <f>IF(ISNUMBER(AVERAGEIFS(Observed!AC$2:AC$1601,Observed!$A$2:$A$1601,$A398,Observed!$C$2:$C$1601,$C398)),AVERAGEIFS(Observed!AC$2:AC$1601,Observed!$A$2:$A$1601,$A398,Observed!$C$2:$C$1601,$C398),"")</f>
        <v/>
      </c>
      <c r="AD398" s="24" t="str">
        <f>IF(ISNUMBER(AVERAGEIFS(Observed!AD$2:AD$1601,Observed!$A$2:$A$1601,$A398,Observed!$C$2:$C$1601,$C398)),AVERAGEIFS(Observed!AD$2:AD$1601,Observed!$A$2:$A$1601,$A398,Observed!$C$2:$C$1601,$C398),"")</f>
        <v/>
      </c>
      <c r="AE398" s="24">
        <f>IF(ISNUMBER(AVERAGEIFS(Observed!AE$2:AE$1601,Observed!$A$2:$A$1601,$A398,Observed!$C$2:$C$1601,$C398)),AVERAGEIFS(Observed!AE$2:AE$1601,Observed!$A$2:$A$1601,$A398,Observed!$C$2:$C$1601,$C398),"")</f>
        <v>21.733333333333334</v>
      </c>
      <c r="AF398" s="25">
        <f>IF(ISNUMBER(AVERAGEIFS(Observed!AF$2:AF$1601,Observed!$A$2:$A$1601,$A398,Observed!$C$2:$C$1601,$C398)),AVERAGEIFS(Observed!AF$2:AF$1601,Observed!$A$2:$A$1601,$A398,Observed!$C$2:$C$1601,$C398),"")</f>
        <v>3.266666666666667E-2</v>
      </c>
      <c r="AG398" s="25">
        <f>IF(ISNUMBER(AVERAGEIFS(Observed!AG$2:AG$1601,Observed!$A$2:$A$1601,$A398,Observed!$C$2:$C$1601,$C398)),AVERAGEIFS(Observed!AG$2:AG$1601,Observed!$A$2:$A$1601,$A398,Observed!$C$2:$C$1601,$C398),"")</f>
        <v>3.266666666666667E-2</v>
      </c>
      <c r="AH398" s="25" t="str">
        <f>IF(ISNUMBER(AVERAGEIFS(Observed!AH$2:AH$1601,Observed!$A$2:$A$1601,$A398,Observed!$C$2:$C$1601,$C398)),AVERAGEIFS(Observed!AH$2:AH$1601,Observed!$A$2:$A$1601,$A398,Observed!$C$2:$C$1601,$C398),"")</f>
        <v/>
      </c>
      <c r="AI398" s="24" t="str">
        <f>IF(ISNUMBER(AVERAGEIFS(Observed!AI$2:AI$1601,Observed!$A$2:$A$1601,$A398,Observed!$C$2:$C$1601,$C398)),AVERAGEIFS(Observed!AI$2:AI$1601,Observed!$A$2:$A$1601,$A398,Observed!$C$2:$C$1601,$C398),"")</f>
        <v/>
      </c>
      <c r="AJ398" s="25">
        <f>IF(ISNUMBER(AVERAGEIFS(Observed!AJ$2:AJ$1601,Observed!$A$2:$A$1601,$A398,Observed!$C$2:$C$1601,$C398)),AVERAGEIFS(Observed!AJ$2:AJ$1601,Observed!$A$2:$A$1601,$A398,Observed!$C$2:$C$1601,$C398),"")</f>
        <v>0.03</v>
      </c>
      <c r="AK398" s="25">
        <f>IF(ISNUMBER(AVERAGEIFS(Observed!AK$2:AK$1601,Observed!$A$2:$A$1601,$A398,Observed!$C$2:$C$1601,$C398)),AVERAGEIFS(Observed!AK$2:AK$1601,Observed!$A$2:$A$1601,$A398,Observed!$C$2:$C$1601,$C398),"")</f>
        <v>1.1999999999999999E-2</v>
      </c>
      <c r="AL398" s="25">
        <f>IF(ISNUMBER(AVERAGEIFS(Observed!AL$2:AL$1601,Observed!$A$2:$A$1601,$A398,Observed!$C$2:$C$1601,$C398)),AVERAGEIFS(Observed!AL$2:AL$1601,Observed!$A$2:$A$1601,$A398,Observed!$C$2:$C$1601,$C398),"")</f>
        <v>9.5333333333333339E-2</v>
      </c>
      <c r="AM398" s="25">
        <f>IF(ISNUMBER(AVERAGEIFS(Observed!AM$2:AM$1601,Observed!$A$2:$A$1601,$A398,Observed!$C$2:$C$1601,$C398)),AVERAGEIFS(Observed!AM$2:AM$1601,Observed!$A$2:$A$1601,$A398,Observed!$C$2:$C$1601,$C398),"")</f>
        <v>0.54433333333333334</v>
      </c>
      <c r="AN398" s="25">
        <f>IF(ISNUMBER(AVERAGEIFS(Observed!AN$2:AN$1601,Observed!$A$2:$A$1601,$A398,Observed!$C$2:$C$1601,$C398)),AVERAGEIFS(Observed!AN$2:AN$1601,Observed!$A$2:$A$1601,$A398,Observed!$C$2:$C$1601,$C398),"")</f>
        <v>0.3106666666666667</v>
      </c>
      <c r="AO398" s="25" t="str">
        <f>IF(ISNUMBER(AVERAGEIFS(Observed!AO$2:AO$1601,Observed!$A$2:$A$1601,$A398,Observed!$C$2:$C$1601,$C398)),AVERAGEIFS(Observed!AO$2:AO$1601,Observed!$A$2:$A$1601,$A398,Observed!$C$2:$C$1601,$C398),"")</f>
        <v/>
      </c>
      <c r="AP398" s="25" t="str">
        <f>IF(ISNUMBER(AVERAGEIFS(Observed!AP$2:AP$1601,Observed!$A$2:$A$1601,$A398,Observed!$C$2:$C$1601,$C398)),AVERAGEIFS(Observed!AP$2:AP$1601,Observed!$A$2:$A$1601,$A398,Observed!$C$2:$C$1601,$C398),"")</f>
        <v/>
      </c>
      <c r="AQ398" s="24" t="str">
        <f>IF(ISNUMBER(AVERAGEIFS(Observed!AQ$2:AQ$1601,Observed!$A$2:$A$1601,$A398,Observed!$C$2:$C$1601,$C398)),AVERAGEIFS(Observed!AQ$2:AQ$1601,Observed!$A$2:$A$1601,$A398,Observed!$C$2:$C$1601,$C398),"")</f>
        <v/>
      </c>
      <c r="AR398" s="25" t="str">
        <f>IF(ISNUMBER(AVERAGEIFS(Observed!AR$2:AR$1601,Observed!$A$2:$A$1601,$A398,Observed!$C$2:$C$1601,$C398)),AVERAGEIFS(Observed!AR$2:AR$1601,Observed!$A$2:$A$1601,$A398,Observed!$C$2:$C$1601,$C398),"")</f>
        <v/>
      </c>
      <c r="AS398" s="24">
        <f>IF(ISNUMBER(AVERAGEIFS(Observed!AS$2:AS$1601,Observed!$A$2:$A$1601,$A398,Observed!$C$2:$C$1601,$C398)),AVERAGEIFS(Observed!AS$2:AS$1601,Observed!$A$2:$A$1601,$A398,Observed!$C$2:$C$1601,$C398),"")</f>
        <v>2.0876666666666668</v>
      </c>
      <c r="AT398" s="24">
        <f>IF(ISNUMBER(AVERAGEIFS(Observed!AT$2:AT$1601,Observed!$A$2:$A$1601,$A398,Observed!$C$2:$C$1601,$C398)),AVERAGEIFS(Observed!AT$2:AT$1601,Observed!$A$2:$A$1601,$A398,Observed!$C$2:$C$1601,$C398),"")</f>
        <v>2.0876666666666668</v>
      </c>
      <c r="AU398" s="2">
        <f>COUNTIFS(Observed!$A$2:$A$1601,$A398,Observed!$C$2:$C$1601,$C398)</f>
        <v>3</v>
      </c>
      <c r="AV398" s="2">
        <f t="shared" si="6"/>
        <v>13</v>
      </c>
    </row>
    <row r="399" spans="1:48" x14ac:dyDescent="0.25">
      <c r="A399" s="4" t="s">
        <v>113</v>
      </c>
      <c r="B399" t="s">
        <v>24</v>
      </c>
      <c r="C399" s="3">
        <v>42254</v>
      </c>
      <c r="D399">
        <v>1</v>
      </c>
      <c r="E399">
        <v>50</v>
      </c>
      <c r="G399">
        <v>50</v>
      </c>
      <c r="H399" s="2" t="s">
        <v>45</v>
      </c>
      <c r="I399" s="2" t="s">
        <v>25</v>
      </c>
      <c r="J399">
        <v>6</v>
      </c>
      <c r="K399" s="2" t="s">
        <v>21</v>
      </c>
      <c r="L399" s="23" t="str">
        <f>IF(ISNUMBER(AVERAGEIFS(Observed!L$2:L$1601,Observed!$A$2:$A$1601,$A399,Observed!$C$2:$C$1601,$C399)),AVERAGEIFS(Observed!L$2:L$1601,Observed!$A$2:$A$1601,$A399,Observed!$C$2:$C$1601,$C399),"")</f>
        <v/>
      </c>
      <c r="M399" s="24" t="str">
        <f>IF(ISNUMBER(AVERAGEIFS(Observed!M$2:M$1601,Observed!$A$2:$A$1601,$A399,Observed!$C$2:$C$1601,$C399)),AVERAGEIFS(Observed!M$2:M$1601,Observed!$A$2:$A$1601,$A399,Observed!$C$2:$C$1601,$C399),"")</f>
        <v/>
      </c>
      <c r="N399" s="24">
        <f>IF(ISNUMBER(AVERAGEIFS(Observed!N$2:N$1601,Observed!$A$2:$A$1601,$A399,Observed!$C$2:$C$1601,$C399)),AVERAGEIFS(Observed!N$2:N$1601,Observed!$A$2:$A$1601,$A399,Observed!$C$2:$C$1601,$C399),"")</f>
        <v>77.813333333333333</v>
      </c>
      <c r="O399" s="24">
        <f>IF(ISNUMBER(AVERAGEIFS(Observed!O$2:O$1601,Observed!$A$2:$A$1601,$A399,Observed!$C$2:$C$1601,$C399)),AVERAGEIFS(Observed!O$2:O$1601,Observed!$A$2:$A$1601,$A399,Observed!$C$2:$C$1601,$C399),"")</f>
        <v>77.813333333333333</v>
      </c>
      <c r="P399" s="24">
        <f>IF(ISNUMBER(AVERAGEIFS(Observed!P$2:P$1601,Observed!$A$2:$A$1601,$A399,Observed!$C$2:$C$1601,$C399)),AVERAGEIFS(Observed!P$2:P$1601,Observed!$A$2:$A$1601,$A399,Observed!$C$2:$C$1601,$C399),"")</f>
        <v>77.813333333333333</v>
      </c>
      <c r="Q399" s="25" t="str">
        <f>IF(ISNUMBER(AVERAGEIFS(Observed!Q$2:Q$1601,Observed!$A$2:$A$1601,$A399,Observed!$C$2:$C$1601,$C399)),AVERAGEIFS(Observed!Q$2:Q$1601,Observed!$A$2:$A$1601,$A399,Observed!$C$2:$C$1601,$C399),"")</f>
        <v/>
      </c>
      <c r="R399" s="25" t="str">
        <f>IF(ISNUMBER(AVERAGEIFS(Observed!R$2:R$1601,Observed!$A$2:$A$1601,$A399,Observed!$C$2:$C$1601,$C399)),AVERAGEIFS(Observed!R$2:R$1601,Observed!$A$2:$A$1601,$A399,Observed!$C$2:$C$1601,$C399),"")</f>
        <v/>
      </c>
      <c r="S399" s="25" t="str">
        <f>IF(ISNUMBER(AVERAGEIFS(Observed!S$2:S$1601,Observed!$A$2:$A$1601,$A399,Observed!$C$2:$C$1601,$C399)),AVERAGEIFS(Observed!S$2:S$1601,Observed!$A$2:$A$1601,$A399,Observed!$C$2:$C$1601,$C399),"")</f>
        <v/>
      </c>
      <c r="T399" s="24" t="str">
        <f>IF(ISNUMBER(AVERAGEIFS(Observed!T$2:T$1601,Observed!$A$2:$A$1601,$A399,Observed!$C$2:$C$1601,$C399)),AVERAGEIFS(Observed!T$2:T$1601,Observed!$A$2:$A$1601,$A399,Observed!$C$2:$C$1601,$C399),"")</f>
        <v/>
      </c>
      <c r="U399" s="26" t="str">
        <f>IF(ISNUMBER(AVERAGEIFS(Observed!U$2:U$1601,Observed!$A$2:$A$1601,$A399,Observed!$C$2:$C$1601,$C399)),AVERAGEIFS(Observed!U$2:U$1601,Observed!$A$2:$A$1601,$A399,Observed!$C$2:$C$1601,$C399),"")</f>
        <v/>
      </c>
      <c r="V399" s="26" t="str">
        <f>IF(ISNUMBER(AVERAGEIFS(Observed!V$2:V$1601,Observed!$A$2:$A$1601,$A399,Observed!$C$2:$C$1601,$C399)),AVERAGEIFS(Observed!V$2:V$1601,Observed!$A$2:$A$1601,$A399,Observed!$C$2:$C$1601,$C399),"")</f>
        <v/>
      </c>
      <c r="W399" s="24" t="str">
        <f>IF(ISNUMBER(AVERAGEIFS(Observed!W$2:W$1601,Observed!$A$2:$A$1601,$A399,Observed!$C$2:$C$1601,$C399)),AVERAGEIFS(Observed!W$2:W$1601,Observed!$A$2:$A$1601,$A399,Observed!$C$2:$C$1601,$C399),"")</f>
        <v/>
      </c>
      <c r="X399" s="24" t="str">
        <f>IF(ISNUMBER(AVERAGEIFS(Observed!X$2:X$1601,Observed!$A$2:$A$1601,$A399,Observed!$C$2:$C$1601,$C399)),AVERAGEIFS(Observed!X$2:X$1601,Observed!$A$2:$A$1601,$A399,Observed!$C$2:$C$1601,$C399),"")</f>
        <v/>
      </c>
      <c r="Y399" s="24" t="str">
        <f>IF(ISNUMBER(AVERAGEIFS(Observed!Y$2:Y$1601,Observed!$A$2:$A$1601,$A399,Observed!$C$2:$C$1601,$C399)),AVERAGEIFS(Observed!Y$2:Y$1601,Observed!$A$2:$A$1601,$A399,Observed!$C$2:$C$1601,$C399),"")</f>
        <v/>
      </c>
      <c r="Z399" s="24" t="str">
        <f>IF(ISNUMBER(AVERAGEIFS(Observed!Z$2:Z$1601,Observed!$A$2:$A$1601,$A399,Observed!$C$2:$C$1601,$C399)),AVERAGEIFS(Observed!Z$2:Z$1601,Observed!$A$2:$A$1601,$A399,Observed!$C$2:$C$1601,$C399),"")</f>
        <v/>
      </c>
      <c r="AA399" s="24" t="str">
        <f>IF(ISNUMBER(AVERAGEIFS(Observed!AA$2:AA$1601,Observed!$A$2:$A$1601,$A399,Observed!$C$2:$C$1601,$C399)),AVERAGEIFS(Observed!AA$2:AA$1601,Observed!$A$2:$A$1601,$A399,Observed!$C$2:$C$1601,$C399),"")</f>
        <v/>
      </c>
      <c r="AB399" s="24" t="str">
        <f>IF(ISNUMBER(AVERAGEIFS(Observed!AB$2:AB$1601,Observed!$A$2:$A$1601,$A399,Observed!$C$2:$C$1601,$C399)),AVERAGEIFS(Observed!AB$2:AB$1601,Observed!$A$2:$A$1601,$A399,Observed!$C$2:$C$1601,$C399),"")</f>
        <v/>
      </c>
      <c r="AC399" s="24" t="str">
        <f>IF(ISNUMBER(AVERAGEIFS(Observed!AC$2:AC$1601,Observed!$A$2:$A$1601,$A399,Observed!$C$2:$C$1601,$C399)),AVERAGEIFS(Observed!AC$2:AC$1601,Observed!$A$2:$A$1601,$A399,Observed!$C$2:$C$1601,$C399),"")</f>
        <v/>
      </c>
      <c r="AD399" s="24" t="str">
        <f>IF(ISNUMBER(AVERAGEIFS(Observed!AD$2:AD$1601,Observed!$A$2:$A$1601,$A399,Observed!$C$2:$C$1601,$C399)),AVERAGEIFS(Observed!AD$2:AD$1601,Observed!$A$2:$A$1601,$A399,Observed!$C$2:$C$1601,$C399),"")</f>
        <v/>
      </c>
      <c r="AE399" s="24">
        <f>IF(ISNUMBER(AVERAGEIFS(Observed!AE$2:AE$1601,Observed!$A$2:$A$1601,$A399,Observed!$C$2:$C$1601,$C399)),AVERAGEIFS(Observed!AE$2:AE$1601,Observed!$A$2:$A$1601,$A399,Observed!$C$2:$C$1601,$C399),"")</f>
        <v>20.233333333333334</v>
      </c>
      <c r="AF399" s="25">
        <f>IF(ISNUMBER(AVERAGEIFS(Observed!AF$2:AF$1601,Observed!$A$2:$A$1601,$A399,Observed!$C$2:$C$1601,$C399)),AVERAGEIFS(Observed!AF$2:AF$1601,Observed!$A$2:$A$1601,$A399,Observed!$C$2:$C$1601,$C399),"")</f>
        <v>3.0333333333333334E-2</v>
      </c>
      <c r="AG399" s="25">
        <f>IF(ISNUMBER(AVERAGEIFS(Observed!AG$2:AG$1601,Observed!$A$2:$A$1601,$A399,Observed!$C$2:$C$1601,$C399)),AVERAGEIFS(Observed!AG$2:AG$1601,Observed!$A$2:$A$1601,$A399,Observed!$C$2:$C$1601,$C399),"")</f>
        <v>3.0333333333333334E-2</v>
      </c>
      <c r="AH399" s="25" t="str">
        <f>IF(ISNUMBER(AVERAGEIFS(Observed!AH$2:AH$1601,Observed!$A$2:$A$1601,$A399,Observed!$C$2:$C$1601,$C399)),AVERAGEIFS(Observed!AH$2:AH$1601,Observed!$A$2:$A$1601,$A399,Observed!$C$2:$C$1601,$C399),"")</f>
        <v/>
      </c>
      <c r="AI399" s="24" t="str">
        <f>IF(ISNUMBER(AVERAGEIFS(Observed!AI$2:AI$1601,Observed!$A$2:$A$1601,$A399,Observed!$C$2:$C$1601,$C399)),AVERAGEIFS(Observed!AI$2:AI$1601,Observed!$A$2:$A$1601,$A399,Observed!$C$2:$C$1601,$C399),"")</f>
        <v/>
      </c>
      <c r="AJ399" s="25">
        <f>IF(ISNUMBER(AVERAGEIFS(Observed!AJ$2:AJ$1601,Observed!$A$2:$A$1601,$A399,Observed!$C$2:$C$1601,$C399)),AVERAGEIFS(Observed!AJ$2:AJ$1601,Observed!$A$2:$A$1601,$A399,Observed!$C$2:$C$1601,$C399),"")</f>
        <v>7.9666666666666663E-2</v>
      </c>
      <c r="AK399" s="25">
        <f>IF(ISNUMBER(AVERAGEIFS(Observed!AK$2:AK$1601,Observed!$A$2:$A$1601,$A399,Observed!$C$2:$C$1601,$C399)),AVERAGEIFS(Observed!AK$2:AK$1601,Observed!$A$2:$A$1601,$A399,Observed!$C$2:$C$1601,$C399),"")</f>
        <v>6.6666666666666671E-3</v>
      </c>
      <c r="AL399" s="25">
        <f>IF(ISNUMBER(AVERAGEIFS(Observed!AL$2:AL$1601,Observed!$A$2:$A$1601,$A399,Observed!$C$2:$C$1601,$C399)),AVERAGEIFS(Observed!AL$2:AL$1601,Observed!$A$2:$A$1601,$A399,Observed!$C$2:$C$1601,$C399),"")</f>
        <v>8.8000000000000009E-2</v>
      </c>
      <c r="AM399" s="25">
        <f>IF(ISNUMBER(AVERAGEIFS(Observed!AM$2:AM$1601,Observed!$A$2:$A$1601,$A399,Observed!$C$2:$C$1601,$C399)),AVERAGEIFS(Observed!AM$2:AM$1601,Observed!$A$2:$A$1601,$A399,Observed!$C$2:$C$1601,$C399),"")</f>
        <v>0.56133333333333335</v>
      </c>
      <c r="AN399" s="25">
        <f>IF(ISNUMBER(AVERAGEIFS(Observed!AN$2:AN$1601,Observed!$A$2:$A$1601,$A399,Observed!$C$2:$C$1601,$C399)),AVERAGEIFS(Observed!AN$2:AN$1601,Observed!$A$2:$A$1601,$A399,Observed!$C$2:$C$1601,$C399),"")</f>
        <v>0.25800000000000001</v>
      </c>
      <c r="AO399" s="25" t="str">
        <f>IF(ISNUMBER(AVERAGEIFS(Observed!AO$2:AO$1601,Observed!$A$2:$A$1601,$A399,Observed!$C$2:$C$1601,$C399)),AVERAGEIFS(Observed!AO$2:AO$1601,Observed!$A$2:$A$1601,$A399,Observed!$C$2:$C$1601,$C399),"")</f>
        <v/>
      </c>
      <c r="AP399" s="25">
        <f>IF(ISNUMBER(AVERAGEIFS(Observed!AP$2:AP$1601,Observed!$A$2:$A$1601,$A399,Observed!$C$2:$C$1601,$C399)),AVERAGEIFS(Observed!AP$2:AP$1601,Observed!$A$2:$A$1601,$A399,Observed!$C$2:$C$1601,$C399),"")</f>
        <v>0</v>
      </c>
      <c r="AQ399" s="24" t="str">
        <f>IF(ISNUMBER(AVERAGEIFS(Observed!AQ$2:AQ$1601,Observed!$A$2:$A$1601,$A399,Observed!$C$2:$C$1601,$C399)),AVERAGEIFS(Observed!AQ$2:AQ$1601,Observed!$A$2:$A$1601,$A399,Observed!$C$2:$C$1601,$C399),"")</f>
        <v/>
      </c>
      <c r="AR399" s="25" t="str">
        <f>IF(ISNUMBER(AVERAGEIFS(Observed!AR$2:AR$1601,Observed!$A$2:$A$1601,$A399,Observed!$C$2:$C$1601,$C399)),AVERAGEIFS(Observed!AR$2:AR$1601,Observed!$A$2:$A$1601,$A399,Observed!$C$2:$C$1601,$C399),"")</f>
        <v/>
      </c>
      <c r="AS399" s="24">
        <f>IF(ISNUMBER(AVERAGEIFS(Observed!AS$2:AS$1601,Observed!$A$2:$A$1601,$A399,Observed!$C$2:$C$1601,$C399)),AVERAGEIFS(Observed!AS$2:AS$1601,Observed!$A$2:$A$1601,$A399,Observed!$C$2:$C$1601,$C399),"")</f>
        <v>2.3976666666666664</v>
      </c>
      <c r="AT399" s="24">
        <f>IF(ISNUMBER(AVERAGEIFS(Observed!AT$2:AT$1601,Observed!$A$2:$A$1601,$A399,Observed!$C$2:$C$1601,$C399)),AVERAGEIFS(Observed!AT$2:AT$1601,Observed!$A$2:$A$1601,$A399,Observed!$C$2:$C$1601,$C399),"")</f>
        <v>2.3976666666666664</v>
      </c>
      <c r="AU399" s="2">
        <f>COUNTIFS(Observed!$A$2:$A$1601,$A399,Observed!$C$2:$C$1601,$C399)</f>
        <v>3</v>
      </c>
      <c r="AV399" s="2">
        <f t="shared" si="6"/>
        <v>14</v>
      </c>
    </row>
    <row r="400" spans="1:48" x14ac:dyDescent="0.25">
      <c r="A400" s="4" t="s">
        <v>114</v>
      </c>
      <c r="B400" t="s">
        <v>24</v>
      </c>
      <c r="C400" s="3">
        <v>42254</v>
      </c>
      <c r="D400">
        <v>1</v>
      </c>
      <c r="E400">
        <v>100</v>
      </c>
      <c r="G400">
        <v>100</v>
      </c>
      <c r="H400" s="2" t="s">
        <v>45</v>
      </c>
      <c r="I400" s="2" t="s">
        <v>25</v>
      </c>
      <c r="J400">
        <v>6</v>
      </c>
      <c r="K400" s="2" t="s">
        <v>21</v>
      </c>
      <c r="L400" s="23" t="str">
        <f>IF(ISNUMBER(AVERAGEIFS(Observed!L$2:L$1601,Observed!$A$2:$A$1601,$A400,Observed!$C$2:$C$1601,$C400)),AVERAGEIFS(Observed!L$2:L$1601,Observed!$A$2:$A$1601,$A400,Observed!$C$2:$C$1601,$C400),"")</f>
        <v/>
      </c>
      <c r="M400" s="24" t="str">
        <f>IF(ISNUMBER(AVERAGEIFS(Observed!M$2:M$1601,Observed!$A$2:$A$1601,$A400,Observed!$C$2:$C$1601,$C400)),AVERAGEIFS(Observed!M$2:M$1601,Observed!$A$2:$A$1601,$A400,Observed!$C$2:$C$1601,$C400),"")</f>
        <v/>
      </c>
      <c r="N400" s="24">
        <f>IF(ISNUMBER(AVERAGEIFS(Observed!N$2:N$1601,Observed!$A$2:$A$1601,$A400,Observed!$C$2:$C$1601,$C400)),AVERAGEIFS(Observed!N$2:N$1601,Observed!$A$2:$A$1601,$A400,Observed!$C$2:$C$1601,$C400),"")</f>
        <v>87.573333333333338</v>
      </c>
      <c r="O400" s="24">
        <f>IF(ISNUMBER(AVERAGEIFS(Observed!O$2:O$1601,Observed!$A$2:$A$1601,$A400,Observed!$C$2:$C$1601,$C400)),AVERAGEIFS(Observed!O$2:O$1601,Observed!$A$2:$A$1601,$A400,Observed!$C$2:$C$1601,$C400),"")</f>
        <v>87.573333333333338</v>
      </c>
      <c r="P400" s="24">
        <f>IF(ISNUMBER(AVERAGEIFS(Observed!P$2:P$1601,Observed!$A$2:$A$1601,$A400,Observed!$C$2:$C$1601,$C400)),AVERAGEIFS(Observed!P$2:P$1601,Observed!$A$2:$A$1601,$A400,Observed!$C$2:$C$1601,$C400),"")</f>
        <v>87.573333333333338</v>
      </c>
      <c r="Q400" s="25" t="str">
        <f>IF(ISNUMBER(AVERAGEIFS(Observed!Q$2:Q$1601,Observed!$A$2:$A$1601,$A400,Observed!$C$2:$C$1601,$C400)),AVERAGEIFS(Observed!Q$2:Q$1601,Observed!$A$2:$A$1601,$A400,Observed!$C$2:$C$1601,$C400),"")</f>
        <v/>
      </c>
      <c r="R400" s="25" t="str">
        <f>IF(ISNUMBER(AVERAGEIFS(Observed!R$2:R$1601,Observed!$A$2:$A$1601,$A400,Observed!$C$2:$C$1601,$C400)),AVERAGEIFS(Observed!R$2:R$1601,Observed!$A$2:$A$1601,$A400,Observed!$C$2:$C$1601,$C400),"")</f>
        <v/>
      </c>
      <c r="S400" s="25" t="str">
        <f>IF(ISNUMBER(AVERAGEIFS(Observed!S$2:S$1601,Observed!$A$2:$A$1601,$A400,Observed!$C$2:$C$1601,$C400)),AVERAGEIFS(Observed!S$2:S$1601,Observed!$A$2:$A$1601,$A400,Observed!$C$2:$C$1601,$C400),"")</f>
        <v/>
      </c>
      <c r="T400" s="24" t="str">
        <f>IF(ISNUMBER(AVERAGEIFS(Observed!T$2:T$1601,Observed!$A$2:$A$1601,$A400,Observed!$C$2:$C$1601,$C400)),AVERAGEIFS(Observed!T$2:T$1601,Observed!$A$2:$A$1601,$A400,Observed!$C$2:$C$1601,$C400),"")</f>
        <v/>
      </c>
      <c r="U400" s="26" t="str">
        <f>IF(ISNUMBER(AVERAGEIFS(Observed!U$2:U$1601,Observed!$A$2:$A$1601,$A400,Observed!$C$2:$C$1601,$C400)),AVERAGEIFS(Observed!U$2:U$1601,Observed!$A$2:$A$1601,$A400,Observed!$C$2:$C$1601,$C400),"")</f>
        <v/>
      </c>
      <c r="V400" s="26" t="str">
        <f>IF(ISNUMBER(AVERAGEIFS(Observed!V$2:V$1601,Observed!$A$2:$A$1601,$A400,Observed!$C$2:$C$1601,$C400)),AVERAGEIFS(Observed!V$2:V$1601,Observed!$A$2:$A$1601,$A400,Observed!$C$2:$C$1601,$C400),"")</f>
        <v/>
      </c>
      <c r="W400" s="24" t="str">
        <f>IF(ISNUMBER(AVERAGEIFS(Observed!W$2:W$1601,Observed!$A$2:$A$1601,$A400,Observed!$C$2:$C$1601,$C400)),AVERAGEIFS(Observed!W$2:W$1601,Observed!$A$2:$A$1601,$A400,Observed!$C$2:$C$1601,$C400),"")</f>
        <v/>
      </c>
      <c r="X400" s="24" t="str">
        <f>IF(ISNUMBER(AVERAGEIFS(Observed!X$2:X$1601,Observed!$A$2:$A$1601,$A400,Observed!$C$2:$C$1601,$C400)),AVERAGEIFS(Observed!X$2:X$1601,Observed!$A$2:$A$1601,$A400,Observed!$C$2:$C$1601,$C400),"")</f>
        <v/>
      </c>
      <c r="Y400" s="24" t="str">
        <f>IF(ISNUMBER(AVERAGEIFS(Observed!Y$2:Y$1601,Observed!$A$2:$A$1601,$A400,Observed!$C$2:$C$1601,$C400)),AVERAGEIFS(Observed!Y$2:Y$1601,Observed!$A$2:$A$1601,$A400,Observed!$C$2:$C$1601,$C400),"")</f>
        <v/>
      </c>
      <c r="Z400" s="24" t="str">
        <f>IF(ISNUMBER(AVERAGEIFS(Observed!Z$2:Z$1601,Observed!$A$2:$A$1601,$A400,Observed!$C$2:$C$1601,$C400)),AVERAGEIFS(Observed!Z$2:Z$1601,Observed!$A$2:$A$1601,$A400,Observed!$C$2:$C$1601,$C400),"")</f>
        <v/>
      </c>
      <c r="AA400" s="24" t="str">
        <f>IF(ISNUMBER(AVERAGEIFS(Observed!AA$2:AA$1601,Observed!$A$2:$A$1601,$A400,Observed!$C$2:$C$1601,$C400)),AVERAGEIFS(Observed!AA$2:AA$1601,Observed!$A$2:$A$1601,$A400,Observed!$C$2:$C$1601,$C400),"")</f>
        <v/>
      </c>
      <c r="AB400" s="24" t="str">
        <f>IF(ISNUMBER(AVERAGEIFS(Observed!AB$2:AB$1601,Observed!$A$2:$A$1601,$A400,Observed!$C$2:$C$1601,$C400)),AVERAGEIFS(Observed!AB$2:AB$1601,Observed!$A$2:$A$1601,$A400,Observed!$C$2:$C$1601,$C400),"")</f>
        <v/>
      </c>
      <c r="AC400" s="24" t="str">
        <f>IF(ISNUMBER(AVERAGEIFS(Observed!AC$2:AC$1601,Observed!$A$2:$A$1601,$A400,Observed!$C$2:$C$1601,$C400)),AVERAGEIFS(Observed!AC$2:AC$1601,Observed!$A$2:$A$1601,$A400,Observed!$C$2:$C$1601,$C400),"")</f>
        <v/>
      </c>
      <c r="AD400" s="24" t="str">
        <f>IF(ISNUMBER(AVERAGEIFS(Observed!AD$2:AD$1601,Observed!$A$2:$A$1601,$A400,Observed!$C$2:$C$1601,$C400)),AVERAGEIFS(Observed!AD$2:AD$1601,Observed!$A$2:$A$1601,$A400,Observed!$C$2:$C$1601,$C400),"")</f>
        <v/>
      </c>
      <c r="AE400" s="24">
        <f>IF(ISNUMBER(AVERAGEIFS(Observed!AE$2:AE$1601,Observed!$A$2:$A$1601,$A400,Observed!$C$2:$C$1601,$C400)),AVERAGEIFS(Observed!AE$2:AE$1601,Observed!$A$2:$A$1601,$A400,Observed!$C$2:$C$1601,$C400),"")</f>
        <v>18.600000000000001</v>
      </c>
      <c r="AF400" s="25">
        <f>IF(ISNUMBER(AVERAGEIFS(Observed!AF$2:AF$1601,Observed!$A$2:$A$1601,$A400,Observed!$C$2:$C$1601,$C400)),AVERAGEIFS(Observed!AF$2:AF$1601,Observed!$A$2:$A$1601,$A400,Observed!$C$2:$C$1601,$C400),"")</f>
        <v>2.8000000000000001E-2</v>
      </c>
      <c r="AG400" s="25">
        <f>IF(ISNUMBER(AVERAGEIFS(Observed!AG$2:AG$1601,Observed!$A$2:$A$1601,$A400,Observed!$C$2:$C$1601,$C400)),AVERAGEIFS(Observed!AG$2:AG$1601,Observed!$A$2:$A$1601,$A400,Observed!$C$2:$C$1601,$C400),"")</f>
        <v>2.8000000000000001E-2</v>
      </c>
      <c r="AH400" s="25" t="str">
        <f>IF(ISNUMBER(AVERAGEIFS(Observed!AH$2:AH$1601,Observed!$A$2:$A$1601,$A400,Observed!$C$2:$C$1601,$C400)),AVERAGEIFS(Observed!AH$2:AH$1601,Observed!$A$2:$A$1601,$A400,Observed!$C$2:$C$1601,$C400),"")</f>
        <v/>
      </c>
      <c r="AI400" s="24" t="str">
        <f>IF(ISNUMBER(AVERAGEIFS(Observed!AI$2:AI$1601,Observed!$A$2:$A$1601,$A400,Observed!$C$2:$C$1601,$C400)),AVERAGEIFS(Observed!AI$2:AI$1601,Observed!$A$2:$A$1601,$A400,Observed!$C$2:$C$1601,$C400),"")</f>
        <v/>
      </c>
      <c r="AJ400" s="25">
        <f>IF(ISNUMBER(AVERAGEIFS(Observed!AJ$2:AJ$1601,Observed!$A$2:$A$1601,$A400,Observed!$C$2:$C$1601,$C400)),AVERAGEIFS(Observed!AJ$2:AJ$1601,Observed!$A$2:$A$1601,$A400,Observed!$C$2:$C$1601,$C400),"")</f>
        <v>4.3333333333333335E-2</v>
      </c>
      <c r="AK400" s="25">
        <f>IF(ISNUMBER(AVERAGEIFS(Observed!AK$2:AK$1601,Observed!$A$2:$A$1601,$A400,Observed!$C$2:$C$1601,$C400)),AVERAGEIFS(Observed!AK$2:AK$1601,Observed!$A$2:$A$1601,$A400,Observed!$C$2:$C$1601,$C400),"")</f>
        <v>5.6666666666666671E-3</v>
      </c>
      <c r="AL400" s="25">
        <f>IF(ISNUMBER(AVERAGEIFS(Observed!AL$2:AL$1601,Observed!$A$2:$A$1601,$A400,Observed!$C$2:$C$1601,$C400)),AVERAGEIFS(Observed!AL$2:AL$1601,Observed!$A$2:$A$1601,$A400,Observed!$C$2:$C$1601,$C400),"")</f>
        <v>0.122</v>
      </c>
      <c r="AM400" s="25">
        <f>IF(ISNUMBER(AVERAGEIFS(Observed!AM$2:AM$1601,Observed!$A$2:$A$1601,$A400,Observed!$C$2:$C$1601,$C400)),AVERAGEIFS(Observed!AM$2:AM$1601,Observed!$A$2:$A$1601,$A400,Observed!$C$2:$C$1601,$C400),"")</f>
        <v>0.65933333333333344</v>
      </c>
      <c r="AN400" s="25">
        <f>IF(ISNUMBER(AVERAGEIFS(Observed!AN$2:AN$1601,Observed!$A$2:$A$1601,$A400,Observed!$C$2:$C$1601,$C400)),AVERAGEIFS(Observed!AN$2:AN$1601,Observed!$A$2:$A$1601,$A400,Observed!$C$2:$C$1601,$C400),"")</f>
        <v>0.16366666666666665</v>
      </c>
      <c r="AO400" s="25" t="str">
        <f>IF(ISNUMBER(AVERAGEIFS(Observed!AO$2:AO$1601,Observed!$A$2:$A$1601,$A400,Observed!$C$2:$C$1601,$C400)),AVERAGEIFS(Observed!AO$2:AO$1601,Observed!$A$2:$A$1601,$A400,Observed!$C$2:$C$1601,$C400),"")</f>
        <v/>
      </c>
      <c r="AP400" s="25" t="str">
        <f>IF(ISNUMBER(AVERAGEIFS(Observed!AP$2:AP$1601,Observed!$A$2:$A$1601,$A400,Observed!$C$2:$C$1601,$C400)),AVERAGEIFS(Observed!AP$2:AP$1601,Observed!$A$2:$A$1601,$A400,Observed!$C$2:$C$1601,$C400),"")</f>
        <v/>
      </c>
      <c r="AQ400" s="24" t="str">
        <f>IF(ISNUMBER(AVERAGEIFS(Observed!AQ$2:AQ$1601,Observed!$A$2:$A$1601,$A400,Observed!$C$2:$C$1601,$C400)),AVERAGEIFS(Observed!AQ$2:AQ$1601,Observed!$A$2:$A$1601,$A400,Observed!$C$2:$C$1601,$C400),"")</f>
        <v/>
      </c>
      <c r="AR400" s="25" t="str">
        <f>IF(ISNUMBER(AVERAGEIFS(Observed!AR$2:AR$1601,Observed!$A$2:$A$1601,$A400,Observed!$C$2:$C$1601,$C400)),AVERAGEIFS(Observed!AR$2:AR$1601,Observed!$A$2:$A$1601,$A400,Observed!$C$2:$C$1601,$C400),"")</f>
        <v/>
      </c>
      <c r="AS400" s="24">
        <f>IF(ISNUMBER(AVERAGEIFS(Observed!AS$2:AS$1601,Observed!$A$2:$A$1601,$A400,Observed!$C$2:$C$1601,$C400)),AVERAGEIFS(Observed!AS$2:AS$1601,Observed!$A$2:$A$1601,$A400,Observed!$C$2:$C$1601,$C400),"")</f>
        <v>2.4916666666666667</v>
      </c>
      <c r="AT400" s="24">
        <f>IF(ISNUMBER(AVERAGEIFS(Observed!AT$2:AT$1601,Observed!$A$2:$A$1601,$A400,Observed!$C$2:$C$1601,$C400)),AVERAGEIFS(Observed!AT$2:AT$1601,Observed!$A$2:$A$1601,$A400,Observed!$C$2:$C$1601,$C400),"")</f>
        <v>2.4916666666666667</v>
      </c>
      <c r="AU400" s="2">
        <f>COUNTIFS(Observed!$A$2:$A$1601,$A400,Observed!$C$2:$C$1601,$C400)</f>
        <v>3</v>
      </c>
      <c r="AV400" s="2">
        <f t="shared" ref="AV400:AV462" si="7">COUNT(M400:AT400)</f>
        <v>13</v>
      </c>
    </row>
    <row r="401" spans="1:48" x14ac:dyDescent="0.25">
      <c r="A401" s="4" t="s">
        <v>115</v>
      </c>
      <c r="B401" t="s">
        <v>24</v>
      </c>
      <c r="C401" s="3">
        <v>42254</v>
      </c>
      <c r="D401">
        <v>1</v>
      </c>
      <c r="E401">
        <v>200</v>
      </c>
      <c r="G401">
        <v>200</v>
      </c>
      <c r="H401" s="2" t="s">
        <v>45</v>
      </c>
      <c r="I401" s="2" t="s">
        <v>25</v>
      </c>
      <c r="J401">
        <v>6</v>
      </c>
      <c r="K401" s="2" t="s">
        <v>21</v>
      </c>
      <c r="L401" s="23" t="str">
        <f>IF(ISNUMBER(AVERAGEIFS(Observed!L$2:L$1601,Observed!$A$2:$A$1601,$A401,Observed!$C$2:$C$1601,$C401)),AVERAGEIFS(Observed!L$2:L$1601,Observed!$A$2:$A$1601,$A401,Observed!$C$2:$C$1601,$C401),"")</f>
        <v/>
      </c>
      <c r="M401" s="24" t="str">
        <f>IF(ISNUMBER(AVERAGEIFS(Observed!M$2:M$1601,Observed!$A$2:$A$1601,$A401,Observed!$C$2:$C$1601,$C401)),AVERAGEIFS(Observed!M$2:M$1601,Observed!$A$2:$A$1601,$A401,Observed!$C$2:$C$1601,$C401),"")</f>
        <v/>
      </c>
      <c r="N401" s="24">
        <f>IF(ISNUMBER(AVERAGEIFS(Observed!N$2:N$1601,Observed!$A$2:$A$1601,$A401,Observed!$C$2:$C$1601,$C401)),AVERAGEIFS(Observed!N$2:N$1601,Observed!$A$2:$A$1601,$A401,Observed!$C$2:$C$1601,$C401),"")</f>
        <v>97.21</v>
      </c>
      <c r="O401" s="24">
        <f>IF(ISNUMBER(AVERAGEIFS(Observed!O$2:O$1601,Observed!$A$2:$A$1601,$A401,Observed!$C$2:$C$1601,$C401)),AVERAGEIFS(Observed!O$2:O$1601,Observed!$A$2:$A$1601,$A401,Observed!$C$2:$C$1601,$C401),"")</f>
        <v>97.21</v>
      </c>
      <c r="P401" s="24">
        <f>IF(ISNUMBER(AVERAGEIFS(Observed!P$2:P$1601,Observed!$A$2:$A$1601,$A401,Observed!$C$2:$C$1601,$C401)),AVERAGEIFS(Observed!P$2:P$1601,Observed!$A$2:$A$1601,$A401,Observed!$C$2:$C$1601,$C401),"")</f>
        <v>97.21</v>
      </c>
      <c r="Q401" s="25" t="str">
        <f>IF(ISNUMBER(AVERAGEIFS(Observed!Q$2:Q$1601,Observed!$A$2:$A$1601,$A401,Observed!$C$2:$C$1601,$C401)),AVERAGEIFS(Observed!Q$2:Q$1601,Observed!$A$2:$A$1601,$A401,Observed!$C$2:$C$1601,$C401),"")</f>
        <v/>
      </c>
      <c r="R401" s="25" t="str">
        <f>IF(ISNUMBER(AVERAGEIFS(Observed!R$2:R$1601,Observed!$A$2:$A$1601,$A401,Observed!$C$2:$C$1601,$C401)),AVERAGEIFS(Observed!R$2:R$1601,Observed!$A$2:$A$1601,$A401,Observed!$C$2:$C$1601,$C401),"")</f>
        <v/>
      </c>
      <c r="S401" s="25" t="str">
        <f>IF(ISNUMBER(AVERAGEIFS(Observed!S$2:S$1601,Observed!$A$2:$A$1601,$A401,Observed!$C$2:$C$1601,$C401)),AVERAGEIFS(Observed!S$2:S$1601,Observed!$A$2:$A$1601,$A401,Observed!$C$2:$C$1601,$C401),"")</f>
        <v/>
      </c>
      <c r="T401" s="24" t="str">
        <f>IF(ISNUMBER(AVERAGEIFS(Observed!T$2:T$1601,Observed!$A$2:$A$1601,$A401,Observed!$C$2:$C$1601,$C401)),AVERAGEIFS(Observed!T$2:T$1601,Observed!$A$2:$A$1601,$A401,Observed!$C$2:$C$1601,$C401),"")</f>
        <v/>
      </c>
      <c r="U401" s="26" t="str">
        <f>IF(ISNUMBER(AVERAGEIFS(Observed!U$2:U$1601,Observed!$A$2:$A$1601,$A401,Observed!$C$2:$C$1601,$C401)),AVERAGEIFS(Observed!U$2:U$1601,Observed!$A$2:$A$1601,$A401,Observed!$C$2:$C$1601,$C401),"")</f>
        <v/>
      </c>
      <c r="V401" s="26" t="str">
        <f>IF(ISNUMBER(AVERAGEIFS(Observed!V$2:V$1601,Observed!$A$2:$A$1601,$A401,Observed!$C$2:$C$1601,$C401)),AVERAGEIFS(Observed!V$2:V$1601,Observed!$A$2:$A$1601,$A401,Observed!$C$2:$C$1601,$C401),"")</f>
        <v/>
      </c>
      <c r="W401" s="24" t="str">
        <f>IF(ISNUMBER(AVERAGEIFS(Observed!W$2:W$1601,Observed!$A$2:$A$1601,$A401,Observed!$C$2:$C$1601,$C401)),AVERAGEIFS(Observed!W$2:W$1601,Observed!$A$2:$A$1601,$A401,Observed!$C$2:$C$1601,$C401),"")</f>
        <v/>
      </c>
      <c r="X401" s="24" t="str">
        <f>IF(ISNUMBER(AVERAGEIFS(Observed!X$2:X$1601,Observed!$A$2:$A$1601,$A401,Observed!$C$2:$C$1601,$C401)),AVERAGEIFS(Observed!X$2:X$1601,Observed!$A$2:$A$1601,$A401,Observed!$C$2:$C$1601,$C401),"")</f>
        <v/>
      </c>
      <c r="Y401" s="24" t="str">
        <f>IF(ISNUMBER(AVERAGEIFS(Observed!Y$2:Y$1601,Observed!$A$2:$A$1601,$A401,Observed!$C$2:$C$1601,$C401)),AVERAGEIFS(Observed!Y$2:Y$1601,Observed!$A$2:$A$1601,$A401,Observed!$C$2:$C$1601,$C401),"")</f>
        <v/>
      </c>
      <c r="Z401" s="24" t="str">
        <f>IF(ISNUMBER(AVERAGEIFS(Observed!Z$2:Z$1601,Observed!$A$2:$A$1601,$A401,Observed!$C$2:$C$1601,$C401)),AVERAGEIFS(Observed!Z$2:Z$1601,Observed!$A$2:$A$1601,$A401,Observed!$C$2:$C$1601,$C401),"")</f>
        <v/>
      </c>
      <c r="AA401" s="24" t="str">
        <f>IF(ISNUMBER(AVERAGEIFS(Observed!AA$2:AA$1601,Observed!$A$2:$A$1601,$A401,Observed!$C$2:$C$1601,$C401)),AVERAGEIFS(Observed!AA$2:AA$1601,Observed!$A$2:$A$1601,$A401,Observed!$C$2:$C$1601,$C401),"")</f>
        <v/>
      </c>
      <c r="AB401" s="24" t="str">
        <f>IF(ISNUMBER(AVERAGEIFS(Observed!AB$2:AB$1601,Observed!$A$2:$A$1601,$A401,Observed!$C$2:$C$1601,$C401)),AVERAGEIFS(Observed!AB$2:AB$1601,Observed!$A$2:$A$1601,$A401,Observed!$C$2:$C$1601,$C401),"")</f>
        <v/>
      </c>
      <c r="AC401" s="24" t="str">
        <f>IF(ISNUMBER(AVERAGEIFS(Observed!AC$2:AC$1601,Observed!$A$2:$A$1601,$A401,Observed!$C$2:$C$1601,$C401)),AVERAGEIFS(Observed!AC$2:AC$1601,Observed!$A$2:$A$1601,$A401,Observed!$C$2:$C$1601,$C401),"")</f>
        <v/>
      </c>
      <c r="AD401" s="24" t="str">
        <f>IF(ISNUMBER(AVERAGEIFS(Observed!AD$2:AD$1601,Observed!$A$2:$A$1601,$A401,Observed!$C$2:$C$1601,$C401)),AVERAGEIFS(Observed!AD$2:AD$1601,Observed!$A$2:$A$1601,$A401,Observed!$C$2:$C$1601,$C401),"")</f>
        <v/>
      </c>
      <c r="AE401" s="24">
        <f>IF(ISNUMBER(AVERAGEIFS(Observed!AE$2:AE$1601,Observed!$A$2:$A$1601,$A401,Observed!$C$2:$C$1601,$C401)),AVERAGEIFS(Observed!AE$2:AE$1601,Observed!$A$2:$A$1601,$A401,Observed!$C$2:$C$1601,$C401),"")</f>
        <v>18.333333333333332</v>
      </c>
      <c r="AF401" s="25">
        <f>IF(ISNUMBER(AVERAGEIFS(Observed!AF$2:AF$1601,Observed!$A$2:$A$1601,$A401,Observed!$C$2:$C$1601,$C401)),AVERAGEIFS(Observed!AF$2:AF$1601,Observed!$A$2:$A$1601,$A401,Observed!$C$2:$C$1601,$C401),"")</f>
        <v>2.7666666666666669E-2</v>
      </c>
      <c r="AG401" s="25">
        <f>IF(ISNUMBER(AVERAGEIFS(Observed!AG$2:AG$1601,Observed!$A$2:$A$1601,$A401,Observed!$C$2:$C$1601,$C401)),AVERAGEIFS(Observed!AG$2:AG$1601,Observed!$A$2:$A$1601,$A401,Observed!$C$2:$C$1601,$C401),"")</f>
        <v>2.7666666666666669E-2</v>
      </c>
      <c r="AH401" s="25" t="str">
        <f>IF(ISNUMBER(AVERAGEIFS(Observed!AH$2:AH$1601,Observed!$A$2:$A$1601,$A401,Observed!$C$2:$C$1601,$C401)),AVERAGEIFS(Observed!AH$2:AH$1601,Observed!$A$2:$A$1601,$A401,Observed!$C$2:$C$1601,$C401),"")</f>
        <v/>
      </c>
      <c r="AI401" s="24" t="str">
        <f>IF(ISNUMBER(AVERAGEIFS(Observed!AI$2:AI$1601,Observed!$A$2:$A$1601,$A401,Observed!$C$2:$C$1601,$C401)),AVERAGEIFS(Observed!AI$2:AI$1601,Observed!$A$2:$A$1601,$A401,Observed!$C$2:$C$1601,$C401),"")</f>
        <v/>
      </c>
      <c r="AJ401" s="25">
        <f>IF(ISNUMBER(AVERAGEIFS(Observed!AJ$2:AJ$1601,Observed!$A$2:$A$1601,$A401,Observed!$C$2:$C$1601,$C401)),AVERAGEIFS(Observed!AJ$2:AJ$1601,Observed!$A$2:$A$1601,$A401,Observed!$C$2:$C$1601,$C401),"")</f>
        <v>6.9666666666666668E-2</v>
      </c>
      <c r="AK401" s="25">
        <f>IF(ISNUMBER(AVERAGEIFS(Observed!AK$2:AK$1601,Observed!$A$2:$A$1601,$A401,Observed!$C$2:$C$1601,$C401)),AVERAGEIFS(Observed!AK$2:AK$1601,Observed!$A$2:$A$1601,$A401,Observed!$C$2:$C$1601,$C401),"")</f>
        <v>8.0000000000000002E-3</v>
      </c>
      <c r="AL401" s="25">
        <f>IF(ISNUMBER(AVERAGEIFS(Observed!AL$2:AL$1601,Observed!$A$2:$A$1601,$A401,Observed!$C$2:$C$1601,$C401)),AVERAGEIFS(Observed!AL$2:AL$1601,Observed!$A$2:$A$1601,$A401,Observed!$C$2:$C$1601,$C401),"")</f>
        <v>0.18266666666666667</v>
      </c>
      <c r="AM401" s="25">
        <f>IF(ISNUMBER(AVERAGEIFS(Observed!AM$2:AM$1601,Observed!$A$2:$A$1601,$A401,Observed!$C$2:$C$1601,$C401)),AVERAGEIFS(Observed!AM$2:AM$1601,Observed!$A$2:$A$1601,$A401,Observed!$C$2:$C$1601,$C401),"")</f>
        <v>0.58666666666666678</v>
      </c>
      <c r="AN401" s="25">
        <f>IF(ISNUMBER(AVERAGEIFS(Observed!AN$2:AN$1601,Observed!$A$2:$A$1601,$A401,Observed!$C$2:$C$1601,$C401)),AVERAGEIFS(Observed!AN$2:AN$1601,Observed!$A$2:$A$1601,$A401,Observed!$C$2:$C$1601,$C401),"")</f>
        <v>0.14600000000000002</v>
      </c>
      <c r="AO401" s="25" t="str">
        <f>IF(ISNUMBER(AVERAGEIFS(Observed!AO$2:AO$1601,Observed!$A$2:$A$1601,$A401,Observed!$C$2:$C$1601,$C401)),AVERAGEIFS(Observed!AO$2:AO$1601,Observed!$A$2:$A$1601,$A401,Observed!$C$2:$C$1601,$C401),"")</f>
        <v/>
      </c>
      <c r="AP401" s="25">
        <f>IF(ISNUMBER(AVERAGEIFS(Observed!AP$2:AP$1601,Observed!$A$2:$A$1601,$A401,Observed!$C$2:$C$1601,$C401)),AVERAGEIFS(Observed!AP$2:AP$1601,Observed!$A$2:$A$1601,$A401,Observed!$C$2:$C$1601,$C401),"")</f>
        <v>0</v>
      </c>
      <c r="AQ401" s="24" t="str">
        <f>IF(ISNUMBER(AVERAGEIFS(Observed!AQ$2:AQ$1601,Observed!$A$2:$A$1601,$A401,Observed!$C$2:$C$1601,$C401)),AVERAGEIFS(Observed!AQ$2:AQ$1601,Observed!$A$2:$A$1601,$A401,Observed!$C$2:$C$1601,$C401),"")</f>
        <v/>
      </c>
      <c r="AR401" s="25" t="str">
        <f>IF(ISNUMBER(AVERAGEIFS(Observed!AR$2:AR$1601,Observed!$A$2:$A$1601,$A401,Observed!$C$2:$C$1601,$C401)),AVERAGEIFS(Observed!AR$2:AR$1601,Observed!$A$2:$A$1601,$A401,Observed!$C$2:$C$1601,$C401),"")</f>
        <v/>
      </c>
      <c r="AS401" s="24">
        <f>IF(ISNUMBER(AVERAGEIFS(Observed!AS$2:AS$1601,Observed!$A$2:$A$1601,$A401,Observed!$C$2:$C$1601,$C401)),AVERAGEIFS(Observed!AS$2:AS$1601,Observed!$A$2:$A$1601,$A401,Observed!$C$2:$C$1601,$C401),"")</f>
        <v>2.7213333333333334</v>
      </c>
      <c r="AT401" s="24">
        <f>IF(ISNUMBER(AVERAGEIFS(Observed!AT$2:AT$1601,Observed!$A$2:$A$1601,$A401,Observed!$C$2:$C$1601,$C401)),AVERAGEIFS(Observed!AT$2:AT$1601,Observed!$A$2:$A$1601,$A401,Observed!$C$2:$C$1601,$C401),"")</f>
        <v>2.7213333333333334</v>
      </c>
      <c r="AU401" s="2">
        <f>COUNTIFS(Observed!$A$2:$A$1601,$A401,Observed!$C$2:$C$1601,$C401)</f>
        <v>3</v>
      </c>
      <c r="AV401" s="2">
        <f t="shared" si="7"/>
        <v>14</v>
      </c>
    </row>
    <row r="402" spans="1:48" x14ac:dyDescent="0.25">
      <c r="A402" s="4" t="s">
        <v>116</v>
      </c>
      <c r="B402" t="s">
        <v>24</v>
      </c>
      <c r="C402" s="3">
        <v>42254</v>
      </c>
      <c r="D402">
        <v>1</v>
      </c>
      <c r="E402">
        <v>350</v>
      </c>
      <c r="G402">
        <v>350</v>
      </c>
      <c r="H402" s="2" t="s">
        <v>45</v>
      </c>
      <c r="I402" s="2" t="s">
        <v>25</v>
      </c>
      <c r="J402">
        <v>6</v>
      </c>
      <c r="K402" s="2" t="s">
        <v>21</v>
      </c>
      <c r="L402" s="23" t="str">
        <f>IF(ISNUMBER(AVERAGEIFS(Observed!L$2:L$1601,Observed!$A$2:$A$1601,$A402,Observed!$C$2:$C$1601,$C402)),AVERAGEIFS(Observed!L$2:L$1601,Observed!$A$2:$A$1601,$A402,Observed!$C$2:$C$1601,$C402),"")</f>
        <v/>
      </c>
      <c r="M402" s="24" t="str">
        <f>IF(ISNUMBER(AVERAGEIFS(Observed!M$2:M$1601,Observed!$A$2:$A$1601,$A402,Observed!$C$2:$C$1601,$C402)),AVERAGEIFS(Observed!M$2:M$1601,Observed!$A$2:$A$1601,$A402,Observed!$C$2:$C$1601,$C402),"")</f>
        <v/>
      </c>
      <c r="N402" s="24">
        <f>IF(ISNUMBER(AVERAGEIFS(Observed!N$2:N$1601,Observed!$A$2:$A$1601,$A402,Observed!$C$2:$C$1601,$C402)),AVERAGEIFS(Observed!N$2:N$1601,Observed!$A$2:$A$1601,$A402,Observed!$C$2:$C$1601,$C402),"")</f>
        <v>110.61000000000001</v>
      </c>
      <c r="O402" s="24">
        <f>IF(ISNUMBER(AVERAGEIFS(Observed!O$2:O$1601,Observed!$A$2:$A$1601,$A402,Observed!$C$2:$C$1601,$C402)),AVERAGEIFS(Observed!O$2:O$1601,Observed!$A$2:$A$1601,$A402,Observed!$C$2:$C$1601,$C402),"")</f>
        <v>110.61000000000001</v>
      </c>
      <c r="P402" s="24">
        <f>IF(ISNUMBER(AVERAGEIFS(Observed!P$2:P$1601,Observed!$A$2:$A$1601,$A402,Observed!$C$2:$C$1601,$C402)),AVERAGEIFS(Observed!P$2:P$1601,Observed!$A$2:$A$1601,$A402,Observed!$C$2:$C$1601,$C402),"")</f>
        <v>110.61000000000001</v>
      </c>
      <c r="Q402" s="25" t="str">
        <f>IF(ISNUMBER(AVERAGEIFS(Observed!Q$2:Q$1601,Observed!$A$2:$A$1601,$A402,Observed!$C$2:$C$1601,$C402)),AVERAGEIFS(Observed!Q$2:Q$1601,Observed!$A$2:$A$1601,$A402,Observed!$C$2:$C$1601,$C402),"")</f>
        <v/>
      </c>
      <c r="R402" s="25" t="str">
        <f>IF(ISNUMBER(AVERAGEIFS(Observed!R$2:R$1601,Observed!$A$2:$A$1601,$A402,Observed!$C$2:$C$1601,$C402)),AVERAGEIFS(Observed!R$2:R$1601,Observed!$A$2:$A$1601,$A402,Observed!$C$2:$C$1601,$C402),"")</f>
        <v/>
      </c>
      <c r="S402" s="25" t="str">
        <f>IF(ISNUMBER(AVERAGEIFS(Observed!S$2:S$1601,Observed!$A$2:$A$1601,$A402,Observed!$C$2:$C$1601,$C402)),AVERAGEIFS(Observed!S$2:S$1601,Observed!$A$2:$A$1601,$A402,Observed!$C$2:$C$1601,$C402),"")</f>
        <v/>
      </c>
      <c r="T402" s="24" t="str">
        <f>IF(ISNUMBER(AVERAGEIFS(Observed!T$2:T$1601,Observed!$A$2:$A$1601,$A402,Observed!$C$2:$C$1601,$C402)),AVERAGEIFS(Observed!T$2:T$1601,Observed!$A$2:$A$1601,$A402,Observed!$C$2:$C$1601,$C402),"")</f>
        <v/>
      </c>
      <c r="U402" s="26" t="str">
        <f>IF(ISNUMBER(AVERAGEIFS(Observed!U$2:U$1601,Observed!$A$2:$A$1601,$A402,Observed!$C$2:$C$1601,$C402)),AVERAGEIFS(Observed!U$2:U$1601,Observed!$A$2:$A$1601,$A402,Observed!$C$2:$C$1601,$C402),"")</f>
        <v/>
      </c>
      <c r="V402" s="26" t="str">
        <f>IF(ISNUMBER(AVERAGEIFS(Observed!V$2:V$1601,Observed!$A$2:$A$1601,$A402,Observed!$C$2:$C$1601,$C402)),AVERAGEIFS(Observed!V$2:V$1601,Observed!$A$2:$A$1601,$A402,Observed!$C$2:$C$1601,$C402),"")</f>
        <v/>
      </c>
      <c r="W402" s="24" t="str">
        <f>IF(ISNUMBER(AVERAGEIFS(Observed!W$2:W$1601,Observed!$A$2:$A$1601,$A402,Observed!$C$2:$C$1601,$C402)),AVERAGEIFS(Observed!W$2:W$1601,Observed!$A$2:$A$1601,$A402,Observed!$C$2:$C$1601,$C402),"")</f>
        <v/>
      </c>
      <c r="X402" s="24" t="str">
        <f>IF(ISNUMBER(AVERAGEIFS(Observed!X$2:X$1601,Observed!$A$2:$A$1601,$A402,Observed!$C$2:$C$1601,$C402)),AVERAGEIFS(Observed!X$2:X$1601,Observed!$A$2:$A$1601,$A402,Observed!$C$2:$C$1601,$C402),"")</f>
        <v/>
      </c>
      <c r="Y402" s="24" t="str">
        <f>IF(ISNUMBER(AVERAGEIFS(Observed!Y$2:Y$1601,Observed!$A$2:$A$1601,$A402,Observed!$C$2:$C$1601,$C402)),AVERAGEIFS(Observed!Y$2:Y$1601,Observed!$A$2:$A$1601,$A402,Observed!$C$2:$C$1601,$C402),"")</f>
        <v/>
      </c>
      <c r="Z402" s="24" t="str">
        <f>IF(ISNUMBER(AVERAGEIFS(Observed!Z$2:Z$1601,Observed!$A$2:$A$1601,$A402,Observed!$C$2:$C$1601,$C402)),AVERAGEIFS(Observed!Z$2:Z$1601,Observed!$A$2:$A$1601,$A402,Observed!$C$2:$C$1601,$C402),"")</f>
        <v/>
      </c>
      <c r="AA402" s="24" t="str">
        <f>IF(ISNUMBER(AVERAGEIFS(Observed!AA$2:AA$1601,Observed!$A$2:$A$1601,$A402,Observed!$C$2:$C$1601,$C402)),AVERAGEIFS(Observed!AA$2:AA$1601,Observed!$A$2:$A$1601,$A402,Observed!$C$2:$C$1601,$C402),"")</f>
        <v/>
      </c>
      <c r="AB402" s="24" t="str">
        <f>IF(ISNUMBER(AVERAGEIFS(Observed!AB$2:AB$1601,Observed!$A$2:$A$1601,$A402,Observed!$C$2:$C$1601,$C402)),AVERAGEIFS(Observed!AB$2:AB$1601,Observed!$A$2:$A$1601,$A402,Observed!$C$2:$C$1601,$C402),"")</f>
        <v/>
      </c>
      <c r="AC402" s="24" t="str">
        <f>IF(ISNUMBER(AVERAGEIFS(Observed!AC$2:AC$1601,Observed!$A$2:$A$1601,$A402,Observed!$C$2:$C$1601,$C402)),AVERAGEIFS(Observed!AC$2:AC$1601,Observed!$A$2:$A$1601,$A402,Observed!$C$2:$C$1601,$C402),"")</f>
        <v/>
      </c>
      <c r="AD402" s="24" t="str">
        <f>IF(ISNUMBER(AVERAGEIFS(Observed!AD$2:AD$1601,Observed!$A$2:$A$1601,$A402,Observed!$C$2:$C$1601,$C402)),AVERAGEIFS(Observed!AD$2:AD$1601,Observed!$A$2:$A$1601,$A402,Observed!$C$2:$C$1601,$C402),"")</f>
        <v/>
      </c>
      <c r="AE402" s="24">
        <f>IF(ISNUMBER(AVERAGEIFS(Observed!AE$2:AE$1601,Observed!$A$2:$A$1601,$A402,Observed!$C$2:$C$1601,$C402)),AVERAGEIFS(Observed!AE$2:AE$1601,Observed!$A$2:$A$1601,$A402,Observed!$C$2:$C$1601,$C402),"")</f>
        <v>18.033333333333335</v>
      </c>
      <c r="AF402" s="25">
        <f>IF(ISNUMBER(AVERAGEIFS(Observed!AF$2:AF$1601,Observed!$A$2:$A$1601,$A402,Observed!$C$2:$C$1601,$C402)),AVERAGEIFS(Observed!AF$2:AF$1601,Observed!$A$2:$A$1601,$A402,Observed!$C$2:$C$1601,$C402),"")</f>
        <v>2.6666666666666668E-2</v>
      </c>
      <c r="AG402" s="25">
        <f>IF(ISNUMBER(AVERAGEIFS(Observed!AG$2:AG$1601,Observed!$A$2:$A$1601,$A402,Observed!$C$2:$C$1601,$C402)),AVERAGEIFS(Observed!AG$2:AG$1601,Observed!$A$2:$A$1601,$A402,Observed!$C$2:$C$1601,$C402),"")</f>
        <v>2.6666666666666668E-2</v>
      </c>
      <c r="AH402" s="25" t="str">
        <f>IF(ISNUMBER(AVERAGEIFS(Observed!AH$2:AH$1601,Observed!$A$2:$A$1601,$A402,Observed!$C$2:$C$1601,$C402)),AVERAGEIFS(Observed!AH$2:AH$1601,Observed!$A$2:$A$1601,$A402,Observed!$C$2:$C$1601,$C402),"")</f>
        <v/>
      </c>
      <c r="AI402" s="24" t="str">
        <f>IF(ISNUMBER(AVERAGEIFS(Observed!AI$2:AI$1601,Observed!$A$2:$A$1601,$A402,Observed!$C$2:$C$1601,$C402)),AVERAGEIFS(Observed!AI$2:AI$1601,Observed!$A$2:$A$1601,$A402,Observed!$C$2:$C$1601,$C402),"")</f>
        <v/>
      </c>
      <c r="AJ402" s="25">
        <f>IF(ISNUMBER(AVERAGEIFS(Observed!AJ$2:AJ$1601,Observed!$A$2:$A$1601,$A402,Observed!$C$2:$C$1601,$C402)),AVERAGEIFS(Observed!AJ$2:AJ$1601,Observed!$A$2:$A$1601,$A402,Observed!$C$2:$C$1601,$C402),"")</f>
        <v>6.7000000000000004E-2</v>
      </c>
      <c r="AK402" s="25">
        <f>IF(ISNUMBER(AVERAGEIFS(Observed!AK$2:AK$1601,Observed!$A$2:$A$1601,$A402,Observed!$C$2:$C$1601,$C402)),AVERAGEIFS(Observed!AK$2:AK$1601,Observed!$A$2:$A$1601,$A402,Observed!$C$2:$C$1601,$C402),"")</f>
        <v>2.5000000000000001E-3</v>
      </c>
      <c r="AL402" s="25">
        <f>IF(ISNUMBER(AVERAGEIFS(Observed!AL$2:AL$1601,Observed!$A$2:$A$1601,$A402,Observed!$C$2:$C$1601,$C402)),AVERAGEIFS(Observed!AL$2:AL$1601,Observed!$A$2:$A$1601,$A402,Observed!$C$2:$C$1601,$C402),"")</f>
        <v>0.24733333333333332</v>
      </c>
      <c r="AM402" s="25">
        <f>IF(ISNUMBER(AVERAGEIFS(Observed!AM$2:AM$1601,Observed!$A$2:$A$1601,$A402,Observed!$C$2:$C$1601,$C402)),AVERAGEIFS(Observed!AM$2:AM$1601,Observed!$A$2:$A$1601,$A402,Observed!$C$2:$C$1601,$C402),"")</f>
        <v>0.59433333333333327</v>
      </c>
      <c r="AN402" s="25">
        <f>IF(ISNUMBER(AVERAGEIFS(Observed!AN$2:AN$1601,Observed!$A$2:$A$1601,$A402,Observed!$C$2:$C$1601,$C402)),AVERAGEIFS(Observed!AN$2:AN$1601,Observed!$A$2:$A$1601,$A402,Observed!$C$2:$C$1601,$C402),"")</f>
        <v>7.3666666666666672E-2</v>
      </c>
      <c r="AO402" s="25" t="str">
        <f>IF(ISNUMBER(AVERAGEIFS(Observed!AO$2:AO$1601,Observed!$A$2:$A$1601,$A402,Observed!$C$2:$C$1601,$C402)),AVERAGEIFS(Observed!AO$2:AO$1601,Observed!$A$2:$A$1601,$A402,Observed!$C$2:$C$1601,$C402),"")</f>
        <v/>
      </c>
      <c r="AP402" s="25">
        <f>IF(ISNUMBER(AVERAGEIFS(Observed!AP$2:AP$1601,Observed!$A$2:$A$1601,$A402,Observed!$C$2:$C$1601,$C402)),AVERAGEIFS(Observed!AP$2:AP$1601,Observed!$A$2:$A$1601,$A402,Observed!$C$2:$C$1601,$C402),"")</f>
        <v>0</v>
      </c>
      <c r="AQ402" s="24" t="str">
        <f>IF(ISNUMBER(AVERAGEIFS(Observed!AQ$2:AQ$1601,Observed!$A$2:$A$1601,$A402,Observed!$C$2:$C$1601,$C402)),AVERAGEIFS(Observed!AQ$2:AQ$1601,Observed!$A$2:$A$1601,$A402,Observed!$C$2:$C$1601,$C402),"")</f>
        <v/>
      </c>
      <c r="AR402" s="25" t="str">
        <f>IF(ISNUMBER(AVERAGEIFS(Observed!AR$2:AR$1601,Observed!$A$2:$A$1601,$A402,Observed!$C$2:$C$1601,$C402)),AVERAGEIFS(Observed!AR$2:AR$1601,Observed!$A$2:$A$1601,$A402,Observed!$C$2:$C$1601,$C402),"")</f>
        <v/>
      </c>
      <c r="AS402" s="24">
        <f>IF(ISNUMBER(AVERAGEIFS(Observed!AS$2:AS$1601,Observed!$A$2:$A$1601,$A402,Observed!$C$2:$C$1601,$C402)),AVERAGEIFS(Observed!AS$2:AS$1601,Observed!$A$2:$A$1601,$A402,Observed!$C$2:$C$1601,$C402),"")</f>
        <v>2.7736666666666667</v>
      </c>
      <c r="AT402" s="24">
        <f>IF(ISNUMBER(AVERAGEIFS(Observed!AT$2:AT$1601,Observed!$A$2:$A$1601,$A402,Observed!$C$2:$C$1601,$C402)),AVERAGEIFS(Observed!AT$2:AT$1601,Observed!$A$2:$A$1601,$A402,Observed!$C$2:$C$1601,$C402),"")</f>
        <v>2.7736666666666667</v>
      </c>
      <c r="AU402" s="2">
        <f>COUNTIFS(Observed!$A$2:$A$1601,$A402,Observed!$C$2:$C$1601,$C402)</f>
        <v>3</v>
      </c>
      <c r="AV402" s="2">
        <f t="shared" si="7"/>
        <v>14</v>
      </c>
    </row>
    <row r="403" spans="1:48" x14ac:dyDescent="0.25">
      <c r="A403" s="4" t="s">
        <v>117</v>
      </c>
      <c r="B403" t="s">
        <v>24</v>
      </c>
      <c r="C403" s="3">
        <v>42254</v>
      </c>
      <c r="D403">
        <v>1</v>
      </c>
      <c r="E403">
        <v>500</v>
      </c>
      <c r="G403">
        <v>500</v>
      </c>
      <c r="H403" s="2" t="s">
        <v>45</v>
      </c>
      <c r="I403" s="2" t="s">
        <v>25</v>
      </c>
      <c r="J403">
        <v>6</v>
      </c>
      <c r="K403" s="2" t="s">
        <v>21</v>
      </c>
      <c r="L403" s="23" t="str">
        <f>IF(ISNUMBER(AVERAGEIFS(Observed!L$2:L$1601,Observed!$A$2:$A$1601,$A403,Observed!$C$2:$C$1601,$C403)),AVERAGEIFS(Observed!L$2:L$1601,Observed!$A$2:$A$1601,$A403,Observed!$C$2:$C$1601,$C403),"")</f>
        <v/>
      </c>
      <c r="M403" s="24" t="str">
        <f>IF(ISNUMBER(AVERAGEIFS(Observed!M$2:M$1601,Observed!$A$2:$A$1601,$A403,Observed!$C$2:$C$1601,$C403)),AVERAGEIFS(Observed!M$2:M$1601,Observed!$A$2:$A$1601,$A403,Observed!$C$2:$C$1601,$C403),"")</f>
        <v/>
      </c>
      <c r="N403" s="24">
        <f>IF(ISNUMBER(AVERAGEIFS(Observed!N$2:N$1601,Observed!$A$2:$A$1601,$A403,Observed!$C$2:$C$1601,$C403)),AVERAGEIFS(Observed!N$2:N$1601,Observed!$A$2:$A$1601,$A403,Observed!$C$2:$C$1601,$C403),"")</f>
        <v>158.97</v>
      </c>
      <c r="O403" s="24">
        <f>IF(ISNUMBER(AVERAGEIFS(Observed!O$2:O$1601,Observed!$A$2:$A$1601,$A403,Observed!$C$2:$C$1601,$C403)),AVERAGEIFS(Observed!O$2:O$1601,Observed!$A$2:$A$1601,$A403,Observed!$C$2:$C$1601,$C403),"")</f>
        <v>158.97</v>
      </c>
      <c r="P403" s="24">
        <f>IF(ISNUMBER(AVERAGEIFS(Observed!P$2:P$1601,Observed!$A$2:$A$1601,$A403,Observed!$C$2:$C$1601,$C403)),AVERAGEIFS(Observed!P$2:P$1601,Observed!$A$2:$A$1601,$A403,Observed!$C$2:$C$1601,$C403),"")</f>
        <v>158.97</v>
      </c>
      <c r="Q403" s="25" t="str">
        <f>IF(ISNUMBER(AVERAGEIFS(Observed!Q$2:Q$1601,Observed!$A$2:$A$1601,$A403,Observed!$C$2:$C$1601,$C403)),AVERAGEIFS(Observed!Q$2:Q$1601,Observed!$A$2:$A$1601,$A403,Observed!$C$2:$C$1601,$C403),"")</f>
        <v/>
      </c>
      <c r="R403" s="25" t="str">
        <f>IF(ISNUMBER(AVERAGEIFS(Observed!R$2:R$1601,Observed!$A$2:$A$1601,$A403,Observed!$C$2:$C$1601,$C403)),AVERAGEIFS(Observed!R$2:R$1601,Observed!$A$2:$A$1601,$A403,Observed!$C$2:$C$1601,$C403),"")</f>
        <v/>
      </c>
      <c r="S403" s="25" t="str">
        <f>IF(ISNUMBER(AVERAGEIFS(Observed!S$2:S$1601,Observed!$A$2:$A$1601,$A403,Observed!$C$2:$C$1601,$C403)),AVERAGEIFS(Observed!S$2:S$1601,Observed!$A$2:$A$1601,$A403,Observed!$C$2:$C$1601,$C403),"")</f>
        <v/>
      </c>
      <c r="T403" s="24" t="str">
        <f>IF(ISNUMBER(AVERAGEIFS(Observed!T$2:T$1601,Observed!$A$2:$A$1601,$A403,Observed!$C$2:$C$1601,$C403)),AVERAGEIFS(Observed!T$2:T$1601,Observed!$A$2:$A$1601,$A403,Observed!$C$2:$C$1601,$C403),"")</f>
        <v/>
      </c>
      <c r="U403" s="26" t="str">
        <f>IF(ISNUMBER(AVERAGEIFS(Observed!U$2:U$1601,Observed!$A$2:$A$1601,$A403,Observed!$C$2:$C$1601,$C403)),AVERAGEIFS(Observed!U$2:U$1601,Observed!$A$2:$A$1601,$A403,Observed!$C$2:$C$1601,$C403),"")</f>
        <v/>
      </c>
      <c r="V403" s="26" t="str">
        <f>IF(ISNUMBER(AVERAGEIFS(Observed!V$2:V$1601,Observed!$A$2:$A$1601,$A403,Observed!$C$2:$C$1601,$C403)),AVERAGEIFS(Observed!V$2:V$1601,Observed!$A$2:$A$1601,$A403,Observed!$C$2:$C$1601,$C403),"")</f>
        <v/>
      </c>
      <c r="W403" s="24" t="str">
        <f>IF(ISNUMBER(AVERAGEIFS(Observed!W$2:W$1601,Observed!$A$2:$A$1601,$A403,Observed!$C$2:$C$1601,$C403)),AVERAGEIFS(Observed!W$2:W$1601,Observed!$A$2:$A$1601,$A403,Observed!$C$2:$C$1601,$C403),"")</f>
        <v/>
      </c>
      <c r="X403" s="24" t="str">
        <f>IF(ISNUMBER(AVERAGEIFS(Observed!X$2:X$1601,Observed!$A$2:$A$1601,$A403,Observed!$C$2:$C$1601,$C403)),AVERAGEIFS(Observed!X$2:X$1601,Observed!$A$2:$A$1601,$A403,Observed!$C$2:$C$1601,$C403),"")</f>
        <v/>
      </c>
      <c r="Y403" s="24" t="str">
        <f>IF(ISNUMBER(AVERAGEIFS(Observed!Y$2:Y$1601,Observed!$A$2:$A$1601,$A403,Observed!$C$2:$C$1601,$C403)),AVERAGEIFS(Observed!Y$2:Y$1601,Observed!$A$2:$A$1601,$A403,Observed!$C$2:$C$1601,$C403),"")</f>
        <v/>
      </c>
      <c r="Z403" s="24" t="str">
        <f>IF(ISNUMBER(AVERAGEIFS(Observed!Z$2:Z$1601,Observed!$A$2:$A$1601,$A403,Observed!$C$2:$C$1601,$C403)),AVERAGEIFS(Observed!Z$2:Z$1601,Observed!$A$2:$A$1601,$A403,Observed!$C$2:$C$1601,$C403),"")</f>
        <v/>
      </c>
      <c r="AA403" s="24" t="str">
        <f>IF(ISNUMBER(AVERAGEIFS(Observed!AA$2:AA$1601,Observed!$A$2:$A$1601,$A403,Observed!$C$2:$C$1601,$C403)),AVERAGEIFS(Observed!AA$2:AA$1601,Observed!$A$2:$A$1601,$A403,Observed!$C$2:$C$1601,$C403),"")</f>
        <v/>
      </c>
      <c r="AB403" s="24" t="str">
        <f>IF(ISNUMBER(AVERAGEIFS(Observed!AB$2:AB$1601,Observed!$A$2:$A$1601,$A403,Observed!$C$2:$C$1601,$C403)),AVERAGEIFS(Observed!AB$2:AB$1601,Observed!$A$2:$A$1601,$A403,Observed!$C$2:$C$1601,$C403),"")</f>
        <v/>
      </c>
      <c r="AC403" s="24" t="str">
        <f>IF(ISNUMBER(AVERAGEIFS(Observed!AC$2:AC$1601,Observed!$A$2:$A$1601,$A403,Observed!$C$2:$C$1601,$C403)),AVERAGEIFS(Observed!AC$2:AC$1601,Observed!$A$2:$A$1601,$A403,Observed!$C$2:$C$1601,$C403),"")</f>
        <v/>
      </c>
      <c r="AD403" s="24" t="str">
        <f>IF(ISNUMBER(AVERAGEIFS(Observed!AD$2:AD$1601,Observed!$A$2:$A$1601,$A403,Observed!$C$2:$C$1601,$C403)),AVERAGEIFS(Observed!AD$2:AD$1601,Observed!$A$2:$A$1601,$A403,Observed!$C$2:$C$1601,$C403),"")</f>
        <v/>
      </c>
      <c r="AE403" s="24">
        <f>IF(ISNUMBER(AVERAGEIFS(Observed!AE$2:AE$1601,Observed!$A$2:$A$1601,$A403,Observed!$C$2:$C$1601,$C403)),AVERAGEIFS(Observed!AE$2:AE$1601,Observed!$A$2:$A$1601,$A403,Observed!$C$2:$C$1601,$C403),"")</f>
        <v>19.933333333333334</v>
      </c>
      <c r="AF403" s="25">
        <f>IF(ISNUMBER(AVERAGEIFS(Observed!AF$2:AF$1601,Observed!$A$2:$A$1601,$A403,Observed!$C$2:$C$1601,$C403)),AVERAGEIFS(Observed!AF$2:AF$1601,Observed!$A$2:$A$1601,$A403,Observed!$C$2:$C$1601,$C403),"")</f>
        <v>0.03</v>
      </c>
      <c r="AG403" s="25">
        <f>IF(ISNUMBER(AVERAGEIFS(Observed!AG$2:AG$1601,Observed!$A$2:$A$1601,$A403,Observed!$C$2:$C$1601,$C403)),AVERAGEIFS(Observed!AG$2:AG$1601,Observed!$A$2:$A$1601,$A403,Observed!$C$2:$C$1601,$C403),"")</f>
        <v>0.03</v>
      </c>
      <c r="AH403" s="25" t="str">
        <f>IF(ISNUMBER(AVERAGEIFS(Observed!AH$2:AH$1601,Observed!$A$2:$A$1601,$A403,Observed!$C$2:$C$1601,$C403)),AVERAGEIFS(Observed!AH$2:AH$1601,Observed!$A$2:$A$1601,$A403,Observed!$C$2:$C$1601,$C403),"")</f>
        <v/>
      </c>
      <c r="AI403" s="24" t="str">
        <f>IF(ISNUMBER(AVERAGEIFS(Observed!AI$2:AI$1601,Observed!$A$2:$A$1601,$A403,Observed!$C$2:$C$1601,$C403)),AVERAGEIFS(Observed!AI$2:AI$1601,Observed!$A$2:$A$1601,$A403,Observed!$C$2:$C$1601,$C403),"")</f>
        <v/>
      </c>
      <c r="AJ403" s="25">
        <f>IF(ISNUMBER(AVERAGEIFS(Observed!AJ$2:AJ$1601,Observed!$A$2:$A$1601,$A403,Observed!$C$2:$C$1601,$C403)),AVERAGEIFS(Observed!AJ$2:AJ$1601,Observed!$A$2:$A$1601,$A403,Observed!$C$2:$C$1601,$C403),"")</f>
        <v>0.11049999999999999</v>
      </c>
      <c r="AK403" s="25" t="str">
        <f>IF(ISNUMBER(AVERAGEIFS(Observed!AK$2:AK$1601,Observed!$A$2:$A$1601,$A403,Observed!$C$2:$C$1601,$C403)),AVERAGEIFS(Observed!AK$2:AK$1601,Observed!$A$2:$A$1601,$A403,Observed!$C$2:$C$1601,$C403),"")</f>
        <v/>
      </c>
      <c r="AL403" s="25">
        <f>IF(ISNUMBER(AVERAGEIFS(Observed!AL$2:AL$1601,Observed!$A$2:$A$1601,$A403,Observed!$C$2:$C$1601,$C403)),AVERAGEIFS(Observed!AL$2:AL$1601,Observed!$A$2:$A$1601,$A403,Observed!$C$2:$C$1601,$C403),"")</f>
        <v>0.33666666666666667</v>
      </c>
      <c r="AM403" s="25">
        <f>IF(ISNUMBER(AVERAGEIFS(Observed!AM$2:AM$1601,Observed!$A$2:$A$1601,$A403,Observed!$C$2:$C$1601,$C403)),AVERAGEIFS(Observed!AM$2:AM$1601,Observed!$A$2:$A$1601,$A403,Observed!$C$2:$C$1601,$C403),"")</f>
        <v>0.55299999999999994</v>
      </c>
      <c r="AN403" s="25">
        <f>IF(ISNUMBER(AVERAGEIFS(Observed!AN$2:AN$1601,Observed!$A$2:$A$1601,$A403,Observed!$C$2:$C$1601,$C403)),AVERAGEIFS(Observed!AN$2:AN$1601,Observed!$A$2:$A$1601,$A403,Observed!$C$2:$C$1601,$C403),"")</f>
        <v>2.5999999999999999E-2</v>
      </c>
      <c r="AO403" s="25" t="str">
        <f>IF(ISNUMBER(AVERAGEIFS(Observed!AO$2:AO$1601,Observed!$A$2:$A$1601,$A403,Observed!$C$2:$C$1601,$C403)),AVERAGEIFS(Observed!AO$2:AO$1601,Observed!$A$2:$A$1601,$A403,Observed!$C$2:$C$1601,$C403),"")</f>
        <v/>
      </c>
      <c r="AP403" s="25">
        <f>IF(ISNUMBER(AVERAGEIFS(Observed!AP$2:AP$1601,Observed!$A$2:$A$1601,$A403,Observed!$C$2:$C$1601,$C403)),AVERAGEIFS(Observed!AP$2:AP$1601,Observed!$A$2:$A$1601,$A403,Observed!$C$2:$C$1601,$C403),"")</f>
        <v>0</v>
      </c>
      <c r="AQ403" s="24" t="str">
        <f>IF(ISNUMBER(AVERAGEIFS(Observed!AQ$2:AQ$1601,Observed!$A$2:$A$1601,$A403,Observed!$C$2:$C$1601,$C403)),AVERAGEIFS(Observed!AQ$2:AQ$1601,Observed!$A$2:$A$1601,$A403,Observed!$C$2:$C$1601,$C403),"")</f>
        <v/>
      </c>
      <c r="AR403" s="25" t="str">
        <f>IF(ISNUMBER(AVERAGEIFS(Observed!AR$2:AR$1601,Observed!$A$2:$A$1601,$A403,Observed!$C$2:$C$1601,$C403)),AVERAGEIFS(Observed!AR$2:AR$1601,Observed!$A$2:$A$1601,$A403,Observed!$C$2:$C$1601,$C403),"")</f>
        <v/>
      </c>
      <c r="AS403" s="24">
        <f>IF(ISNUMBER(AVERAGEIFS(Observed!AS$2:AS$1601,Observed!$A$2:$A$1601,$A403,Observed!$C$2:$C$1601,$C403)),AVERAGEIFS(Observed!AS$2:AS$1601,Observed!$A$2:$A$1601,$A403,Observed!$C$2:$C$1601,$C403),"")</f>
        <v>4.769000000000001</v>
      </c>
      <c r="AT403" s="24">
        <f>IF(ISNUMBER(AVERAGEIFS(Observed!AT$2:AT$1601,Observed!$A$2:$A$1601,$A403,Observed!$C$2:$C$1601,$C403)),AVERAGEIFS(Observed!AT$2:AT$1601,Observed!$A$2:$A$1601,$A403,Observed!$C$2:$C$1601,$C403),"")</f>
        <v>4.769000000000001</v>
      </c>
      <c r="AU403" s="2">
        <f>COUNTIFS(Observed!$A$2:$A$1601,$A403,Observed!$C$2:$C$1601,$C403)</f>
        <v>3</v>
      </c>
      <c r="AV403" s="2">
        <f t="shared" si="7"/>
        <v>13</v>
      </c>
    </row>
    <row r="404" spans="1:48" x14ac:dyDescent="0.25">
      <c r="A404" s="4" t="s">
        <v>112</v>
      </c>
      <c r="B404" t="s">
        <v>24</v>
      </c>
      <c r="C404" s="3">
        <v>42291</v>
      </c>
      <c r="D404">
        <v>1</v>
      </c>
      <c r="E404">
        <v>0</v>
      </c>
      <c r="G404">
        <v>0</v>
      </c>
      <c r="H404" s="2" t="s">
        <v>45</v>
      </c>
      <c r="I404" s="2" t="s">
        <v>26</v>
      </c>
      <c r="J404">
        <v>7</v>
      </c>
      <c r="K404" s="2" t="s">
        <v>21</v>
      </c>
      <c r="L404" s="23" t="str">
        <f>IF(ISNUMBER(AVERAGEIFS(Observed!L$2:L$1601,Observed!$A$2:$A$1601,$A404,Observed!$C$2:$C$1601,$C404)),AVERAGEIFS(Observed!L$2:L$1601,Observed!$A$2:$A$1601,$A404,Observed!$C$2:$C$1601,$C404),"")</f>
        <v/>
      </c>
      <c r="M404" s="24" t="str">
        <f>IF(ISNUMBER(AVERAGEIFS(Observed!M$2:M$1601,Observed!$A$2:$A$1601,$A404,Observed!$C$2:$C$1601,$C404)),AVERAGEIFS(Observed!M$2:M$1601,Observed!$A$2:$A$1601,$A404,Observed!$C$2:$C$1601,$C404),"")</f>
        <v/>
      </c>
      <c r="N404" s="24">
        <f>IF(ISNUMBER(AVERAGEIFS(Observed!N$2:N$1601,Observed!$A$2:$A$1601,$A404,Observed!$C$2:$C$1601,$C404)),AVERAGEIFS(Observed!N$2:N$1601,Observed!$A$2:$A$1601,$A404,Observed!$C$2:$C$1601,$C404),"")</f>
        <v>151.28</v>
      </c>
      <c r="O404" s="24">
        <f>IF(ISNUMBER(AVERAGEIFS(Observed!O$2:O$1601,Observed!$A$2:$A$1601,$A404,Observed!$C$2:$C$1601,$C404)),AVERAGEIFS(Observed!O$2:O$1601,Observed!$A$2:$A$1601,$A404,Observed!$C$2:$C$1601,$C404),"")</f>
        <v>151.28</v>
      </c>
      <c r="P404" s="24">
        <f>IF(ISNUMBER(AVERAGEIFS(Observed!P$2:P$1601,Observed!$A$2:$A$1601,$A404,Observed!$C$2:$C$1601,$C404)),AVERAGEIFS(Observed!P$2:P$1601,Observed!$A$2:$A$1601,$A404,Observed!$C$2:$C$1601,$C404),"")</f>
        <v>219.34333333333333</v>
      </c>
      <c r="Q404" s="25" t="str">
        <f>IF(ISNUMBER(AVERAGEIFS(Observed!Q$2:Q$1601,Observed!$A$2:$A$1601,$A404,Observed!$C$2:$C$1601,$C404)),AVERAGEIFS(Observed!Q$2:Q$1601,Observed!$A$2:$A$1601,$A404,Observed!$C$2:$C$1601,$C404),"")</f>
        <v/>
      </c>
      <c r="R404" s="25" t="str">
        <f>IF(ISNUMBER(AVERAGEIFS(Observed!R$2:R$1601,Observed!$A$2:$A$1601,$A404,Observed!$C$2:$C$1601,$C404)),AVERAGEIFS(Observed!R$2:R$1601,Observed!$A$2:$A$1601,$A404,Observed!$C$2:$C$1601,$C404),"")</f>
        <v/>
      </c>
      <c r="S404" s="25" t="str">
        <f>IF(ISNUMBER(AVERAGEIFS(Observed!S$2:S$1601,Observed!$A$2:$A$1601,$A404,Observed!$C$2:$C$1601,$C404)),AVERAGEIFS(Observed!S$2:S$1601,Observed!$A$2:$A$1601,$A404,Observed!$C$2:$C$1601,$C404),"")</f>
        <v/>
      </c>
      <c r="T404" s="24" t="str">
        <f>IF(ISNUMBER(AVERAGEIFS(Observed!T$2:T$1601,Observed!$A$2:$A$1601,$A404,Observed!$C$2:$C$1601,$C404)),AVERAGEIFS(Observed!T$2:T$1601,Observed!$A$2:$A$1601,$A404,Observed!$C$2:$C$1601,$C404),"")</f>
        <v/>
      </c>
      <c r="U404" s="26" t="str">
        <f>IF(ISNUMBER(AVERAGEIFS(Observed!U$2:U$1601,Observed!$A$2:$A$1601,$A404,Observed!$C$2:$C$1601,$C404)),AVERAGEIFS(Observed!U$2:U$1601,Observed!$A$2:$A$1601,$A404,Observed!$C$2:$C$1601,$C404),"")</f>
        <v/>
      </c>
      <c r="V404" s="26" t="str">
        <f>IF(ISNUMBER(AVERAGEIFS(Observed!V$2:V$1601,Observed!$A$2:$A$1601,$A404,Observed!$C$2:$C$1601,$C404)),AVERAGEIFS(Observed!V$2:V$1601,Observed!$A$2:$A$1601,$A404,Observed!$C$2:$C$1601,$C404),"")</f>
        <v/>
      </c>
      <c r="W404" s="24" t="str">
        <f>IF(ISNUMBER(AVERAGEIFS(Observed!W$2:W$1601,Observed!$A$2:$A$1601,$A404,Observed!$C$2:$C$1601,$C404)),AVERAGEIFS(Observed!W$2:W$1601,Observed!$A$2:$A$1601,$A404,Observed!$C$2:$C$1601,$C404),"")</f>
        <v/>
      </c>
      <c r="X404" s="24" t="str">
        <f>IF(ISNUMBER(AVERAGEIFS(Observed!X$2:X$1601,Observed!$A$2:$A$1601,$A404,Observed!$C$2:$C$1601,$C404)),AVERAGEIFS(Observed!X$2:X$1601,Observed!$A$2:$A$1601,$A404,Observed!$C$2:$C$1601,$C404),"")</f>
        <v/>
      </c>
      <c r="Y404" s="24" t="str">
        <f>IF(ISNUMBER(AVERAGEIFS(Observed!Y$2:Y$1601,Observed!$A$2:$A$1601,$A404,Observed!$C$2:$C$1601,$C404)),AVERAGEIFS(Observed!Y$2:Y$1601,Observed!$A$2:$A$1601,$A404,Observed!$C$2:$C$1601,$C404),"")</f>
        <v/>
      </c>
      <c r="Z404" s="24" t="str">
        <f>IF(ISNUMBER(AVERAGEIFS(Observed!Z$2:Z$1601,Observed!$A$2:$A$1601,$A404,Observed!$C$2:$C$1601,$C404)),AVERAGEIFS(Observed!Z$2:Z$1601,Observed!$A$2:$A$1601,$A404,Observed!$C$2:$C$1601,$C404),"")</f>
        <v/>
      </c>
      <c r="AA404" s="24" t="str">
        <f>IF(ISNUMBER(AVERAGEIFS(Observed!AA$2:AA$1601,Observed!$A$2:$A$1601,$A404,Observed!$C$2:$C$1601,$C404)),AVERAGEIFS(Observed!AA$2:AA$1601,Observed!$A$2:$A$1601,$A404,Observed!$C$2:$C$1601,$C404),"")</f>
        <v/>
      </c>
      <c r="AB404" s="24" t="str">
        <f>IF(ISNUMBER(AVERAGEIFS(Observed!AB$2:AB$1601,Observed!$A$2:$A$1601,$A404,Observed!$C$2:$C$1601,$C404)),AVERAGEIFS(Observed!AB$2:AB$1601,Observed!$A$2:$A$1601,$A404,Observed!$C$2:$C$1601,$C404),"")</f>
        <v/>
      </c>
      <c r="AC404" s="24" t="str">
        <f>IF(ISNUMBER(AVERAGEIFS(Observed!AC$2:AC$1601,Observed!$A$2:$A$1601,$A404,Observed!$C$2:$C$1601,$C404)),AVERAGEIFS(Observed!AC$2:AC$1601,Observed!$A$2:$A$1601,$A404,Observed!$C$2:$C$1601,$C404),"")</f>
        <v/>
      </c>
      <c r="AD404" s="24" t="str">
        <f>IF(ISNUMBER(AVERAGEIFS(Observed!AD$2:AD$1601,Observed!$A$2:$A$1601,$A404,Observed!$C$2:$C$1601,$C404)),AVERAGEIFS(Observed!AD$2:AD$1601,Observed!$A$2:$A$1601,$A404,Observed!$C$2:$C$1601,$C404),"")</f>
        <v/>
      </c>
      <c r="AE404" s="24" t="str">
        <f>IF(ISNUMBER(AVERAGEIFS(Observed!AE$2:AE$1601,Observed!$A$2:$A$1601,$A404,Observed!$C$2:$C$1601,$C404)),AVERAGEIFS(Observed!AE$2:AE$1601,Observed!$A$2:$A$1601,$A404,Observed!$C$2:$C$1601,$C404),"")</f>
        <v/>
      </c>
      <c r="AF404" s="25" t="str">
        <f>IF(ISNUMBER(AVERAGEIFS(Observed!AF$2:AF$1601,Observed!$A$2:$A$1601,$A404,Observed!$C$2:$C$1601,$C404)),AVERAGEIFS(Observed!AF$2:AF$1601,Observed!$A$2:$A$1601,$A404,Observed!$C$2:$C$1601,$C404),"")</f>
        <v/>
      </c>
      <c r="AG404" s="25" t="str">
        <f>IF(ISNUMBER(AVERAGEIFS(Observed!AG$2:AG$1601,Observed!$A$2:$A$1601,$A404,Observed!$C$2:$C$1601,$C404)),AVERAGEIFS(Observed!AG$2:AG$1601,Observed!$A$2:$A$1601,$A404,Observed!$C$2:$C$1601,$C404),"")</f>
        <v/>
      </c>
      <c r="AH404" s="25" t="str">
        <f>IF(ISNUMBER(AVERAGEIFS(Observed!AH$2:AH$1601,Observed!$A$2:$A$1601,$A404,Observed!$C$2:$C$1601,$C404)),AVERAGEIFS(Observed!AH$2:AH$1601,Observed!$A$2:$A$1601,$A404,Observed!$C$2:$C$1601,$C404),"")</f>
        <v/>
      </c>
      <c r="AI404" s="24" t="str">
        <f>IF(ISNUMBER(AVERAGEIFS(Observed!AI$2:AI$1601,Observed!$A$2:$A$1601,$A404,Observed!$C$2:$C$1601,$C404)),AVERAGEIFS(Observed!AI$2:AI$1601,Observed!$A$2:$A$1601,$A404,Observed!$C$2:$C$1601,$C404),"")</f>
        <v/>
      </c>
      <c r="AJ404" s="25">
        <f>IF(ISNUMBER(AVERAGEIFS(Observed!AJ$2:AJ$1601,Observed!$A$2:$A$1601,$A404,Observed!$C$2:$C$1601,$C404)),AVERAGEIFS(Observed!AJ$2:AJ$1601,Observed!$A$2:$A$1601,$A404,Observed!$C$2:$C$1601,$C404),"")</f>
        <v>3.7333333333333329E-2</v>
      </c>
      <c r="AK404" s="25">
        <f>IF(ISNUMBER(AVERAGEIFS(Observed!AK$2:AK$1601,Observed!$A$2:$A$1601,$A404,Observed!$C$2:$C$1601,$C404)),AVERAGEIFS(Observed!AK$2:AK$1601,Observed!$A$2:$A$1601,$A404,Observed!$C$2:$C$1601,$C404),"")</f>
        <v>5.5666666666666663E-2</v>
      </c>
      <c r="AL404" s="25">
        <f>IF(ISNUMBER(AVERAGEIFS(Observed!AL$2:AL$1601,Observed!$A$2:$A$1601,$A404,Observed!$C$2:$C$1601,$C404)),AVERAGEIFS(Observed!AL$2:AL$1601,Observed!$A$2:$A$1601,$A404,Observed!$C$2:$C$1601,$C404),"")</f>
        <v>0.25933333333333336</v>
      </c>
      <c r="AM404" s="25">
        <f>IF(ISNUMBER(AVERAGEIFS(Observed!AM$2:AM$1601,Observed!$A$2:$A$1601,$A404,Observed!$C$2:$C$1601,$C404)),AVERAGEIFS(Observed!AM$2:AM$1601,Observed!$A$2:$A$1601,$A404,Observed!$C$2:$C$1601,$C404),"")</f>
        <v>0.40399999999999997</v>
      </c>
      <c r="AN404" s="25">
        <f>IF(ISNUMBER(AVERAGEIFS(Observed!AN$2:AN$1601,Observed!$A$2:$A$1601,$A404,Observed!$C$2:$C$1601,$C404)),AVERAGEIFS(Observed!AN$2:AN$1601,Observed!$A$2:$A$1601,$A404,Observed!$C$2:$C$1601,$C404),"")</f>
        <v>0.24233333333333337</v>
      </c>
      <c r="AO404" s="25" t="str">
        <f>IF(ISNUMBER(AVERAGEIFS(Observed!AO$2:AO$1601,Observed!$A$2:$A$1601,$A404,Observed!$C$2:$C$1601,$C404)),AVERAGEIFS(Observed!AO$2:AO$1601,Observed!$A$2:$A$1601,$A404,Observed!$C$2:$C$1601,$C404),"")</f>
        <v/>
      </c>
      <c r="AP404" s="25">
        <f>IF(ISNUMBER(AVERAGEIFS(Observed!AP$2:AP$1601,Observed!$A$2:$A$1601,$A404,Observed!$C$2:$C$1601,$C404)),AVERAGEIFS(Observed!AP$2:AP$1601,Observed!$A$2:$A$1601,$A404,Observed!$C$2:$C$1601,$C404),"")</f>
        <v>0</v>
      </c>
      <c r="AQ404" s="24" t="str">
        <f>IF(ISNUMBER(AVERAGEIFS(Observed!AQ$2:AQ$1601,Observed!$A$2:$A$1601,$A404,Observed!$C$2:$C$1601,$C404)),AVERAGEIFS(Observed!AQ$2:AQ$1601,Observed!$A$2:$A$1601,$A404,Observed!$C$2:$C$1601,$C404),"")</f>
        <v/>
      </c>
      <c r="AR404" s="25" t="str">
        <f>IF(ISNUMBER(AVERAGEIFS(Observed!AR$2:AR$1601,Observed!$A$2:$A$1601,$A404,Observed!$C$2:$C$1601,$C404)),AVERAGEIFS(Observed!AR$2:AR$1601,Observed!$A$2:$A$1601,$A404,Observed!$C$2:$C$1601,$C404),"")</f>
        <v/>
      </c>
      <c r="AS404" s="24" t="str">
        <f>IF(ISNUMBER(AVERAGEIFS(Observed!AS$2:AS$1601,Observed!$A$2:$A$1601,$A404,Observed!$C$2:$C$1601,$C404)),AVERAGEIFS(Observed!AS$2:AS$1601,Observed!$A$2:$A$1601,$A404,Observed!$C$2:$C$1601,$C404),"")</f>
        <v/>
      </c>
      <c r="AT404" s="24" t="str">
        <f>IF(ISNUMBER(AVERAGEIFS(Observed!AT$2:AT$1601,Observed!$A$2:$A$1601,$A404,Observed!$C$2:$C$1601,$C404)),AVERAGEIFS(Observed!AT$2:AT$1601,Observed!$A$2:$A$1601,$A404,Observed!$C$2:$C$1601,$C404),"")</f>
        <v/>
      </c>
      <c r="AU404" s="2">
        <f>COUNTIFS(Observed!$A$2:$A$1601,$A404,Observed!$C$2:$C$1601,$C404)</f>
        <v>3</v>
      </c>
      <c r="AV404" s="2">
        <f t="shared" si="7"/>
        <v>9</v>
      </c>
    </row>
    <row r="405" spans="1:48" x14ac:dyDescent="0.25">
      <c r="A405" s="4" t="s">
        <v>113</v>
      </c>
      <c r="B405" t="s">
        <v>24</v>
      </c>
      <c r="C405" s="3">
        <v>42291</v>
      </c>
      <c r="D405">
        <v>1</v>
      </c>
      <c r="E405">
        <v>50</v>
      </c>
      <c r="G405">
        <v>50</v>
      </c>
      <c r="H405" s="2" t="s">
        <v>45</v>
      </c>
      <c r="I405" s="2" t="s">
        <v>26</v>
      </c>
      <c r="J405">
        <v>7</v>
      </c>
      <c r="K405" s="2" t="s">
        <v>21</v>
      </c>
      <c r="L405" s="23" t="str">
        <f>IF(ISNUMBER(AVERAGEIFS(Observed!L$2:L$1601,Observed!$A$2:$A$1601,$A405,Observed!$C$2:$C$1601,$C405)),AVERAGEIFS(Observed!L$2:L$1601,Observed!$A$2:$A$1601,$A405,Observed!$C$2:$C$1601,$C405),"")</f>
        <v/>
      </c>
      <c r="M405" s="24" t="str">
        <f>IF(ISNUMBER(AVERAGEIFS(Observed!M$2:M$1601,Observed!$A$2:$A$1601,$A405,Observed!$C$2:$C$1601,$C405)),AVERAGEIFS(Observed!M$2:M$1601,Observed!$A$2:$A$1601,$A405,Observed!$C$2:$C$1601,$C405),"")</f>
        <v/>
      </c>
      <c r="N405" s="24">
        <f>IF(ISNUMBER(AVERAGEIFS(Observed!N$2:N$1601,Observed!$A$2:$A$1601,$A405,Observed!$C$2:$C$1601,$C405)),AVERAGEIFS(Observed!N$2:N$1601,Observed!$A$2:$A$1601,$A405,Observed!$C$2:$C$1601,$C405),"")</f>
        <v>178.65666666666667</v>
      </c>
      <c r="O405" s="24">
        <f>IF(ISNUMBER(AVERAGEIFS(Observed!O$2:O$1601,Observed!$A$2:$A$1601,$A405,Observed!$C$2:$C$1601,$C405)),AVERAGEIFS(Observed!O$2:O$1601,Observed!$A$2:$A$1601,$A405,Observed!$C$2:$C$1601,$C405),"")</f>
        <v>178.65666666666667</v>
      </c>
      <c r="P405" s="24">
        <f>IF(ISNUMBER(AVERAGEIFS(Observed!P$2:P$1601,Observed!$A$2:$A$1601,$A405,Observed!$C$2:$C$1601,$C405)),AVERAGEIFS(Observed!P$2:P$1601,Observed!$A$2:$A$1601,$A405,Observed!$C$2:$C$1601,$C405),"")</f>
        <v>256.47000000000003</v>
      </c>
      <c r="Q405" s="25" t="str">
        <f>IF(ISNUMBER(AVERAGEIFS(Observed!Q$2:Q$1601,Observed!$A$2:$A$1601,$A405,Observed!$C$2:$C$1601,$C405)),AVERAGEIFS(Observed!Q$2:Q$1601,Observed!$A$2:$A$1601,$A405,Observed!$C$2:$C$1601,$C405),"")</f>
        <v/>
      </c>
      <c r="R405" s="25" t="str">
        <f>IF(ISNUMBER(AVERAGEIFS(Observed!R$2:R$1601,Observed!$A$2:$A$1601,$A405,Observed!$C$2:$C$1601,$C405)),AVERAGEIFS(Observed!R$2:R$1601,Observed!$A$2:$A$1601,$A405,Observed!$C$2:$C$1601,$C405),"")</f>
        <v/>
      </c>
      <c r="S405" s="25" t="str">
        <f>IF(ISNUMBER(AVERAGEIFS(Observed!S$2:S$1601,Observed!$A$2:$A$1601,$A405,Observed!$C$2:$C$1601,$C405)),AVERAGEIFS(Observed!S$2:S$1601,Observed!$A$2:$A$1601,$A405,Observed!$C$2:$C$1601,$C405),"")</f>
        <v/>
      </c>
      <c r="T405" s="24" t="str">
        <f>IF(ISNUMBER(AVERAGEIFS(Observed!T$2:T$1601,Observed!$A$2:$A$1601,$A405,Observed!$C$2:$C$1601,$C405)),AVERAGEIFS(Observed!T$2:T$1601,Observed!$A$2:$A$1601,$A405,Observed!$C$2:$C$1601,$C405),"")</f>
        <v/>
      </c>
      <c r="U405" s="26" t="str">
        <f>IF(ISNUMBER(AVERAGEIFS(Observed!U$2:U$1601,Observed!$A$2:$A$1601,$A405,Observed!$C$2:$C$1601,$C405)),AVERAGEIFS(Observed!U$2:U$1601,Observed!$A$2:$A$1601,$A405,Observed!$C$2:$C$1601,$C405),"")</f>
        <v/>
      </c>
      <c r="V405" s="26" t="str">
        <f>IF(ISNUMBER(AVERAGEIFS(Observed!V$2:V$1601,Observed!$A$2:$A$1601,$A405,Observed!$C$2:$C$1601,$C405)),AVERAGEIFS(Observed!V$2:V$1601,Observed!$A$2:$A$1601,$A405,Observed!$C$2:$C$1601,$C405),"")</f>
        <v/>
      </c>
      <c r="W405" s="24" t="str">
        <f>IF(ISNUMBER(AVERAGEIFS(Observed!W$2:W$1601,Observed!$A$2:$A$1601,$A405,Observed!$C$2:$C$1601,$C405)),AVERAGEIFS(Observed!W$2:W$1601,Observed!$A$2:$A$1601,$A405,Observed!$C$2:$C$1601,$C405),"")</f>
        <v/>
      </c>
      <c r="X405" s="24" t="str">
        <f>IF(ISNUMBER(AVERAGEIFS(Observed!X$2:X$1601,Observed!$A$2:$A$1601,$A405,Observed!$C$2:$C$1601,$C405)),AVERAGEIFS(Observed!X$2:X$1601,Observed!$A$2:$A$1601,$A405,Observed!$C$2:$C$1601,$C405),"")</f>
        <v/>
      </c>
      <c r="Y405" s="24" t="str">
        <f>IF(ISNUMBER(AVERAGEIFS(Observed!Y$2:Y$1601,Observed!$A$2:$A$1601,$A405,Observed!$C$2:$C$1601,$C405)),AVERAGEIFS(Observed!Y$2:Y$1601,Observed!$A$2:$A$1601,$A405,Observed!$C$2:$C$1601,$C405),"")</f>
        <v/>
      </c>
      <c r="Z405" s="24" t="str">
        <f>IF(ISNUMBER(AVERAGEIFS(Observed!Z$2:Z$1601,Observed!$A$2:$A$1601,$A405,Observed!$C$2:$C$1601,$C405)),AVERAGEIFS(Observed!Z$2:Z$1601,Observed!$A$2:$A$1601,$A405,Observed!$C$2:$C$1601,$C405),"")</f>
        <v/>
      </c>
      <c r="AA405" s="24" t="str">
        <f>IF(ISNUMBER(AVERAGEIFS(Observed!AA$2:AA$1601,Observed!$A$2:$A$1601,$A405,Observed!$C$2:$C$1601,$C405)),AVERAGEIFS(Observed!AA$2:AA$1601,Observed!$A$2:$A$1601,$A405,Observed!$C$2:$C$1601,$C405),"")</f>
        <v/>
      </c>
      <c r="AB405" s="24" t="str">
        <f>IF(ISNUMBER(AVERAGEIFS(Observed!AB$2:AB$1601,Observed!$A$2:$A$1601,$A405,Observed!$C$2:$C$1601,$C405)),AVERAGEIFS(Observed!AB$2:AB$1601,Observed!$A$2:$A$1601,$A405,Observed!$C$2:$C$1601,$C405),"")</f>
        <v/>
      </c>
      <c r="AC405" s="24" t="str">
        <f>IF(ISNUMBER(AVERAGEIFS(Observed!AC$2:AC$1601,Observed!$A$2:$A$1601,$A405,Observed!$C$2:$C$1601,$C405)),AVERAGEIFS(Observed!AC$2:AC$1601,Observed!$A$2:$A$1601,$A405,Observed!$C$2:$C$1601,$C405),"")</f>
        <v/>
      </c>
      <c r="AD405" s="24" t="str">
        <f>IF(ISNUMBER(AVERAGEIFS(Observed!AD$2:AD$1601,Observed!$A$2:$A$1601,$A405,Observed!$C$2:$C$1601,$C405)),AVERAGEIFS(Observed!AD$2:AD$1601,Observed!$A$2:$A$1601,$A405,Observed!$C$2:$C$1601,$C405),"")</f>
        <v/>
      </c>
      <c r="AE405" s="24" t="str">
        <f>IF(ISNUMBER(AVERAGEIFS(Observed!AE$2:AE$1601,Observed!$A$2:$A$1601,$A405,Observed!$C$2:$C$1601,$C405)),AVERAGEIFS(Observed!AE$2:AE$1601,Observed!$A$2:$A$1601,$A405,Observed!$C$2:$C$1601,$C405),"")</f>
        <v/>
      </c>
      <c r="AF405" s="25" t="str">
        <f>IF(ISNUMBER(AVERAGEIFS(Observed!AF$2:AF$1601,Observed!$A$2:$A$1601,$A405,Observed!$C$2:$C$1601,$C405)),AVERAGEIFS(Observed!AF$2:AF$1601,Observed!$A$2:$A$1601,$A405,Observed!$C$2:$C$1601,$C405),"")</f>
        <v/>
      </c>
      <c r="AG405" s="25" t="str">
        <f>IF(ISNUMBER(AVERAGEIFS(Observed!AG$2:AG$1601,Observed!$A$2:$A$1601,$A405,Observed!$C$2:$C$1601,$C405)),AVERAGEIFS(Observed!AG$2:AG$1601,Observed!$A$2:$A$1601,$A405,Observed!$C$2:$C$1601,$C405),"")</f>
        <v/>
      </c>
      <c r="AH405" s="25" t="str">
        <f>IF(ISNUMBER(AVERAGEIFS(Observed!AH$2:AH$1601,Observed!$A$2:$A$1601,$A405,Observed!$C$2:$C$1601,$C405)),AVERAGEIFS(Observed!AH$2:AH$1601,Observed!$A$2:$A$1601,$A405,Observed!$C$2:$C$1601,$C405),"")</f>
        <v/>
      </c>
      <c r="AI405" s="24" t="str">
        <f>IF(ISNUMBER(AVERAGEIFS(Observed!AI$2:AI$1601,Observed!$A$2:$A$1601,$A405,Observed!$C$2:$C$1601,$C405)),AVERAGEIFS(Observed!AI$2:AI$1601,Observed!$A$2:$A$1601,$A405,Observed!$C$2:$C$1601,$C405),"")</f>
        <v/>
      </c>
      <c r="AJ405" s="25">
        <f>IF(ISNUMBER(AVERAGEIFS(Observed!AJ$2:AJ$1601,Observed!$A$2:$A$1601,$A405,Observed!$C$2:$C$1601,$C405)),AVERAGEIFS(Observed!AJ$2:AJ$1601,Observed!$A$2:$A$1601,$A405,Observed!$C$2:$C$1601,$C405),"")</f>
        <v>4.5333333333333337E-2</v>
      </c>
      <c r="AK405" s="25">
        <f>IF(ISNUMBER(AVERAGEIFS(Observed!AK$2:AK$1601,Observed!$A$2:$A$1601,$A405,Observed!$C$2:$C$1601,$C405)),AVERAGEIFS(Observed!AK$2:AK$1601,Observed!$A$2:$A$1601,$A405,Observed!$C$2:$C$1601,$C405),"")</f>
        <v>2.6333333333333334E-2</v>
      </c>
      <c r="AL405" s="25">
        <f>IF(ISNUMBER(AVERAGEIFS(Observed!AL$2:AL$1601,Observed!$A$2:$A$1601,$A405,Observed!$C$2:$C$1601,$C405)),AVERAGEIFS(Observed!AL$2:AL$1601,Observed!$A$2:$A$1601,$A405,Observed!$C$2:$C$1601,$C405),"")</f>
        <v>0.15333333333333335</v>
      </c>
      <c r="AM405" s="25">
        <f>IF(ISNUMBER(AVERAGEIFS(Observed!AM$2:AM$1601,Observed!$A$2:$A$1601,$A405,Observed!$C$2:$C$1601,$C405)),AVERAGEIFS(Observed!AM$2:AM$1601,Observed!$A$2:$A$1601,$A405,Observed!$C$2:$C$1601,$C405),"")</f>
        <v>0.41833333333333328</v>
      </c>
      <c r="AN405" s="25">
        <f>IF(ISNUMBER(AVERAGEIFS(Observed!AN$2:AN$1601,Observed!$A$2:$A$1601,$A405,Observed!$C$2:$C$1601,$C405)),AVERAGEIFS(Observed!AN$2:AN$1601,Observed!$A$2:$A$1601,$A405,Observed!$C$2:$C$1601,$C405),"")</f>
        <v>0.35400000000000004</v>
      </c>
      <c r="AO405" s="25" t="str">
        <f>IF(ISNUMBER(AVERAGEIFS(Observed!AO$2:AO$1601,Observed!$A$2:$A$1601,$A405,Observed!$C$2:$C$1601,$C405)),AVERAGEIFS(Observed!AO$2:AO$1601,Observed!$A$2:$A$1601,$A405,Observed!$C$2:$C$1601,$C405),"")</f>
        <v/>
      </c>
      <c r="AP405" s="25">
        <f>IF(ISNUMBER(AVERAGEIFS(Observed!AP$2:AP$1601,Observed!$A$2:$A$1601,$A405,Observed!$C$2:$C$1601,$C405)),AVERAGEIFS(Observed!AP$2:AP$1601,Observed!$A$2:$A$1601,$A405,Observed!$C$2:$C$1601,$C405),"")</f>
        <v>5.0000000000000001E-4</v>
      </c>
      <c r="AQ405" s="24" t="str">
        <f>IF(ISNUMBER(AVERAGEIFS(Observed!AQ$2:AQ$1601,Observed!$A$2:$A$1601,$A405,Observed!$C$2:$C$1601,$C405)),AVERAGEIFS(Observed!AQ$2:AQ$1601,Observed!$A$2:$A$1601,$A405,Observed!$C$2:$C$1601,$C405),"")</f>
        <v/>
      </c>
      <c r="AR405" s="25" t="str">
        <f>IF(ISNUMBER(AVERAGEIFS(Observed!AR$2:AR$1601,Observed!$A$2:$A$1601,$A405,Observed!$C$2:$C$1601,$C405)),AVERAGEIFS(Observed!AR$2:AR$1601,Observed!$A$2:$A$1601,$A405,Observed!$C$2:$C$1601,$C405),"")</f>
        <v/>
      </c>
      <c r="AS405" s="24" t="str">
        <f>IF(ISNUMBER(AVERAGEIFS(Observed!AS$2:AS$1601,Observed!$A$2:$A$1601,$A405,Observed!$C$2:$C$1601,$C405)),AVERAGEIFS(Observed!AS$2:AS$1601,Observed!$A$2:$A$1601,$A405,Observed!$C$2:$C$1601,$C405),"")</f>
        <v/>
      </c>
      <c r="AT405" s="24" t="str">
        <f>IF(ISNUMBER(AVERAGEIFS(Observed!AT$2:AT$1601,Observed!$A$2:$A$1601,$A405,Observed!$C$2:$C$1601,$C405)),AVERAGEIFS(Observed!AT$2:AT$1601,Observed!$A$2:$A$1601,$A405,Observed!$C$2:$C$1601,$C405),"")</f>
        <v/>
      </c>
      <c r="AU405" s="2">
        <f>COUNTIFS(Observed!$A$2:$A$1601,$A405,Observed!$C$2:$C$1601,$C405)</f>
        <v>3</v>
      </c>
      <c r="AV405" s="2">
        <f t="shared" si="7"/>
        <v>9</v>
      </c>
    </row>
    <row r="406" spans="1:48" x14ac:dyDescent="0.25">
      <c r="A406" s="4" t="s">
        <v>114</v>
      </c>
      <c r="B406" t="s">
        <v>24</v>
      </c>
      <c r="C406" s="3">
        <v>42291</v>
      </c>
      <c r="D406">
        <v>1</v>
      </c>
      <c r="E406">
        <v>100</v>
      </c>
      <c r="G406">
        <v>100</v>
      </c>
      <c r="H406" s="2" t="s">
        <v>45</v>
      </c>
      <c r="I406" s="2" t="s">
        <v>26</v>
      </c>
      <c r="J406">
        <v>7</v>
      </c>
      <c r="K406" s="2" t="s">
        <v>21</v>
      </c>
      <c r="L406" s="23" t="str">
        <f>IF(ISNUMBER(AVERAGEIFS(Observed!L$2:L$1601,Observed!$A$2:$A$1601,$A406,Observed!$C$2:$C$1601,$C406)),AVERAGEIFS(Observed!L$2:L$1601,Observed!$A$2:$A$1601,$A406,Observed!$C$2:$C$1601,$C406),"")</f>
        <v/>
      </c>
      <c r="M406" s="24" t="str">
        <f>IF(ISNUMBER(AVERAGEIFS(Observed!M$2:M$1601,Observed!$A$2:$A$1601,$A406,Observed!$C$2:$C$1601,$C406)),AVERAGEIFS(Observed!M$2:M$1601,Observed!$A$2:$A$1601,$A406,Observed!$C$2:$C$1601,$C406),"")</f>
        <v/>
      </c>
      <c r="N406" s="24">
        <f>IF(ISNUMBER(AVERAGEIFS(Observed!N$2:N$1601,Observed!$A$2:$A$1601,$A406,Observed!$C$2:$C$1601,$C406)),AVERAGEIFS(Observed!N$2:N$1601,Observed!$A$2:$A$1601,$A406,Observed!$C$2:$C$1601,$C406),"")</f>
        <v>175.12666666666667</v>
      </c>
      <c r="O406" s="24">
        <f>IF(ISNUMBER(AVERAGEIFS(Observed!O$2:O$1601,Observed!$A$2:$A$1601,$A406,Observed!$C$2:$C$1601,$C406)),AVERAGEIFS(Observed!O$2:O$1601,Observed!$A$2:$A$1601,$A406,Observed!$C$2:$C$1601,$C406),"")</f>
        <v>175.12666666666667</v>
      </c>
      <c r="P406" s="24">
        <f>IF(ISNUMBER(AVERAGEIFS(Observed!P$2:P$1601,Observed!$A$2:$A$1601,$A406,Observed!$C$2:$C$1601,$C406)),AVERAGEIFS(Observed!P$2:P$1601,Observed!$A$2:$A$1601,$A406,Observed!$C$2:$C$1601,$C406),"")</f>
        <v>262.70000000000005</v>
      </c>
      <c r="Q406" s="25" t="str">
        <f>IF(ISNUMBER(AVERAGEIFS(Observed!Q$2:Q$1601,Observed!$A$2:$A$1601,$A406,Observed!$C$2:$C$1601,$C406)),AVERAGEIFS(Observed!Q$2:Q$1601,Observed!$A$2:$A$1601,$A406,Observed!$C$2:$C$1601,$C406),"")</f>
        <v/>
      </c>
      <c r="R406" s="25" t="str">
        <f>IF(ISNUMBER(AVERAGEIFS(Observed!R$2:R$1601,Observed!$A$2:$A$1601,$A406,Observed!$C$2:$C$1601,$C406)),AVERAGEIFS(Observed!R$2:R$1601,Observed!$A$2:$A$1601,$A406,Observed!$C$2:$C$1601,$C406),"")</f>
        <v/>
      </c>
      <c r="S406" s="25" t="str">
        <f>IF(ISNUMBER(AVERAGEIFS(Observed!S$2:S$1601,Observed!$A$2:$A$1601,$A406,Observed!$C$2:$C$1601,$C406)),AVERAGEIFS(Observed!S$2:S$1601,Observed!$A$2:$A$1601,$A406,Observed!$C$2:$C$1601,$C406),"")</f>
        <v/>
      </c>
      <c r="T406" s="24" t="str">
        <f>IF(ISNUMBER(AVERAGEIFS(Observed!T$2:T$1601,Observed!$A$2:$A$1601,$A406,Observed!$C$2:$C$1601,$C406)),AVERAGEIFS(Observed!T$2:T$1601,Observed!$A$2:$A$1601,$A406,Observed!$C$2:$C$1601,$C406),"")</f>
        <v/>
      </c>
      <c r="U406" s="26" t="str">
        <f>IF(ISNUMBER(AVERAGEIFS(Observed!U$2:U$1601,Observed!$A$2:$A$1601,$A406,Observed!$C$2:$C$1601,$C406)),AVERAGEIFS(Observed!U$2:U$1601,Observed!$A$2:$A$1601,$A406,Observed!$C$2:$C$1601,$C406),"")</f>
        <v/>
      </c>
      <c r="V406" s="26" t="str">
        <f>IF(ISNUMBER(AVERAGEIFS(Observed!V$2:V$1601,Observed!$A$2:$A$1601,$A406,Observed!$C$2:$C$1601,$C406)),AVERAGEIFS(Observed!V$2:V$1601,Observed!$A$2:$A$1601,$A406,Observed!$C$2:$C$1601,$C406),"")</f>
        <v/>
      </c>
      <c r="W406" s="24" t="str">
        <f>IF(ISNUMBER(AVERAGEIFS(Observed!W$2:W$1601,Observed!$A$2:$A$1601,$A406,Observed!$C$2:$C$1601,$C406)),AVERAGEIFS(Observed!W$2:W$1601,Observed!$A$2:$A$1601,$A406,Observed!$C$2:$C$1601,$C406),"")</f>
        <v/>
      </c>
      <c r="X406" s="24" t="str">
        <f>IF(ISNUMBER(AVERAGEIFS(Observed!X$2:X$1601,Observed!$A$2:$A$1601,$A406,Observed!$C$2:$C$1601,$C406)),AVERAGEIFS(Observed!X$2:X$1601,Observed!$A$2:$A$1601,$A406,Observed!$C$2:$C$1601,$C406),"")</f>
        <v/>
      </c>
      <c r="Y406" s="24" t="str">
        <f>IF(ISNUMBER(AVERAGEIFS(Observed!Y$2:Y$1601,Observed!$A$2:$A$1601,$A406,Observed!$C$2:$C$1601,$C406)),AVERAGEIFS(Observed!Y$2:Y$1601,Observed!$A$2:$A$1601,$A406,Observed!$C$2:$C$1601,$C406),"")</f>
        <v/>
      </c>
      <c r="Z406" s="24" t="str">
        <f>IF(ISNUMBER(AVERAGEIFS(Observed!Z$2:Z$1601,Observed!$A$2:$A$1601,$A406,Observed!$C$2:$C$1601,$C406)),AVERAGEIFS(Observed!Z$2:Z$1601,Observed!$A$2:$A$1601,$A406,Observed!$C$2:$C$1601,$C406),"")</f>
        <v/>
      </c>
      <c r="AA406" s="24" t="str">
        <f>IF(ISNUMBER(AVERAGEIFS(Observed!AA$2:AA$1601,Observed!$A$2:$A$1601,$A406,Observed!$C$2:$C$1601,$C406)),AVERAGEIFS(Observed!AA$2:AA$1601,Observed!$A$2:$A$1601,$A406,Observed!$C$2:$C$1601,$C406),"")</f>
        <v/>
      </c>
      <c r="AB406" s="24" t="str">
        <f>IF(ISNUMBER(AVERAGEIFS(Observed!AB$2:AB$1601,Observed!$A$2:$A$1601,$A406,Observed!$C$2:$C$1601,$C406)),AVERAGEIFS(Observed!AB$2:AB$1601,Observed!$A$2:$A$1601,$A406,Observed!$C$2:$C$1601,$C406),"")</f>
        <v/>
      </c>
      <c r="AC406" s="24" t="str">
        <f>IF(ISNUMBER(AVERAGEIFS(Observed!AC$2:AC$1601,Observed!$A$2:$A$1601,$A406,Observed!$C$2:$C$1601,$C406)),AVERAGEIFS(Observed!AC$2:AC$1601,Observed!$A$2:$A$1601,$A406,Observed!$C$2:$C$1601,$C406),"")</f>
        <v/>
      </c>
      <c r="AD406" s="24" t="str">
        <f>IF(ISNUMBER(AVERAGEIFS(Observed!AD$2:AD$1601,Observed!$A$2:$A$1601,$A406,Observed!$C$2:$C$1601,$C406)),AVERAGEIFS(Observed!AD$2:AD$1601,Observed!$A$2:$A$1601,$A406,Observed!$C$2:$C$1601,$C406),"")</f>
        <v/>
      </c>
      <c r="AE406" s="24" t="str">
        <f>IF(ISNUMBER(AVERAGEIFS(Observed!AE$2:AE$1601,Observed!$A$2:$A$1601,$A406,Observed!$C$2:$C$1601,$C406)),AVERAGEIFS(Observed!AE$2:AE$1601,Observed!$A$2:$A$1601,$A406,Observed!$C$2:$C$1601,$C406),"")</f>
        <v/>
      </c>
      <c r="AF406" s="25" t="str">
        <f>IF(ISNUMBER(AVERAGEIFS(Observed!AF$2:AF$1601,Observed!$A$2:$A$1601,$A406,Observed!$C$2:$C$1601,$C406)),AVERAGEIFS(Observed!AF$2:AF$1601,Observed!$A$2:$A$1601,$A406,Observed!$C$2:$C$1601,$C406),"")</f>
        <v/>
      </c>
      <c r="AG406" s="25" t="str">
        <f>IF(ISNUMBER(AVERAGEIFS(Observed!AG$2:AG$1601,Observed!$A$2:$A$1601,$A406,Observed!$C$2:$C$1601,$C406)),AVERAGEIFS(Observed!AG$2:AG$1601,Observed!$A$2:$A$1601,$A406,Observed!$C$2:$C$1601,$C406),"")</f>
        <v/>
      </c>
      <c r="AH406" s="25" t="str">
        <f>IF(ISNUMBER(AVERAGEIFS(Observed!AH$2:AH$1601,Observed!$A$2:$A$1601,$A406,Observed!$C$2:$C$1601,$C406)),AVERAGEIFS(Observed!AH$2:AH$1601,Observed!$A$2:$A$1601,$A406,Observed!$C$2:$C$1601,$C406),"")</f>
        <v/>
      </c>
      <c r="AI406" s="24" t="str">
        <f>IF(ISNUMBER(AVERAGEIFS(Observed!AI$2:AI$1601,Observed!$A$2:$A$1601,$A406,Observed!$C$2:$C$1601,$C406)),AVERAGEIFS(Observed!AI$2:AI$1601,Observed!$A$2:$A$1601,$A406,Observed!$C$2:$C$1601,$C406),"")</f>
        <v/>
      </c>
      <c r="AJ406" s="25">
        <f>IF(ISNUMBER(AVERAGEIFS(Observed!AJ$2:AJ$1601,Observed!$A$2:$A$1601,$A406,Observed!$C$2:$C$1601,$C406)),AVERAGEIFS(Observed!AJ$2:AJ$1601,Observed!$A$2:$A$1601,$A406,Observed!$C$2:$C$1601,$C406),"")</f>
        <v>3.5999999999999997E-2</v>
      </c>
      <c r="AK406" s="25">
        <f>IF(ISNUMBER(AVERAGEIFS(Observed!AK$2:AK$1601,Observed!$A$2:$A$1601,$A406,Observed!$C$2:$C$1601,$C406)),AVERAGEIFS(Observed!AK$2:AK$1601,Observed!$A$2:$A$1601,$A406,Observed!$C$2:$C$1601,$C406),"")</f>
        <v>1.8333333333333333E-2</v>
      </c>
      <c r="AL406" s="25">
        <f>IF(ISNUMBER(AVERAGEIFS(Observed!AL$2:AL$1601,Observed!$A$2:$A$1601,$A406,Observed!$C$2:$C$1601,$C406)),AVERAGEIFS(Observed!AL$2:AL$1601,Observed!$A$2:$A$1601,$A406,Observed!$C$2:$C$1601,$C406),"")</f>
        <v>0.26300000000000001</v>
      </c>
      <c r="AM406" s="25">
        <f>IF(ISNUMBER(AVERAGEIFS(Observed!AM$2:AM$1601,Observed!$A$2:$A$1601,$A406,Observed!$C$2:$C$1601,$C406)),AVERAGEIFS(Observed!AM$2:AM$1601,Observed!$A$2:$A$1601,$A406,Observed!$C$2:$C$1601,$C406),"")</f>
        <v>0.44</v>
      </c>
      <c r="AN406" s="25">
        <f>IF(ISNUMBER(AVERAGEIFS(Observed!AN$2:AN$1601,Observed!$A$2:$A$1601,$A406,Observed!$C$2:$C$1601,$C406)),AVERAGEIFS(Observed!AN$2:AN$1601,Observed!$A$2:$A$1601,$A406,Observed!$C$2:$C$1601,$C406),"")</f>
        <v>0.23066666666666669</v>
      </c>
      <c r="AO406" s="25" t="str">
        <f>IF(ISNUMBER(AVERAGEIFS(Observed!AO$2:AO$1601,Observed!$A$2:$A$1601,$A406,Observed!$C$2:$C$1601,$C406)),AVERAGEIFS(Observed!AO$2:AO$1601,Observed!$A$2:$A$1601,$A406,Observed!$C$2:$C$1601,$C406),"")</f>
        <v/>
      </c>
      <c r="AP406" s="25">
        <f>IF(ISNUMBER(AVERAGEIFS(Observed!AP$2:AP$1601,Observed!$A$2:$A$1601,$A406,Observed!$C$2:$C$1601,$C406)),AVERAGEIFS(Observed!AP$2:AP$1601,Observed!$A$2:$A$1601,$A406,Observed!$C$2:$C$1601,$C406),"")</f>
        <v>1.0999999999999999E-2</v>
      </c>
      <c r="AQ406" s="24" t="str">
        <f>IF(ISNUMBER(AVERAGEIFS(Observed!AQ$2:AQ$1601,Observed!$A$2:$A$1601,$A406,Observed!$C$2:$C$1601,$C406)),AVERAGEIFS(Observed!AQ$2:AQ$1601,Observed!$A$2:$A$1601,$A406,Observed!$C$2:$C$1601,$C406),"")</f>
        <v/>
      </c>
      <c r="AR406" s="25" t="str">
        <f>IF(ISNUMBER(AVERAGEIFS(Observed!AR$2:AR$1601,Observed!$A$2:$A$1601,$A406,Observed!$C$2:$C$1601,$C406)),AVERAGEIFS(Observed!AR$2:AR$1601,Observed!$A$2:$A$1601,$A406,Observed!$C$2:$C$1601,$C406),"")</f>
        <v/>
      </c>
      <c r="AS406" s="24" t="str">
        <f>IF(ISNUMBER(AVERAGEIFS(Observed!AS$2:AS$1601,Observed!$A$2:$A$1601,$A406,Observed!$C$2:$C$1601,$C406)),AVERAGEIFS(Observed!AS$2:AS$1601,Observed!$A$2:$A$1601,$A406,Observed!$C$2:$C$1601,$C406),"")</f>
        <v/>
      </c>
      <c r="AT406" s="24" t="str">
        <f>IF(ISNUMBER(AVERAGEIFS(Observed!AT$2:AT$1601,Observed!$A$2:$A$1601,$A406,Observed!$C$2:$C$1601,$C406)),AVERAGEIFS(Observed!AT$2:AT$1601,Observed!$A$2:$A$1601,$A406,Observed!$C$2:$C$1601,$C406),"")</f>
        <v/>
      </c>
      <c r="AU406" s="2">
        <f>COUNTIFS(Observed!$A$2:$A$1601,$A406,Observed!$C$2:$C$1601,$C406)</f>
        <v>3</v>
      </c>
      <c r="AV406" s="2">
        <f t="shared" si="7"/>
        <v>9</v>
      </c>
    </row>
    <row r="407" spans="1:48" x14ac:dyDescent="0.25">
      <c r="A407" s="4" t="s">
        <v>115</v>
      </c>
      <c r="B407" t="s">
        <v>24</v>
      </c>
      <c r="C407" s="3">
        <v>42291</v>
      </c>
      <c r="D407">
        <v>1</v>
      </c>
      <c r="E407">
        <v>200</v>
      </c>
      <c r="G407">
        <v>200</v>
      </c>
      <c r="H407" s="2" t="s">
        <v>45</v>
      </c>
      <c r="I407" s="2" t="s">
        <v>26</v>
      </c>
      <c r="J407">
        <v>7</v>
      </c>
      <c r="K407" s="2" t="s">
        <v>21</v>
      </c>
      <c r="L407" s="23" t="str">
        <f>IF(ISNUMBER(AVERAGEIFS(Observed!L$2:L$1601,Observed!$A$2:$A$1601,$A407,Observed!$C$2:$C$1601,$C407)),AVERAGEIFS(Observed!L$2:L$1601,Observed!$A$2:$A$1601,$A407,Observed!$C$2:$C$1601,$C407),"")</f>
        <v/>
      </c>
      <c r="M407" s="24" t="str">
        <f>IF(ISNUMBER(AVERAGEIFS(Observed!M$2:M$1601,Observed!$A$2:$A$1601,$A407,Observed!$C$2:$C$1601,$C407)),AVERAGEIFS(Observed!M$2:M$1601,Observed!$A$2:$A$1601,$A407,Observed!$C$2:$C$1601,$C407),"")</f>
        <v/>
      </c>
      <c r="N407" s="24">
        <f>IF(ISNUMBER(AVERAGEIFS(Observed!N$2:N$1601,Observed!$A$2:$A$1601,$A407,Observed!$C$2:$C$1601,$C407)),AVERAGEIFS(Observed!N$2:N$1601,Observed!$A$2:$A$1601,$A407,Observed!$C$2:$C$1601,$C407),"")</f>
        <v>239.13333333333335</v>
      </c>
      <c r="O407" s="24">
        <f>IF(ISNUMBER(AVERAGEIFS(Observed!O$2:O$1601,Observed!$A$2:$A$1601,$A407,Observed!$C$2:$C$1601,$C407)),AVERAGEIFS(Observed!O$2:O$1601,Observed!$A$2:$A$1601,$A407,Observed!$C$2:$C$1601,$C407),"")</f>
        <v>239.13333333333335</v>
      </c>
      <c r="P407" s="24">
        <f>IF(ISNUMBER(AVERAGEIFS(Observed!P$2:P$1601,Observed!$A$2:$A$1601,$A407,Observed!$C$2:$C$1601,$C407)),AVERAGEIFS(Observed!P$2:P$1601,Observed!$A$2:$A$1601,$A407,Observed!$C$2:$C$1601,$C407),"")</f>
        <v>336.34333333333331</v>
      </c>
      <c r="Q407" s="25" t="str">
        <f>IF(ISNUMBER(AVERAGEIFS(Observed!Q$2:Q$1601,Observed!$A$2:$A$1601,$A407,Observed!$C$2:$C$1601,$C407)),AVERAGEIFS(Observed!Q$2:Q$1601,Observed!$A$2:$A$1601,$A407,Observed!$C$2:$C$1601,$C407),"")</f>
        <v/>
      </c>
      <c r="R407" s="25" t="str">
        <f>IF(ISNUMBER(AVERAGEIFS(Observed!R$2:R$1601,Observed!$A$2:$A$1601,$A407,Observed!$C$2:$C$1601,$C407)),AVERAGEIFS(Observed!R$2:R$1601,Observed!$A$2:$A$1601,$A407,Observed!$C$2:$C$1601,$C407),"")</f>
        <v/>
      </c>
      <c r="S407" s="25" t="str">
        <f>IF(ISNUMBER(AVERAGEIFS(Observed!S$2:S$1601,Observed!$A$2:$A$1601,$A407,Observed!$C$2:$C$1601,$C407)),AVERAGEIFS(Observed!S$2:S$1601,Observed!$A$2:$A$1601,$A407,Observed!$C$2:$C$1601,$C407),"")</f>
        <v/>
      </c>
      <c r="T407" s="24" t="str">
        <f>IF(ISNUMBER(AVERAGEIFS(Observed!T$2:T$1601,Observed!$A$2:$A$1601,$A407,Observed!$C$2:$C$1601,$C407)),AVERAGEIFS(Observed!T$2:T$1601,Observed!$A$2:$A$1601,$A407,Observed!$C$2:$C$1601,$C407),"")</f>
        <v/>
      </c>
      <c r="U407" s="26" t="str">
        <f>IF(ISNUMBER(AVERAGEIFS(Observed!U$2:U$1601,Observed!$A$2:$A$1601,$A407,Observed!$C$2:$C$1601,$C407)),AVERAGEIFS(Observed!U$2:U$1601,Observed!$A$2:$A$1601,$A407,Observed!$C$2:$C$1601,$C407),"")</f>
        <v/>
      </c>
      <c r="V407" s="26" t="str">
        <f>IF(ISNUMBER(AVERAGEIFS(Observed!V$2:V$1601,Observed!$A$2:$A$1601,$A407,Observed!$C$2:$C$1601,$C407)),AVERAGEIFS(Observed!V$2:V$1601,Observed!$A$2:$A$1601,$A407,Observed!$C$2:$C$1601,$C407),"")</f>
        <v/>
      </c>
      <c r="W407" s="24" t="str">
        <f>IF(ISNUMBER(AVERAGEIFS(Observed!W$2:W$1601,Observed!$A$2:$A$1601,$A407,Observed!$C$2:$C$1601,$C407)),AVERAGEIFS(Observed!W$2:W$1601,Observed!$A$2:$A$1601,$A407,Observed!$C$2:$C$1601,$C407),"")</f>
        <v/>
      </c>
      <c r="X407" s="24" t="str">
        <f>IF(ISNUMBER(AVERAGEIFS(Observed!X$2:X$1601,Observed!$A$2:$A$1601,$A407,Observed!$C$2:$C$1601,$C407)),AVERAGEIFS(Observed!X$2:X$1601,Observed!$A$2:$A$1601,$A407,Observed!$C$2:$C$1601,$C407),"")</f>
        <v/>
      </c>
      <c r="Y407" s="24" t="str">
        <f>IF(ISNUMBER(AVERAGEIFS(Observed!Y$2:Y$1601,Observed!$A$2:$A$1601,$A407,Observed!$C$2:$C$1601,$C407)),AVERAGEIFS(Observed!Y$2:Y$1601,Observed!$A$2:$A$1601,$A407,Observed!$C$2:$C$1601,$C407),"")</f>
        <v/>
      </c>
      <c r="Z407" s="24" t="str">
        <f>IF(ISNUMBER(AVERAGEIFS(Observed!Z$2:Z$1601,Observed!$A$2:$A$1601,$A407,Observed!$C$2:$C$1601,$C407)),AVERAGEIFS(Observed!Z$2:Z$1601,Observed!$A$2:$A$1601,$A407,Observed!$C$2:$C$1601,$C407),"")</f>
        <v/>
      </c>
      <c r="AA407" s="24" t="str">
        <f>IF(ISNUMBER(AVERAGEIFS(Observed!AA$2:AA$1601,Observed!$A$2:$A$1601,$A407,Observed!$C$2:$C$1601,$C407)),AVERAGEIFS(Observed!AA$2:AA$1601,Observed!$A$2:$A$1601,$A407,Observed!$C$2:$C$1601,$C407),"")</f>
        <v/>
      </c>
      <c r="AB407" s="24" t="str">
        <f>IF(ISNUMBER(AVERAGEIFS(Observed!AB$2:AB$1601,Observed!$A$2:$A$1601,$A407,Observed!$C$2:$C$1601,$C407)),AVERAGEIFS(Observed!AB$2:AB$1601,Observed!$A$2:$A$1601,$A407,Observed!$C$2:$C$1601,$C407),"")</f>
        <v/>
      </c>
      <c r="AC407" s="24" t="str">
        <f>IF(ISNUMBER(AVERAGEIFS(Observed!AC$2:AC$1601,Observed!$A$2:$A$1601,$A407,Observed!$C$2:$C$1601,$C407)),AVERAGEIFS(Observed!AC$2:AC$1601,Observed!$A$2:$A$1601,$A407,Observed!$C$2:$C$1601,$C407),"")</f>
        <v/>
      </c>
      <c r="AD407" s="24" t="str">
        <f>IF(ISNUMBER(AVERAGEIFS(Observed!AD$2:AD$1601,Observed!$A$2:$A$1601,$A407,Observed!$C$2:$C$1601,$C407)),AVERAGEIFS(Observed!AD$2:AD$1601,Observed!$A$2:$A$1601,$A407,Observed!$C$2:$C$1601,$C407),"")</f>
        <v/>
      </c>
      <c r="AE407" s="24" t="str">
        <f>IF(ISNUMBER(AVERAGEIFS(Observed!AE$2:AE$1601,Observed!$A$2:$A$1601,$A407,Observed!$C$2:$C$1601,$C407)),AVERAGEIFS(Observed!AE$2:AE$1601,Observed!$A$2:$A$1601,$A407,Observed!$C$2:$C$1601,$C407),"")</f>
        <v/>
      </c>
      <c r="AF407" s="25" t="str">
        <f>IF(ISNUMBER(AVERAGEIFS(Observed!AF$2:AF$1601,Observed!$A$2:$A$1601,$A407,Observed!$C$2:$C$1601,$C407)),AVERAGEIFS(Observed!AF$2:AF$1601,Observed!$A$2:$A$1601,$A407,Observed!$C$2:$C$1601,$C407),"")</f>
        <v/>
      </c>
      <c r="AG407" s="25" t="str">
        <f>IF(ISNUMBER(AVERAGEIFS(Observed!AG$2:AG$1601,Observed!$A$2:$A$1601,$A407,Observed!$C$2:$C$1601,$C407)),AVERAGEIFS(Observed!AG$2:AG$1601,Observed!$A$2:$A$1601,$A407,Observed!$C$2:$C$1601,$C407),"")</f>
        <v/>
      </c>
      <c r="AH407" s="25" t="str">
        <f>IF(ISNUMBER(AVERAGEIFS(Observed!AH$2:AH$1601,Observed!$A$2:$A$1601,$A407,Observed!$C$2:$C$1601,$C407)),AVERAGEIFS(Observed!AH$2:AH$1601,Observed!$A$2:$A$1601,$A407,Observed!$C$2:$C$1601,$C407),"")</f>
        <v/>
      </c>
      <c r="AI407" s="24" t="str">
        <f>IF(ISNUMBER(AVERAGEIFS(Observed!AI$2:AI$1601,Observed!$A$2:$A$1601,$A407,Observed!$C$2:$C$1601,$C407)),AVERAGEIFS(Observed!AI$2:AI$1601,Observed!$A$2:$A$1601,$A407,Observed!$C$2:$C$1601,$C407),"")</f>
        <v/>
      </c>
      <c r="AJ407" s="25">
        <f>IF(ISNUMBER(AVERAGEIFS(Observed!AJ$2:AJ$1601,Observed!$A$2:$A$1601,$A407,Observed!$C$2:$C$1601,$C407)),AVERAGEIFS(Observed!AJ$2:AJ$1601,Observed!$A$2:$A$1601,$A407,Observed!$C$2:$C$1601,$C407),"")</f>
        <v>8.6333333333333331E-2</v>
      </c>
      <c r="AK407" s="25">
        <f>IF(ISNUMBER(AVERAGEIFS(Observed!AK$2:AK$1601,Observed!$A$2:$A$1601,$A407,Observed!$C$2:$C$1601,$C407)),AVERAGEIFS(Observed!AK$2:AK$1601,Observed!$A$2:$A$1601,$A407,Observed!$C$2:$C$1601,$C407),"")</f>
        <v>2.1000000000000001E-2</v>
      </c>
      <c r="AL407" s="25">
        <f>IF(ISNUMBER(AVERAGEIFS(Observed!AL$2:AL$1601,Observed!$A$2:$A$1601,$A407,Observed!$C$2:$C$1601,$C407)),AVERAGEIFS(Observed!AL$2:AL$1601,Observed!$A$2:$A$1601,$A407,Observed!$C$2:$C$1601,$C407),"")</f>
        <v>0.25966666666666666</v>
      </c>
      <c r="AM407" s="25">
        <f>IF(ISNUMBER(AVERAGEIFS(Observed!AM$2:AM$1601,Observed!$A$2:$A$1601,$A407,Observed!$C$2:$C$1601,$C407)),AVERAGEIFS(Observed!AM$2:AM$1601,Observed!$A$2:$A$1601,$A407,Observed!$C$2:$C$1601,$C407),"")</f>
        <v>0.47566666666666668</v>
      </c>
      <c r="AN407" s="25">
        <f>IF(ISNUMBER(AVERAGEIFS(Observed!AN$2:AN$1601,Observed!$A$2:$A$1601,$A407,Observed!$C$2:$C$1601,$C407)),AVERAGEIFS(Observed!AN$2:AN$1601,Observed!$A$2:$A$1601,$A407,Observed!$C$2:$C$1601,$C407),"")</f>
        <v>0.14699999999999999</v>
      </c>
      <c r="AO407" s="25" t="str">
        <f>IF(ISNUMBER(AVERAGEIFS(Observed!AO$2:AO$1601,Observed!$A$2:$A$1601,$A407,Observed!$C$2:$C$1601,$C407)),AVERAGEIFS(Observed!AO$2:AO$1601,Observed!$A$2:$A$1601,$A407,Observed!$C$2:$C$1601,$C407),"")</f>
        <v/>
      </c>
      <c r="AP407" s="25">
        <f>IF(ISNUMBER(AVERAGEIFS(Observed!AP$2:AP$1601,Observed!$A$2:$A$1601,$A407,Observed!$C$2:$C$1601,$C407)),AVERAGEIFS(Observed!AP$2:AP$1601,Observed!$A$2:$A$1601,$A407,Observed!$C$2:$C$1601,$C407),"")</f>
        <v>3.3333333333333335E-3</v>
      </c>
      <c r="AQ407" s="24" t="str">
        <f>IF(ISNUMBER(AVERAGEIFS(Observed!AQ$2:AQ$1601,Observed!$A$2:$A$1601,$A407,Observed!$C$2:$C$1601,$C407)),AVERAGEIFS(Observed!AQ$2:AQ$1601,Observed!$A$2:$A$1601,$A407,Observed!$C$2:$C$1601,$C407),"")</f>
        <v/>
      </c>
      <c r="AR407" s="25" t="str">
        <f>IF(ISNUMBER(AVERAGEIFS(Observed!AR$2:AR$1601,Observed!$A$2:$A$1601,$A407,Observed!$C$2:$C$1601,$C407)),AVERAGEIFS(Observed!AR$2:AR$1601,Observed!$A$2:$A$1601,$A407,Observed!$C$2:$C$1601,$C407),"")</f>
        <v/>
      </c>
      <c r="AS407" s="24" t="str">
        <f>IF(ISNUMBER(AVERAGEIFS(Observed!AS$2:AS$1601,Observed!$A$2:$A$1601,$A407,Observed!$C$2:$C$1601,$C407)),AVERAGEIFS(Observed!AS$2:AS$1601,Observed!$A$2:$A$1601,$A407,Observed!$C$2:$C$1601,$C407),"")</f>
        <v/>
      </c>
      <c r="AT407" s="24" t="str">
        <f>IF(ISNUMBER(AVERAGEIFS(Observed!AT$2:AT$1601,Observed!$A$2:$A$1601,$A407,Observed!$C$2:$C$1601,$C407)),AVERAGEIFS(Observed!AT$2:AT$1601,Observed!$A$2:$A$1601,$A407,Observed!$C$2:$C$1601,$C407),"")</f>
        <v/>
      </c>
      <c r="AU407" s="2">
        <f>COUNTIFS(Observed!$A$2:$A$1601,$A407,Observed!$C$2:$C$1601,$C407)</f>
        <v>3</v>
      </c>
      <c r="AV407" s="2">
        <f t="shared" si="7"/>
        <v>9</v>
      </c>
    </row>
    <row r="408" spans="1:48" x14ac:dyDescent="0.25">
      <c r="A408" s="4" t="s">
        <v>116</v>
      </c>
      <c r="B408" t="s">
        <v>24</v>
      </c>
      <c r="C408" s="3">
        <v>42291</v>
      </c>
      <c r="D408">
        <v>1</v>
      </c>
      <c r="E408">
        <v>350</v>
      </c>
      <c r="G408">
        <v>350</v>
      </c>
      <c r="H408" s="2" t="s">
        <v>45</v>
      </c>
      <c r="I408" s="2" t="s">
        <v>26</v>
      </c>
      <c r="J408">
        <v>7</v>
      </c>
      <c r="K408" s="2" t="s">
        <v>21</v>
      </c>
      <c r="L408" s="23" t="str">
        <f>IF(ISNUMBER(AVERAGEIFS(Observed!L$2:L$1601,Observed!$A$2:$A$1601,$A408,Observed!$C$2:$C$1601,$C408)),AVERAGEIFS(Observed!L$2:L$1601,Observed!$A$2:$A$1601,$A408,Observed!$C$2:$C$1601,$C408),"")</f>
        <v/>
      </c>
      <c r="M408" s="24" t="str">
        <f>IF(ISNUMBER(AVERAGEIFS(Observed!M$2:M$1601,Observed!$A$2:$A$1601,$A408,Observed!$C$2:$C$1601,$C408)),AVERAGEIFS(Observed!M$2:M$1601,Observed!$A$2:$A$1601,$A408,Observed!$C$2:$C$1601,$C408),"")</f>
        <v/>
      </c>
      <c r="N408" s="24">
        <f>IF(ISNUMBER(AVERAGEIFS(Observed!N$2:N$1601,Observed!$A$2:$A$1601,$A408,Observed!$C$2:$C$1601,$C408)),AVERAGEIFS(Observed!N$2:N$1601,Observed!$A$2:$A$1601,$A408,Observed!$C$2:$C$1601,$C408),"")</f>
        <v>266.57</v>
      </c>
      <c r="O408" s="24">
        <f>IF(ISNUMBER(AVERAGEIFS(Observed!O$2:O$1601,Observed!$A$2:$A$1601,$A408,Observed!$C$2:$C$1601,$C408)),AVERAGEIFS(Observed!O$2:O$1601,Observed!$A$2:$A$1601,$A408,Observed!$C$2:$C$1601,$C408),"")</f>
        <v>266.57</v>
      </c>
      <c r="P408" s="24">
        <f>IF(ISNUMBER(AVERAGEIFS(Observed!P$2:P$1601,Observed!$A$2:$A$1601,$A408,Observed!$C$2:$C$1601,$C408)),AVERAGEIFS(Observed!P$2:P$1601,Observed!$A$2:$A$1601,$A408,Observed!$C$2:$C$1601,$C408),"")</f>
        <v>377.18</v>
      </c>
      <c r="Q408" s="25" t="str">
        <f>IF(ISNUMBER(AVERAGEIFS(Observed!Q$2:Q$1601,Observed!$A$2:$A$1601,$A408,Observed!$C$2:$C$1601,$C408)),AVERAGEIFS(Observed!Q$2:Q$1601,Observed!$A$2:$A$1601,$A408,Observed!$C$2:$C$1601,$C408),"")</f>
        <v/>
      </c>
      <c r="R408" s="25" t="str">
        <f>IF(ISNUMBER(AVERAGEIFS(Observed!R$2:R$1601,Observed!$A$2:$A$1601,$A408,Observed!$C$2:$C$1601,$C408)),AVERAGEIFS(Observed!R$2:R$1601,Observed!$A$2:$A$1601,$A408,Observed!$C$2:$C$1601,$C408),"")</f>
        <v/>
      </c>
      <c r="S408" s="25" t="str">
        <f>IF(ISNUMBER(AVERAGEIFS(Observed!S$2:S$1601,Observed!$A$2:$A$1601,$A408,Observed!$C$2:$C$1601,$C408)),AVERAGEIFS(Observed!S$2:S$1601,Observed!$A$2:$A$1601,$A408,Observed!$C$2:$C$1601,$C408),"")</f>
        <v/>
      </c>
      <c r="T408" s="24" t="str">
        <f>IF(ISNUMBER(AVERAGEIFS(Observed!T$2:T$1601,Observed!$A$2:$A$1601,$A408,Observed!$C$2:$C$1601,$C408)),AVERAGEIFS(Observed!T$2:T$1601,Observed!$A$2:$A$1601,$A408,Observed!$C$2:$C$1601,$C408),"")</f>
        <v/>
      </c>
      <c r="U408" s="26" t="str">
        <f>IF(ISNUMBER(AVERAGEIFS(Observed!U$2:U$1601,Observed!$A$2:$A$1601,$A408,Observed!$C$2:$C$1601,$C408)),AVERAGEIFS(Observed!U$2:U$1601,Observed!$A$2:$A$1601,$A408,Observed!$C$2:$C$1601,$C408),"")</f>
        <v/>
      </c>
      <c r="V408" s="26" t="str">
        <f>IF(ISNUMBER(AVERAGEIFS(Observed!V$2:V$1601,Observed!$A$2:$A$1601,$A408,Observed!$C$2:$C$1601,$C408)),AVERAGEIFS(Observed!V$2:V$1601,Observed!$A$2:$A$1601,$A408,Observed!$C$2:$C$1601,$C408),"")</f>
        <v/>
      </c>
      <c r="W408" s="24" t="str">
        <f>IF(ISNUMBER(AVERAGEIFS(Observed!W$2:W$1601,Observed!$A$2:$A$1601,$A408,Observed!$C$2:$C$1601,$C408)),AVERAGEIFS(Observed!W$2:W$1601,Observed!$A$2:$A$1601,$A408,Observed!$C$2:$C$1601,$C408),"")</f>
        <v/>
      </c>
      <c r="X408" s="24" t="str">
        <f>IF(ISNUMBER(AVERAGEIFS(Observed!X$2:X$1601,Observed!$A$2:$A$1601,$A408,Observed!$C$2:$C$1601,$C408)),AVERAGEIFS(Observed!X$2:X$1601,Observed!$A$2:$A$1601,$A408,Observed!$C$2:$C$1601,$C408),"")</f>
        <v/>
      </c>
      <c r="Y408" s="24" t="str">
        <f>IF(ISNUMBER(AVERAGEIFS(Observed!Y$2:Y$1601,Observed!$A$2:$A$1601,$A408,Observed!$C$2:$C$1601,$C408)),AVERAGEIFS(Observed!Y$2:Y$1601,Observed!$A$2:$A$1601,$A408,Observed!$C$2:$C$1601,$C408),"")</f>
        <v/>
      </c>
      <c r="Z408" s="24" t="str">
        <f>IF(ISNUMBER(AVERAGEIFS(Observed!Z$2:Z$1601,Observed!$A$2:$A$1601,$A408,Observed!$C$2:$C$1601,$C408)),AVERAGEIFS(Observed!Z$2:Z$1601,Observed!$A$2:$A$1601,$A408,Observed!$C$2:$C$1601,$C408),"")</f>
        <v/>
      </c>
      <c r="AA408" s="24" t="str">
        <f>IF(ISNUMBER(AVERAGEIFS(Observed!AA$2:AA$1601,Observed!$A$2:$A$1601,$A408,Observed!$C$2:$C$1601,$C408)),AVERAGEIFS(Observed!AA$2:AA$1601,Observed!$A$2:$A$1601,$A408,Observed!$C$2:$C$1601,$C408),"")</f>
        <v/>
      </c>
      <c r="AB408" s="24" t="str">
        <f>IF(ISNUMBER(AVERAGEIFS(Observed!AB$2:AB$1601,Observed!$A$2:$A$1601,$A408,Observed!$C$2:$C$1601,$C408)),AVERAGEIFS(Observed!AB$2:AB$1601,Observed!$A$2:$A$1601,$A408,Observed!$C$2:$C$1601,$C408),"")</f>
        <v/>
      </c>
      <c r="AC408" s="24" t="str">
        <f>IF(ISNUMBER(AVERAGEIFS(Observed!AC$2:AC$1601,Observed!$A$2:$A$1601,$A408,Observed!$C$2:$C$1601,$C408)),AVERAGEIFS(Observed!AC$2:AC$1601,Observed!$A$2:$A$1601,$A408,Observed!$C$2:$C$1601,$C408),"")</f>
        <v/>
      </c>
      <c r="AD408" s="24" t="str">
        <f>IF(ISNUMBER(AVERAGEIFS(Observed!AD$2:AD$1601,Observed!$A$2:$A$1601,$A408,Observed!$C$2:$C$1601,$C408)),AVERAGEIFS(Observed!AD$2:AD$1601,Observed!$A$2:$A$1601,$A408,Observed!$C$2:$C$1601,$C408),"")</f>
        <v/>
      </c>
      <c r="AE408" s="24" t="str">
        <f>IF(ISNUMBER(AVERAGEIFS(Observed!AE$2:AE$1601,Observed!$A$2:$A$1601,$A408,Observed!$C$2:$C$1601,$C408)),AVERAGEIFS(Observed!AE$2:AE$1601,Observed!$A$2:$A$1601,$A408,Observed!$C$2:$C$1601,$C408),"")</f>
        <v/>
      </c>
      <c r="AF408" s="25" t="str">
        <f>IF(ISNUMBER(AVERAGEIFS(Observed!AF$2:AF$1601,Observed!$A$2:$A$1601,$A408,Observed!$C$2:$C$1601,$C408)),AVERAGEIFS(Observed!AF$2:AF$1601,Observed!$A$2:$A$1601,$A408,Observed!$C$2:$C$1601,$C408),"")</f>
        <v/>
      </c>
      <c r="AG408" s="25" t="str">
        <f>IF(ISNUMBER(AVERAGEIFS(Observed!AG$2:AG$1601,Observed!$A$2:$A$1601,$A408,Observed!$C$2:$C$1601,$C408)),AVERAGEIFS(Observed!AG$2:AG$1601,Observed!$A$2:$A$1601,$A408,Observed!$C$2:$C$1601,$C408),"")</f>
        <v/>
      </c>
      <c r="AH408" s="25" t="str">
        <f>IF(ISNUMBER(AVERAGEIFS(Observed!AH$2:AH$1601,Observed!$A$2:$A$1601,$A408,Observed!$C$2:$C$1601,$C408)),AVERAGEIFS(Observed!AH$2:AH$1601,Observed!$A$2:$A$1601,$A408,Observed!$C$2:$C$1601,$C408),"")</f>
        <v/>
      </c>
      <c r="AI408" s="24" t="str">
        <f>IF(ISNUMBER(AVERAGEIFS(Observed!AI$2:AI$1601,Observed!$A$2:$A$1601,$A408,Observed!$C$2:$C$1601,$C408)),AVERAGEIFS(Observed!AI$2:AI$1601,Observed!$A$2:$A$1601,$A408,Observed!$C$2:$C$1601,$C408),"")</f>
        <v/>
      </c>
      <c r="AJ408" s="25">
        <f>IF(ISNUMBER(AVERAGEIFS(Observed!AJ$2:AJ$1601,Observed!$A$2:$A$1601,$A408,Observed!$C$2:$C$1601,$C408)),AVERAGEIFS(Observed!AJ$2:AJ$1601,Observed!$A$2:$A$1601,$A408,Observed!$C$2:$C$1601,$C408),"")</f>
        <v>5.5E-2</v>
      </c>
      <c r="AK408" s="25">
        <f>IF(ISNUMBER(AVERAGEIFS(Observed!AK$2:AK$1601,Observed!$A$2:$A$1601,$A408,Observed!$C$2:$C$1601,$C408)),AVERAGEIFS(Observed!AK$2:AK$1601,Observed!$A$2:$A$1601,$A408,Observed!$C$2:$C$1601,$C408),"")</f>
        <v>6.0000000000000001E-3</v>
      </c>
      <c r="AL408" s="25">
        <f>IF(ISNUMBER(AVERAGEIFS(Observed!AL$2:AL$1601,Observed!$A$2:$A$1601,$A408,Observed!$C$2:$C$1601,$C408)),AVERAGEIFS(Observed!AL$2:AL$1601,Observed!$A$2:$A$1601,$A408,Observed!$C$2:$C$1601,$C408),"")</f>
        <v>0.40133333333333338</v>
      </c>
      <c r="AM408" s="25">
        <f>IF(ISNUMBER(AVERAGEIFS(Observed!AM$2:AM$1601,Observed!$A$2:$A$1601,$A408,Observed!$C$2:$C$1601,$C408)),AVERAGEIFS(Observed!AM$2:AM$1601,Observed!$A$2:$A$1601,$A408,Observed!$C$2:$C$1601,$C408),"")</f>
        <v>0.43733333333333335</v>
      </c>
      <c r="AN408" s="25">
        <f>IF(ISNUMBER(AVERAGEIFS(Observed!AN$2:AN$1601,Observed!$A$2:$A$1601,$A408,Observed!$C$2:$C$1601,$C408)),AVERAGEIFS(Observed!AN$2:AN$1601,Observed!$A$2:$A$1601,$A408,Observed!$C$2:$C$1601,$C408),"")</f>
        <v>7.8E-2</v>
      </c>
      <c r="AO408" s="25" t="str">
        <f>IF(ISNUMBER(AVERAGEIFS(Observed!AO$2:AO$1601,Observed!$A$2:$A$1601,$A408,Observed!$C$2:$C$1601,$C408)),AVERAGEIFS(Observed!AO$2:AO$1601,Observed!$A$2:$A$1601,$A408,Observed!$C$2:$C$1601,$C408),"")</f>
        <v/>
      </c>
      <c r="AP408" s="25">
        <f>IF(ISNUMBER(AVERAGEIFS(Observed!AP$2:AP$1601,Observed!$A$2:$A$1601,$A408,Observed!$C$2:$C$1601,$C408)),AVERAGEIFS(Observed!AP$2:AP$1601,Observed!$A$2:$A$1601,$A408,Observed!$C$2:$C$1601,$C408),"")</f>
        <v>2.3E-2</v>
      </c>
      <c r="AQ408" s="24" t="str">
        <f>IF(ISNUMBER(AVERAGEIFS(Observed!AQ$2:AQ$1601,Observed!$A$2:$A$1601,$A408,Observed!$C$2:$C$1601,$C408)),AVERAGEIFS(Observed!AQ$2:AQ$1601,Observed!$A$2:$A$1601,$A408,Observed!$C$2:$C$1601,$C408),"")</f>
        <v/>
      </c>
      <c r="AR408" s="25" t="str">
        <f>IF(ISNUMBER(AVERAGEIFS(Observed!AR$2:AR$1601,Observed!$A$2:$A$1601,$A408,Observed!$C$2:$C$1601,$C408)),AVERAGEIFS(Observed!AR$2:AR$1601,Observed!$A$2:$A$1601,$A408,Observed!$C$2:$C$1601,$C408),"")</f>
        <v/>
      </c>
      <c r="AS408" s="24" t="str">
        <f>IF(ISNUMBER(AVERAGEIFS(Observed!AS$2:AS$1601,Observed!$A$2:$A$1601,$A408,Observed!$C$2:$C$1601,$C408)),AVERAGEIFS(Observed!AS$2:AS$1601,Observed!$A$2:$A$1601,$A408,Observed!$C$2:$C$1601,$C408),"")</f>
        <v/>
      </c>
      <c r="AT408" s="24" t="str">
        <f>IF(ISNUMBER(AVERAGEIFS(Observed!AT$2:AT$1601,Observed!$A$2:$A$1601,$A408,Observed!$C$2:$C$1601,$C408)),AVERAGEIFS(Observed!AT$2:AT$1601,Observed!$A$2:$A$1601,$A408,Observed!$C$2:$C$1601,$C408),"")</f>
        <v/>
      </c>
      <c r="AU408" s="2">
        <f>COUNTIFS(Observed!$A$2:$A$1601,$A408,Observed!$C$2:$C$1601,$C408)</f>
        <v>3</v>
      </c>
      <c r="AV408" s="2">
        <f t="shared" si="7"/>
        <v>9</v>
      </c>
    </row>
    <row r="409" spans="1:48" x14ac:dyDescent="0.25">
      <c r="A409" s="4" t="s">
        <v>117</v>
      </c>
      <c r="B409" t="s">
        <v>24</v>
      </c>
      <c r="C409" s="3">
        <v>42291</v>
      </c>
      <c r="D409">
        <v>1</v>
      </c>
      <c r="E409">
        <v>500</v>
      </c>
      <c r="G409">
        <v>500</v>
      </c>
      <c r="H409" s="2" t="s">
        <v>45</v>
      </c>
      <c r="I409" s="2" t="s">
        <v>26</v>
      </c>
      <c r="J409">
        <v>7</v>
      </c>
      <c r="K409" s="2" t="s">
        <v>21</v>
      </c>
      <c r="L409" s="23" t="str">
        <f>IF(ISNUMBER(AVERAGEIFS(Observed!L$2:L$1601,Observed!$A$2:$A$1601,$A409,Observed!$C$2:$C$1601,$C409)),AVERAGEIFS(Observed!L$2:L$1601,Observed!$A$2:$A$1601,$A409,Observed!$C$2:$C$1601,$C409),"")</f>
        <v/>
      </c>
      <c r="M409" s="24" t="str">
        <f>IF(ISNUMBER(AVERAGEIFS(Observed!M$2:M$1601,Observed!$A$2:$A$1601,$A409,Observed!$C$2:$C$1601,$C409)),AVERAGEIFS(Observed!M$2:M$1601,Observed!$A$2:$A$1601,$A409,Observed!$C$2:$C$1601,$C409),"")</f>
        <v/>
      </c>
      <c r="N409" s="24">
        <f>IF(ISNUMBER(AVERAGEIFS(Observed!N$2:N$1601,Observed!$A$2:$A$1601,$A409,Observed!$C$2:$C$1601,$C409)),AVERAGEIFS(Observed!N$2:N$1601,Observed!$A$2:$A$1601,$A409,Observed!$C$2:$C$1601,$C409),"")</f>
        <v>340.02333333333337</v>
      </c>
      <c r="O409" s="24">
        <f>IF(ISNUMBER(AVERAGEIFS(Observed!O$2:O$1601,Observed!$A$2:$A$1601,$A409,Observed!$C$2:$C$1601,$C409)),AVERAGEIFS(Observed!O$2:O$1601,Observed!$A$2:$A$1601,$A409,Observed!$C$2:$C$1601,$C409),"")</f>
        <v>340.02333333333337</v>
      </c>
      <c r="P409" s="24">
        <f>IF(ISNUMBER(AVERAGEIFS(Observed!P$2:P$1601,Observed!$A$2:$A$1601,$A409,Observed!$C$2:$C$1601,$C409)),AVERAGEIFS(Observed!P$2:P$1601,Observed!$A$2:$A$1601,$A409,Observed!$C$2:$C$1601,$C409),"")</f>
        <v>498.99333333333334</v>
      </c>
      <c r="Q409" s="25" t="str">
        <f>IF(ISNUMBER(AVERAGEIFS(Observed!Q$2:Q$1601,Observed!$A$2:$A$1601,$A409,Observed!$C$2:$C$1601,$C409)),AVERAGEIFS(Observed!Q$2:Q$1601,Observed!$A$2:$A$1601,$A409,Observed!$C$2:$C$1601,$C409),"")</f>
        <v/>
      </c>
      <c r="R409" s="25" t="str">
        <f>IF(ISNUMBER(AVERAGEIFS(Observed!R$2:R$1601,Observed!$A$2:$A$1601,$A409,Observed!$C$2:$C$1601,$C409)),AVERAGEIFS(Observed!R$2:R$1601,Observed!$A$2:$A$1601,$A409,Observed!$C$2:$C$1601,$C409),"")</f>
        <v/>
      </c>
      <c r="S409" s="25" t="str">
        <f>IF(ISNUMBER(AVERAGEIFS(Observed!S$2:S$1601,Observed!$A$2:$A$1601,$A409,Observed!$C$2:$C$1601,$C409)),AVERAGEIFS(Observed!S$2:S$1601,Observed!$A$2:$A$1601,$A409,Observed!$C$2:$C$1601,$C409),"")</f>
        <v/>
      </c>
      <c r="T409" s="24" t="str">
        <f>IF(ISNUMBER(AVERAGEIFS(Observed!T$2:T$1601,Observed!$A$2:$A$1601,$A409,Observed!$C$2:$C$1601,$C409)),AVERAGEIFS(Observed!T$2:T$1601,Observed!$A$2:$A$1601,$A409,Observed!$C$2:$C$1601,$C409),"")</f>
        <v/>
      </c>
      <c r="U409" s="26" t="str">
        <f>IF(ISNUMBER(AVERAGEIFS(Observed!U$2:U$1601,Observed!$A$2:$A$1601,$A409,Observed!$C$2:$C$1601,$C409)),AVERAGEIFS(Observed!U$2:U$1601,Observed!$A$2:$A$1601,$A409,Observed!$C$2:$C$1601,$C409),"")</f>
        <v/>
      </c>
      <c r="V409" s="26" t="str">
        <f>IF(ISNUMBER(AVERAGEIFS(Observed!V$2:V$1601,Observed!$A$2:$A$1601,$A409,Observed!$C$2:$C$1601,$C409)),AVERAGEIFS(Observed!V$2:V$1601,Observed!$A$2:$A$1601,$A409,Observed!$C$2:$C$1601,$C409),"")</f>
        <v/>
      </c>
      <c r="W409" s="24" t="str">
        <f>IF(ISNUMBER(AVERAGEIFS(Observed!W$2:W$1601,Observed!$A$2:$A$1601,$A409,Observed!$C$2:$C$1601,$C409)),AVERAGEIFS(Observed!W$2:W$1601,Observed!$A$2:$A$1601,$A409,Observed!$C$2:$C$1601,$C409),"")</f>
        <v/>
      </c>
      <c r="X409" s="24" t="str">
        <f>IF(ISNUMBER(AVERAGEIFS(Observed!X$2:X$1601,Observed!$A$2:$A$1601,$A409,Observed!$C$2:$C$1601,$C409)),AVERAGEIFS(Observed!X$2:X$1601,Observed!$A$2:$A$1601,$A409,Observed!$C$2:$C$1601,$C409),"")</f>
        <v/>
      </c>
      <c r="Y409" s="24" t="str">
        <f>IF(ISNUMBER(AVERAGEIFS(Observed!Y$2:Y$1601,Observed!$A$2:$A$1601,$A409,Observed!$C$2:$C$1601,$C409)),AVERAGEIFS(Observed!Y$2:Y$1601,Observed!$A$2:$A$1601,$A409,Observed!$C$2:$C$1601,$C409),"")</f>
        <v/>
      </c>
      <c r="Z409" s="24" t="str">
        <f>IF(ISNUMBER(AVERAGEIFS(Observed!Z$2:Z$1601,Observed!$A$2:$A$1601,$A409,Observed!$C$2:$C$1601,$C409)),AVERAGEIFS(Observed!Z$2:Z$1601,Observed!$A$2:$A$1601,$A409,Observed!$C$2:$C$1601,$C409),"")</f>
        <v/>
      </c>
      <c r="AA409" s="24" t="str">
        <f>IF(ISNUMBER(AVERAGEIFS(Observed!AA$2:AA$1601,Observed!$A$2:$A$1601,$A409,Observed!$C$2:$C$1601,$C409)),AVERAGEIFS(Observed!AA$2:AA$1601,Observed!$A$2:$A$1601,$A409,Observed!$C$2:$C$1601,$C409),"")</f>
        <v/>
      </c>
      <c r="AB409" s="24" t="str">
        <f>IF(ISNUMBER(AVERAGEIFS(Observed!AB$2:AB$1601,Observed!$A$2:$A$1601,$A409,Observed!$C$2:$C$1601,$C409)),AVERAGEIFS(Observed!AB$2:AB$1601,Observed!$A$2:$A$1601,$A409,Observed!$C$2:$C$1601,$C409),"")</f>
        <v/>
      </c>
      <c r="AC409" s="24" t="str">
        <f>IF(ISNUMBER(AVERAGEIFS(Observed!AC$2:AC$1601,Observed!$A$2:$A$1601,$A409,Observed!$C$2:$C$1601,$C409)),AVERAGEIFS(Observed!AC$2:AC$1601,Observed!$A$2:$A$1601,$A409,Observed!$C$2:$C$1601,$C409),"")</f>
        <v/>
      </c>
      <c r="AD409" s="24" t="str">
        <f>IF(ISNUMBER(AVERAGEIFS(Observed!AD$2:AD$1601,Observed!$A$2:$A$1601,$A409,Observed!$C$2:$C$1601,$C409)),AVERAGEIFS(Observed!AD$2:AD$1601,Observed!$A$2:$A$1601,$A409,Observed!$C$2:$C$1601,$C409),"")</f>
        <v/>
      </c>
      <c r="AE409" s="24" t="str">
        <f>IF(ISNUMBER(AVERAGEIFS(Observed!AE$2:AE$1601,Observed!$A$2:$A$1601,$A409,Observed!$C$2:$C$1601,$C409)),AVERAGEIFS(Observed!AE$2:AE$1601,Observed!$A$2:$A$1601,$A409,Observed!$C$2:$C$1601,$C409),"")</f>
        <v/>
      </c>
      <c r="AF409" s="25" t="str">
        <f>IF(ISNUMBER(AVERAGEIFS(Observed!AF$2:AF$1601,Observed!$A$2:$A$1601,$A409,Observed!$C$2:$C$1601,$C409)),AVERAGEIFS(Observed!AF$2:AF$1601,Observed!$A$2:$A$1601,$A409,Observed!$C$2:$C$1601,$C409),"")</f>
        <v/>
      </c>
      <c r="AG409" s="25" t="str">
        <f>IF(ISNUMBER(AVERAGEIFS(Observed!AG$2:AG$1601,Observed!$A$2:$A$1601,$A409,Observed!$C$2:$C$1601,$C409)),AVERAGEIFS(Observed!AG$2:AG$1601,Observed!$A$2:$A$1601,$A409,Observed!$C$2:$C$1601,$C409),"")</f>
        <v/>
      </c>
      <c r="AH409" s="25" t="str">
        <f>IF(ISNUMBER(AVERAGEIFS(Observed!AH$2:AH$1601,Observed!$A$2:$A$1601,$A409,Observed!$C$2:$C$1601,$C409)),AVERAGEIFS(Observed!AH$2:AH$1601,Observed!$A$2:$A$1601,$A409,Observed!$C$2:$C$1601,$C409),"")</f>
        <v/>
      </c>
      <c r="AI409" s="24" t="str">
        <f>IF(ISNUMBER(AVERAGEIFS(Observed!AI$2:AI$1601,Observed!$A$2:$A$1601,$A409,Observed!$C$2:$C$1601,$C409)),AVERAGEIFS(Observed!AI$2:AI$1601,Observed!$A$2:$A$1601,$A409,Observed!$C$2:$C$1601,$C409),"")</f>
        <v/>
      </c>
      <c r="AJ409" s="25">
        <f>IF(ISNUMBER(AVERAGEIFS(Observed!AJ$2:AJ$1601,Observed!$A$2:$A$1601,$A409,Observed!$C$2:$C$1601,$C409)),AVERAGEIFS(Observed!AJ$2:AJ$1601,Observed!$A$2:$A$1601,$A409,Observed!$C$2:$C$1601,$C409),"")</f>
        <v>6.0333333333333329E-2</v>
      </c>
      <c r="AK409" s="25">
        <f>IF(ISNUMBER(AVERAGEIFS(Observed!AK$2:AK$1601,Observed!$A$2:$A$1601,$A409,Observed!$C$2:$C$1601,$C409)),AVERAGEIFS(Observed!AK$2:AK$1601,Observed!$A$2:$A$1601,$A409,Observed!$C$2:$C$1601,$C409),"")</f>
        <v>1.9E-2</v>
      </c>
      <c r="AL409" s="25">
        <f>IF(ISNUMBER(AVERAGEIFS(Observed!AL$2:AL$1601,Observed!$A$2:$A$1601,$A409,Observed!$C$2:$C$1601,$C409)),AVERAGEIFS(Observed!AL$2:AL$1601,Observed!$A$2:$A$1601,$A409,Observed!$C$2:$C$1601,$C409),"")</f>
        <v>0.46466666666666673</v>
      </c>
      <c r="AM409" s="25">
        <f>IF(ISNUMBER(AVERAGEIFS(Observed!AM$2:AM$1601,Observed!$A$2:$A$1601,$A409,Observed!$C$2:$C$1601,$C409)),AVERAGEIFS(Observed!AM$2:AM$1601,Observed!$A$2:$A$1601,$A409,Observed!$C$2:$C$1601,$C409),"")</f>
        <v>0.42666666666666669</v>
      </c>
      <c r="AN409" s="25">
        <f>IF(ISNUMBER(AVERAGEIFS(Observed!AN$2:AN$1601,Observed!$A$2:$A$1601,$A409,Observed!$C$2:$C$1601,$C409)),AVERAGEIFS(Observed!AN$2:AN$1601,Observed!$A$2:$A$1601,$A409,Observed!$C$2:$C$1601,$C409),"")</f>
        <v>2.7999999999999997E-2</v>
      </c>
      <c r="AO409" s="25" t="str">
        <f>IF(ISNUMBER(AVERAGEIFS(Observed!AO$2:AO$1601,Observed!$A$2:$A$1601,$A409,Observed!$C$2:$C$1601,$C409)),AVERAGEIFS(Observed!AO$2:AO$1601,Observed!$A$2:$A$1601,$A409,Observed!$C$2:$C$1601,$C409),"")</f>
        <v/>
      </c>
      <c r="AP409" s="25">
        <f>IF(ISNUMBER(AVERAGEIFS(Observed!AP$2:AP$1601,Observed!$A$2:$A$1601,$A409,Observed!$C$2:$C$1601,$C409)),AVERAGEIFS(Observed!AP$2:AP$1601,Observed!$A$2:$A$1601,$A409,Observed!$C$2:$C$1601,$C409),"")</f>
        <v>8.9999999999999993E-3</v>
      </c>
      <c r="AQ409" s="24" t="str">
        <f>IF(ISNUMBER(AVERAGEIFS(Observed!AQ$2:AQ$1601,Observed!$A$2:$A$1601,$A409,Observed!$C$2:$C$1601,$C409)),AVERAGEIFS(Observed!AQ$2:AQ$1601,Observed!$A$2:$A$1601,$A409,Observed!$C$2:$C$1601,$C409),"")</f>
        <v/>
      </c>
      <c r="AR409" s="25" t="str">
        <f>IF(ISNUMBER(AVERAGEIFS(Observed!AR$2:AR$1601,Observed!$A$2:$A$1601,$A409,Observed!$C$2:$C$1601,$C409)),AVERAGEIFS(Observed!AR$2:AR$1601,Observed!$A$2:$A$1601,$A409,Observed!$C$2:$C$1601,$C409),"")</f>
        <v/>
      </c>
      <c r="AS409" s="24" t="str">
        <f>IF(ISNUMBER(AVERAGEIFS(Observed!AS$2:AS$1601,Observed!$A$2:$A$1601,$A409,Observed!$C$2:$C$1601,$C409)),AVERAGEIFS(Observed!AS$2:AS$1601,Observed!$A$2:$A$1601,$A409,Observed!$C$2:$C$1601,$C409),"")</f>
        <v/>
      </c>
      <c r="AT409" s="24" t="str">
        <f>IF(ISNUMBER(AVERAGEIFS(Observed!AT$2:AT$1601,Observed!$A$2:$A$1601,$A409,Observed!$C$2:$C$1601,$C409)),AVERAGEIFS(Observed!AT$2:AT$1601,Observed!$A$2:$A$1601,$A409,Observed!$C$2:$C$1601,$C409),"")</f>
        <v/>
      </c>
      <c r="AU409" s="2">
        <f>COUNTIFS(Observed!$A$2:$A$1601,$A409,Observed!$C$2:$C$1601,$C409)</f>
        <v>3</v>
      </c>
      <c r="AV409" s="2">
        <f t="shared" si="7"/>
        <v>9</v>
      </c>
    </row>
    <row r="410" spans="1:48" x14ac:dyDescent="0.25">
      <c r="A410" s="4" t="s">
        <v>112</v>
      </c>
      <c r="B410" t="s">
        <v>24</v>
      </c>
      <c r="C410" s="3">
        <v>42325</v>
      </c>
      <c r="D410">
        <v>1</v>
      </c>
      <c r="E410">
        <v>0</v>
      </c>
      <c r="G410">
        <v>0</v>
      </c>
      <c r="H410" s="2" t="s">
        <v>45</v>
      </c>
      <c r="I410" s="2" t="s">
        <v>26</v>
      </c>
      <c r="J410">
        <v>8</v>
      </c>
      <c r="K410" s="2" t="s">
        <v>21</v>
      </c>
      <c r="L410" s="23" t="str">
        <f>IF(ISNUMBER(AVERAGEIFS(Observed!L$2:L$1601,Observed!$A$2:$A$1601,$A410,Observed!$C$2:$C$1601,$C410)),AVERAGEIFS(Observed!L$2:L$1601,Observed!$A$2:$A$1601,$A410,Observed!$C$2:$C$1601,$C410),"")</f>
        <v/>
      </c>
      <c r="M410" s="24" t="str">
        <f>IF(ISNUMBER(AVERAGEIFS(Observed!M$2:M$1601,Observed!$A$2:$A$1601,$A410,Observed!$C$2:$C$1601,$C410)),AVERAGEIFS(Observed!M$2:M$1601,Observed!$A$2:$A$1601,$A410,Observed!$C$2:$C$1601,$C410),"")</f>
        <v/>
      </c>
      <c r="N410" s="24">
        <f>IF(ISNUMBER(AVERAGEIFS(Observed!N$2:N$1601,Observed!$A$2:$A$1601,$A410,Observed!$C$2:$C$1601,$C410)),AVERAGEIFS(Observed!N$2:N$1601,Observed!$A$2:$A$1601,$A410,Observed!$C$2:$C$1601,$C410),"")</f>
        <v>196.26333333333332</v>
      </c>
      <c r="O410" s="24">
        <f>IF(ISNUMBER(AVERAGEIFS(Observed!O$2:O$1601,Observed!$A$2:$A$1601,$A410,Observed!$C$2:$C$1601,$C410)),AVERAGEIFS(Observed!O$2:O$1601,Observed!$A$2:$A$1601,$A410,Observed!$C$2:$C$1601,$C410),"")</f>
        <v>196.26333333333332</v>
      </c>
      <c r="P410" s="24">
        <f>IF(ISNUMBER(AVERAGEIFS(Observed!P$2:P$1601,Observed!$A$2:$A$1601,$A410,Observed!$C$2:$C$1601,$C410)),AVERAGEIFS(Observed!P$2:P$1601,Observed!$A$2:$A$1601,$A410,Observed!$C$2:$C$1601,$C410),"")</f>
        <v>415.60666666666663</v>
      </c>
      <c r="Q410" s="25" t="str">
        <f>IF(ISNUMBER(AVERAGEIFS(Observed!Q$2:Q$1601,Observed!$A$2:$A$1601,$A410,Observed!$C$2:$C$1601,$C410)),AVERAGEIFS(Observed!Q$2:Q$1601,Observed!$A$2:$A$1601,$A410,Observed!$C$2:$C$1601,$C410),"")</f>
        <v/>
      </c>
      <c r="R410" s="25" t="str">
        <f>IF(ISNUMBER(AVERAGEIFS(Observed!R$2:R$1601,Observed!$A$2:$A$1601,$A410,Observed!$C$2:$C$1601,$C410)),AVERAGEIFS(Observed!R$2:R$1601,Observed!$A$2:$A$1601,$A410,Observed!$C$2:$C$1601,$C410),"")</f>
        <v/>
      </c>
      <c r="S410" s="25" t="str">
        <f>IF(ISNUMBER(AVERAGEIFS(Observed!S$2:S$1601,Observed!$A$2:$A$1601,$A410,Observed!$C$2:$C$1601,$C410)),AVERAGEIFS(Observed!S$2:S$1601,Observed!$A$2:$A$1601,$A410,Observed!$C$2:$C$1601,$C410),"")</f>
        <v/>
      </c>
      <c r="T410" s="24" t="str">
        <f>IF(ISNUMBER(AVERAGEIFS(Observed!T$2:T$1601,Observed!$A$2:$A$1601,$A410,Observed!$C$2:$C$1601,$C410)),AVERAGEIFS(Observed!T$2:T$1601,Observed!$A$2:$A$1601,$A410,Observed!$C$2:$C$1601,$C410),"")</f>
        <v/>
      </c>
      <c r="U410" s="26" t="str">
        <f>IF(ISNUMBER(AVERAGEIFS(Observed!U$2:U$1601,Observed!$A$2:$A$1601,$A410,Observed!$C$2:$C$1601,$C410)),AVERAGEIFS(Observed!U$2:U$1601,Observed!$A$2:$A$1601,$A410,Observed!$C$2:$C$1601,$C410),"")</f>
        <v/>
      </c>
      <c r="V410" s="26" t="str">
        <f>IF(ISNUMBER(AVERAGEIFS(Observed!V$2:V$1601,Observed!$A$2:$A$1601,$A410,Observed!$C$2:$C$1601,$C410)),AVERAGEIFS(Observed!V$2:V$1601,Observed!$A$2:$A$1601,$A410,Observed!$C$2:$C$1601,$C410),"")</f>
        <v/>
      </c>
      <c r="W410" s="24" t="str">
        <f>IF(ISNUMBER(AVERAGEIFS(Observed!W$2:W$1601,Observed!$A$2:$A$1601,$A410,Observed!$C$2:$C$1601,$C410)),AVERAGEIFS(Observed!W$2:W$1601,Observed!$A$2:$A$1601,$A410,Observed!$C$2:$C$1601,$C410),"")</f>
        <v/>
      </c>
      <c r="X410" s="24" t="str">
        <f>IF(ISNUMBER(AVERAGEIFS(Observed!X$2:X$1601,Observed!$A$2:$A$1601,$A410,Observed!$C$2:$C$1601,$C410)),AVERAGEIFS(Observed!X$2:X$1601,Observed!$A$2:$A$1601,$A410,Observed!$C$2:$C$1601,$C410),"")</f>
        <v/>
      </c>
      <c r="Y410" s="24" t="str">
        <f>IF(ISNUMBER(AVERAGEIFS(Observed!Y$2:Y$1601,Observed!$A$2:$A$1601,$A410,Observed!$C$2:$C$1601,$C410)),AVERAGEIFS(Observed!Y$2:Y$1601,Observed!$A$2:$A$1601,$A410,Observed!$C$2:$C$1601,$C410),"")</f>
        <v/>
      </c>
      <c r="Z410" s="24" t="str">
        <f>IF(ISNUMBER(AVERAGEIFS(Observed!Z$2:Z$1601,Observed!$A$2:$A$1601,$A410,Observed!$C$2:$C$1601,$C410)),AVERAGEIFS(Observed!Z$2:Z$1601,Observed!$A$2:$A$1601,$A410,Observed!$C$2:$C$1601,$C410),"")</f>
        <v/>
      </c>
      <c r="AA410" s="24" t="str">
        <f>IF(ISNUMBER(AVERAGEIFS(Observed!AA$2:AA$1601,Observed!$A$2:$A$1601,$A410,Observed!$C$2:$C$1601,$C410)),AVERAGEIFS(Observed!AA$2:AA$1601,Observed!$A$2:$A$1601,$A410,Observed!$C$2:$C$1601,$C410),"")</f>
        <v/>
      </c>
      <c r="AB410" s="24" t="str">
        <f>IF(ISNUMBER(AVERAGEIFS(Observed!AB$2:AB$1601,Observed!$A$2:$A$1601,$A410,Observed!$C$2:$C$1601,$C410)),AVERAGEIFS(Observed!AB$2:AB$1601,Observed!$A$2:$A$1601,$A410,Observed!$C$2:$C$1601,$C410),"")</f>
        <v/>
      </c>
      <c r="AC410" s="24" t="str">
        <f>IF(ISNUMBER(AVERAGEIFS(Observed!AC$2:AC$1601,Observed!$A$2:$A$1601,$A410,Observed!$C$2:$C$1601,$C410)),AVERAGEIFS(Observed!AC$2:AC$1601,Observed!$A$2:$A$1601,$A410,Observed!$C$2:$C$1601,$C410),"")</f>
        <v/>
      </c>
      <c r="AD410" s="24" t="str">
        <f>IF(ISNUMBER(AVERAGEIFS(Observed!AD$2:AD$1601,Observed!$A$2:$A$1601,$A410,Observed!$C$2:$C$1601,$C410)),AVERAGEIFS(Observed!AD$2:AD$1601,Observed!$A$2:$A$1601,$A410,Observed!$C$2:$C$1601,$C410),"")</f>
        <v/>
      </c>
      <c r="AE410" s="24" t="str">
        <f>IF(ISNUMBER(AVERAGEIFS(Observed!AE$2:AE$1601,Observed!$A$2:$A$1601,$A410,Observed!$C$2:$C$1601,$C410)),AVERAGEIFS(Observed!AE$2:AE$1601,Observed!$A$2:$A$1601,$A410,Observed!$C$2:$C$1601,$C410),"")</f>
        <v/>
      </c>
      <c r="AF410" s="25" t="str">
        <f>IF(ISNUMBER(AVERAGEIFS(Observed!AF$2:AF$1601,Observed!$A$2:$A$1601,$A410,Observed!$C$2:$C$1601,$C410)),AVERAGEIFS(Observed!AF$2:AF$1601,Observed!$A$2:$A$1601,$A410,Observed!$C$2:$C$1601,$C410),"")</f>
        <v/>
      </c>
      <c r="AG410" s="25" t="str">
        <f>IF(ISNUMBER(AVERAGEIFS(Observed!AG$2:AG$1601,Observed!$A$2:$A$1601,$A410,Observed!$C$2:$C$1601,$C410)),AVERAGEIFS(Observed!AG$2:AG$1601,Observed!$A$2:$A$1601,$A410,Observed!$C$2:$C$1601,$C410),"")</f>
        <v/>
      </c>
      <c r="AH410" s="25" t="str">
        <f>IF(ISNUMBER(AVERAGEIFS(Observed!AH$2:AH$1601,Observed!$A$2:$A$1601,$A410,Observed!$C$2:$C$1601,$C410)),AVERAGEIFS(Observed!AH$2:AH$1601,Observed!$A$2:$A$1601,$A410,Observed!$C$2:$C$1601,$C410),"")</f>
        <v/>
      </c>
      <c r="AI410" s="24" t="str">
        <f>IF(ISNUMBER(AVERAGEIFS(Observed!AI$2:AI$1601,Observed!$A$2:$A$1601,$A410,Observed!$C$2:$C$1601,$C410)),AVERAGEIFS(Observed!AI$2:AI$1601,Observed!$A$2:$A$1601,$A410,Observed!$C$2:$C$1601,$C410),"")</f>
        <v/>
      </c>
      <c r="AJ410" s="25">
        <f>IF(ISNUMBER(AVERAGEIFS(Observed!AJ$2:AJ$1601,Observed!$A$2:$A$1601,$A410,Observed!$C$2:$C$1601,$C410)),AVERAGEIFS(Observed!AJ$2:AJ$1601,Observed!$A$2:$A$1601,$A410,Observed!$C$2:$C$1601,$C410),"")</f>
        <v>1.1333333333333334E-2</v>
      </c>
      <c r="AK410" s="25">
        <f>IF(ISNUMBER(AVERAGEIFS(Observed!AK$2:AK$1601,Observed!$A$2:$A$1601,$A410,Observed!$C$2:$C$1601,$C410)),AVERAGEIFS(Observed!AK$2:AK$1601,Observed!$A$2:$A$1601,$A410,Observed!$C$2:$C$1601,$C410),"")</f>
        <v>4.9333333333333333E-2</v>
      </c>
      <c r="AL410" s="25">
        <f>IF(ISNUMBER(AVERAGEIFS(Observed!AL$2:AL$1601,Observed!$A$2:$A$1601,$A410,Observed!$C$2:$C$1601,$C410)),AVERAGEIFS(Observed!AL$2:AL$1601,Observed!$A$2:$A$1601,$A410,Observed!$C$2:$C$1601,$C410),"")</f>
        <v>0.16800000000000001</v>
      </c>
      <c r="AM410" s="25">
        <f>IF(ISNUMBER(AVERAGEIFS(Observed!AM$2:AM$1601,Observed!$A$2:$A$1601,$A410,Observed!$C$2:$C$1601,$C410)),AVERAGEIFS(Observed!AM$2:AM$1601,Observed!$A$2:$A$1601,$A410,Observed!$C$2:$C$1601,$C410),"")</f>
        <v>0.26600000000000001</v>
      </c>
      <c r="AN410" s="25">
        <f>IF(ISNUMBER(AVERAGEIFS(Observed!AN$2:AN$1601,Observed!$A$2:$A$1601,$A410,Observed!$C$2:$C$1601,$C410)),AVERAGEIFS(Observed!AN$2:AN$1601,Observed!$A$2:$A$1601,$A410,Observed!$C$2:$C$1601,$C410),"")</f>
        <v>0.50433333333333341</v>
      </c>
      <c r="AO410" s="25" t="str">
        <f>IF(ISNUMBER(AVERAGEIFS(Observed!AO$2:AO$1601,Observed!$A$2:$A$1601,$A410,Observed!$C$2:$C$1601,$C410)),AVERAGEIFS(Observed!AO$2:AO$1601,Observed!$A$2:$A$1601,$A410,Observed!$C$2:$C$1601,$C410),"")</f>
        <v/>
      </c>
      <c r="AP410" s="25">
        <f>IF(ISNUMBER(AVERAGEIFS(Observed!AP$2:AP$1601,Observed!$A$2:$A$1601,$A410,Observed!$C$2:$C$1601,$C410)),AVERAGEIFS(Observed!AP$2:AP$1601,Observed!$A$2:$A$1601,$A410,Observed!$C$2:$C$1601,$C410),"")</f>
        <v>1E-3</v>
      </c>
      <c r="AQ410" s="24" t="str">
        <f>IF(ISNUMBER(AVERAGEIFS(Observed!AQ$2:AQ$1601,Observed!$A$2:$A$1601,$A410,Observed!$C$2:$C$1601,$C410)),AVERAGEIFS(Observed!AQ$2:AQ$1601,Observed!$A$2:$A$1601,$A410,Observed!$C$2:$C$1601,$C410),"")</f>
        <v/>
      </c>
      <c r="AR410" s="25" t="str">
        <f>IF(ISNUMBER(AVERAGEIFS(Observed!AR$2:AR$1601,Observed!$A$2:$A$1601,$A410,Observed!$C$2:$C$1601,$C410)),AVERAGEIFS(Observed!AR$2:AR$1601,Observed!$A$2:$A$1601,$A410,Observed!$C$2:$C$1601,$C410),"")</f>
        <v/>
      </c>
      <c r="AS410" s="24" t="str">
        <f>IF(ISNUMBER(AVERAGEIFS(Observed!AS$2:AS$1601,Observed!$A$2:$A$1601,$A410,Observed!$C$2:$C$1601,$C410)),AVERAGEIFS(Observed!AS$2:AS$1601,Observed!$A$2:$A$1601,$A410,Observed!$C$2:$C$1601,$C410),"")</f>
        <v/>
      </c>
      <c r="AT410" s="24" t="str">
        <f>IF(ISNUMBER(AVERAGEIFS(Observed!AT$2:AT$1601,Observed!$A$2:$A$1601,$A410,Observed!$C$2:$C$1601,$C410)),AVERAGEIFS(Observed!AT$2:AT$1601,Observed!$A$2:$A$1601,$A410,Observed!$C$2:$C$1601,$C410),"")</f>
        <v/>
      </c>
      <c r="AU410" s="2">
        <f>COUNTIFS(Observed!$A$2:$A$1601,$A410,Observed!$C$2:$C$1601,$C410)</f>
        <v>3</v>
      </c>
      <c r="AV410" s="2">
        <f t="shared" si="7"/>
        <v>9</v>
      </c>
    </row>
    <row r="411" spans="1:48" x14ac:dyDescent="0.25">
      <c r="A411" s="4" t="s">
        <v>113</v>
      </c>
      <c r="B411" t="s">
        <v>24</v>
      </c>
      <c r="C411" s="3">
        <v>42325</v>
      </c>
      <c r="D411">
        <v>1</v>
      </c>
      <c r="E411">
        <v>50</v>
      </c>
      <c r="G411">
        <v>50</v>
      </c>
      <c r="H411" s="2" t="s">
        <v>45</v>
      </c>
      <c r="I411" s="2" t="s">
        <v>26</v>
      </c>
      <c r="J411">
        <v>8</v>
      </c>
      <c r="K411" s="2" t="s">
        <v>21</v>
      </c>
      <c r="L411" s="23" t="str">
        <f>IF(ISNUMBER(AVERAGEIFS(Observed!L$2:L$1601,Observed!$A$2:$A$1601,$A411,Observed!$C$2:$C$1601,$C411)),AVERAGEIFS(Observed!L$2:L$1601,Observed!$A$2:$A$1601,$A411,Observed!$C$2:$C$1601,$C411),"")</f>
        <v/>
      </c>
      <c r="M411" s="24" t="str">
        <f>IF(ISNUMBER(AVERAGEIFS(Observed!M$2:M$1601,Observed!$A$2:$A$1601,$A411,Observed!$C$2:$C$1601,$C411)),AVERAGEIFS(Observed!M$2:M$1601,Observed!$A$2:$A$1601,$A411,Observed!$C$2:$C$1601,$C411),"")</f>
        <v/>
      </c>
      <c r="N411" s="24">
        <f>IF(ISNUMBER(AVERAGEIFS(Observed!N$2:N$1601,Observed!$A$2:$A$1601,$A411,Observed!$C$2:$C$1601,$C411)),AVERAGEIFS(Observed!N$2:N$1601,Observed!$A$2:$A$1601,$A411,Observed!$C$2:$C$1601,$C411),"")</f>
        <v>245.40999999999997</v>
      </c>
      <c r="O411" s="24">
        <f>IF(ISNUMBER(AVERAGEIFS(Observed!O$2:O$1601,Observed!$A$2:$A$1601,$A411,Observed!$C$2:$C$1601,$C411)),AVERAGEIFS(Observed!O$2:O$1601,Observed!$A$2:$A$1601,$A411,Observed!$C$2:$C$1601,$C411),"")</f>
        <v>245.40999999999997</v>
      </c>
      <c r="P411" s="24">
        <f>IF(ISNUMBER(AVERAGEIFS(Observed!P$2:P$1601,Observed!$A$2:$A$1601,$A411,Observed!$C$2:$C$1601,$C411)),AVERAGEIFS(Observed!P$2:P$1601,Observed!$A$2:$A$1601,$A411,Observed!$C$2:$C$1601,$C411),"")</f>
        <v>501.87999999999994</v>
      </c>
      <c r="Q411" s="25" t="str">
        <f>IF(ISNUMBER(AVERAGEIFS(Observed!Q$2:Q$1601,Observed!$A$2:$A$1601,$A411,Observed!$C$2:$C$1601,$C411)),AVERAGEIFS(Observed!Q$2:Q$1601,Observed!$A$2:$A$1601,$A411,Observed!$C$2:$C$1601,$C411),"")</f>
        <v/>
      </c>
      <c r="R411" s="25" t="str">
        <f>IF(ISNUMBER(AVERAGEIFS(Observed!R$2:R$1601,Observed!$A$2:$A$1601,$A411,Observed!$C$2:$C$1601,$C411)),AVERAGEIFS(Observed!R$2:R$1601,Observed!$A$2:$A$1601,$A411,Observed!$C$2:$C$1601,$C411),"")</f>
        <v/>
      </c>
      <c r="S411" s="25" t="str">
        <f>IF(ISNUMBER(AVERAGEIFS(Observed!S$2:S$1601,Observed!$A$2:$A$1601,$A411,Observed!$C$2:$C$1601,$C411)),AVERAGEIFS(Observed!S$2:S$1601,Observed!$A$2:$A$1601,$A411,Observed!$C$2:$C$1601,$C411),"")</f>
        <v/>
      </c>
      <c r="T411" s="24" t="str">
        <f>IF(ISNUMBER(AVERAGEIFS(Observed!T$2:T$1601,Observed!$A$2:$A$1601,$A411,Observed!$C$2:$C$1601,$C411)),AVERAGEIFS(Observed!T$2:T$1601,Observed!$A$2:$A$1601,$A411,Observed!$C$2:$C$1601,$C411),"")</f>
        <v/>
      </c>
      <c r="U411" s="26" t="str">
        <f>IF(ISNUMBER(AVERAGEIFS(Observed!U$2:U$1601,Observed!$A$2:$A$1601,$A411,Observed!$C$2:$C$1601,$C411)),AVERAGEIFS(Observed!U$2:U$1601,Observed!$A$2:$A$1601,$A411,Observed!$C$2:$C$1601,$C411),"")</f>
        <v/>
      </c>
      <c r="V411" s="26" t="str">
        <f>IF(ISNUMBER(AVERAGEIFS(Observed!V$2:V$1601,Observed!$A$2:$A$1601,$A411,Observed!$C$2:$C$1601,$C411)),AVERAGEIFS(Observed!V$2:V$1601,Observed!$A$2:$A$1601,$A411,Observed!$C$2:$C$1601,$C411),"")</f>
        <v/>
      </c>
      <c r="W411" s="24" t="str">
        <f>IF(ISNUMBER(AVERAGEIFS(Observed!W$2:W$1601,Observed!$A$2:$A$1601,$A411,Observed!$C$2:$C$1601,$C411)),AVERAGEIFS(Observed!W$2:W$1601,Observed!$A$2:$A$1601,$A411,Observed!$C$2:$C$1601,$C411),"")</f>
        <v/>
      </c>
      <c r="X411" s="24" t="str">
        <f>IF(ISNUMBER(AVERAGEIFS(Observed!X$2:X$1601,Observed!$A$2:$A$1601,$A411,Observed!$C$2:$C$1601,$C411)),AVERAGEIFS(Observed!X$2:X$1601,Observed!$A$2:$A$1601,$A411,Observed!$C$2:$C$1601,$C411),"")</f>
        <v/>
      </c>
      <c r="Y411" s="24" t="str">
        <f>IF(ISNUMBER(AVERAGEIFS(Observed!Y$2:Y$1601,Observed!$A$2:$A$1601,$A411,Observed!$C$2:$C$1601,$C411)),AVERAGEIFS(Observed!Y$2:Y$1601,Observed!$A$2:$A$1601,$A411,Observed!$C$2:$C$1601,$C411),"")</f>
        <v/>
      </c>
      <c r="Z411" s="24" t="str">
        <f>IF(ISNUMBER(AVERAGEIFS(Observed!Z$2:Z$1601,Observed!$A$2:$A$1601,$A411,Observed!$C$2:$C$1601,$C411)),AVERAGEIFS(Observed!Z$2:Z$1601,Observed!$A$2:$A$1601,$A411,Observed!$C$2:$C$1601,$C411),"")</f>
        <v/>
      </c>
      <c r="AA411" s="24" t="str">
        <f>IF(ISNUMBER(AVERAGEIFS(Observed!AA$2:AA$1601,Observed!$A$2:$A$1601,$A411,Observed!$C$2:$C$1601,$C411)),AVERAGEIFS(Observed!AA$2:AA$1601,Observed!$A$2:$A$1601,$A411,Observed!$C$2:$C$1601,$C411),"")</f>
        <v/>
      </c>
      <c r="AB411" s="24" t="str">
        <f>IF(ISNUMBER(AVERAGEIFS(Observed!AB$2:AB$1601,Observed!$A$2:$A$1601,$A411,Observed!$C$2:$C$1601,$C411)),AVERAGEIFS(Observed!AB$2:AB$1601,Observed!$A$2:$A$1601,$A411,Observed!$C$2:$C$1601,$C411),"")</f>
        <v/>
      </c>
      <c r="AC411" s="24" t="str">
        <f>IF(ISNUMBER(AVERAGEIFS(Observed!AC$2:AC$1601,Observed!$A$2:$A$1601,$A411,Observed!$C$2:$C$1601,$C411)),AVERAGEIFS(Observed!AC$2:AC$1601,Observed!$A$2:$A$1601,$A411,Observed!$C$2:$C$1601,$C411),"")</f>
        <v/>
      </c>
      <c r="AD411" s="24" t="str">
        <f>IF(ISNUMBER(AVERAGEIFS(Observed!AD$2:AD$1601,Observed!$A$2:$A$1601,$A411,Observed!$C$2:$C$1601,$C411)),AVERAGEIFS(Observed!AD$2:AD$1601,Observed!$A$2:$A$1601,$A411,Observed!$C$2:$C$1601,$C411),"")</f>
        <v/>
      </c>
      <c r="AE411" s="24" t="str">
        <f>IF(ISNUMBER(AVERAGEIFS(Observed!AE$2:AE$1601,Observed!$A$2:$A$1601,$A411,Observed!$C$2:$C$1601,$C411)),AVERAGEIFS(Observed!AE$2:AE$1601,Observed!$A$2:$A$1601,$A411,Observed!$C$2:$C$1601,$C411),"")</f>
        <v/>
      </c>
      <c r="AF411" s="25" t="str">
        <f>IF(ISNUMBER(AVERAGEIFS(Observed!AF$2:AF$1601,Observed!$A$2:$A$1601,$A411,Observed!$C$2:$C$1601,$C411)),AVERAGEIFS(Observed!AF$2:AF$1601,Observed!$A$2:$A$1601,$A411,Observed!$C$2:$C$1601,$C411),"")</f>
        <v/>
      </c>
      <c r="AG411" s="25" t="str">
        <f>IF(ISNUMBER(AVERAGEIFS(Observed!AG$2:AG$1601,Observed!$A$2:$A$1601,$A411,Observed!$C$2:$C$1601,$C411)),AVERAGEIFS(Observed!AG$2:AG$1601,Observed!$A$2:$A$1601,$A411,Observed!$C$2:$C$1601,$C411),"")</f>
        <v/>
      </c>
      <c r="AH411" s="25" t="str">
        <f>IF(ISNUMBER(AVERAGEIFS(Observed!AH$2:AH$1601,Observed!$A$2:$A$1601,$A411,Observed!$C$2:$C$1601,$C411)),AVERAGEIFS(Observed!AH$2:AH$1601,Observed!$A$2:$A$1601,$A411,Observed!$C$2:$C$1601,$C411),"")</f>
        <v/>
      </c>
      <c r="AI411" s="24" t="str">
        <f>IF(ISNUMBER(AVERAGEIFS(Observed!AI$2:AI$1601,Observed!$A$2:$A$1601,$A411,Observed!$C$2:$C$1601,$C411)),AVERAGEIFS(Observed!AI$2:AI$1601,Observed!$A$2:$A$1601,$A411,Observed!$C$2:$C$1601,$C411),"")</f>
        <v/>
      </c>
      <c r="AJ411" s="25">
        <f>IF(ISNUMBER(AVERAGEIFS(Observed!AJ$2:AJ$1601,Observed!$A$2:$A$1601,$A411,Observed!$C$2:$C$1601,$C411)),AVERAGEIFS(Observed!AJ$2:AJ$1601,Observed!$A$2:$A$1601,$A411,Observed!$C$2:$C$1601,$C411),"")</f>
        <v>4.3000000000000003E-2</v>
      </c>
      <c r="AK411" s="25">
        <f>IF(ISNUMBER(AVERAGEIFS(Observed!AK$2:AK$1601,Observed!$A$2:$A$1601,$A411,Observed!$C$2:$C$1601,$C411)),AVERAGEIFS(Observed!AK$2:AK$1601,Observed!$A$2:$A$1601,$A411,Observed!$C$2:$C$1601,$C411),"")</f>
        <v>2.7499999999999997E-2</v>
      </c>
      <c r="AL411" s="25">
        <f>IF(ISNUMBER(AVERAGEIFS(Observed!AL$2:AL$1601,Observed!$A$2:$A$1601,$A411,Observed!$C$2:$C$1601,$C411)),AVERAGEIFS(Observed!AL$2:AL$1601,Observed!$A$2:$A$1601,$A411,Observed!$C$2:$C$1601,$C411),"")</f>
        <v>0.16466666666666666</v>
      </c>
      <c r="AM411" s="25">
        <f>IF(ISNUMBER(AVERAGEIFS(Observed!AM$2:AM$1601,Observed!$A$2:$A$1601,$A411,Observed!$C$2:$C$1601,$C411)),AVERAGEIFS(Observed!AM$2:AM$1601,Observed!$A$2:$A$1601,$A411,Observed!$C$2:$C$1601,$C411),"")</f>
        <v>0.30233333333333334</v>
      </c>
      <c r="AN411" s="25">
        <f>IF(ISNUMBER(AVERAGEIFS(Observed!AN$2:AN$1601,Observed!$A$2:$A$1601,$A411,Observed!$C$2:$C$1601,$C411)),AVERAGEIFS(Observed!AN$2:AN$1601,Observed!$A$2:$A$1601,$A411,Observed!$C$2:$C$1601,$C411),"")</f>
        <v>0.47033333333333333</v>
      </c>
      <c r="AO411" s="25" t="str">
        <f>IF(ISNUMBER(AVERAGEIFS(Observed!AO$2:AO$1601,Observed!$A$2:$A$1601,$A411,Observed!$C$2:$C$1601,$C411)),AVERAGEIFS(Observed!AO$2:AO$1601,Observed!$A$2:$A$1601,$A411,Observed!$C$2:$C$1601,$C411),"")</f>
        <v/>
      </c>
      <c r="AP411" s="25">
        <f>IF(ISNUMBER(AVERAGEIFS(Observed!AP$2:AP$1601,Observed!$A$2:$A$1601,$A411,Observed!$C$2:$C$1601,$C411)),AVERAGEIFS(Observed!AP$2:AP$1601,Observed!$A$2:$A$1601,$A411,Observed!$C$2:$C$1601,$C411),"")</f>
        <v>1.6666666666666668E-3</v>
      </c>
      <c r="AQ411" s="24" t="str">
        <f>IF(ISNUMBER(AVERAGEIFS(Observed!AQ$2:AQ$1601,Observed!$A$2:$A$1601,$A411,Observed!$C$2:$C$1601,$C411)),AVERAGEIFS(Observed!AQ$2:AQ$1601,Observed!$A$2:$A$1601,$A411,Observed!$C$2:$C$1601,$C411),"")</f>
        <v/>
      </c>
      <c r="AR411" s="25" t="str">
        <f>IF(ISNUMBER(AVERAGEIFS(Observed!AR$2:AR$1601,Observed!$A$2:$A$1601,$A411,Observed!$C$2:$C$1601,$C411)),AVERAGEIFS(Observed!AR$2:AR$1601,Observed!$A$2:$A$1601,$A411,Observed!$C$2:$C$1601,$C411),"")</f>
        <v/>
      </c>
      <c r="AS411" s="24" t="str">
        <f>IF(ISNUMBER(AVERAGEIFS(Observed!AS$2:AS$1601,Observed!$A$2:$A$1601,$A411,Observed!$C$2:$C$1601,$C411)),AVERAGEIFS(Observed!AS$2:AS$1601,Observed!$A$2:$A$1601,$A411,Observed!$C$2:$C$1601,$C411),"")</f>
        <v/>
      </c>
      <c r="AT411" s="24" t="str">
        <f>IF(ISNUMBER(AVERAGEIFS(Observed!AT$2:AT$1601,Observed!$A$2:$A$1601,$A411,Observed!$C$2:$C$1601,$C411)),AVERAGEIFS(Observed!AT$2:AT$1601,Observed!$A$2:$A$1601,$A411,Observed!$C$2:$C$1601,$C411),"")</f>
        <v/>
      </c>
      <c r="AU411" s="2">
        <f>COUNTIFS(Observed!$A$2:$A$1601,$A411,Observed!$C$2:$C$1601,$C411)</f>
        <v>3</v>
      </c>
      <c r="AV411" s="2">
        <f t="shared" si="7"/>
        <v>9</v>
      </c>
    </row>
    <row r="412" spans="1:48" x14ac:dyDescent="0.25">
      <c r="A412" s="4" t="s">
        <v>114</v>
      </c>
      <c r="B412" t="s">
        <v>24</v>
      </c>
      <c r="C412" s="3">
        <v>42325</v>
      </c>
      <c r="D412">
        <v>1</v>
      </c>
      <c r="E412">
        <v>100</v>
      </c>
      <c r="G412">
        <v>100</v>
      </c>
      <c r="H412" s="2" t="s">
        <v>45</v>
      </c>
      <c r="I412" s="2" t="s">
        <v>26</v>
      </c>
      <c r="J412">
        <v>8</v>
      </c>
      <c r="K412" s="2" t="s">
        <v>21</v>
      </c>
      <c r="L412" s="23" t="str">
        <f>IF(ISNUMBER(AVERAGEIFS(Observed!L$2:L$1601,Observed!$A$2:$A$1601,$A412,Observed!$C$2:$C$1601,$C412)),AVERAGEIFS(Observed!L$2:L$1601,Observed!$A$2:$A$1601,$A412,Observed!$C$2:$C$1601,$C412),"")</f>
        <v/>
      </c>
      <c r="M412" s="24" t="str">
        <f>IF(ISNUMBER(AVERAGEIFS(Observed!M$2:M$1601,Observed!$A$2:$A$1601,$A412,Observed!$C$2:$C$1601,$C412)),AVERAGEIFS(Observed!M$2:M$1601,Observed!$A$2:$A$1601,$A412,Observed!$C$2:$C$1601,$C412),"")</f>
        <v/>
      </c>
      <c r="N412" s="24">
        <f>IF(ISNUMBER(AVERAGEIFS(Observed!N$2:N$1601,Observed!$A$2:$A$1601,$A412,Observed!$C$2:$C$1601,$C412)),AVERAGEIFS(Observed!N$2:N$1601,Observed!$A$2:$A$1601,$A412,Observed!$C$2:$C$1601,$C412),"")</f>
        <v>266.32666666666665</v>
      </c>
      <c r="O412" s="24">
        <f>IF(ISNUMBER(AVERAGEIFS(Observed!O$2:O$1601,Observed!$A$2:$A$1601,$A412,Observed!$C$2:$C$1601,$C412)),AVERAGEIFS(Observed!O$2:O$1601,Observed!$A$2:$A$1601,$A412,Observed!$C$2:$C$1601,$C412),"")</f>
        <v>266.32666666666665</v>
      </c>
      <c r="P412" s="24">
        <f>IF(ISNUMBER(AVERAGEIFS(Observed!P$2:P$1601,Observed!$A$2:$A$1601,$A412,Observed!$C$2:$C$1601,$C412)),AVERAGEIFS(Observed!P$2:P$1601,Observed!$A$2:$A$1601,$A412,Observed!$C$2:$C$1601,$C412),"")</f>
        <v>529.02666666666676</v>
      </c>
      <c r="Q412" s="25" t="str">
        <f>IF(ISNUMBER(AVERAGEIFS(Observed!Q$2:Q$1601,Observed!$A$2:$A$1601,$A412,Observed!$C$2:$C$1601,$C412)),AVERAGEIFS(Observed!Q$2:Q$1601,Observed!$A$2:$A$1601,$A412,Observed!$C$2:$C$1601,$C412),"")</f>
        <v/>
      </c>
      <c r="R412" s="25" t="str">
        <f>IF(ISNUMBER(AVERAGEIFS(Observed!R$2:R$1601,Observed!$A$2:$A$1601,$A412,Observed!$C$2:$C$1601,$C412)),AVERAGEIFS(Observed!R$2:R$1601,Observed!$A$2:$A$1601,$A412,Observed!$C$2:$C$1601,$C412),"")</f>
        <v/>
      </c>
      <c r="S412" s="25" t="str">
        <f>IF(ISNUMBER(AVERAGEIFS(Observed!S$2:S$1601,Observed!$A$2:$A$1601,$A412,Observed!$C$2:$C$1601,$C412)),AVERAGEIFS(Observed!S$2:S$1601,Observed!$A$2:$A$1601,$A412,Observed!$C$2:$C$1601,$C412),"")</f>
        <v/>
      </c>
      <c r="T412" s="24" t="str">
        <f>IF(ISNUMBER(AVERAGEIFS(Observed!T$2:T$1601,Observed!$A$2:$A$1601,$A412,Observed!$C$2:$C$1601,$C412)),AVERAGEIFS(Observed!T$2:T$1601,Observed!$A$2:$A$1601,$A412,Observed!$C$2:$C$1601,$C412),"")</f>
        <v/>
      </c>
      <c r="U412" s="26" t="str">
        <f>IF(ISNUMBER(AVERAGEIFS(Observed!U$2:U$1601,Observed!$A$2:$A$1601,$A412,Observed!$C$2:$C$1601,$C412)),AVERAGEIFS(Observed!U$2:U$1601,Observed!$A$2:$A$1601,$A412,Observed!$C$2:$C$1601,$C412),"")</f>
        <v/>
      </c>
      <c r="V412" s="26" t="str">
        <f>IF(ISNUMBER(AVERAGEIFS(Observed!V$2:V$1601,Observed!$A$2:$A$1601,$A412,Observed!$C$2:$C$1601,$C412)),AVERAGEIFS(Observed!V$2:V$1601,Observed!$A$2:$A$1601,$A412,Observed!$C$2:$C$1601,$C412),"")</f>
        <v/>
      </c>
      <c r="W412" s="24" t="str">
        <f>IF(ISNUMBER(AVERAGEIFS(Observed!W$2:W$1601,Observed!$A$2:$A$1601,$A412,Observed!$C$2:$C$1601,$C412)),AVERAGEIFS(Observed!W$2:W$1601,Observed!$A$2:$A$1601,$A412,Observed!$C$2:$C$1601,$C412),"")</f>
        <v/>
      </c>
      <c r="X412" s="24" t="str">
        <f>IF(ISNUMBER(AVERAGEIFS(Observed!X$2:X$1601,Observed!$A$2:$A$1601,$A412,Observed!$C$2:$C$1601,$C412)),AVERAGEIFS(Observed!X$2:X$1601,Observed!$A$2:$A$1601,$A412,Observed!$C$2:$C$1601,$C412),"")</f>
        <v/>
      </c>
      <c r="Y412" s="24" t="str">
        <f>IF(ISNUMBER(AVERAGEIFS(Observed!Y$2:Y$1601,Observed!$A$2:$A$1601,$A412,Observed!$C$2:$C$1601,$C412)),AVERAGEIFS(Observed!Y$2:Y$1601,Observed!$A$2:$A$1601,$A412,Observed!$C$2:$C$1601,$C412),"")</f>
        <v/>
      </c>
      <c r="Z412" s="24" t="str">
        <f>IF(ISNUMBER(AVERAGEIFS(Observed!Z$2:Z$1601,Observed!$A$2:$A$1601,$A412,Observed!$C$2:$C$1601,$C412)),AVERAGEIFS(Observed!Z$2:Z$1601,Observed!$A$2:$A$1601,$A412,Observed!$C$2:$C$1601,$C412),"")</f>
        <v/>
      </c>
      <c r="AA412" s="24" t="str">
        <f>IF(ISNUMBER(AVERAGEIFS(Observed!AA$2:AA$1601,Observed!$A$2:$A$1601,$A412,Observed!$C$2:$C$1601,$C412)),AVERAGEIFS(Observed!AA$2:AA$1601,Observed!$A$2:$A$1601,$A412,Observed!$C$2:$C$1601,$C412),"")</f>
        <v/>
      </c>
      <c r="AB412" s="24" t="str">
        <f>IF(ISNUMBER(AVERAGEIFS(Observed!AB$2:AB$1601,Observed!$A$2:$A$1601,$A412,Observed!$C$2:$C$1601,$C412)),AVERAGEIFS(Observed!AB$2:AB$1601,Observed!$A$2:$A$1601,$A412,Observed!$C$2:$C$1601,$C412),"")</f>
        <v/>
      </c>
      <c r="AC412" s="24" t="str">
        <f>IF(ISNUMBER(AVERAGEIFS(Observed!AC$2:AC$1601,Observed!$A$2:$A$1601,$A412,Observed!$C$2:$C$1601,$C412)),AVERAGEIFS(Observed!AC$2:AC$1601,Observed!$A$2:$A$1601,$A412,Observed!$C$2:$C$1601,$C412),"")</f>
        <v/>
      </c>
      <c r="AD412" s="24" t="str">
        <f>IF(ISNUMBER(AVERAGEIFS(Observed!AD$2:AD$1601,Observed!$A$2:$A$1601,$A412,Observed!$C$2:$C$1601,$C412)),AVERAGEIFS(Observed!AD$2:AD$1601,Observed!$A$2:$A$1601,$A412,Observed!$C$2:$C$1601,$C412),"")</f>
        <v/>
      </c>
      <c r="AE412" s="24" t="str">
        <f>IF(ISNUMBER(AVERAGEIFS(Observed!AE$2:AE$1601,Observed!$A$2:$A$1601,$A412,Observed!$C$2:$C$1601,$C412)),AVERAGEIFS(Observed!AE$2:AE$1601,Observed!$A$2:$A$1601,$A412,Observed!$C$2:$C$1601,$C412),"")</f>
        <v/>
      </c>
      <c r="AF412" s="25" t="str">
        <f>IF(ISNUMBER(AVERAGEIFS(Observed!AF$2:AF$1601,Observed!$A$2:$A$1601,$A412,Observed!$C$2:$C$1601,$C412)),AVERAGEIFS(Observed!AF$2:AF$1601,Observed!$A$2:$A$1601,$A412,Observed!$C$2:$C$1601,$C412),"")</f>
        <v/>
      </c>
      <c r="AG412" s="25" t="str">
        <f>IF(ISNUMBER(AVERAGEIFS(Observed!AG$2:AG$1601,Observed!$A$2:$A$1601,$A412,Observed!$C$2:$C$1601,$C412)),AVERAGEIFS(Observed!AG$2:AG$1601,Observed!$A$2:$A$1601,$A412,Observed!$C$2:$C$1601,$C412),"")</f>
        <v/>
      </c>
      <c r="AH412" s="25" t="str">
        <f>IF(ISNUMBER(AVERAGEIFS(Observed!AH$2:AH$1601,Observed!$A$2:$A$1601,$A412,Observed!$C$2:$C$1601,$C412)),AVERAGEIFS(Observed!AH$2:AH$1601,Observed!$A$2:$A$1601,$A412,Observed!$C$2:$C$1601,$C412),"")</f>
        <v/>
      </c>
      <c r="AI412" s="24" t="str">
        <f>IF(ISNUMBER(AVERAGEIFS(Observed!AI$2:AI$1601,Observed!$A$2:$A$1601,$A412,Observed!$C$2:$C$1601,$C412)),AVERAGEIFS(Observed!AI$2:AI$1601,Observed!$A$2:$A$1601,$A412,Observed!$C$2:$C$1601,$C412),"")</f>
        <v/>
      </c>
      <c r="AJ412" s="25">
        <f>IF(ISNUMBER(AVERAGEIFS(Observed!AJ$2:AJ$1601,Observed!$A$2:$A$1601,$A412,Observed!$C$2:$C$1601,$C412)),AVERAGEIFS(Observed!AJ$2:AJ$1601,Observed!$A$2:$A$1601,$A412,Observed!$C$2:$C$1601,$C412),"")</f>
        <v>8.2333333333333328E-2</v>
      </c>
      <c r="AK412" s="25">
        <f>IF(ISNUMBER(AVERAGEIFS(Observed!AK$2:AK$1601,Observed!$A$2:$A$1601,$A412,Observed!$C$2:$C$1601,$C412)),AVERAGEIFS(Observed!AK$2:AK$1601,Observed!$A$2:$A$1601,$A412,Observed!$C$2:$C$1601,$C412),"")</f>
        <v>3.3000000000000002E-2</v>
      </c>
      <c r="AL412" s="25">
        <f>IF(ISNUMBER(AVERAGEIFS(Observed!AL$2:AL$1601,Observed!$A$2:$A$1601,$A412,Observed!$C$2:$C$1601,$C412)),AVERAGEIFS(Observed!AL$2:AL$1601,Observed!$A$2:$A$1601,$A412,Observed!$C$2:$C$1601,$C412),"")</f>
        <v>0.23433333333333331</v>
      </c>
      <c r="AM412" s="25">
        <f>IF(ISNUMBER(AVERAGEIFS(Observed!AM$2:AM$1601,Observed!$A$2:$A$1601,$A412,Observed!$C$2:$C$1601,$C412)),AVERAGEIFS(Observed!AM$2:AM$1601,Observed!$A$2:$A$1601,$A412,Observed!$C$2:$C$1601,$C412),"")</f>
        <v>0.4426666666666666</v>
      </c>
      <c r="AN412" s="25">
        <f>IF(ISNUMBER(AVERAGEIFS(Observed!AN$2:AN$1601,Observed!$A$2:$A$1601,$A412,Observed!$C$2:$C$1601,$C412)),AVERAGEIFS(Observed!AN$2:AN$1601,Observed!$A$2:$A$1601,$A412,Observed!$C$2:$C$1601,$C412),"")</f>
        <v>0.2106666666666667</v>
      </c>
      <c r="AO412" s="25" t="str">
        <f>IF(ISNUMBER(AVERAGEIFS(Observed!AO$2:AO$1601,Observed!$A$2:$A$1601,$A412,Observed!$C$2:$C$1601,$C412)),AVERAGEIFS(Observed!AO$2:AO$1601,Observed!$A$2:$A$1601,$A412,Observed!$C$2:$C$1601,$C412),"")</f>
        <v/>
      </c>
      <c r="AP412" s="25">
        <f>IF(ISNUMBER(AVERAGEIFS(Observed!AP$2:AP$1601,Observed!$A$2:$A$1601,$A412,Observed!$C$2:$C$1601,$C412)),AVERAGEIFS(Observed!AP$2:AP$1601,Observed!$A$2:$A$1601,$A412,Observed!$C$2:$C$1601,$C412),"")</f>
        <v>5.3333333333333332E-3</v>
      </c>
      <c r="AQ412" s="24" t="str">
        <f>IF(ISNUMBER(AVERAGEIFS(Observed!AQ$2:AQ$1601,Observed!$A$2:$A$1601,$A412,Observed!$C$2:$C$1601,$C412)),AVERAGEIFS(Observed!AQ$2:AQ$1601,Observed!$A$2:$A$1601,$A412,Observed!$C$2:$C$1601,$C412),"")</f>
        <v/>
      </c>
      <c r="AR412" s="25" t="str">
        <f>IF(ISNUMBER(AVERAGEIFS(Observed!AR$2:AR$1601,Observed!$A$2:$A$1601,$A412,Observed!$C$2:$C$1601,$C412)),AVERAGEIFS(Observed!AR$2:AR$1601,Observed!$A$2:$A$1601,$A412,Observed!$C$2:$C$1601,$C412),"")</f>
        <v/>
      </c>
      <c r="AS412" s="24" t="str">
        <f>IF(ISNUMBER(AVERAGEIFS(Observed!AS$2:AS$1601,Observed!$A$2:$A$1601,$A412,Observed!$C$2:$C$1601,$C412)),AVERAGEIFS(Observed!AS$2:AS$1601,Observed!$A$2:$A$1601,$A412,Observed!$C$2:$C$1601,$C412),"")</f>
        <v/>
      </c>
      <c r="AT412" s="24" t="str">
        <f>IF(ISNUMBER(AVERAGEIFS(Observed!AT$2:AT$1601,Observed!$A$2:$A$1601,$A412,Observed!$C$2:$C$1601,$C412)),AVERAGEIFS(Observed!AT$2:AT$1601,Observed!$A$2:$A$1601,$A412,Observed!$C$2:$C$1601,$C412),"")</f>
        <v/>
      </c>
      <c r="AU412" s="2">
        <f>COUNTIFS(Observed!$A$2:$A$1601,$A412,Observed!$C$2:$C$1601,$C412)</f>
        <v>3</v>
      </c>
      <c r="AV412" s="2">
        <f t="shared" si="7"/>
        <v>9</v>
      </c>
    </row>
    <row r="413" spans="1:48" x14ac:dyDescent="0.25">
      <c r="A413" s="4" t="s">
        <v>115</v>
      </c>
      <c r="B413" t="s">
        <v>24</v>
      </c>
      <c r="C413" s="3">
        <v>42325</v>
      </c>
      <c r="D413">
        <v>1</v>
      </c>
      <c r="E413">
        <v>200</v>
      </c>
      <c r="G413">
        <v>200</v>
      </c>
      <c r="H413" s="2" t="s">
        <v>45</v>
      </c>
      <c r="I413" s="2" t="s">
        <v>26</v>
      </c>
      <c r="J413">
        <v>8</v>
      </c>
      <c r="K413" s="2" t="s">
        <v>21</v>
      </c>
      <c r="L413" s="23" t="str">
        <f>IF(ISNUMBER(AVERAGEIFS(Observed!L$2:L$1601,Observed!$A$2:$A$1601,$A413,Observed!$C$2:$C$1601,$C413)),AVERAGEIFS(Observed!L$2:L$1601,Observed!$A$2:$A$1601,$A413,Observed!$C$2:$C$1601,$C413),"")</f>
        <v/>
      </c>
      <c r="M413" s="24" t="str">
        <f>IF(ISNUMBER(AVERAGEIFS(Observed!M$2:M$1601,Observed!$A$2:$A$1601,$A413,Observed!$C$2:$C$1601,$C413)),AVERAGEIFS(Observed!M$2:M$1601,Observed!$A$2:$A$1601,$A413,Observed!$C$2:$C$1601,$C413),"")</f>
        <v/>
      </c>
      <c r="N413" s="24">
        <f>IF(ISNUMBER(AVERAGEIFS(Observed!N$2:N$1601,Observed!$A$2:$A$1601,$A413,Observed!$C$2:$C$1601,$C413)),AVERAGEIFS(Observed!N$2:N$1601,Observed!$A$2:$A$1601,$A413,Observed!$C$2:$C$1601,$C413),"")</f>
        <v>352.61666666666662</v>
      </c>
      <c r="O413" s="24">
        <f>IF(ISNUMBER(AVERAGEIFS(Observed!O$2:O$1601,Observed!$A$2:$A$1601,$A413,Observed!$C$2:$C$1601,$C413)),AVERAGEIFS(Observed!O$2:O$1601,Observed!$A$2:$A$1601,$A413,Observed!$C$2:$C$1601,$C413),"")</f>
        <v>352.61666666666662</v>
      </c>
      <c r="P413" s="24">
        <f>IF(ISNUMBER(AVERAGEIFS(Observed!P$2:P$1601,Observed!$A$2:$A$1601,$A413,Observed!$C$2:$C$1601,$C413)),AVERAGEIFS(Observed!P$2:P$1601,Observed!$A$2:$A$1601,$A413,Observed!$C$2:$C$1601,$C413),"")</f>
        <v>688.96</v>
      </c>
      <c r="Q413" s="25" t="str">
        <f>IF(ISNUMBER(AVERAGEIFS(Observed!Q$2:Q$1601,Observed!$A$2:$A$1601,$A413,Observed!$C$2:$C$1601,$C413)),AVERAGEIFS(Observed!Q$2:Q$1601,Observed!$A$2:$A$1601,$A413,Observed!$C$2:$C$1601,$C413),"")</f>
        <v/>
      </c>
      <c r="R413" s="25" t="str">
        <f>IF(ISNUMBER(AVERAGEIFS(Observed!R$2:R$1601,Observed!$A$2:$A$1601,$A413,Observed!$C$2:$C$1601,$C413)),AVERAGEIFS(Observed!R$2:R$1601,Observed!$A$2:$A$1601,$A413,Observed!$C$2:$C$1601,$C413),"")</f>
        <v/>
      </c>
      <c r="S413" s="25" t="str">
        <f>IF(ISNUMBER(AVERAGEIFS(Observed!S$2:S$1601,Observed!$A$2:$A$1601,$A413,Observed!$C$2:$C$1601,$C413)),AVERAGEIFS(Observed!S$2:S$1601,Observed!$A$2:$A$1601,$A413,Observed!$C$2:$C$1601,$C413),"")</f>
        <v/>
      </c>
      <c r="T413" s="24" t="str">
        <f>IF(ISNUMBER(AVERAGEIFS(Observed!T$2:T$1601,Observed!$A$2:$A$1601,$A413,Observed!$C$2:$C$1601,$C413)),AVERAGEIFS(Observed!T$2:T$1601,Observed!$A$2:$A$1601,$A413,Observed!$C$2:$C$1601,$C413),"")</f>
        <v/>
      </c>
      <c r="U413" s="26" t="str">
        <f>IF(ISNUMBER(AVERAGEIFS(Observed!U$2:U$1601,Observed!$A$2:$A$1601,$A413,Observed!$C$2:$C$1601,$C413)),AVERAGEIFS(Observed!U$2:U$1601,Observed!$A$2:$A$1601,$A413,Observed!$C$2:$C$1601,$C413),"")</f>
        <v/>
      </c>
      <c r="V413" s="26" t="str">
        <f>IF(ISNUMBER(AVERAGEIFS(Observed!V$2:V$1601,Observed!$A$2:$A$1601,$A413,Observed!$C$2:$C$1601,$C413)),AVERAGEIFS(Observed!V$2:V$1601,Observed!$A$2:$A$1601,$A413,Observed!$C$2:$C$1601,$C413),"")</f>
        <v/>
      </c>
      <c r="W413" s="24" t="str">
        <f>IF(ISNUMBER(AVERAGEIFS(Observed!W$2:W$1601,Observed!$A$2:$A$1601,$A413,Observed!$C$2:$C$1601,$C413)),AVERAGEIFS(Observed!W$2:W$1601,Observed!$A$2:$A$1601,$A413,Observed!$C$2:$C$1601,$C413),"")</f>
        <v/>
      </c>
      <c r="X413" s="24" t="str">
        <f>IF(ISNUMBER(AVERAGEIFS(Observed!X$2:X$1601,Observed!$A$2:$A$1601,$A413,Observed!$C$2:$C$1601,$C413)),AVERAGEIFS(Observed!X$2:X$1601,Observed!$A$2:$A$1601,$A413,Observed!$C$2:$C$1601,$C413),"")</f>
        <v/>
      </c>
      <c r="Y413" s="24" t="str">
        <f>IF(ISNUMBER(AVERAGEIFS(Observed!Y$2:Y$1601,Observed!$A$2:$A$1601,$A413,Observed!$C$2:$C$1601,$C413)),AVERAGEIFS(Observed!Y$2:Y$1601,Observed!$A$2:$A$1601,$A413,Observed!$C$2:$C$1601,$C413),"")</f>
        <v/>
      </c>
      <c r="Z413" s="24" t="str">
        <f>IF(ISNUMBER(AVERAGEIFS(Observed!Z$2:Z$1601,Observed!$A$2:$A$1601,$A413,Observed!$C$2:$C$1601,$C413)),AVERAGEIFS(Observed!Z$2:Z$1601,Observed!$A$2:$A$1601,$A413,Observed!$C$2:$C$1601,$C413),"")</f>
        <v/>
      </c>
      <c r="AA413" s="24" t="str">
        <f>IF(ISNUMBER(AVERAGEIFS(Observed!AA$2:AA$1601,Observed!$A$2:$A$1601,$A413,Observed!$C$2:$C$1601,$C413)),AVERAGEIFS(Observed!AA$2:AA$1601,Observed!$A$2:$A$1601,$A413,Observed!$C$2:$C$1601,$C413),"")</f>
        <v/>
      </c>
      <c r="AB413" s="24" t="str">
        <f>IF(ISNUMBER(AVERAGEIFS(Observed!AB$2:AB$1601,Observed!$A$2:$A$1601,$A413,Observed!$C$2:$C$1601,$C413)),AVERAGEIFS(Observed!AB$2:AB$1601,Observed!$A$2:$A$1601,$A413,Observed!$C$2:$C$1601,$C413),"")</f>
        <v/>
      </c>
      <c r="AC413" s="24" t="str">
        <f>IF(ISNUMBER(AVERAGEIFS(Observed!AC$2:AC$1601,Observed!$A$2:$A$1601,$A413,Observed!$C$2:$C$1601,$C413)),AVERAGEIFS(Observed!AC$2:AC$1601,Observed!$A$2:$A$1601,$A413,Observed!$C$2:$C$1601,$C413),"")</f>
        <v/>
      </c>
      <c r="AD413" s="24" t="str">
        <f>IF(ISNUMBER(AVERAGEIFS(Observed!AD$2:AD$1601,Observed!$A$2:$A$1601,$A413,Observed!$C$2:$C$1601,$C413)),AVERAGEIFS(Observed!AD$2:AD$1601,Observed!$A$2:$A$1601,$A413,Observed!$C$2:$C$1601,$C413),"")</f>
        <v/>
      </c>
      <c r="AE413" s="24" t="str">
        <f>IF(ISNUMBER(AVERAGEIFS(Observed!AE$2:AE$1601,Observed!$A$2:$A$1601,$A413,Observed!$C$2:$C$1601,$C413)),AVERAGEIFS(Observed!AE$2:AE$1601,Observed!$A$2:$A$1601,$A413,Observed!$C$2:$C$1601,$C413),"")</f>
        <v/>
      </c>
      <c r="AF413" s="25" t="str">
        <f>IF(ISNUMBER(AVERAGEIFS(Observed!AF$2:AF$1601,Observed!$A$2:$A$1601,$A413,Observed!$C$2:$C$1601,$C413)),AVERAGEIFS(Observed!AF$2:AF$1601,Observed!$A$2:$A$1601,$A413,Observed!$C$2:$C$1601,$C413),"")</f>
        <v/>
      </c>
      <c r="AG413" s="25" t="str">
        <f>IF(ISNUMBER(AVERAGEIFS(Observed!AG$2:AG$1601,Observed!$A$2:$A$1601,$A413,Observed!$C$2:$C$1601,$C413)),AVERAGEIFS(Observed!AG$2:AG$1601,Observed!$A$2:$A$1601,$A413,Observed!$C$2:$C$1601,$C413),"")</f>
        <v/>
      </c>
      <c r="AH413" s="25" t="str">
        <f>IF(ISNUMBER(AVERAGEIFS(Observed!AH$2:AH$1601,Observed!$A$2:$A$1601,$A413,Observed!$C$2:$C$1601,$C413)),AVERAGEIFS(Observed!AH$2:AH$1601,Observed!$A$2:$A$1601,$A413,Observed!$C$2:$C$1601,$C413),"")</f>
        <v/>
      </c>
      <c r="AI413" s="24" t="str">
        <f>IF(ISNUMBER(AVERAGEIFS(Observed!AI$2:AI$1601,Observed!$A$2:$A$1601,$A413,Observed!$C$2:$C$1601,$C413)),AVERAGEIFS(Observed!AI$2:AI$1601,Observed!$A$2:$A$1601,$A413,Observed!$C$2:$C$1601,$C413),"")</f>
        <v/>
      </c>
      <c r="AJ413" s="25">
        <f>IF(ISNUMBER(AVERAGEIFS(Observed!AJ$2:AJ$1601,Observed!$A$2:$A$1601,$A413,Observed!$C$2:$C$1601,$C413)),AVERAGEIFS(Observed!AJ$2:AJ$1601,Observed!$A$2:$A$1601,$A413,Observed!$C$2:$C$1601,$C413),"")</f>
        <v>0.08</v>
      </c>
      <c r="AK413" s="25">
        <f>IF(ISNUMBER(AVERAGEIFS(Observed!AK$2:AK$1601,Observed!$A$2:$A$1601,$A413,Observed!$C$2:$C$1601,$C413)),AVERAGEIFS(Observed!AK$2:AK$1601,Observed!$A$2:$A$1601,$A413,Observed!$C$2:$C$1601,$C413),"")</f>
        <v>1.55E-2</v>
      </c>
      <c r="AL413" s="25">
        <f>IF(ISNUMBER(AVERAGEIFS(Observed!AL$2:AL$1601,Observed!$A$2:$A$1601,$A413,Observed!$C$2:$C$1601,$C413)),AVERAGEIFS(Observed!AL$2:AL$1601,Observed!$A$2:$A$1601,$A413,Observed!$C$2:$C$1601,$C413),"")</f>
        <v>0.26433333333333331</v>
      </c>
      <c r="AM413" s="25">
        <f>IF(ISNUMBER(AVERAGEIFS(Observed!AM$2:AM$1601,Observed!$A$2:$A$1601,$A413,Observed!$C$2:$C$1601,$C413)),AVERAGEIFS(Observed!AM$2:AM$1601,Observed!$A$2:$A$1601,$A413,Observed!$C$2:$C$1601,$C413),"")</f>
        <v>0.38533333333333336</v>
      </c>
      <c r="AN413" s="25">
        <f>IF(ISNUMBER(AVERAGEIFS(Observed!AN$2:AN$1601,Observed!$A$2:$A$1601,$A413,Observed!$C$2:$C$1601,$C413)),AVERAGEIFS(Observed!AN$2:AN$1601,Observed!$A$2:$A$1601,$A413,Observed!$C$2:$C$1601,$C413),"")</f>
        <v>0.254</v>
      </c>
      <c r="AO413" s="25" t="str">
        <f>IF(ISNUMBER(AVERAGEIFS(Observed!AO$2:AO$1601,Observed!$A$2:$A$1601,$A413,Observed!$C$2:$C$1601,$C413)),AVERAGEIFS(Observed!AO$2:AO$1601,Observed!$A$2:$A$1601,$A413,Observed!$C$2:$C$1601,$C413),"")</f>
        <v/>
      </c>
      <c r="AP413" s="25">
        <f>IF(ISNUMBER(AVERAGEIFS(Observed!AP$2:AP$1601,Observed!$A$2:$A$1601,$A413,Observed!$C$2:$C$1601,$C413)),AVERAGEIFS(Observed!AP$2:AP$1601,Observed!$A$2:$A$1601,$A413,Observed!$C$2:$C$1601,$C413),"")</f>
        <v>3.3333333333333335E-3</v>
      </c>
      <c r="AQ413" s="24" t="str">
        <f>IF(ISNUMBER(AVERAGEIFS(Observed!AQ$2:AQ$1601,Observed!$A$2:$A$1601,$A413,Observed!$C$2:$C$1601,$C413)),AVERAGEIFS(Observed!AQ$2:AQ$1601,Observed!$A$2:$A$1601,$A413,Observed!$C$2:$C$1601,$C413),"")</f>
        <v/>
      </c>
      <c r="AR413" s="25" t="str">
        <f>IF(ISNUMBER(AVERAGEIFS(Observed!AR$2:AR$1601,Observed!$A$2:$A$1601,$A413,Observed!$C$2:$C$1601,$C413)),AVERAGEIFS(Observed!AR$2:AR$1601,Observed!$A$2:$A$1601,$A413,Observed!$C$2:$C$1601,$C413),"")</f>
        <v/>
      </c>
      <c r="AS413" s="24" t="str">
        <f>IF(ISNUMBER(AVERAGEIFS(Observed!AS$2:AS$1601,Observed!$A$2:$A$1601,$A413,Observed!$C$2:$C$1601,$C413)),AVERAGEIFS(Observed!AS$2:AS$1601,Observed!$A$2:$A$1601,$A413,Observed!$C$2:$C$1601,$C413),"")</f>
        <v/>
      </c>
      <c r="AT413" s="24" t="str">
        <f>IF(ISNUMBER(AVERAGEIFS(Observed!AT$2:AT$1601,Observed!$A$2:$A$1601,$A413,Observed!$C$2:$C$1601,$C413)),AVERAGEIFS(Observed!AT$2:AT$1601,Observed!$A$2:$A$1601,$A413,Observed!$C$2:$C$1601,$C413),"")</f>
        <v/>
      </c>
      <c r="AU413" s="2">
        <f>COUNTIFS(Observed!$A$2:$A$1601,$A413,Observed!$C$2:$C$1601,$C413)</f>
        <v>3</v>
      </c>
      <c r="AV413" s="2">
        <f t="shared" si="7"/>
        <v>9</v>
      </c>
    </row>
    <row r="414" spans="1:48" x14ac:dyDescent="0.25">
      <c r="A414" s="4" t="s">
        <v>116</v>
      </c>
      <c r="B414" t="s">
        <v>24</v>
      </c>
      <c r="C414" s="3">
        <v>42325</v>
      </c>
      <c r="D414">
        <v>1</v>
      </c>
      <c r="E414">
        <v>350</v>
      </c>
      <c r="G414">
        <v>350</v>
      </c>
      <c r="H414" s="2" t="s">
        <v>45</v>
      </c>
      <c r="I414" s="2" t="s">
        <v>26</v>
      </c>
      <c r="J414">
        <v>8</v>
      </c>
      <c r="K414" s="2" t="s">
        <v>21</v>
      </c>
      <c r="L414" s="23" t="str">
        <f>IF(ISNUMBER(AVERAGEIFS(Observed!L$2:L$1601,Observed!$A$2:$A$1601,$A414,Observed!$C$2:$C$1601,$C414)),AVERAGEIFS(Observed!L$2:L$1601,Observed!$A$2:$A$1601,$A414,Observed!$C$2:$C$1601,$C414),"")</f>
        <v/>
      </c>
      <c r="M414" s="24" t="str">
        <f>IF(ISNUMBER(AVERAGEIFS(Observed!M$2:M$1601,Observed!$A$2:$A$1601,$A414,Observed!$C$2:$C$1601,$C414)),AVERAGEIFS(Observed!M$2:M$1601,Observed!$A$2:$A$1601,$A414,Observed!$C$2:$C$1601,$C414),"")</f>
        <v/>
      </c>
      <c r="N414" s="24">
        <f>IF(ISNUMBER(AVERAGEIFS(Observed!N$2:N$1601,Observed!$A$2:$A$1601,$A414,Observed!$C$2:$C$1601,$C414)),AVERAGEIFS(Observed!N$2:N$1601,Observed!$A$2:$A$1601,$A414,Observed!$C$2:$C$1601,$C414),"")</f>
        <v>333.30999999999995</v>
      </c>
      <c r="O414" s="24">
        <f>IF(ISNUMBER(AVERAGEIFS(Observed!O$2:O$1601,Observed!$A$2:$A$1601,$A414,Observed!$C$2:$C$1601,$C414)),AVERAGEIFS(Observed!O$2:O$1601,Observed!$A$2:$A$1601,$A414,Observed!$C$2:$C$1601,$C414),"")</f>
        <v>333.30999999999995</v>
      </c>
      <c r="P414" s="24">
        <f>IF(ISNUMBER(AVERAGEIFS(Observed!P$2:P$1601,Observed!$A$2:$A$1601,$A414,Observed!$C$2:$C$1601,$C414)),AVERAGEIFS(Observed!P$2:P$1601,Observed!$A$2:$A$1601,$A414,Observed!$C$2:$C$1601,$C414),"")</f>
        <v>710.4899999999999</v>
      </c>
      <c r="Q414" s="25" t="str">
        <f>IF(ISNUMBER(AVERAGEIFS(Observed!Q$2:Q$1601,Observed!$A$2:$A$1601,$A414,Observed!$C$2:$C$1601,$C414)),AVERAGEIFS(Observed!Q$2:Q$1601,Observed!$A$2:$A$1601,$A414,Observed!$C$2:$C$1601,$C414),"")</f>
        <v/>
      </c>
      <c r="R414" s="25" t="str">
        <f>IF(ISNUMBER(AVERAGEIFS(Observed!R$2:R$1601,Observed!$A$2:$A$1601,$A414,Observed!$C$2:$C$1601,$C414)),AVERAGEIFS(Observed!R$2:R$1601,Observed!$A$2:$A$1601,$A414,Observed!$C$2:$C$1601,$C414),"")</f>
        <v/>
      </c>
      <c r="S414" s="25" t="str">
        <f>IF(ISNUMBER(AVERAGEIFS(Observed!S$2:S$1601,Observed!$A$2:$A$1601,$A414,Observed!$C$2:$C$1601,$C414)),AVERAGEIFS(Observed!S$2:S$1601,Observed!$A$2:$A$1601,$A414,Observed!$C$2:$C$1601,$C414),"")</f>
        <v/>
      </c>
      <c r="T414" s="24" t="str">
        <f>IF(ISNUMBER(AVERAGEIFS(Observed!T$2:T$1601,Observed!$A$2:$A$1601,$A414,Observed!$C$2:$C$1601,$C414)),AVERAGEIFS(Observed!T$2:T$1601,Observed!$A$2:$A$1601,$A414,Observed!$C$2:$C$1601,$C414),"")</f>
        <v/>
      </c>
      <c r="U414" s="26" t="str">
        <f>IF(ISNUMBER(AVERAGEIFS(Observed!U$2:U$1601,Observed!$A$2:$A$1601,$A414,Observed!$C$2:$C$1601,$C414)),AVERAGEIFS(Observed!U$2:U$1601,Observed!$A$2:$A$1601,$A414,Observed!$C$2:$C$1601,$C414),"")</f>
        <v/>
      </c>
      <c r="V414" s="26" t="str">
        <f>IF(ISNUMBER(AVERAGEIFS(Observed!V$2:V$1601,Observed!$A$2:$A$1601,$A414,Observed!$C$2:$C$1601,$C414)),AVERAGEIFS(Observed!V$2:V$1601,Observed!$A$2:$A$1601,$A414,Observed!$C$2:$C$1601,$C414),"")</f>
        <v/>
      </c>
      <c r="W414" s="24" t="str">
        <f>IF(ISNUMBER(AVERAGEIFS(Observed!W$2:W$1601,Observed!$A$2:$A$1601,$A414,Observed!$C$2:$C$1601,$C414)),AVERAGEIFS(Observed!W$2:W$1601,Observed!$A$2:$A$1601,$A414,Observed!$C$2:$C$1601,$C414),"")</f>
        <v/>
      </c>
      <c r="X414" s="24" t="str">
        <f>IF(ISNUMBER(AVERAGEIFS(Observed!X$2:X$1601,Observed!$A$2:$A$1601,$A414,Observed!$C$2:$C$1601,$C414)),AVERAGEIFS(Observed!X$2:X$1601,Observed!$A$2:$A$1601,$A414,Observed!$C$2:$C$1601,$C414),"")</f>
        <v/>
      </c>
      <c r="Y414" s="24" t="str">
        <f>IF(ISNUMBER(AVERAGEIFS(Observed!Y$2:Y$1601,Observed!$A$2:$A$1601,$A414,Observed!$C$2:$C$1601,$C414)),AVERAGEIFS(Observed!Y$2:Y$1601,Observed!$A$2:$A$1601,$A414,Observed!$C$2:$C$1601,$C414),"")</f>
        <v/>
      </c>
      <c r="Z414" s="24" t="str">
        <f>IF(ISNUMBER(AVERAGEIFS(Observed!Z$2:Z$1601,Observed!$A$2:$A$1601,$A414,Observed!$C$2:$C$1601,$C414)),AVERAGEIFS(Observed!Z$2:Z$1601,Observed!$A$2:$A$1601,$A414,Observed!$C$2:$C$1601,$C414),"")</f>
        <v/>
      </c>
      <c r="AA414" s="24" t="str">
        <f>IF(ISNUMBER(AVERAGEIFS(Observed!AA$2:AA$1601,Observed!$A$2:$A$1601,$A414,Observed!$C$2:$C$1601,$C414)),AVERAGEIFS(Observed!AA$2:AA$1601,Observed!$A$2:$A$1601,$A414,Observed!$C$2:$C$1601,$C414),"")</f>
        <v/>
      </c>
      <c r="AB414" s="24" t="str">
        <f>IF(ISNUMBER(AVERAGEIFS(Observed!AB$2:AB$1601,Observed!$A$2:$A$1601,$A414,Observed!$C$2:$C$1601,$C414)),AVERAGEIFS(Observed!AB$2:AB$1601,Observed!$A$2:$A$1601,$A414,Observed!$C$2:$C$1601,$C414),"")</f>
        <v/>
      </c>
      <c r="AC414" s="24" t="str">
        <f>IF(ISNUMBER(AVERAGEIFS(Observed!AC$2:AC$1601,Observed!$A$2:$A$1601,$A414,Observed!$C$2:$C$1601,$C414)),AVERAGEIFS(Observed!AC$2:AC$1601,Observed!$A$2:$A$1601,$A414,Observed!$C$2:$C$1601,$C414),"")</f>
        <v/>
      </c>
      <c r="AD414" s="24" t="str">
        <f>IF(ISNUMBER(AVERAGEIFS(Observed!AD$2:AD$1601,Observed!$A$2:$A$1601,$A414,Observed!$C$2:$C$1601,$C414)),AVERAGEIFS(Observed!AD$2:AD$1601,Observed!$A$2:$A$1601,$A414,Observed!$C$2:$C$1601,$C414),"")</f>
        <v/>
      </c>
      <c r="AE414" s="24" t="str">
        <f>IF(ISNUMBER(AVERAGEIFS(Observed!AE$2:AE$1601,Observed!$A$2:$A$1601,$A414,Observed!$C$2:$C$1601,$C414)),AVERAGEIFS(Observed!AE$2:AE$1601,Observed!$A$2:$A$1601,$A414,Observed!$C$2:$C$1601,$C414),"")</f>
        <v/>
      </c>
      <c r="AF414" s="25" t="str">
        <f>IF(ISNUMBER(AVERAGEIFS(Observed!AF$2:AF$1601,Observed!$A$2:$A$1601,$A414,Observed!$C$2:$C$1601,$C414)),AVERAGEIFS(Observed!AF$2:AF$1601,Observed!$A$2:$A$1601,$A414,Observed!$C$2:$C$1601,$C414),"")</f>
        <v/>
      </c>
      <c r="AG414" s="25" t="str">
        <f>IF(ISNUMBER(AVERAGEIFS(Observed!AG$2:AG$1601,Observed!$A$2:$A$1601,$A414,Observed!$C$2:$C$1601,$C414)),AVERAGEIFS(Observed!AG$2:AG$1601,Observed!$A$2:$A$1601,$A414,Observed!$C$2:$C$1601,$C414),"")</f>
        <v/>
      </c>
      <c r="AH414" s="25" t="str">
        <f>IF(ISNUMBER(AVERAGEIFS(Observed!AH$2:AH$1601,Observed!$A$2:$A$1601,$A414,Observed!$C$2:$C$1601,$C414)),AVERAGEIFS(Observed!AH$2:AH$1601,Observed!$A$2:$A$1601,$A414,Observed!$C$2:$C$1601,$C414),"")</f>
        <v/>
      </c>
      <c r="AI414" s="24" t="str">
        <f>IF(ISNUMBER(AVERAGEIFS(Observed!AI$2:AI$1601,Observed!$A$2:$A$1601,$A414,Observed!$C$2:$C$1601,$C414)),AVERAGEIFS(Observed!AI$2:AI$1601,Observed!$A$2:$A$1601,$A414,Observed!$C$2:$C$1601,$C414),"")</f>
        <v/>
      </c>
      <c r="AJ414" s="25">
        <f>IF(ISNUMBER(AVERAGEIFS(Observed!AJ$2:AJ$1601,Observed!$A$2:$A$1601,$A414,Observed!$C$2:$C$1601,$C414)),AVERAGEIFS(Observed!AJ$2:AJ$1601,Observed!$A$2:$A$1601,$A414,Observed!$C$2:$C$1601,$C414),"")</f>
        <v>5.9666666666666673E-2</v>
      </c>
      <c r="AK414" s="25">
        <f>IF(ISNUMBER(AVERAGEIFS(Observed!AK$2:AK$1601,Observed!$A$2:$A$1601,$A414,Observed!$C$2:$C$1601,$C414)),AVERAGEIFS(Observed!AK$2:AK$1601,Observed!$A$2:$A$1601,$A414,Observed!$C$2:$C$1601,$C414),"")</f>
        <v>1.2E-2</v>
      </c>
      <c r="AL414" s="25">
        <f>IF(ISNUMBER(AVERAGEIFS(Observed!AL$2:AL$1601,Observed!$A$2:$A$1601,$A414,Observed!$C$2:$C$1601,$C414)),AVERAGEIFS(Observed!AL$2:AL$1601,Observed!$A$2:$A$1601,$A414,Observed!$C$2:$C$1601,$C414),"")</f>
        <v>0.34200000000000003</v>
      </c>
      <c r="AM414" s="25">
        <f>IF(ISNUMBER(AVERAGEIFS(Observed!AM$2:AM$1601,Observed!$A$2:$A$1601,$A414,Observed!$C$2:$C$1601,$C414)),AVERAGEIFS(Observed!AM$2:AM$1601,Observed!$A$2:$A$1601,$A414,Observed!$C$2:$C$1601,$C414),"")</f>
        <v>0.53333333333333333</v>
      </c>
      <c r="AN414" s="25">
        <f>IF(ISNUMBER(AVERAGEIFS(Observed!AN$2:AN$1601,Observed!$A$2:$A$1601,$A414,Observed!$C$2:$C$1601,$C414)),AVERAGEIFS(Observed!AN$2:AN$1601,Observed!$A$2:$A$1601,$A414,Observed!$C$2:$C$1601,$C414),"")</f>
        <v>5.8666666666666666E-2</v>
      </c>
      <c r="AO414" s="25" t="str">
        <f>IF(ISNUMBER(AVERAGEIFS(Observed!AO$2:AO$1601,Observed!$A$2:$A$1601,$A414,Observed!$C$2:$C$1601,$C414)),AVERAGEIFS(Observed!AO$2:AO$1601,Observed!$A$2:$A$1601,$A414,Observed!$C$2:$C$1601,$C414),"")</f>
        <v/>
      </c>
      <c r="AP414" s="25">
        <f>IF(ISNUMBER(AVERAGEIFS(Observed!AP$2:AP$1601,Observed!$A$2:$A$1601,$A414,Observed!$C$2:$C$1601,$C414)),AVERAGEIFS(Observed!AP$2:AP$1601,Observed!$A$2:$A$1601,$A414,Observed!$C$2:$C$1601,$C414),"")</f>
        <v>1E-3</v>
      </c>
      <c r="AQ414" s="24" t="str">
        <f>IF(ISNUMBER(AVERAGEIFS(Observed!AQ$2:AQ$1601,Observed!$A$2:$A$1601,$A414,Observed!$C$2:$C$1601,$C414)),AVERAGEIFS(Observed!AQ$2:AQ$1601,Observed!$A$2:$A$1601,$A414,Observed!$C$2:$C$1601,$C414),"")</f>
        <v/>
      </c>
      <c r="AR414" s="25" t="str">
        <f>IF(ISNUMBER(AVERAGEIFS(Observed!AR$2:AR$1601,Observed!$A$2:$A$1601,$A414,Observed!$C$2:$C$1601,$C414)),AVERAGEIFS(Observed!AR$2:AR$1601,Observed!$A$2:$A$1601,$A414,Observed!$C$2:$C$1601,$C414),"")</f>
        <v/>
      </c>
      <c r="AS414" s="24" t="str">
        <f>IF(ISNUMBER(AVERAGEIFS(Observed!AS$2:AS$1601,Observed!$A$2:$A$1601,$A414,Observed!$C$2:$C$1601,$C414)),AVERAGEIFS(Observed!AS$2:AS$1601,Observed!$A$2:$A$1601,$A414,Observed!$C$2:$C$1601,$C414),"")</f>
        <v/>
      </c>
      <c r="AT414" s="24" t="str">
        <f>IF(ISNUMBER(AVERAGEIFS(Observed!AT$2:AT$1601,Observed!$A$2:$A$1601,$A414,Observed!$C$2:$C$1601,$C414)),AVERAGEIFS(Observed!AT$2:AT$1601,Observed!$A$2:$A$1601,$A414,Observed!$C$2:$C$1601,$C414),"")</f>
        <v/>
      </c>
      <c r="AU414" s="2">
        <f>COUNTIFS(Observed!$A$2:$A$1601,$A414,Observed!$C$2:$C$1601,$C414)</f>
        <v>3</v>
      </c>
      <c r="AV414" s="2">
        <f t="shared" si="7"/>
        <v>9</v>
      </c>
    </row>
    <row r="415" spans="1:48" x14ac:dyDescent="0.25">
      <c r="A415" s="4" t="s">
        <v>117</v>
      </c>
      <c r="B415" t="s">
        <v>24</v>
      </c>
      <c r="C415" s="3">
        <v>42325</v>
      </c>
      <c r="D415">
        <v>1</v>
      </c>
      <c r="E415">
        <v>500</v>
      </c>
      <c r="G415">
        <v>500</v>
      </c>
      <c r="H415" s="2" t="s">
        <v>45</v>
      </c>
      <c r="I415" s="2" t="s">
        <v>26</v>
      </c>
      <c r="J415">
        <v>8</v>
      </c>
      <c r="K415" s="2" t="s">
        <v>21</v>
      </c>
      <c r="L415" s="23" t="str">
        <f>IF(ISNUMBER(AVERAGEIFS(Observed!L$2:L$1601,Observed!$A$2:$A$1601,$A415,Observed!$C$2:$C$1601,$C415)),AVERAGEIFS(Observed!L$2:L$1601,Observed!$A$2:$A$1601,$A415,Observed!$C$2:$C$1601,$C415),"")</f>
        <v/>
      </c>
      <c r="M415" s="24" t="str">
        <f>IF(ISNUMBER(AVERAGEIFS(Observed!M$2:M$1601,Observed!$A$2:$A$1601,$A415,Observed!$C$2:$C$1601,$C415)),AVERAGEIFS(Observed!M$2:M$1601,Observed!$A$2:$A$1601,$A415,Observed!$C$2:$C$1601,$C415),"")</f>
        <v/>
      </c>
      <c r="N415" s="24">
        <f>IF(ISNUMBER(AVERAGEIFS(Observed!N$2:N$1601,Observed!$A$2:$A$1601,$A415,Observed!$C$2:$C$1601,$C415)),AVERAGEIFS(Observed!N$2:N$1601,Observed!$A$2:$A$1601,$A415,Observed!$C$2:$C$1601,$C415),"")</f>
        <v>346.07</v>
      </c>
      <c r="O415" s="24">
        <f>IF(ISNUMBER(AVERAGEIFS(Observed!O$2:O$1601,Observed!$A$2:$A$1601,$A415,Observed!$C$2:$C$1601,$C415)),AVERAGEIFS(Observed!O$2:O$1601,Observed!$A$2:$A$1601,$A415,Observed!$C$2:$C$1601,$C415),"")</f>
        <v>346.07</v>
      </c>
      <c r="P415" s="24">
        <f>IF(ISNUMBER(AVERAGEIFS(Observed!P$2:P$1601,Observed!$A$2:$A$1601,$A415,Observed!$C$2:$C$1601,$C415)),AVERAGEIFS(Observed!P$2:P$1601,Observed!$A$2:$A$1601,$A415,Observed!$C$2:$C$1601,$C415),"")</f>
        <v>845.06333333333316</v>
      </c>
      <c r="Q415" s="25" t="str">
        <f>IF(ISNUMBER(AVERAGEIFS(Observed!Q$2:Q$1601,Observed!$A$2:$A$1601,$A415,Observed!$C$2:$C$1601,$C415)),AVERAGEIFS(Observed!Q$2:Q$1601,Observed!$A$2:$A$1601,$A415,Observed!$C$2:$C$1601,$C415),"")</f>
        <v/>
      </c>
      <c r="R415" s="25" t="str">
        <f>IF(ISNUMBER(AVERAGEIFS(Observed!R$2:R$1601,Observed!$A$2:$A$1601,$A415,Observed!$C$2:$C$1601,$C415)),AVERAGEIFS(Observed!R$2:R$1601,Observed!$A$2:$A$1601,$A415,Observed!$C$2:$C$1601,$C415),"")</f>
        <v/>
      </c>
      <c r="S415" s="25" t="str">
        <f>IF(ISNUMBER(AVERAGEIFS(Observed!S$2:S$1601,Observed!$A$2:$A$1601,$A415,Observed!$C$2:$C$1601,$C415)),AVERAGEIFS(Observed!S$2:S$1601,Observed!$A$2:$A$1601,$A415,Observed!$C$2:$C$1601,$C415),"")</f>
        <v/>
      </c>
      <c r="T415" s="24" t="str">
        <f>IF(ISNUMBER(AVERAGEIFS(Observed!T$2:T$1601,Observed!$A$2:$A$1601,$A415,Observed!$C$2:$C$1601,$C415)),AVERAGEIFS(Observed!T$2:T$1601,Observed!$A$2:$A$1601,$A415,Observed!$C$2:$C$1601,$C415),"")</f>
        <v/>
      </c>
      <c r="U415" s="26" t="str">
        <f>IF(ISNUMBER(AVERAGEIFS(Observed!U$2:U$1601,Observed!$A$2:$A$1601,$A415,Observed!$C$2:$C$1601,$C415)),AVERAGEIFS(Observed!U$2:U$1601,Observed!$A$2:$A$1601,$A415,Observed!$C$2:$C$1601,$C415),"")</f>
        <v/>
      </c>
      <c r="V415" s="26" t="str">
        <f>IF(ISNUMBER(AVERAGEIFS(Observed!V$2:V$1601,Observed!$A$2:$A$1601,$A415,Observed!$C$2:$C$1601,$C415)),AVERAGEIFS(Observed!V$2:V$1601,Observed!$A$2:$A$1601,$A415,Observed!$C$2:$C$1601,$C415),"")</f>
        <v/>
      </c>
      <c r="W415" s="24" t="str">
        <f>IF(ISNUMBER(AVERAGEIFS(Observed!W$2:W$1601,Observed!$A$2:$A$1601,$A415,Observed!$C$2:$C$1601,$C415)),AVERAGEIFS(Observed!W$2:W$1601,Observed!$A$2:$A$1601,$A415,Observed!$C$2:$C$1601,$C415),"")</f>
        <v/>
      </c>
      <c r="X415" s="24" t="str">
        <f>IF(ISNUMBER(AVERAGEIFS(Observed!X$2:X$1601,Observed!$A$2:$A$1601,$A415,Observed!$C$2:$C$1601,$C415)),AVERAGEIFS(Observed!X$2:X$1601,Observed!$A$2:$A$1601,$A415,Observed!$C$2:$C$1601,$C415),"")</f>
        <v/>
      </c>
      <c r="Y415" s="24" t="str">
        <f>IF(ISNUMBER(AVERAGEIFS(Observed!Y$2:Y$1601,Observed!$A$2:$A$1601,$A415,Observed!$C$2:$C$1601,$C415)),AVERAGEIFS(Observed!Y$2:Y$1601,Observed!$A$2:$A$1601,$A415,Observed!$C$2:$C$1601,$C415),"")</f>
        <v/>
      </c>
      <c r="Z415" s="24" t="str">
        <f>IF(ISNUMBER(AVERAGEIFS(Observed!Z$2:Z$1601,Observed!$A$2:$A$1601,$A415,Observed!$C$2:$C$1601,$C415)),AVERAGEIFS(Observed!Z$2:Z$1601,Observed!$A$2:$A$1601,$A415,Observed!$C$2:$C$1601,$C415),"")</f>
        <v/>
      </c>
      <c r="AA415" s="24" t="str">
        <f>IF(ISNUMBER(AVERAGEIFS(Observed!AA$2:AA$1601,Observed!$A$2:$A$1601,$A415,Observed!$C$2:$C$1601,$C415)),AVERAGEIFS(Observed!AA$2:AA$1601,Observed!$A$2:$A$1601,$A415,Observed!$C$2:$C$1601,$C415),"")</f>
        <v/>
      </c>
      <c r="AB415" s="24" t="str">
        <f>IF(ISNUMBER(AVERAGEIFS(Observed!AB$2:AB$1601,Observed!$A$2:$A$1601,$A415,Observed!$C$2:$C$1601,$C415)),AVERAGEIFS(Observed!AB$2:AB$1601,Observed!$A$2:$A$1601,$A415,Observed!$C$2:$C$1601,$C415),"")</f>
        <v/>
      </c>
      <c r="AC415" s="24" t="str">
        <f>IF(ISNUMBER(AVERAGEIFS(Observed!AC$2:AC$1601,Observed!$A$2:$A$1601,$A415,Observed!$C$2:$C$1601,$C415)),AVERAGEIFS(Observed!AC$2:AC$1601,Observed!$A$2:$A$1601,$A415,Observed!$C$2:$C$1601,$C415),"")</f>
        <v/>
      </c>
      <c r="AD415" s="24" t="str">
        <f>IF(ISNUMBER(AVERAGEIFS(Observed!AD$2:AD$1601,Observed!$A$2:$A$1601,$A415,Observed!$C$2:$C$1601,$C415)),AVERAGEIFS(Observed!AD$2:AD$1601,Observed!$A$2:$A$1601,$A415,Observed!$C$2:$C$1601,$C415),"")</f>
        <v/>
      </c>
      <c r="AE415" s="24" t="str">
        <f>IF(ISNUMBER(AVERAGEIFS(Observed!AE$2:AE$1601,Observed!$A$2:$A$1601,$A415,Observed!$C$2:$C$1601,$C415)),AVERAGEIFS(Observed!AE$2:AE$1601,Observed!$A$2:$A$1601,$A415,Observed!$C$2:$C$1601,$C415),"")</f>
        <v/>
      </c>
      <c r="AF415" s="25" t="str">
        <f>IF(ISNUMBER(AVERAGEIFS(Observed!AF$2:AF$1601,Observed!$A$2:$A$1601,$A415,Observed!$C$2:$C$1601,$C415)),AVERAGEIFS(Observed!AF$2:AF$1601,Observed!$A$2:$A$1601,$A415,Observed!$C$2:$C$1601,$C415),"")</f>
        <v/>
      </c>
      <c r="AG415" s="25" t="str">
        <f>IF(ISNUMBER(AVERAGEIFS(Observed!AG$2:AG$1601,Observed!$A$2:$A$1601,$A415,Observed!$C$2:$C$1601,$C415)),AVERAGEIFS(Observed!AG$2:AG$1601,Observed!$A$2:$A$1601,$A415,Observed!$C$2:$C$1601,$C415),"")</f>
        <v/>
      </c>
      <c r="AH415" s="25" t="str">
        <f>IF(ISNUMBER(AVERAGEIFS(Observed!AH$2:AH$1601,Observed!$A$2:$A$1601,$A415,Observed!$C$2:$C$1601,$C415)),AVERAGEIFS(Observed!AH$2:AH$1601,Observed!$A$2:$A$1601,$A415,Observed!$C$2:$C$1601,$C415),"")</f>
        <v/>
      </c>
      <c r="AI415" s="24" t="str">
        <f>IF(ISNUMBER(AVERAGEIFS(Observed!AI$2:AI$1601,Observed!$A$2:$A$1601,$A415,Observed!$C$2:$C$1601,$C415)),AVERAGEIFS(Observed!AI$2:AI$1601,Observed!$A$2:$A$1601,$A415,Observed!$C$2:$C$1601,$C415),"")</f>
        <v/>
      </c>
      <c r="AJ415" s="25">
        <f>IF(ISNUMBER(AVERAGEIFS(Observed!AJ$2:AJ$1601,Observed!$A$2:$A$1601,$A415,Observed!$C$2:$C$1601,$C415)),AVERAGEIFS(Observed!AJ$2:AJ$1601,Observed!$A$2:$A$1601,$A415,Observed!$C$2:$C$1601,$C415),"")</f>
        <v>7.85E-2</v>
      </c>
      <c r="AK415" s="25">
        <f>IF(ISNUMBER(AVERAGEIFS(Observed!AK$2:AK$1601,Observed!$A$2:$A$1601,$A415,Observed!$C$2:$C$1601,$C415)),AVERAGEIFS(Observed!AK$2:AK$1601,Observed!$A$2:$A$1601,$A415,Observed!$C$2:$C$1601,$C415),"")</f>
        <v>0</v>
      </c>
      <c r="AL415" s="25">
        <f>IF(ISNUMBER(AVERAGEIFS(Observed!AL$2:AL$1601,Observed!$A$2:$A$1601,$A415,Observed!$C$2:$C$1601,$C415)),AVERAGEIFS(Observed!AL$2:AL$1601,Observed!$A$2:$A$1601,$A415,Observed!$C$2:$C$1601,$C415),"")</f>
        <v>0.33300000000000002</v>
      </c>
      <c r="AM415" s="25">
        <f>IF(ISNUMBER(AVERAGEIFS(Observed!AM$2:AM$1601,Observed!$A$2:$A$1601,$A415,Observed!$C$2:$C$1601,$C415)),AVERAGEIFS(Observed!AM$2:AM$1601,Observed!$A$2:$A$1601,$A415,Observed!$C$2:$C$1601,$C415),"")</f>
        <v>0.5096666666666666</v>
      </c>
      <c r="AN415" s="25">
        <f>IF(ISNUMBER(AVERAGEIFS(Observed!AN$2:AN$1601,Observed!$A$2:$A$1601,$A415,Observed!$C$2:$C$1601,$C415)),AVERAGEIFS(Observed!AN$2:AN$1601,Observed!$A$2:$A$1601,$A415,Observed!$C$2:$C$1601,$C415),"")</f>
        <v>8.6333333333333331E-2</v>
      </c>
      <c r="AO415" s="25" t="str">
        <f>IF(ISNUMBER(AVERAGEIFS(Observed!AO$2:AO$1601,Observed!$A$2:$A$1601,$A415,Observed!$C$2:$C$1601,$C415)),AVERAGEIFS(Observed!AO$2:AO$1601,Observed!$A$2:$A$1601,$A415,Observed!$C$2:$C$1601,$C415),"")</f>
        <v/>
      </c>
      <c r="AP415" s="25">
        <f>IF(ISNUMBER(AVERAGEIFS(Observed!AP$2:AP$1601,Observed!$A$2:$A$1601,$A415,Observed!$C$2:$C$1601,$C415)),AVERAGEIFS(Observed!AP$2:AP$1601,Observed!$A$2:$A$1601,$A415,Observed!$C$2:$C$1601,$C415),"")</f>
        <v>2.4500000000000001E-2</v>
      </c>
      <c r="AQ415" s="24" t="str">
        <f>IF(ISNUMBER(AVERAGEIFS(Observed!AQ$2:AQ$1601,Observed!$A$2:$A$1601,$A415,Observed!$C$2:$C$1601,$C415)),AVERAGEIFS(Observed!AQ$2:AQ$1601,Observed!$A$2:$A$1601,$A415,Observed!$C$2:$C$1601,$C415),"")</f>
        <v/>
      </c>
      <c r="AR415" s="25" t="str">
        <f>IF(ISNUMBER(AVERAGEIFS(Observed!AR$2:AR$1601,Observed!$A$2:$A$1601,$A415,Observed!$C$2:$C$1601,$C415)),AVERAGEIFS(Observed!AR$2:AR$1601,Observed!$A$2:$A$1601,$A415,Observed!$C$2:$C$1601,$C415),"")</f>
        <v/>
      </c>
      <c r="AS415" s="24" t="str">
        <f>IF(ISNUMBER(AVERAGEIFS(Observed!AS$2:AS$1601,Observed!$A$2:$A$1601,$A415,Observed!$C$2:$C$1601,$C415)),AVERAGEIFS(Observed!AS$2:AS$1601,Observed!$A$2:$A$1601,$A415,Observed!$C$2:$C$1601,$C415),"")</f>
        <v/>
      </c>
      <c r="AT415" s="24" t="str">
        <f>IF(ISNUMBER(AVERAGEIFS(Observed!AT$2:AT$1601,Observed!$A$2:$A$1601,$A415,Observed!$C$2:$C$1601,$C415)),AVERAGEIFS(Observed!AT$2:AT$1601,Observed!$A$2:$A$1601,$A415,Observed!$C$2:$C$1601,$C415),"")</f>
        <v/>
      </c>
      <c r="AU415" s="2">
        <f>COUNTIFS(Observed!$A$2:$A$1601,$A415,Observed!$C$2:$C$1601,$C415)</f>
        <v>3</v>
      </c>
      <c r="AV415" s="2">
        <f t="shared" si="7"/>
        <v>9</v>
      </c>
    </row>
    <row r="416" spans="1:48" x14ac:dyDescent="0.25">
      <c r="A416" s="4" t="s">
        <v>112</v>
      </c>
      <c r="B416" t="s">
        <v>24</v>
      </c>
      <c r="C416" s="3">
        <v>42359</v>
      </c>
      <c r="D416">
        <v>1</v>
      </c>
      <c r="E416">
        <v>0</v>
      </c>
      <c r="G416">
        <v>0</v>
      </c>
      <c r="H416" s="2" t="s">
        <v>45</v>
      </c>
      <c r="I416" s="2" t="s">
        <v>22</v>
      </c>
      <c r="J416">
        <v>9</v>
      </c>
      <c r="K416" s="2" t="s">
        <v>21</v>
      </c>
      <c r="L416" s="23" t="str">
        <f>IF(ISNUMBER(AVERAGEIFS(Observed!L$2:L$1601,Observed!$A$2:$A$1601,$A416,Observed!$C$2:$C$1601,$C416)),AVERAGEIFS(Observed!L$2:L$1601,Observed!$A$2:$A$1601,$A416,Observed!$C$2:$C$1601,$C416),"")</f>
        <v/>
      </c>
      <c r="M416" s="24" t="str">
        <f>IF(ISNUMBER(AVERAGEIFS(Observed!M$2:M$1601,Observed!$A$2:$A$1601,$A416,Observed!$C$2:$C$1601,$C416)),AVERAGEIFS(Observed!M$2:M$1601,Observed!$A$2:$A$1601,$A416,Observed!$C$2:$C$1601,$C416),"")</f>
        <v/>
      </c>
      <c r="N416" s="24">
        <f>IF(ISNUMBER(AVERAGEIFS(Observed!N$2:N$1601,Observed!$A$2:$A$1601,$A416,Observed!$C$2:$C$1601,$C416)),AVERAGEIFS(Observed!N$2:N$1601,Observed!$A$2:$A$1601,$A416,Observed!$C$2:$C$1601,$C416),"")</f>
        <v>323.18666666666667</v>
      </c>
      <c r="O416" s="24">
        <f>IF(ISNUMBER(AVERAGEIFS(Observed!O$2:O$1601,Observed!$A$2:$A$1601,$A416,Observed!$C$2:$C$1601,$C416)),AVERAGEIFS(Observed!O$2:O$1601,Observed!$A$2:$A$1601,$A416,Observed!$C$2:$C$1601,$C416),"")</f>
        <v>323.18666666666667</v>
      </c>
      <c r="P416" s="24">
        <f>IF(ISNUMBER(AVERAGEIFS(Observed!P$2:P$1601,Observed!$A$2:$A$1601,$A416,Observed!$C$2:$C$1601,$C416)),AVERAGEIFS(Observed!P$2:P$1601,Observed!$A$2:$A$1601,$A416,Observed!$C$2:$C$1601,$C416),"")</f>
        <v>738.79333333333341</v>
      </c>
      <c r="Q416" s="25" t="str">
        <f>IF(ISNUMBER(AVERAGEIFS(Observed!Q$2:Q$1601,Observed!$A$2:$A$1601,$A416,Observed!$C$2:$C$1601,$C416)),AVERAGEIFS(Observed!Q$2:Q$1601,Observed!$A$2:$A$1601,$A416,Observed!$C$2:$C$1601,$C416),"")</f>
        <v/>
      </c>
      <c r="R416" s="25" t="str">
        <f>IF(ISNUMBER(AVERAGEIFS(Observed!R$2:R$1601,Observed!$A$2:$A$1601,$A416,Observed!$C$2:$C$1601,$C416)),AVERAGEIFS(Observed!R$2:R$1601,Observed!$A$2:$A$1601,$A416,Observed!$C$2:$C$1601,$C416),"")</f>
        <v/>
      </c>
      <c r="S416" s="25" t="str">
        <f>IF(ISNUMBER(AVERAGEIFS(Observed!S$2:S$1601,Observed!$A$2:$A$1601,$A416,Observed!$C$2:$C$1601,$C416)),AVERAGEIFS(Observed!S$2:S$1601,Observed!$A$2:$A$1601,$A416,Observed!$C$2:$C$1601,$C416),"")</f>
        <v/>
      </c>
      <c r="T416" s="24" t="str">
        <f>IF(ISNUMBER(AVERAGEIFS(Observed!T$2:T$1601,Observed!$A$2:$A$1601,$A416,Observed!$C$2:$C$1601,$C416)),AVERAGEIFS(Observed!T$2:T$1601,Observed!$A$2:$A$1601,$A416,Observed!$C$2:$C$1601,$C416),"")</f>
        <v/>
      </c>
      <c r="U416" s="26" t="str">
        <f>IF(ISNUMBER(AVERAGEIFS(Observed!U$2:U$1601,Observed!$A$2:$A$1601,$A416,Observed!$C$2:$C$1601,$C416)),AVERAGEIFS(Observed!U$2:U$1601,Observed!$A$2:$A$1601,$A416,Observed!$C$2:$C$1601,$C416),"")</f>
        <v/>
      </c>
      <c r="V416" s="26" t="str">
        <f>IF(ISNUMBER(AVERAGEIFS(Observed!V$2:V$1601,Observed!$A$2:$A$1601,$A416,Observed!$C$2:$C$1601,$C416)),AVERAGEIFS(Observed!V$2:V$1601,Observed!$A$2:$A$1601,$A416,Observed!$C$2:$C$1601,$C416),"")</f>
        <v/>
      </c>
      <c r="W416" s="24" t="str">
        <f>IF(ISNUMBER(AVERAGEIFS(Observed!W$2:W$1601,Observed!$A$2:$A$1601,$A416,Observed!$C$2:$C$1601,$C416)),AVERAGEIFS(Observed!W$2:W$1601,Observed!$A$2:$A$1601,$A416,Observed!$C$2:$C$1601,$C416),"")</f>
        <v/>
      </c>
      <c r="X416" s="24" t="str">
        <f>IF(ISNUMBER(AVERAGEIFS(Observed!X$2:X$1601,Observed!$A$2:$A$1601,$A416,Observed!$C$2:$C$1601,$C416)),AVERAGEIFS(Observed!X$2:X$1601,Observed!$A$2:$A$1601,$A416,Observed!$C$2:$C$1601,$C416),"")</f>
        <v/>
      </c>
      <c r="Y416" s="24" t="str">
        <f>IF(ISNUMBER(AVERAGEIFS(Observed!Y$2:Y$1601,Observed!$A$2:$A$1601,$A416,Observed!$C$2:$C$1601,$C416)),AVERAGEIFS(Observed!Y$2:Y$1601,Observed!$A$2:$A$1601,$A416,Observed!$C$2:$C$1601,$C416),"")</f>
        <v/>
      </c>
      <c r="Z416" s="24" t="str">
        <f>IF(ISNUMBER(AVERAGEIFS(Observed!Z$2:Z$1601,Observed!$A$2:$A$1601,$A416,Observed!$C$2:$C$1601,$C416)),AVERAGEIFS(Observed!Z$2:Z$1601,Observed!$A$2:$A$1601,$A416,Observed!$C$2:$C$1601,$C416),"")</f>
        <v/>
      </c>
      <c r="AA416" s="24" t="str">
        <f>IF(ISNUMBER(AVERAGEIFS(Observed!AA$2:AA$1601,Observed!$A$2:$A$1601,$A416,Observed!$C$2:$C$1601,$C416)),AVERAGEIFS(Observed!AA$2:AA$1601,Observed!$A$2:$A$1601,$A416,Observed!$C$2:$C$1601,$C416),"")</f>
        <v/>
      </c>
      <c r="AB416" s="24" t="str">
        <f>IF(ISNUMBER(AVERAGEIFS(Observed!AB$2:AB$1601,Observed!$A$2:$A$1601,$A416,Observed!$C$2:$C$1601,$C416)),AVERAGEIFS(Observed!AB$2:AB$1601,Observed!$A$2:$A$1601,$A416,Observed!$C$2:$C$1601,$C416),"")</f>
        <v/>
      </c>
      <c r="AC416" s="24" t="str">
        <f>IF(ISNUMBER(AVERAGEIFS(Observed!AC$2:AC$1601,Observed!$A$2:$A$1601,$A416,Observed!$C$2:$C$1601,$C416)),AVERAGEIFS(Observed!AC$2:AC$1601,Observed!$A$2:$A$1601,$A416,Observed!$C$2:$C$1601,$C416),"")</f>
        <v/>
      </c>
      <c r="AD416" s="24" t="str">
        <f>IF(ISNUMBER(AVERAGEIFS(Observed!AD$2:AD$1601,Observed!$A$2:$A$1601,$A416,Observed!$C$2:$C$1601,$C416)),AVERAGEIFS(Observed!AD$2:AD$1601,Observed!$A$2:$A$1601,$A416,Observed!$C$2:$C$1601,$C416),"")</f>
        <v/>
      </c>
      <c r="AE416" s="24" t="str">
        <f>IF(ISNUMBER(AVERAGEIFS(Observed!AE$2:AE$1601,Observed!$A$2:$A$1601,$A416,Observed!$C$2:$C$1601,$C416)),AVERAGEIFS(Observed!AE$2:AE$1601,Observed!$A$2:$A$1601,$A416,Observed!$C$2:$C$1601,$C416),"")</f>
        <v/>
      </c>
      <c r="AF416" s="25" t="str">
        <f>IF(ISNUMBER(AVERAGEIFS(Observed!AF$2:AF$1601,Observed!$A$2:$A$1601,$A416,Observed!$C$2:$C$1601,$C416)),AVERAGEIFS(Observed!AF$2:AF$1601,Observed!$A$2:$A$1601,$A416,Observed!$C$2:$C$1601,$C416),"")</f>
        <v/>
      </c>
      <c r="AG416" s="25" t="str">
        <f>IF(ISNUMBER(AVERAGEIFS(Observed!AG$2:AG$1601,Observed!$A$2:$A$1601,$A416,Observed!$C$2:$C$1601,$C416)),AVERAGEIFS(Observed!AG$2:AG$1601,Observed!$A$2:$A$1601,$A416,Observed!$C$2:$C$1601,$C416),"")</f>
        <v/>
      </c>
      <c r="AH416" s="25" t="str">
        <f>IF(ISNUMBER(AVERAGEIFS(Observed!AH$2:AH$1601,Observed!$A$2:$A$1601,$A416,Observed!$C$2:$C$1601,$C416)),AVERAGEIFS(Observed!AH$2:AH$1601,Observed!$A$2:$A$1601,$A416,Observed!$C$2:$C$1601,$C416),"")</f>
        <v/>
      </c>
      <c r="AI416" s="24" t="str">
        <f>IF(ISNUMBER(AVERAGEIFS(Observed!AI$2:AI$1601,Observed!$A$2:$A$1601,$A416,Observed!$C$2:$C$1601,$C416)),AVERAGEIFS(Observed!AI$2:AI$1601,Observed!$A$2:$A$1601,$A416,Observed!$C$2:$C$1601,$C416),"")</f>
        <v/>
      </c>
      <c r="AJ416" s="25">
        <f>IF(ISNUMBER(AVERAGEIFS(Observed!AJ$2:AJ$1601,Observed!$A$2:$A$1601,$A416,Observed!$C$2:$C$1601,$C416)),AVERAGEIFS(Observed!AJ$2:AJ$1601,Observed!$A$2:$A$1601,$A416,Observed!$C$2:$C$1601,$C416),"")</f>
        <v>7.0000000000000001E-3</v>
      </c>
      <c r="AK416" s="25">
        <f>IF(ISNUMBER(AVERAGEIFS(Observed!AK$2:AK$1601,Observed!$A$2:$A$1601,$A416,Observed!$C$2:$C$1601,$C416)),AVERAGEIFS(Observed!AK$2:AK$1601,Observed!$A$2:$A$1601,$A416,Observed!$C$2:$C$1601,$C416),"")</f>
        <v>6.7666666666666667E-2</v>
      </c>
      <c r="AL416" s="25">
        <f>IF(ISNUMBER(AVERAGEIFS(Observed!AL$2:AL$1601,Observed!$A$2:$A$1601,$A416,Observed!$C$2:$C$1601,$C416)),AVERAGEIFS(Observed!AL$2:AL$1601,Observed!$A$2:$A$1601,$A416,Observed!$C$2:$C$1601,$C416),"")</f>
        <v>0.16766666666666666</v>
      </c>
      <c r="AM416" s="25">
        <f>IF(ISNUMBER(AVERAGEIFS(Observed!AM$2:AM$1601,Observed!$A$2:$A$1601,$A416,Observed!$C$2:$C$1601,$C416)),AVERAGEIFS(Observed!AM$2:AM$1601,Observed!$A$2:$A$1601,$A416,Observed!$C$2:$C$1601,$C416),"")</f>
        <v>0.16</v>
      </c>
      <c r="AN416" s="25">
        <f>IF(ISNUMBER(AVERAGEIFS(Observed!AN$2:AN$1601,Observed!$A$2:$A$1601,$A416,Observed!$C$2:$C$1601,$C416)),AVERAGEIFS(Observed!AN$2:AN$1601,Observed!$A$2:$A$1601,$A416,Observed!$C$2:$C$1601,$C416),"")</f>
        <v>0.58700000000000008</v>
      </c>
      <c r="AO416" s="25" t="str">
        <f>IF(ISNUMBER(AVERAGEIFS(Observed!AO$2:AO$1601,Observed!$A$2:$A$1601,$A416,Observed!$C$2:$C$1601,$C416)),AVERAGEIFS(Observed!AO$2:AO$1601,Observed!$A$2:$A$1601,$A416,Observed!$C$2:$C$1601,$C416),"")</f>
        <v/>
      </c>
      <c r="AP416" s="25">
        <f>IF(ISNUMBER(AVERAGEIFS(Observed!AP$2:AP$1601,Observed!$A$2:$A$1601,$A416,Observed!$C$2:$C$1601,$C416)),AVERAGEIFS(Observed!AP$2:AP$1601,Observed!$A$2:$A$1601,$A416,Observed!$C$2:$C$1601,$C416),"")</f>
        <v>6.6666666666666671E-3</v>
      </c>
      <c r="AQ416" s="24" t="str">
        <f>IF(ISNUMBER(AVERAGEIFS(Observed!AQ$2:AQ$1601,Observed!$A$2:$A$1601,$A416,Observed!$C$2:$C$1601,$C416)),AVERAGEIFS(Observed!AQ$2:AQ$1601,Observed!$A$2:$A$1601,$A416,Observed!$C$2:$C$1601,$C416),"")</f>
        <v/>
      </c>
      <c r="AR416" s="25" t="str">
        <f>IF(ISNUMBER(AVERAGEIFS(Observed!AR$2:AR$1601,Observed!$A$2:$A$1601,$A416,Observed!$C$2:$C$1601,$C416)),AVERAGEIFS(Observed!AR$2:AR$1601,Observed!$A$2:$A$1601,$A416,Observed!$C$2:$C$1601,$C416),"")</f>
        <v/>
      </c>
      <c r="AS416" s="24" t="str">
        <f>IF(ISNUMBER(AVERAGEIFS(Observed!AS$2:AS$1601,Observed!$A$2:$A$1601,$A416,Observed!$C$2:$C$1601,$C416)),AVERAGEIFS(Observed!AS$2:AS$1601,Observed!$A$2:$A$1601,$A416,Observed!$C$2:$C$1601,$C416),"")</f>
        <v/>
      </c>
      <c r="AT416" s="24" t="str">
        <f>IF(ISNUMBER(AVERAGEIFS(Observed!AT$2:AT$1601,Observed!$A$2:$A$1601,$A416,Observed!$C$2:$C$1601,$C416)),AVERAGEIFS(Observed!AT$2:AT$1601,Observed!$A$2:$A$1601,$A416,Observed!$C$2:$C$1601,$C416),"")</f>
        <v/>
      </c>
      <c r="AU416" s="2">
        <f>COUNTIFS(Observed!$A$2:$A$1601,$A416,Observed!$C$2:$C$1601,$C416)</f>
        <v>3</v>
      </c>
      <c r="AV416" s="2">
        <f t="shared" si="7"/>
        <v>9</v>
      </c>
    </row>
    <row r="417" spans="1:48" x14ac:dyDescent="0.25">
      <c r="A417" s="4" t="s">
        <v>113</v>
      </c>
      <c r="B417" t="s">
        <v>24</v>
      </c>
      <c r="C417" s="3">
        <v>42359</v>
      </c>
      <c r="D417">
        <v>1</v>
      </c>
      <c r="E417">
        <v>50</v>
      </c>
      <c r="G417">
        <v>50</v>
      </c>
      <c r="H417" s="2" t="s">
        <v>45</v>
      </c>
      <c r="I417" s="2" t="s">
        <v>22</v>
      </c>
      <c r="J417">
        <v>9</v>
      </c>
      <c r="K417" s="2" t="s">
        <v>21</v>
      </c>
      <c r="L417" s="23" t="str">
        <f>IF(ISNUMBER(AVERAGEIFS(Observed!L$2:L$1601,Observed!$A$2:$A$1601,$A417,Observed!$C$2:$C$1601,$C417)),AVERAGEIFS(Observed!L$2:L$1601,Observed!$A$2:$A$1601,$A417,Observed!$C$2:$C$1601,$C417),"")</f>
        <v/>
      </c>
      <c r="M417" s="24" t="str">
        <f>IF(ISNUMBER(AVERAGEIFS(Observed!M$2:M$1601,Observed!$A$2:$A$1601,$A417,Observed!$C$2:$C$1601,$C417)),AVERAGEIFS(Observed!M$2:M$1601,Observed!$A$2:$A$1601,$A417,Observed!$C$2:$C$1601,$C417),"")</f>
        <v/>
      </c>
      <c r="N417" s="24">
        <f>IF(ISNUMBER(AVERAGEIFS(Observed!N$2:N$1601,Observed!$A$2:$A$1601,$A417,Observed!$C$2:$C$1601,$C417)),AVERAGEIFS(Observed!N$2:N$1601,Observed!$A$2:$A$1601,$A417,Observed!$C$2:$C$1601,$C417),"")</f>
        <v>342.6466666666667</v>
      </c>
      <c r="O417" s="24">
        <f>IF(ISNUMBER(AVERAGEIFS(Observed!O$2:O$1601,Observed!$A$2:$A$1601,$A417,Observed!$C$2:$C$1601,$C417)),AVERAGEIFS(Observed!O$2:O$1601,Observed!$A$2:$A$1601,$A417,Observed!$C$2:$C$1601,$C417),"")</f>
        <v>342.6466666666667</v>
      </c>
      <c r="P417" s="24">
        <f>IF(ISNUMBER(AVERAGEIFS(Observed!P$2:P$1601,Observed!$A$2:$A$1601,$A417,Observed!$C$2:$C$1601,$C417)),AVERAGEIFS(Observed!P$2:P$1601,Observed!$A$2:$A$1601,$A417,Observed!$C$2:$C$1601,$C417),"")</f>
        <v>844.52666666666664</v>
      </c>
      <c r="Q417" s="25" t="str">
        <f>IF(ISNUMBER(AVERAGEIFS(Observed!Q$2:Q$1601,Observed!$A$2:$A$1601,$A417,Observed!$C$2:$C$1601,$C417)),AVERAGEIFS(Observed!Q$2:Q$1601,Observed!$A$2:$A$1601,$A417,Observed!$C$2:$C$1601,$C417),"")</f>
        <v/>
      </c>
      <c r="R417" s="25" t="str">
        <f>IF(ISNUMBER(AVERAGEIFS(Observed!R$2:R$1601,Observed!$A$2:$A$1601,$A417,Observed!$C$2:$C$1601,$C417)),AVERAGEIFS(Observed!R$2:R$1601,Observed!$A$2:$A$1601,$A417,Observed!$C$2:$C$1601,$C417),"")</f>
        <v/>
      </c>
      <c r="S417" s="25" t="str">
        <f>IF(ISNUMBER(AVERAGEIFS(Observed!S$2:S$1601,Observed!$A$2:$A$1601,$A417,Observed!$C$2:$C$1601,$C417)),AVERAGEIFS(Observed!S$2:S$1601,Observed!$A$2:$A$1601,$A417,Observed!$C$2:$C$1601,$C417),"")</f>
        <v/>
      </c>
      <c r="T417" s="24" t="str">
        <f>IF(ISNUMBER(AVERAGEIFS(Observed!T$2:T$1601,Observed!$A$2:$A$1601,$A417,Observed!$C$2:$C$1601,$C417)),AVERAGEIFS(Observed!T$2:T$1601,Observed!$A$2:$A$1601,$A417,Observed!$C$2:$C$1601,$C417),"")</f>
        <v/>
      </c>
      <c r="U417" s="26" t="str">
        <f>IF(ISNUMBER(AVERAGEIFS(Observed!U$2:U$1601,Observed!$A$2:$A$1601,$A417,Observed!$C$2:$C$1601,$C417)),AVERAGEIFS(Observed!U$2:U$1601,Observed!$A$2:$A$1601,$A417,Observed!$C$2:$C$1601,$C417),"")</f>
        <v/>
      </c>
      <c r="V417" s="26" t="str">
        <f>IF(ISNUMBER(AVERAGEIFS(Observed!V$2:V$1601,Observed!$A$2:$A$1601,$A417,Observed!$C$2:$C$1601,$C417)),AVERAGEIFS(Observed!V$2:V$1601,Observed!$A$2:$A$1601,$A417,Observed!$C$2:$C$1601,$C417),"")</f>
        <v/>
      </c>
      <c r="W417" s="24" t="str">
        <f>IF(ISNUMBER(AVERAGEIFS(Observed!W$2:W$1601,Observed!$A$2:$A$1601,$A417,Observed!$C$2:$C$1601,$C417)),AVERAGEIFS(Observed!W$2:W$1601,Observed!$A$2:$A$1601,$A417,Observed!$C$2:$C$1601,$C417),"")</f>
        <v/>
      </c>
      <c r="X417" s="24" t="str">
        <f>IF(ISNUMBER(AVERAGEIFS(Observed!X$2:X$1601,Observed!$A$2:$A$1601,$A417,Observed!$C$2:$C$1601,$C417)),AVERAGEIFS(Observed!X$2:X$1601,Observed!$A$2:$A$1601,$A417,Observed!$C$2:$C$1601,$C417),"")</f>
        <v/>
      </c>
      <c r="Y417" s="24" t="str">
        <f>IF(ISNUMBER(AVERAGEIFS(Observed!Y$2:Y$1601,Observed!$A$2:$A$1601,$A417,Observed!$C$2:$C$1601,$C417)),AVERAGEIFS(Observed!Y$2:Y$1601,Observed!$A$2:$A$1601,$A417,Observed!$C$2:$C$1601,$C417),"")</f>
        <v/>
      </c>
      <c r="Z417" s="24" t="str">
        <f>IF(ISNUMBER(AVERAGEIFS(Observed!Z$2:Z$1601,Observed!$A$2:$A$1601,$A417,Observed!$C$2:$C$1601,$C417)),AVERAGEIFS(Observed!Z$2:Z$1601,Observed!$A$2:$A$1601,$A417,Observed!$C$2:$C$1601,$C417),"")</f>
        <v/>
      </c>
      <c r="AA417" s="24" t="str">
        <f>IF(ISNUMBER(AVERAGEIFS(Observed!AA$2:AA$1601,Observed!$A$2:$A$1601,$A417,Observed!$C$2:$C$1601,$C417)),AVERAGEIFS(Observed!AA$2:AA$1601,Observed!$A$2:$A$1601,$A417,Observed!$C$2:$C$1601,$C417),"")</f>
        <v/>
      </c>
      <c r="AB417" s="24" t="str">
        <f>IF(ISNUMBER(AVERAGEIFS(Observed!AB$2:AB$1601,Observed!$A$2:$A$1601,$A417,Observed!$C$2:$C$1601,$C417)),AVERAGEIFS(Observed!AB$2:AB$1601,Observed!$A$2:$A$1601,$A417,Observed!$C$2:$C$1601,$C417),"")</f>
        <v/>
      </c>
      <c r="AC417" s="24" t="str">
        <f>IF(ISNUMBER(AVERAGEIFS(Observed!AC$2:AC$1601,Observed!$A$2:$A$1601,$A417,Observed!$C$2:$C$1601,$C417)),AVERAGEIFS(Observed!AC$2:AC$1601,Observed!$A$2:$A$1601,$A417,Observed!$C$2:$C$1601,$C417),"")</f>
        <v/>
      </c>
      <c r="AD417" s="24" t="str">
        <f>IF(ISNUMBER(AVERAGEIFS(Observed!AD$2:AD$1601,Observed!$A$2:$A$1601,$A417,Observed!$C$2:$C$1601,$C417)),AVERAGEIFS(Observed!AD$2:AD$1601,Observed!$A$2:$A$1601,$A417,Observed!$C$2:$C$1601,$C417),"")</f>
        <v/>
      </c>
      <c r="AE417" s="24" t="str">
        <f>IF(ISNUMBER(AVERAGEIFS(Observed!AE$2:AE$1601,Observed!$A$2:$A$1601,$A417,Observed!$C$2:$C$1601,$C417)),AVERAGEIFS(Observed!AE$2:AE$1601,Observed!$A$2:$A$1601,$A417,Observed!$C$2:$C$1601,$C417),"")</f>
        <v/>
      </c>
      <c r="AF417" s="25" t="str">
        <f>IF(ISNUMBER(AVERAGEIFS(Observed!AF$2:AF$1601,Observed!$A$2:$A$1601,$A417,Observed!$C$2:$C$1601,$C417)),AVERAGEIFS(Observed!AF$2:AF$1601,Observed!$A$2:$A$1601,$A417,Observed!$C$2:$C$1601,$C417),"")</f>
        <v/>
      </c>
      <c r="AG417" s="25" t="str">
        <f>IF(ISNUMBER(AVERAGEIFS(Observed!AG$2:AG$1601,Observed!$A$2:$A$1601,$A417,Observed!$C$2:$C$1601,$C417)),AVERAGEIFS(Observed!AG$2:AG$1601,Observed!$A$2:$A$1601,$A417,Observed!$C$2:$C$1601,$C417),"")</f>
        <v/>
      </c>
      <c r="AH417" s="25" t="str">
        <f>IF(ISNUMBER(AVERAGEIFS(Observed!AH$2:AH$1601,Observed!$A$2:$A$1601,$A417,Observed!$C$2:$C$1601,$C417)),AVERAGEIFS(Observed!AH$2:AH$1601,Observed!$A$2:$A$1601,$A417,Observed!$C$2:$C$1601,$C417),"")</f>
        <v/>
      </c>
      <c r="AI417" s="24" t="str">
        <f>IF(ISNUMBER(AVERAGEIFS(Observed!AI$2:AI$1601,Observed!$A$2:$A$1601,$A417,Observed!$C$2:$C$1601,$C417)),AVERAGEIFS(Observed!AI$2:AI$1601,Observed!$A$2:$A$1601,$A417,Observed!$C$2:$C$1601,$C417),"")</f>
        <v/>
      </c>
      <c r="AJ417" s="25">
        <f>IF(ISNUMBER(AVERAGEIFS(Observed!AJ$2:AJ$1601,Observed!$A$2:$A$1601,$A417,Observed!$C$2:$C$1601,$C417)),AVERAGEIFS(Observed!AJ$2:AJ$1601,Observed!$A$2:$A$1601,$A417,Observed!$C$2:$C$1601,$C417),"")</f>
        <v>1.7333333333333333E-2</v>
      </c>
      <c r="AK417" s="25">
        <f>IF(ISNUMBER(AVERAGEIFS(Observed!AK$2:AK$1601,Observed!$A$2:$A$1601,$A417,Observed!$C$2:$C$1601,$C417)),AVERAGEIFS(Observed!AK$2:AK$1601,Observed!$A$2:$A$1601,$A417,Observed!$C$2:$C$1601,$C417),"")</f>
        <v>2.8999999999999998E-2</v>
      </c>
      <c r="AL417" s="25">
        <f>IF(ISNUMBER(AVERAGEIFS(Observed!AL$2:AL$1601,Observed!$A$2:$A$1601,$A417,Observed!$C$2:$C$1601,$C417)),AVERAGEIFS(Observed!AL$2:AL$1601,Observed!$A$2:$A$1601,$A417,Observed!$C$2:$C$1601,$C417),"")</f>
        <v>0.20333333333333334</v>
      </c>
      <c r="AM417" s="25">
        <f>IF(ISNUMBER(AVERAGEIFS(Observed!AM$2:AM$1601,Observed!$A$2:$A$1601,$A417,Observed!$C$2:$C$1601,$C417)),AVERAGEIFS(Observed!AM$2:AM$1601,Observed!$A$2:$A$1601,$A417,Observed!$C$2:$C$1601,$C417),"")</f>
        <v>0.26699999999999996</v>
      </c>
      <c r="AN417" s="25">
        <f>IF(ISNUMBER(AVERAGEIFS(Observed!AN$2:AN$1601,Observed!$A$2:$A$1601,$A417,Observed!$C$2:$C$1601,$C417)),AVERAGEIFS(Observed!AN$2:AN$1601,Observed!$A$2:$A$1601,$A417,Observed!$C$2:$C$1601,$C417),"")</f>
        <v>0.47700000000000004</v>
      </c>
      <c r="AO417" s="25" t="str">
        <f>IF(ISNUMBER(AVERAGEIFS(Observed!AO$2:AO$1601,Observed!$A$2:$A$1601,$A417,Observed!$C$2:$C$1601,$C417)),AVERAGEIFS(Observed!AO$2:AO$1601,Observed!$A$2:$A$1601,$A417,Observed!$C$2:$C$1601,$C417),"")</f>
        <v/>
      </c>
      <c r="AP417" s="25">
        <f>IF(ISNUMBER(AVERAGEIFS(Observed!AP$2:AP$1601,Observed!$A$2:$A$1601,$A417,Observed!$C$2:$C$1601,$C417)),AVERAGEIFS(Observed!AP$2:AP$1601,Observed!$A$2:$A$1601,$A417,Observed!$C$2:$C$1601,$C417),"")</f>
        <v>3.3333333333333335E-3</v>
      </c>
      <c r="AQ417" s="24" t="str">
        <f>IF(ISNUMBER(AVERAGEIFS(Observed!AQ$2:AQ$1601,Observed!$A$2:$A$1601,$A417,Observed!$C$2:$C$1601,$C417)),AVERAGEIFS(Observed!AQ$2:AQ$1601,Observed!$A$2:$A$1601,$A417,Observed!$C$2:$C$1601,$C417),"")</f>
        <v/>
      </c>
      <c r="AR417" s="25" t="str">
        <f>IF(ISNUMBER(AVERAGEIFS(Observed!AR$2:AR$1601,Observed!$A$2:$A$1601,$A417,Observed!$C$2:$C$1601,$C417)),AVERAGEIFS(Observed!AR$2:AR$1601,Observed!$A$2:$A$1601,$A417,Observed!$C$2:$C$1601,$C417),"")</f>
        <v/>
      </c>
      <c r="AS417" s="24" t="str">
        <f>IF(ISNUMBER(AVERAGEIFS(Observed!AS$2:AS$1601,Observed!$A$2:$A$1601,$A417,Observed!$C$2:$C$1601,$C417)),AVERAGEIFS(Observed!AS$2:AS$1601,Observed!$A$2:$A$1601,$A417,Observed!$C$2:$C$1601,$C417),"")</f>
        <v/>
      </c>
      <c r="AT417" s="24" t="str">
        <f>IF(ISNUMBER(AVERAGEIFS(Observed!AT$2:AT$1601,Observed!$A$2:$A$1601,$A417,Observed!$C$2:$C$1601,$C417)),AVERAGEIFS(Observed!AT$2:AT$1601,Observed!$A$2:$A$1601,$A417,Observed!$C$2:$C$1601,$C417),"")</f>
        <v/>
      </c>
      <c r="AU417" s="2">
        <f>COUNTIFS(Observed!$A$2:$A$1601,$A417,Observed!$C$2:$C$1601,$C417)</f>
        <v>3</v>
      </c>
      <c r="AV417" s="2">
        <f t="shared" si="7"/>
        <v>9</v>
      </c>
    </row>
    <row r="418" spans="1:48" x14ac:dyDescent="0.25">
      <c r="A418" s="4" t="s">
        <v>114</v>
      </c>
      <c r="B418" t="s">
        <v>24</v>
      </c>
      <c r="C418" s="3">
        <v>42359</v>
      </c>
      <c r="D418">
        <v>1</v>
      </c>
      <c r="E418">
        <v>100</v>
      </c>
      <c r="G418">
        <v>100</v>
      </c>
      <c r="H418" s="2" t="s">
        <v>45</v>
      </c>
      <c r="I418" s="2" t="s">
        <v>22</v>
      </c>
      <c r="J418">
        <v>9</v>
      </c>
      <c r="K418" s="2" t="s">
        <v>21</v>
      </c>
      <c r="L418" s="23" t="str">
        <f>IF(ISNUMBER(AVERAGEIFS(Observed!L$2:L$1601,Observed!$A$2:$A$1601,$A418,Observed!$C$2:$C$1601,$C418)),AVERAGEIFS(Observed!L$2:L$1601,Observed!$A$2:$A$1601,$A418,Observed!$C$2:$C$1601,$C418),"")</f>
        <v/>
      </c>
      <c r="M418" s="24" t="str">
        <f>IF(ISNUMBER(AVERAGEIFS(Observed!M$2:M$1601,Observed!$A$2:$A$1601,$A418,Observed!$C$2:$C$1601,$C418)),AVERAGEIFS(Observed!M$2:M$1601,Observed!$A$2:$A$1601,$A418,Observed!$C$2:$C$1601,$C418),"")</f>
        <v/>
      </c>
      <c r="N418" s="24">
        <f>IF(ISNUMBER(AVERAGEIFS(Observed!N$2:N$1601,Observed!$A$2:$A$1601,$A418,Observed!$C$2:$C$1601,$C418)),AVERAGEIFS(Observed!N$2:N$1601,Observed!$A$2:$A$1601,$A418,Observed!$C$2:$C$1601,$C418),"")</f>
        <v>304.40999999999997</v>
      </c>
      <c r="O418" s="24">
        <f>IF(ISNUMBER(AVERAGEIFS(Observed!O$2:O$1601,Observed!$A$2:$A$1601,$A418,Observed!$C$2:$C$1601,$C418)),AVERAGEIFS(Observed!O$2:O$1601,Observed!$A$2:$A$1601,$A418,Observed!$C$2:$C$1601,$C418),"")</f>
        <v>304.40999999999997</v>
      </c>
      <c r="P418" s="24">
        <f>IF(ISNUMBER(AVERAGEIFS(Observed!P$2:P$1601,Observed!$A$2:$A$1601,$A418,Observed!$C$2:$C$1601,$C418)),AVERAGEIFS(Observed!P$2:P$1601,Observed!$A$2:$A$1601,$A418,Observed!$C$2:$C$1601,$C418),"")</f>
        <v>833.43666666666661</v>
      </c>
      <c r="Q418" s="25" t="str">
        <f>IF(ISNUMBER(AVERAGEIFS(Observed!Q$2:Q$1601,Observed!$A$2:$A$1601,$A418,Observed!$C$2:$C$1601,$C418)),AVERAGEIFS(Observed!Q$2:Q$1601,Observed!$A$2:$A$1601,$A418,Observed!$C$2:$C$1601,$C418),"")</f>
        <v/>
      </c>
      <c r="R418" s="25" t="str">
        <f>IF(ISNUMBER(AVERAGEIFS(Observed!R$2:R$1601,Observed!$A$2:$A$1601,$A418,Observed!$C$2:$C$1601,$C418)),AVERAGEIFS(Observed!R$2:R$1601,Observed!$A$2:$A$1601,$A418,Observed!$C$2:$C$1601,$C418),"")</f>
        <v/>
      </c>
      <c r="S418" s="25" t="str">
        <f>IF(ISNUMBER(AVERAGEIFS(Observed!S$2:S$1601,Observed!$A$2:$A$1601,$A418,Observed!$C$2:$C$1601,$C418)),AVERAGEIFS(Observed!S$2:S$1601,Observed!$A$2:$A$1601,$A418,Observed!$C$2:$C$1601,$C418),"")</f>
        <v/>
      </c>
      <c r="T418" s="24" t="str">
        <f>IF(ISNUMBER(AVERAGEIFS(Observed!T$2:T$1601,Observed!$A$2:$A$1601,$A418,Observed!$C$2:$C$1601,$C418)),AVERAGEIFS(Observed!T$2:T$1601,Observed!$A$2:$A$1601,$A418,Observed!$C$2:$C$1601,$C418),"")</f>
        <v/>
      </c>
      <c r="U418" s="26" t="str">
        <f>IF(ISNUMBER(AVERAGEIFS(Observed!U$2:U$1601,Observed!$A$2:$A$1601,$A418,Observed!$C$2:$C$1601,$C418)),AVERAGEIFS(Observed!U$2:U$1601,Observed!$A$2:$A$1601,$A418,Observed!$C$2:$C$1601,$C418),"")</f>
        <v/>
      </c>
      <c r="V418" s="26" t="str">
        <f>IF(ISNUMBER(AVERAGEIFS(Observed!V$2:V$1601,Observed!$A$2:$A$1601,$A418,Observed!$C$2:$C$1601,$C418)),AVERAGEIFS(Observed!V$2:V$1601,Observed!$A$2:$A$1601,$A418,Observed!$C$2:$C$1601,$C418),"")</f>
        <v/>
      </c>
      <c r="W418" s="24" t="str">
        <f>IF(ISNUMBER(AVERAGEIFS(Observed!W$2:W$1601,Observed!$A$2:$A$1601,$A418,Observed!$C$2:$C$1601,$C418)),AVERAGEIFS(Observed!W$2:W$1601,Observed!$A$2:$A$1601,$A418,Observed!$C$2:$C$1601,$C418),"")</f>
        <v/>
      </c>
      <c r="X418" s="24" t="str">
        <f>IF(ISNUMBER(AVERAGEIFS(Observed!X$2:X$1601,Observed!$A$2:$A$1601,$A418,Observed!$C$2:$C$1601,$C418)),AVERAGEIFS(Observed!X$2:X$1601,Observed!$A$2:$A$1601,$A418,Observed!$C$2:$C$1601,$C418),"")</f>
        <v/>
      </c>
      <c r="Y418" s="24" t="str">
        <f>IF(ISNUMBER(AVERAGEIFS(Observed!Y$2:Y$1601,Observed!$A$2:$A$1601,$A418,Observed!$C$2:$C$1601,$C418)),AVERAGEIFS(Observed!Y$2:Y$1601,Observed!$A$2:$A$1601,$A418,Observed!$C$2:$C$1601,$C418),"")</f>
        <v/>
      </c>
      <c r="Z418" s="24" t="str">
        <f>IF(ISNUMBER(AVERAGEIFS(Observed!Z$2:Z$1601,Observed!$A$2:$A$1601,$A418,Observed!$C$2:$C$1601,$C418)),AVERAGEIFS(Observed!Z$2:Z$1601,Observed!$A$2:$A$1601,$A418,Observed!$C$2:$C$1601,$C418),"")</f>
        <v/>
      </c>
      <c r="AA418" s="24" t="str">
        <f>IF(ISNUMBER(AVERAGEIFS(Observed!AA$2:AA$1601,Observed!$A$2:$A$1601,$A418,Observed!$C$2:$C$1601,$C418)),AVERAGEIFS(Observed!AA$2:AA$1601,Observed!$A$2:$A$1601,$A418,Observed!$C$2:$C$1601,$C418),"")</f>
        <v/>
      </c>
      <c r="AB418" s="24" t="str">
        <f>IF(ISNUMBER(AVERAGEIFS(Observed!AB$2:AB$1601,Observed!$A$2:$A$1601,$A418,Observed!$C$2:$C$1601,$C418)),AVERAGEIFS(Observed!AB$2:AB$1601,Observed!$A$2:$A$1601,$A418,Observed!$C$2:$C$1601,$C418),"")</f>
        <v/>
      </c>
      <c r="AC418" s="24" t="str">
        <f>IF(ISNUMBER(AVERAGEIFS(Observed!AC$2:AC$1601,Observed!$A$2:$A$1601,$A418,Observed!$C$2:$C$1601,$C418)),AVERAGEIFS(Observed!AC$2:AC$1601,Observed!$A$2:$A$1601,$A418,Observed!$C$2:$C$1601,$C418),"")</f>
        <v/>
      </c>
      <c r="AD418" s="24" t="str">
        <f>IF(ISNUMBER(AVERAGEIFS(Observed!AD$2:AD$1601,Observed!$A$2:$A$1601,$A418,Observed!$C$2:$C$1601,$C418)),AVERAGEIFS(Observed!AD$2:AD$1601,Observed!$A$2:$A$1601,$A418,Observed!$C$2:$C$1601,$C418),"")</f>
        <v/>
      </c>
      <c r="AE418" s="24" t="str">
        <f>IF(ISNUMBER(AVERAGEIFS(Observed!AE$2:AE$1601,Observed!$A$2:$A$1601,$A418,Observed!$C$2:$C$1601,$C418)),AVERAGEIFS(Observed!AE$2:AE$1601,Observed!$A$2:$A$1601,$A418,Observed!$C$2:$C$1601,$C418),"")</f>
        <v/>
      </c>
      <c r="AF418" s="25" t="str">
        <f>IF(ISNUMBER(AVERAGEIFS(Observed!AF$2:AF$1601,Observed!$A$2:$A$1601,$A418,Observed!$C$2:$C$1601,$C418)),AVERAGEIFS(Observed!AF$2:AF$1601,Observed!$A$2:$A$1601,$A418,Observed!$C$2:$C$1601,$C418),"")</f>
        <v/>
      </c>
      <c r="AG418" s="25" t="str">
        <f>IF(ISNUMBER(AVERAGEIFS(Observed!AG$2:AG$1601,Observed!$A$2:$A$1601,$A418,Observed!$C$2:$C$1601,$C418)),AVERAGEIFS(Observed!AG$2:AG$1601,Observed!$A$2:$A$1601,$A418,Observed!$C$2:$C$1601,$C418),"")</f>
        <v/>
      </c>
      <c r="AH418" s="25" t="str">
        <f>IF(ISNUMBER(AVERAGEIFS(Observed!AH$2:AH$1601,Observed!$A$2:$A$1601,$A418,Observed!$C$2:$C$1601,$C418)),AVERAGEIFS(Observed!AH$2:AH$1601,Observed!$A$2:$A$1601,$A418,Observed!$C$2:$C$1601,$C418),"")</f>
        <v/>
      </c>
      <c r="AI418" s="24" t="str">
        <f>IF(ISNUMBER(AVERAGEIFS(Observed!AI$2:AI$1601,Observed!$A$2:$A$1601,$A418,Observed!$C$2:$C$1601,$C418)),AVERAGEIFS(Observed!AI$2:AI$1601,Observed!$A$2:$A$1601,$A418,Observed!$C$2:$C$1601,$C418),"")</f>
        <v/>
      </c>
      <c r="AJ418" s="25">
        <f>IF(ISNUMBER(AVERAGEIFS(Observed!AJ$2:AJ$1601,Observed!$A$2:$A$1601,$A418,Observed!$C$2:$C$1601,$C418)),AVERAGEIFS(Observed!AJ$2:AJ$1601,Observed!$A$2:$A$1601,$A418,Observed!$C$2:$C$1601,$C418),"")</f>
        <v>2.5999999999999999E-2</v>
      </c>
      <c r="AK418" s="25">
        <f>IF(ISNUMBER(AVERAGEIFS(Observed!AK$2:AK$1601,Observed!$A$2:$A$1601,$A418,Observed!$C$2:$C$1601,$C418)),AVERAGEIFS(Observed!AK$2:AK$1601,Observed!$A$2:$A$1601,$A418,Observed!$C$2:$C$1601,$C418),"")</f>
        <v>4.1333333333333333E-2</v>
      </c>
      <c r="AL418" s="25">
        <f>IF(ISNUMBER(AVERAGEIFS(Observed!AL$2:AL$1601,Observed!$A$2:$A$1601,$A418,Observed!$C$2:$C$1601,$C418)),AVERAGEIFS(Observed!AL$2:AL$1601,Observed!$A$2:$A$1601,$A418,Observed!$C$2:$C$1601,$C418),"")</f>
        <v>0.23899999999999999</v>
      </c>
      <c r="AM418" s="25">
        <f>IF(ISNUMBER(AVERAGEIFS(Observed!AM$2:AM$1601,Observed!$A$2:$A$1601,$A418,Observed!$C$2:$C$1601,$C418)),AVERAGEIFS(Observed!AM$2:AM$1601,Observed!$A$2:$A$1601,$A418,Observed!$C$2:$C$1601,$C418),"")</f>
        <v>0.37599999999999995</v>
      </c>
      <c r="AN418" s="25">
        <f>IF(ISNUMBER(AVERAGEIFS(Observed!AN$2:AN$1601,Observed!$A$2:$A$1601,$A418,Observed!$C$2:$C$1601,$C418)),AVERAGEIFS(Observed!AN$2:AN$1601,Observed!$A$2:$A$1601,$A418,Observed!$C$2:$C$1601,$C418),"")</f>
        <v>0.31066666666666665</v>
      </c>
      <c r="AO418" s="25" t="str">
        <f>IF(ISNUMBER(AVERAGEIFS(Observed!AO$2:AO$1601,Observed!$A$2:$A$1601,$A418,Observed!$C$2:$C$1601,$C418)),AVERAGEIFS(Observed!AO$2:AO$1601,Observed!$A$2:$A$1601,$A418,Observed!$C$2:$C$1601,$C418),"")</f>
        <v/>
      </c>
      <c r="AP418" s="25">
        <f>IF(ISNUMBER(AVERAGEIFS(Observed!AP$2:AP$1601,Observed!$A$2:$A$1601,$A418,Observed!$C$2:$C$1601,$C418)),AVERAGEIFS(Observed!AP$2:AP$1601,Observed!$A$2:$A$1601,$A418,Observed!$C$2:$C$1601,$C418),"")</f>
        <v>3.3333333333333335E-3</v>
      </c>
      <c r="AQ418" s="24" t="str">
        <f>IF(ISNUMBER(AVERAGEIFS(Observed!AQ$2:AQ$1601,Observed!$A$2:$A$1601,$A418,Observed!$C$2:$C$1601,$C418)),AVERAGEIFS(Observed!AQ$2:AQ$1601,Observed!$A$2:$A$1601,$A418,Observed!$C$2:$C$1601,$C418),"")</f>
        <v/>
      </c>
      <c r="AR418" s="25" t="str">
        <f>IF(ISNUMBER(AVERAGEIFS(Observed!AR$2:AR$1601,Observed!$A$2:$A$1601,$A418,Observed!$C$2:$C$1601,$C418)),AVERAGEIFS(Observed!AR$2:AR$1601,Observed!$A$2:$A$1601,$A418,Observed!$C$2:$C$1601,$C418),"")</f>
        <v/>
      </c>
      <c r="AS418" s="24" t="str">
        <f>IF(ISNUMBER(AVERAGEIFS(Observed!AS$2:AS$1601,Observed!$A$2:$A$1601,$A418,Observed!$C$2:$C$1601,$C418)),AVERAGEIFS(Observed!AS$2:AS$1601,Observed!$A$2:$A$1601,$A418,Observed!$C$2:$C$1601,$C418),"")</f>
        <v/>
      </c>
      <c r="AT418" s="24" t="str">
        <f>IF(ISNUMBER(AVERAGEIFS(Observed!AT$2:AT$1601,Observed!$A$2:$A$1601,$A418,Observed!$C$2:$C$1601,$C418)),AVERAGEIFS(Observed!AT$2:AT$1601,Observed!$A$2:$A$1601,$A418,Observed!$C$2:$C$1601,$C418),"")</f>
        <v/>
      </c>
      <c r="AU418" s="2">
        <f>COUNTIFS(Observed!$A$2:$A$1601,$A418,Observed!$C$2:$C$1601,$C418)</f>
        <v>3</v>
      </c>
      <c r="AV418" s="2">
        <f t="shared" si="7"/>
        <v>9</v>
      </c>
    </row>
    <row r="419" spans="1:48" x14ac:dyDescent="0.25">
      <c r="A419" s="4" t="s">
        <v>115</v>
      </c>
      <c r="B419" t="s">
        <v>24</v>
      </c>
      <c r="C419" s="3">
        <v>42359</v>
      </c>
      <c r="D419">
        <v>1</v>
      </c>
      <c r="E419">
        <v>200</v>
      </c>
      <c r="G419">
        <v>200</v>
      </c>
      <c r="H419" s="2" t="s">
        <v>45</v>
      </c>
      <c r="I419" s="2" t="s">
        <v>22</v>
      </c>
      <c r="J419">
        <v>9</v>
      </c>
      <c r="K419" s="2" t="s">
        <v>21</v>
      </c>
      <c r="L419" s="23" t="str">
        <f>IF(ISNUMBER(AVERAGEIFS(Observed!L$2:L$1601,Observed!$A$2:$A$1601,$A419,Observed!$C$2:$C$1601,$C419)),AVERAGEIFS(Observed!L$2:L$1601,Observed!$A$2:$A$1601,$A419,Observed!$C$2:$C$1601,$C419),"")</f>
        <v/>
      </c>
      <c r="M419" s="24" t="str">
        <f>IF(ISNUMBER(AVERAGEIFS(Observed!M$2:M$1601,Observed!$A$2:$A$1601,$A419,Observed!$C$2:$C$1601,$C419)),AVERAGEIFS(Observed!M$2:M$1601,Observed!$A$2:$A$1601,$A419,Observed!$C$2:$C$1601,$C419),"")</f>
        <v/>
      </c>
      <c r="N419" s="24">
        <f>IF(ISNUMBER(AVERAGEIFS(Observed!N$2:N$1601,Observed!$A$2:$A$1601,$A419,Observed!$C$2:$C$1601,$C419)),AVERAGEIFS(Observed!N$2:N$1601,Observed!$A$2:$A$1601,$A419,Observed!$C$2:$C$1601,$C419),"")</f>
        <v>385.10666666666663</v>
      </c>
      <c r="O419" s="24">
        <f>IF(ISNUMBER(AVERAGEIFS(Observed!O$2:O$1601,Observed!$A$2:$A$1601,$A419,Observed!$C$2:$C$1601,$C419)),AVERAGEIFS(Observed!O$2:O$1601,Observed!$A$2:$A$1601,$A419,Observed!$C$2:$C$1601,$C419),"")</f>
        <v>385.10666666666663</v>
      </c>
      <c r="P419" s="24">
        <f>IF(ISNUMBER(AVERAGEIFS(Observed!P$2:P$1601,Observed!$A$2:$A$1601,$A419,Observed!$C$2:$C$1601,$C419)),AVERAGEIFS(Observed!P$2:P$1601,Observed!$A$2:$A$1601,$A419,Observed!$C$2:$C$1601,$C419),"")</f>
        <v>1074.0666666666668</v>
      </c>
      <c r="Q419" s="25" t="str">
        <f>IF(ISNUMBER(AVERAGEIFS(Observed!Q$2:Q$1601,Observed!$A$2:$A$1601,$A419,Observed!$C$2:$C$1601,$C419)),AVERAGEIFS(Observed!Q$2:Q$1601,Observed!$A$2:$A$1601,$A419,Observed!$C$2:$C$1601,$C419),"")</f>
        <v/>
      </c>
      <c r="R419" s="25" t="str">
        <f>IF(ISNUMBER(AVERAGEIFS(Observed!R$2:R$1601,Observed!$A$2:$A$1601,$A419,Observed!$C$2:$C$1601,$C419)),AVERAGEIFS(Observed!R$2:R$1601,Observed!$A$2:$A$1601,$A419,Observed!$C$2:$C$1601,$C419),"")</f>
        <v/>
      </c>
      <c r="S419" s="25" t="str">
        <f>IF(ISNUMBER(AVERAGEIFS(Observed!S$2:S$1601,Observed!$A$2:$A$1601,$A419,Observed!$C$2:$C$1601,$C419)),AVERAGEIFS(Observed!S$2:S$1601,Observed!$A$2:$A$1601,$A419,Observed!$C$2:$C$1601,$C419),"")</f>
        <v/>
      </c>
      <c r="T419" s="24" t="str">
        <f>IF(ISNUMBER(AVERAGEIFS(Observed!T$2:T$1601,Observed!$A$2:$A$1601,$A419,Observed!$C$2:$C$1601,$C419)),AVERAGEIFS(Observed!T$2:T$1601,Observed!$A$2:$A$1601,$A419,Observed!$C$2:$C$1601,$C419),"")</f>
        <v/>
      </c>
      <c r="U419" s="26" t="str">
        <f>IF(ISNUMBER(AVERAGEIFS(Observed!U$2:U$1601,Observed!$A$2:$A$1601,$A419,Observed!$C$2:$C$1601,$C419)),AVERAGEIFS(Observed!U$2:U$1601,Observed!$A$2:$A$1601,$A419,Observed!$C$2:$C$1601,$C419),"")</f>
        <v/>
      </c>
      <c r="V419" s="26" t="str">
        <f>IF(ISNUMBER(AVERAGEIFS(Observed!V$2:V$1601,Observed!$A$2:$A$1601,$A419,Observed!$C$2:$C$1601,$C419)),AVERAGEIFS(Observed!V$2:V$1601,Observed!$A$2:$A$1601,$A419,Observed!$C$2:$C$1601,$C419),"")</f>
        <v/>
      </c>
      <c r="W419" s="24" t="str">
        <f>IF(ISNUMBER(AVERAGEIFS(Observed!W$2:W$1601,Observed!$A$2:$A$1601,$A419,Observed!$C$2:$C$1601,$C419)),AVERAGEIFS(Observed!W$2:W$1601,Observed!$A$2:$A$1601,$A419,Observed!$C$2:$C$1601,$C419),"")</f>
        <v/>
      </c>
      <c r="X419" s="24" t="str">
        <f>IF(ISNUMBER(AVERAGEIFS(Observed!X$2:X$1601,Observed!$A$2:$A$1601,$A419,Observed!$C$2:$C$1601,$C419)),AVERAGEIFS(Observed!X$2:X$1601,Observed!$A$2:$A$1601,$A419,Observed!$C$2:$C$1601,$C419),"")</f>
        <v/>
      </c>
      <c r="Y419" s="24" t="str">
        <f>IF(ISNUMBER(AVERAGEIFS(Observed!Y$2:Y$1601,Observed!$A$2:$A$1601,$A419,Observed!$C$2:$C$1601,$C419)),AVERAGEIFS(Observed!Y$2:Y$1601,Observed!$A$2:$A$1601,$A419,Observed!$C$2:$C$1601,$C419),"")</f>
        <v/>
      </c>
      <c r="Z419" s="24" t="str">
        <f>IF(ISNUMBER(AVERAGEIFS(Observed!Z$2:Z$1601,Observed!$A$2:$A$1601,$A419,Observed!$C$2:$C$1601,$C419)),AVERAGEIFS(Observed!Z$2:Z$1601,Observed!$A$2:$A$1601,$A419,Observed!$C$2:$C$1601,$C419),"")</f>
        <v/>
      </c>
      <c r="AA419" s="24" t="str">
        <f>IF(ISNUMBER(AVERAGEIFS(Observed!AA$2:AA$1601,Observed!$A$2:$A$1601,$A419,Observed!$C$2:$C$1601,$C419)),AVERAGEIFS(Observed!AA$2:AA$1601,Observed!$A$2:$A$1601,$A419,Observed!$C$2:$C$1601,$C419),"")</f>
        <v/>
      </c>
      <c r="AB419" s="24" t="str">
        <f>IF(ISNUMBER(AVERAGEIFS(Observed!AB$2:AB$1601,Observed!$A$2:$A$1601,$A419,Observed!$C$2:$C$1601,$C419)),AVERAGEIFS(Observed!AB$2:AB$1601,Observed!$A$2:$A$1601,$A419,Observed!$C$2:$C$1601,$C419),"")</f>
        <v/>
      </c>
      <c r="AC419" s="24" t="str">
        <f>IF(ISNUMBER(AVERAGEIFS(Observed!AC$2:AC$1601,Observed!$A$2:$A$1601,$A419,Observed!$C$2:$C$1601,$C419)),AVERAGEIFS(Observed!AC$2:AC$1601,Observed!$A$2:$A$1601,$A419,Observed!$C$2:$C$1601,$C419),"")</f>
        <v/>
      </c>
      <c r="AD419" s="24" t="str">
        <f>IF(ISNUMBER(AVERAGEIFS(Observed!AD$2:AD$1601,Observed!$A$2:$A$1601,$A419,Observed!$C$2:$C$1601,$C419)),AVERAGEIFS(Observed!AD$2:AD$1601,Observed!$A$2:$A$1601,$A419,Observed!$C$2:$C$1601,$C419),"")</f>
        <v/>
      </c>
      <c r="AE419" s="24" t="str">
        <f>IF(ISNUMBER(AVERAGEIFS(Observed!AE$2:AE$1601,Observed!$A$2:$A$1601,$A419,Observed!$C$2:$C$1601,$C419)),AVERAGEIFS(Observed!AE$2:AE$1601,Observed!$A$2:$A$1601,$A419,Observed!$C$2:$C$1601,$C419),"")</f>
        <v/>
      </c>
      <c r="AF419" s="25" t="str">
        <f>IF(ISNUMBER(AVERAGEIFS(Observed!AF$2:AF$1601,Observed!$A$2:$A$1601,$A419,Observed!$C$2:$C$1601,$C419)),AVERAGEIFS(Observed!AF$2:AF$1601,Observed!$A$2:$A$1601,$A419,Observed!$C$2:$C$1601,$C419),"")</f>
        <v/>
      </c>
      <c r="AG419" s="25" t="str">
        <f>IF(ISNUMBER(AVERAGEIFS(Observed!AG$2:AG$1601,Observed!$A$2:$A$1601,$A419,Observed!$C$2:$C$1601,$C419)),AVERAGEIFS(Observed!AG$2:AG$1601,Observed!$A$2:$A$1601,$A419,Observed!$C$2:$C$1601,$C419),"")</f>
        <v/>
      </c>
      <c r="AH419" s="25" t="str">
        <f>IF(ISNUMBER(AVERAGEIFS(Observed!AH$2:AH$1601,Observed!$A$2:$A$1601,$A419,Observed!$C$2:$C$1601,$C419)),AVERAGEIFS(Observed!AH$2:AH$1601,Observed!$A$2:$A$1601,$A419,Observed!$C$2:$C$1601,$C419),"")</f>
        <v/>
      </c>
      <c r="AI419" s="24" t="str">
        <f>IF(ISNUMBER(AVERAGEIFS(Observed!AI$2:AI$1601,Observed!$A$2:$A$1601,$A419,Observed!$C$2:$C$1601,$C419)),AVERAGEIFS(Observed!AI$2:AI$1601,Observed!$A$2:$A$1601,$A419,Observed!$C$2:$C$1601,$C419),"")</f>
        <v/>
      </c>
      <c r="AJ419" s="25">
        <f>IF(ISNUMBER(AVERAGEIFS(Observed!AJ$2:AJ$1601,Observed!$A$2:$A$1601,$A419,Observed!$C$2:$C$1601,$C419)),AVERAGEIFS(Observed!AJ$2:AJ$1601,Observed!$A$2:$A$1601,$A419,Observed!$C$2:$C$1601,$C419),"")</f>
        <v>1.5333333333333332E-2</v>
      </c>
      <c r="AK419" s="25">
        <f>IF(ISNUMBER(AVERAGEIFS(Observed!AK$2:AK$1601,Observed!$A$2:$A$1601,$A419,Observed!$C$2:$C$1601,$C419)),AVERAGEIFS(Observed!AK$2:AK$1601,Observed!$A$2:$A$1601,$A419,Observed!$C$2:$C$1601,$C419),"")</f>
        <v>1.2999999999999999E-2</v>
      </c>
      <c r="AL419" s="25">
        <f>IF(ISNUMBER(AVERAGEIFS(Observed!AL$2:AL$1601,Observed!$A$2:$A$1601,$A419,Observed!$C$2:$C$1601,$C419)),AVERAGEIFS(Observed!AL$2:AL$1601,Observed!$A$2:$A$1601,$A419,Observed!$C$2:$C$1601,$C419),"")</f>
        <v>0.33733333333333332</v>
      </c>
      <c r="AM419" s="25">
        <f>IF(ISNUMBER(AVERAGEIFS(Observed!AM$2:AM$1601,Observed!$A$2:$A$1601,$A419,Observed!$C$2:$C$1601,$C419)),AVERAGEIFS(Observed!AM$2:AM$1601,Observed!$A$2:$A$1601,$A419,Observed!$C$2:$C$1601,$C419),"")</f>
        <v>0.27633333333333332</v>
      </c>
      <c r="AN419" s="25">
        <f>IF(ISNUMBER(AVERAGEIFS(Observed!AN$2:AN$1601,Observed!$A$2:$A$1601,$A419,Observed!$C$2:$C$1601,$C419)),AVERAGEIFS(Observed!AN$2:AN$1601,Observed!$A$2:$A$1601,$A419,Observed!$C$2:$C$1601,$C419),"")</f>
        <v>0.35066666666666668</v>
      </c>
      <c r="AO419" s="25" t="str">
        <f>IF(ISNUMBER(AVERAGEIFS(Observed!AO$2:AO$1601,Observed!$A$2:$A$1601,$A419,Observed!$C$2:$C$1601,$C419)),AVERAGEIFS(Observed!AO$2:AO$1601,Observed!$A$2:$A$1601,$A419,Observed!$C$2:$C$1601,$C419),"")</f>
        <v/>
      </c>
      <c r="AP419" s="25">
        <f>IF(ISNUMBER(AVERAGEIFS(Observed!AP$2:AP$1601,Observed!$A$2:$A$1601,$A419,Observed!$C$2:$C$1601,$C419)),AVERAGEIFS(Observed!AP$2:AP$1601,Observed!$A$2:$A$1601,$A419,Observed!$C$2:$C$1601,$C419),"")</f>
        <v>2E-3</v>
      </c>
      <c r="AQ419" s="24" t="str">
        <f>IF(ISNUMBER(AVERAGEIFS(Observed!AQ$2:AQ$1601,Observed!$A$2:$A$1601,$A419,Observed!$C$2:$C$1601,$C419)),AVERAGEIFS(Observed!AQ$2:AQ$1601,Observed!$A$2:$A$1601,$A419,Observed!$C$2:$C$1601,$C419),"")</f>
        <v/>
      </c>
      <c r="AR419" s="25" t="str">
        <f>IF(ISNUMBER(AVERAGEIFS(Observed!AR$2:AR$1601,Observed!$A$2:$A$1601,$A419,Observed!$C$2:$C$1601,$C419)),AVERAGEIFS(Observed!AR$2:AR$1601,Observed!$A$2:$A$1601,$A419,Observed!$C$2:$C$1601,$C419),"")</f>
        <v/>
      </c>
      <c r="AS419" s="24" t="str">
        <f>IF(ISNUMBER(AVERAGEIFS(Observed!AS$2:AS$1601,Observed!$A$2:$A$1601,$A419,Observed!$C$2:$C$1601,$C419)),AVERAGEIFS(Observed!AS$2:AS$1601,Observed!$A$2:$A$1601,$A419,Observed!$C$2:$C$1601,$C419),"")</f>
        <v/>
      </c>
      <c r="AT419" s="24" t="str">
        <f>IF(ISNUMBER(AVERAGEIFS(Observed!AT$2:AT$1601,Observed!$A$2:$A$1601,$A419,Observed!$C$2:$C$1601,$C419)),AVERAGEIFS(Observed!AT$2:AT$1601,Observed!$A$2:$A$1601,$A419,Observed!$C$2:$C$1601,$C419),"")</f>
        <v/>
      </c>
      <c r="AU419" s="2">
        <f>COUNTIFS(Observed!$A$2:$A$1601,$A419,Observed!$C$2:$C$1601,$C419)</f>
        <v>3</v>
      </c>
      <c r="AV419" s="2">
        <f t="shared" si="7"/>
        <v>9</v>
      </c>
    </row>
    <row r="420" spans="1:48" x14ac:dyDescent="0.25">
      <c r="A420" s="4" t="s">
        <v>116</v>
      </c>
      <c r="B420" t="s">
        <v>24</v>
      </c>
      <c r="C420" s="3">
        <v>42359</v>
      </c>
      <c r="D420">
        <v>1</v>
      </c>
      <c r="E420">
        <v>350</v>
      </c>
      <c r="G420">
        <v>350</v>
      </c>
      <c r="H420" s="2" t="s">
        <v>45</v>
      </c>
      <c r="I420" s="2" t="s">
        <v>22</v>
      </c>
      <c r="J420">
        <v>9</v>
      </c>
      <c r="K420" s="2" t="s">
        <v>21</v>
      </c>
      <c r="L420" s="23" t="str">
        <f>IF(ISNUMBER(AVERAGEIFS(Observed!L$2:L$1601,Observed!$A$2:$A$1601,$A420,Observed!$C$2:$C$1601,$C420)),AVERAGEIFS(Observed!L$2:L$1601,Observed!$A$2:$A$1601,$A420,Observed!$C$2:$C$1601,$C420),"")</f>
        <v/>
      </c>
      <c r="M420" s="24" t="str">
        <f>IF(ISNUMBER(AVERAGEIFS(Observed!M$2:M$1601,Observed!$A$2:$A$1601,$A420,Observed!$C$2:$C$1601,$C420)),AVERAGEIFS(Observed!M$2:M$1601,Observed!$A$2:$A$1601,$A420,Observed!$C$2:$C$1601,$C420),"")</f>
        <v/>
      </c>
      <c r="N420" s="24">
        <f>IF(ISNUMBER(AVERAGEIFS(Observed!N$2:N$1601,Observed!$A$2:$A$1601,$A420,Observed!$C$2:$C$1601,$C420)),AVERAGEIFS(Observed!N$2:N$1601,Observed!$A$2:$A$1601,$A420,Observed!$C$2:$C$1601,$C420),"")</f>
        <v>337.64333333333332</v>
      </c>
      <c r="O420" s="24">
        <f>IF(ISNUMBER(AVERAGEIFS(Observed!O$2:O$1601,Observed!$A$2:$A$1601,$A420,Observed!$C$2:$C$1601,$C420)),AVERAGEIFS(Observed!O$2:O$1601,Observed!$A$2:$A$1601,$A420,Observed!$C$2:$C$1601,$C420),"")</f>
        <v>337.64333333333332</v>
      </c>
      <c r="P420" s="24">
        <f>IF(ISNUMBER(AVERAGEIFS(Observed!P$2:P$1601,Observed!$A$2:$A$1601,$A420,Observed!$C$2:$C$1601,$C420)),AVERAGEIFS(Observed!P$2:P$1601,Observed!$A$2:$A$1601,$A420,Observed!$C$2:$C$1601,$C420),"")</f>
        <v>1048.1333333333332</v>
      </c>
      <c r="Q420" s="25" t="str">
        <f>IF(ISNUMBER(AVERAGEIFS(Observed!Q$2:Q$1601,Observed!$A$2:$A$1601,$A420,Observed!$C$2:$C$1601,$C420)),AVERAGEIFS(Observed!Q$2:Q$1601,Observed!$A$2:$A$1601,$A420,Observed!$C$2:$C$1601,$C420),"")</f>
        <v/>
      </c>
      <c r="R420" s="25" t="str">
        <f>IF(ISNUMBER(AVERAGEIFS(Observed!R$2:R$1601,Observed!$A$2:$A$1601,$A420,Observed!$C$2:$C$1601,$C420)),AVERAGEIFS(Observed!R$2:R$1601,Observed!$A$2:$A$1601,$A420,Observed!$C$2:$C$1601,$C420),"")</f>
        <v/>
      </c>
      <c r="S420" s="25" t="str">
        <f>IF(ISNUMBER(AVERAGEIFS(Observed!S$2:S$1601,Observed!$A$2:$A$1601,$A420,Observed!$C$2:$C$1601,$C420)),AVERAGEIFS(Observed!S$2:S$1601,Observed!$A$2:$A$1601,$A420,Observed!$C$2:$C$1601,$C420),"")</f>
        <v/>
      </c>
      <c r="T420" s="24" t="str">
        <f>IF(ISNUMBER(AVERAGEIFS(Observed!T$2:T$1601,Observed!$A$2:$A$1601,$A420,Observed!$C$2:$C$1601,$C420)),AVERAGEIFS(Observed!T$2:T$1601,Observed!$A$2:$A$1601,$A420,Observed!$C$2:$C$1601,$C420),"")</f>
        <v/>
      </c>
      <c r="U420" s="26" t="str">
        <f>IF(ISNUMBER(AVERAGEIFS(Observed!U$2:U$1601,Observed!$A$2:$A$1601,$A420,Observed!$C$2:$C$1601,$C420)),AVERAGEIFS(Observed!U$2:U$1601,Observed!$A$2:$A$1601,$A420,Observed!$C$2:$C$1601,$C420),"")</f>
        <v/>
      </c>
      <c r="V420" s="26" t="str">
        <f>IF(ISNUMBER(AVERAGEIFS(Observed!V$2:V$1601,Observed!$A$2:$A$1601,$A420,Observed!$C$2:$C$1601,$C420)),AVERAGEIFS(Observed!V$2:V$1601,Observed!$A$2:$A$1601,$A420,Observed!$C$2:$C$1601,$C420),"")</f>
        <v/>
      </c>
      <c r="W420" s="24" t="str">
        <f>IF(ISNUMBER(AVERAGEIFS(Observed!W$2:W$1601,Observed!$A$2:$A$1601,$A420,Observed!$C$2:$C$1601,$C420)),AVERAGEIFS(Observed!W$2:W$1601,Observed!$A$2:$A$1601,$A420,Observed!$C$2:$C$1601,$C420),"")</f>
        <v/>
      </c>
      <c r="X420" s="24" t="str">
        <f>IF(ISNUMBER(AVERAGEIFS(Observed!X$2:X$1601,Observed!$A$2:$A$1601,$A420,Observed!$C$2:$C$1601,$C420)),AVERAGEIFS(Observed!X$2:X$1601,Observed!$A$2:$A$1601,$A420,Observed!$C$2:$C$1601,$C420),"")</f>
        <v/>
      </c>
      <c r="Y420" s="24" t="str">
        <f>IF(ISNUMBER(AVERAGEIFS(Observed!Y$2:Y$1601,Observed!$A$2:$A$1601,$A420,Observed!$C$2:$C$1601,$C420)),AVERAGEIFS(Observed!Y$2:Y$1601,Observed!$A$2:$A$1601,$A420,Observed!$C$2:$C$1601,$C420),"")</f>
        <v/>
      </c>
      <c r="Z420" s="24" t="str">
        <f>IF(ISNUMBER(AVERAGEIFS(Observed!Z$2:Z$1601,Observed!$A$2:$A$1601,$A420,Observed!$C$2:$C$1601,$C420)),AVERAGEIFS(Observed!Z$2:Z$1601,Observed!$A$2:$A$1601,$A420,Observed!$C$2:$C$1601,$C420),"")</f>
        <v/>
      </c>
      <c r="AA420" s="24" t="str">
        <f>IF(ISNUMBER(AVERAGEIFS(Observed!AA$2:AA$1601,Observed!$A$2:$A$1601,$A420,Observed!$C$2:$C$1601,$C420)),AVERAGEIFS(Observed!AA$2:AA$1601,Observed!$A$2:$A$1601,$A420,Observed!$C$2:$C$1601,$C420),"")</f>
        <v/>
      </c>
      <c r="AB420" s="24" t="str">
        <f>IF(ISNUMBER(AVERAGEIFS(Observed!AB$2:AB$1601,Observed!$A$2:$A$1601,$A420,Observed!$C$2:$C$1601,$C420)),AVERAGEIFS(Observed!AB$2:AB$1601,Observed!$A$2:$A$1601,$A420,Observed!$C$2:$C$1601,$C420),"")</f>
        <v/>
      </c>
      <c r="AC420" s="24" t="str">
        <f>IF(ISNUMBER(AVERAGEIFS(Observed!AC$2:AC$1601,Observed!$A$2:$A$1601,$A420,Observed!$C$2:$C$1601,$C420)),AVERAGEIFS(Observed!AC$2:AC$1601,Observed!$A$2:$A$1601,$A420,Observed!$C$2:$C$1601,$C420),"")</f>
        <v/>
      </c>
      <c r="AD420" s="24" t="str">
        <f>IF(ISNUMBER(AVERAGEIFS(Observed!AD$2:AD$1601,Observed!$A$2:$A$1601,$A420,Observed!$C$2:$C$1601,$C420)),AVERAGEIFS(Observed!AD$2:AD$1601,Observed!$A$2:$A$1601,$A420,Observed!$C$2:$C$1601,$C420),"")</f>
        <v/>
      </c>
      <c r="AE420" s="24" t="str">
        <f>IF(ISNUMBER(AVERAGEIFS(Observed!AE$2:AE$1601,Observed!$A$2:$A$1601,$A420,Observed!$C$2:$C$1601,$C420)),AVERAGEIFS(Observed!AE$2:AE$1601,Observed!$A$2:$A$1601,$A420,Observed!$C$2:$C$1601,$C420),"")</f>
        <v/>
      </c>
      <c r="AF420" s="25" t="str">
        <f>IF(ISNUMBER(AVERAGEIFS(Observed!AF$2:AF$1601,Observed!$A$2:$A$1601,$A420,Observed!$C$2:$C$1601,$C420)),AVERAGEIFS(Observed!AF$2:AF$1601,Observed!$A$2:$A$1601,$A420,Observed!$C$2:$C$1601,$C420),"")</f>
        <v/>
      </c>
      <c r="AG420" s="25" t="str">
        <f>IF(ISNUMBER(AVERAGEIFS(Observed!AG$2:AG$1601,Observed!$A$2:$A$1601,$A420,Observed!$C$2:$C$1601,$C420)),AVERAGEIFS(Observed!AG$2:AG$1601,Observed!$A$2:$A$1601,$A420,Observed!$C$2:$C$1601,$C420),"")</f>
        <v/>
      </c>
      <c r="AH420" s="25" t="str">
        <f>IF(ISNUMBER(AVERAGEIFS(Observed!AH$2:AH$1601,Observed!$A$2:$A$1601,$A420,Observed!$C$2:$C$1601,$C420)),AVERAGEIFS(Observed!AH$2:AH$1601,Observed!$A$2:$A$1601,$A420,Observed!$C$2:$C$1601,$C420),"")</f>
        <v/>
      </c>
      <c r="AI420" s="24" t="str">
        <f>IF(ISNUMBER(AVERAGEIFS(Observed!AI$2:AI$1601,Observed!$A$2:$A$1601,$A420,Observed!$C$2:$C$1601,$C420)),AVERAGEIFS(Observed!AI$2:AI$1601,Observed!$A$2:$A$1601,$A420,Observed!$C$2:$C$1601,$C420),"")</f>
        <v/>
      </c>
      <c r="AJ420" s="25">
        <f>IF(ISNUMBER(AVERAGEIFS(Observed!AJ$2:AJ$1601,Observed!$A$2:$A$1601,$A420,Observed!$C$2:$C$1601,$C420)),AVERAGEIFS(Observed!AJ$2:AJ$1601,Observed!$A$2:$A$1601,$A420,Observed!$C$2:$C$1601,$C420),"")</f>
        <v>3.1666666666666662E-2</v>
      </c>
      <c r="AK420" s="25">
        <f>IF(ISNUMBER(AVERAGEIFS(Observed!AK$2:AK$1601,Observed!$A$2:$A$1601,$A420,Observed!$C$2:$C$1601,$C420)),AVERAGEIFS(Observed!AK$2:AK$1601,Observed!$A$2:$A$1601,$A420,Observed!$C$2:$C$1601,$C420),"")</f>
        <v>1.3333333333333333E-3</v>
      </c>
      <c r="AL420" s="25">
        <f>IF(ISNUMBER(AVERAGEIFS(Observed!AL$2:AL$1601,Observed!$A$2:$A$1601,$A420,Observed!$C$2:$C$1601,$C420)),AVERAGEIFS(Observed!AL$2:AL$1601,Observed!$A$2:$A$1601,$A420,Observed!$C$2:$C$1601,$C420),"")</f>
        <v>0.57566666666666666</v>
      </c>
      <c r="AM420" s="25">
        <f>IF(ISNUMBER(AVERAGEIFS(Observed!AM$2:AM$1601,Observed!$A$2:$A$1601,$A420,Observed!$C$2:$C$1601,$C420)),AVERAGEIFS(Observed!AM$2:AM$1601,Observed!$A$2:$A$1601,$A420,Observed!$C$2:$C$1601,$C420),"")</f>
        <v>0.29599999999999999</v>
      </c>
      <c r="AN420" s="25">
        <f>IF(ISNUMBER(AVERAGEIFS(Observed!AN$2:AN$1601,Observed!$A$2:$A$1601,$A420,Observed!$C$2:$C$1601,$C420)),AVERAGEIFS(Observed!AN$2:AN$1601,Observed!$A$2:$A$1601,$A420,Observed!$C$2:$C$1601,$C420),"")</f>
        <v>7.6333333333333336E-2</v>
      </c>
      <c r="AO420" s="25" t="str">
        <f>IF(ISNUMBER(AVERAGEIFS(Observed!AO$2:AO$1601,Observed!$A$2:$A$1601,$A420,Observed!$C$2:$C$1601,$C420)),AVERAGEIFS(Observed!AO$2:AO$1601,Observed!$A$2:$A$1601,$A420,Observed!$C$2:$C$1601,$C420),"")</f>
        <v/>
      </c>
      <c r="AP420" s="25">
        <f>IF(ISNUMBER(AVERAGEIFS(Observed!AP$2:AP$1601,Observed!$A$2:$A$1601,$A420,Observed!$C$2:$C$1601,$C420)),AVERAGEIFS(Observed!AP$2:AP$1601,Observed!$A$2:$A$1601,$A420,Observed!$C$2:$C$1601,$C420),"")</f>
        <v>1.2E-2</v>
      </c>
      <c r="AQ420" s="24" t="str">
        <f>IF(ISNUMBER(AVERAGEIFS(Observed!AQ$2:AQ$1601,Observed!$A$2:$A$1601,$A420,Observed!$C$2:$C$1601,$C420)),AVERAGEIFS(Observed!AQ$2:AQ$1601,Observed!$A$2:$A$1601,$A420,Observed!$C$2:$C$1601,$C420),"")</f>
        <v/>
      </c>
      <c r="AR420" s="25" t="str">
        <f>IF(ISNUMBER(AVERAGEIFS(Observed!AR$2:AR$1601,Observed!$A$2:$A$1601,$A420,Observed!$C$2:$C$1601,$C420)),AVERAGEIFS(Observed!AR$2:AR$1601,Observed!$A$2:$A$1601,$A420,Observed!$C$2:$C$1601,$C420),"")</f>
        <v/>
      </c>
      <c r="AS420" s="24" t="str">
        <f>IF(ISNUMBER(AVERAGEIFS(Observed!AS$2:AS$1601,Observed!$A$2:$A$1601,$A420,Observed!$C$2:$C$1601,$C420)),AVERAGEIFS(Observed!AS$2:AS$1601,Observed!$A$2:$A$1601,$A420,Observed!$C$2:$C$1601,$C420),"")</f>
        <v/>
      </c>
      <c r="AT420" s="24" t="str">
        <f>IF(ISNUMBER(AVERAGEIFS(Observed!AT$2:AT$1601,Observed!$A$2:$A$1601,$A420,Observed!$C$2:$C$1601,$C420)),AVERAGEIFS(Observed!AT$2:AT$1601,Observed!$A$2:$A$1601,$A420,Observed!$C$2:$C$1601,$C420),"")</f>
        <v/>
      </c>
      <c r="AU420" s="2">
        <f>COUNTIFS(Observed!$A$2:$A$1601,$A420,Observed!$C$2:$C$1601,$C420)</f>
        <v>3</v>
      </c>
      <c r="AV420" s="2">
        <f t="shared" si="7"/>
        <v>9</v>
      </c>
    </row>
    <row r="421" spans="1:48" x14ac:dyDescent="0.25">
      <c r="A421" s="4" t="s">
        <v>117</v>
      </c>
      <c r="B421" t="s">
        <v>24</v>
      </c>
      <c r="C421" s="3">
        <v>42359</v>
      </c>
      <c r="D421">
        <v>1</v>
      </c>
      <c r="E421">
        <v>500</v>
      </c>
      <c r="G421">
        <v>500</v>
      </c>
      <c r="H421" s="2" t="s">
        <v>45</v>
      </c>
      <c r="I421" s="2" t="s">
        <v>22</v>
      </c>
      <c r="J421">
        <v>9</v>
      </c>
      <c r="K421" s="2" t="s">
        <v>21</v>
      </c>
      <c r="L421" s="23" t="str">
        <f>IF(ISNUMBER(AVERAGEIFS(Observed!L$2:L$1601,Observed!$A$2:$A$1601,$A421,Observed!$C$2:$C$1601,$C421)),AVERAGEIFS(Observed!L$2:L$1601,Observed!$A$2:$A$1601,$A421,Observed!$C$2:$C$1601,$C421),"")</f>
        <v/>
      </c>
      <c r="M421" s="24" t="str">
        <f>IF(ISNUMBER(AVERAGEIFS(Observed!M$2:M$1601,Observed!$A$2:$A$1601,$A421,Observed!$C$2:$C$1601,$C421)),AVERAGEIFS(Observed!M$2:M$1601,Observed!$A$2:$A$1601,$A421,Observed!$C$2:$C$1601,$C421),"")</f>
        <v/>
      </c>
      <c r="N421" s="24">
        <f>IF(ISNUMBER(AVERAGEIFS(Observed!N$2:N$1601,Observed!$A$2:$A$1601,$A421,Observed!$C$2:$C$1601,$C421)),AVERAGEIFS(Observed!N$2:N$1601,Observed!$A$2:$A$1601,$A421,Observed!$C$2:$C$1601,$C421),"")</f>
        <v>365.59333333333331</v>
      </c>
      <c r="O421" s="24">
        <f>IF(ISNUMBER(AVERAGEIFS(Observed!O$2:O$1601,Observed!$A$2:$A$1601,$A421,Observed!$C$2:$C$1601,$C421)),AVERAGEIFS(Observed!O$2:O$1601,Observed!$A$2:$A$1601,$A421,Observed!$C$2:$C$1601,$C421),"")</f>
        <v>365.59333333333331</v>
      </c>
      <c r="P421" s="24">
        <f>IF(ISNUMBER(AVERAGEIFS(Observed!P$2:P$1601,Observed!$A$2:$A$1601,$A421,Observed!$C$2:$C$1601,$C421)),AVERAGEIFS(Observed!P$2:P$1601,Observed!$A$2:$A$1601,$A421,Observed!$C$2:$C$1601,$C421),"")</f>
        <v>1210.6566666666665</v>
      </c>
      <c r="Q421" s="25" t="str">
        <f>IF(ISNUMBER(AVERAGEIFS(Observed!Q$2:Q$1601,Observed!$A$2:$A$1601,$A421,Observed!$C$2:$C$1601,$C421)),AVERAGEIFS(Observed!Q$2:Q$1601,Observed!$A$2:$A$1601,$A421,Observed!$C$2:$C$1601,$C421),"")</f>
        <v/>
      </c>
      <c r="R421" s="25" t="str">
        <f>IF(ISNUMBER(AVERAGEIFS(Observed!R$2:R$1601,Observed!$A$2:$A$1601,$A421,Observed!$C$2:$C$1601,$C421)),AVERAGEIFS(Observed!R$2:R$1601,Observed!$A$2:$A$1601,$A421,Observed!$C$2:$C$1601,$C421),"")</f>
        <v/>
      </c>
      <c r="S421" s="25" t="str">
        <f>IF(ISNUMBER(AVERAGEIFS(Observed!S$2:S$1601,Observed!$A$2:$A$1601,$A421,Observed!$C$2:$C$1601,$C421)),AVERAGEIFS(Observed!S$2:S$1601,Observed!$A$2:$A$1601,$A421,Observed!$C$2:$C$1601,$C421),"")</f>
        <v/>
      </c>
      <c r="T421" s="24" t="str">
        <f>IF(ISNUMBER(AVERAGEIFS(Observed!T$2:T$1601,Observed!$A$2:$A$1601,$A421,Observed!$C$2:$C$1601,$C421)),AVERAGEIFS(Observed!T$2:T$1601,Observed!$A$2:$A$1601,$A421,Observed!$C$2:$C$1601,$C421),"")</f>
        <v/>
      </c>
      <c r="U421" s="26" t="str">
        <f>IF(ISNUMBER(AVERAGEIFS(Observed!U$2:U$1601,Observed!$A$2:$A$1601,$A421,Observed!$C$2:$C$1601,$C421)),AVERAGEIFS(Observed!U$2:U$1601,Observed!$A$2:$A$1601,$A421,Observed!$C$2:$C$1601,$C421),"")</f>
        <v/>
      </c>
      <c r="V421" s="26" t="str">
        <f>IF(ISNUMBER(AVERAGEIFS(Observed!V$2:V$1601,Observed!$A$2:$A$1601,$A421,Observed!$C$2:$C$1601,$C421)),AVERAGEIFS(Observed!V$2:V$1601,Observed!$A$2:$A$1601,$A421,Observed!$C$2:$C$1601,$C421),"")</f>
        <v/>
      </c>
      <c r="W421" s="24" t="str">
        <f>IF(ISNUMBER(AVERAGEIFS(Observed!W$2:W$1601,Observed!$A$2:$A$1601,$A421,Observed!$C$2:$C$1601,$C421)),AVERAGEIFS(Observed!W$2:W$1601,Observed!$A$2:$A$1601,$A421,Observed!$C$2:$C$1601,$C421),"")</f>
        <v/>
      </c>
      <c r="X421" s="24" t="str">
        <f>IF(ISNUMBER(AVERAGEIFS(Observed!X$2:X$1601,Observed!$A$2:$A$1601,$A421,Observed!$C$2:$C$1601,$C421)),AVERAGEIFS(Observed!X$2:X$1601,Observed!$A$2:$A$1601,$A421,Observed!$C$2:$C$1601,$C421),"")</f>
        <v/>
      </c>
      <c r="Y421" s="24" t="str">
        <f>IF(ISNUMBER(AVERAGEIFS(Observed!Y$2:Y$1601,Observed!$A$2:$A$1601,$A421,Observed!$C$2:$C$1601,$C421)),AVERAGEIFS(Observed!Y$2:Y$1601,Observed!$A$2:$A$1601,$A421,Observed!$C$2:$C$1601,$C421),"")</f>
        <v/>
      </c>
      <c r="Z421" s="24" t="str">
        <f>IF(ISNUMBER(AVERAGEIFS(Observed!Z$2:Z$1601,Observed!$A$2:$A$1601,$A421,Observed!$C$2:$C$1601,$C421)),AVERAGEIFS(Observed!Z$2:Z$1601,Observed!$A$2:$A$1601,$A421,Observed!$C$2:$C$1601,$C421),"")</f>
        <v/>
      </c>
      <c r="AA421" s="24" t="str">
        <f>IF(ISNUMBER(AVERAGEIFS(Observed!AA$2:AA$1601,Observed!$A$2:$A$1601,$A421,Observed!$C$2:$C$1601,$C421)),AVERAGEIFS(Observed!AA$2:AA$1601,Observed!$A$2:$A$1601,$A421,Observed!$C$2:$C$1601,$C421),"")</f>
        <v/>
      </c>
      <c r="AB421" s="24" t="str">
        <f>IF(ISNUMBER(AVERAGEIFS(Observed!AB$2:AB$1601,Observed!$A$2:$A$1601,$A421,Observed!$C$2:$C$1601,$C421)),AVERAGEIFS(Observed!AB$2:AB$1601,Observed!$A$2:$A$1601,$A421,Observed!$C$2:$C$1601,$C421),"")</f>
        <v/>
      </c>
      <c r="AC421" s="24" t="str">
        <f>IF(ISNUMBER(AVERAGEIFS(Observed!AC$2:AC$1601,Observed!$A$2:$A$1601,$A421,Observed!$C$2:$C$1601,$C421)),AVERAGEIFS(Observed!AC$2:AC$1601,Observed!$A$2:$A$1601,$A421,Observed!$C$2:$C$1601,$C421),"")</f>
        <v/>
      </c>
      <c r="AD421" s="24" t="str">
        <f>IF(ISNUMBER(AVERAGEIFS(Observed!AD$2:AD$1601,Observed!$A$2:$A$1601,$A421,Observed!$C$2:$C$1601,$C421)),AVERAGEIFS(Observed!AD$2:AD$1601,Observed!$A$2:$A$1601,$A421,Observed!$C$2:$C$1601,$C421),"")</f>
        <v/>
      </c>
      <c r="AE421" s="24" t="str">
        <f>IF(ISNUMBER(AVERAGEIFS(Observed!AE$2:AE$1601,Observed!$A$2:$A$1601,$A421,Observed!$C$2:$C$1601,$C421)),AVERAGEIFS(Observed!AE$2:AE$1601,Observed!$A$2:$A$1601,$A421,Observed!$C$2:$C$1601,$C421),"")</f>
        <v/>
      </c>
      <c r="AF421" s="25" t="str">
        <f>IF(ISNUMBER(AVERAGEIFS(Observed!AF$2:AF$1601,Observed!$A$2:$A$1601,$A421,Observed!$C$2:$C$1601,$C421)),AVERAGEIFS(Observed!AF$2:AF$1601,Observed!$A$2:$A$1601,$A421,Observed!$C$2:$C$1601,$C421),"")</f>
        <v/>
      </c>
      <c r="AG421" s="25" t="str">
        <f>IF(ISNUMBER(AVERAGEIFS(Observed!AG$2:AG$1601,Observed!$A$2:$A$1601,$A421,Observed!$C$2:$C$1601,$C421)),AVERAGEIFS(Observed!AG$2:AG$1601,Observed!$A$2:$A$1601,$A421,Observed!$C$2:$C$1601,$C421),"")</f>
        <v/>
      </c>
      <c r="AH421" s="25" t="str">
        <f>IF(ISNUMBER(AVERAGEIFS(Observed!AH$2:AH$1601,Observed!$A$2:$A$1601,$A421,Observed!$C$2:$C$1601,$C421)),AVERAGEIFS(Observed!AH$2:AH$1601,Observed!$A$2:$A$1601,$A421,Observed!$C$2:$C$1601,$C421),"")</f>
        <v/>
      </c>
      <c r="AI421" s="24" t="str">
        <f>IF(ISNUMBER(AVERAGEIFS(Observed!AI$2:AI$1601,Observed!$A$2:$A$1601,$A421,Observed!$C$2:$C$1601,$C421)),AVERAGEIFS(Observed!AI$2:AI$1601,Observed!$A$2:$A$1601,$A421,Observed!$C$2:$C$1601,$C421),"")</f>
        <v/>
      </c>
      <c r="AJ421" s="25">
        <f>IF(ISNUMBER(AVERAGEIFS(Observed!AJ$2:AJ$1601,Observed!$A$2:$A$1601,$A421,Observed!$C$2:$C$1601,$C421)),AVERAGEIFS(Observed!AJ$2:AJ$1601,Observed!$A$2:$A$1601,$A421,Observed!$C$2:$C$1601,$C421),"")</f>
        <v>1.2999999999999999E-2</v>
      </c>
      <c r="AK421" s="25">
        <f>IF(ISNUMBER(AVERAGEIFS(Observed!AK$2:AK$1601,Observed!$A$2:$A$1601,$A421,Observed!$C$2:$C$1601,$C421)),AVERAGEIFS(Observed!AK$2:AK$1601,Observed!$A$2:$A$1601,$A421,Observed!$C$2:$C$1601,$C421),"")</f>
        <v>2E-3</v>
      </c>
      <c r="AL421" s="25">
        <f>IF(ISNUMBER(AVERAGEIFS(Observed!AL$2:AL$1601,Observed!$A$2:$A$1601,$A421,Observed!$C$2:$C$1601,$C421)),AVERAGEIFS(Observed!AL$2:AL$1601,Observed!$A$2:$A$1601,$A421,Observed!$C$2:$C$1601,$C421),"")</f>
        <v>0.3753333333333333</v>
      </c>
      <c r="AM421" s="25">
        <f>IF(ISNUMBER(AVERAGEIFS(Observed!AM$2:AM$1601,Observed!$A$2:$A$1601,$A421,Observed!$C$2:$C$1601,$C421)),AVERAGEIFS(Observed!AM$2:AM$1601,Observed!$A$2:$A$1601,$A421,Observed!$C$2:$C$1601,$C421),"")</f>
        <v>0.50700000000000001</v>
      </c>
      <c r="AN421" s="25">
        <f>IF(ISNUMBER(AVERAGEIFS(Observed!AN$2:AN$1601,Observed!$A$2:$A$1601,$A421,Observed!$C$2:$C$1601,$C421)),AVERAGEIFS(Observed!AN$2:AN$1601,Observed!$A$2:$A$1601,$A421,Observed!$C$2:$C$1601,$C421),"")</f>
        <v>9.9666666666666667E-2</v>
      </c>
      <c r="AO421" s="25" t="str">
        <f>IF(ISNUMBER(AVERAGEIFS(Observed!AO$2:AO$1601,Observed!$A$2:$A$1601,$A421,Observed!$C$2:$C$1601,$C421)),AVERAGEIFS(Observed!AO$2:AO$1601,Observed!$A$2:$A$1601,$A421,Observed!$C$2:$C$1601,$C421),"")</f>
        <v/>
      </c>
      <c r="AP421" s="25">
        <f>IF(ISNUMBER(AVERAGEIFS(Observed!AP$2:AP$1601,Observed!$A$2:$A$1601,$A421,Observed!$C$2:$C$1601,$C421)),AVERAGEIFS(Observed!AP$2:AP$1601,Observed!$A$2:$A$1601,$A421,Observed!$C$2:$C$1601,$C421),"")</f>
        <v>8.0000000000000002E-3</v>
      </c>
      <c r="AQ421" s="24" t="str">
        <f>IF(ISNUMBER(AVERAGEIFS(Observed!AQ$2:AQ$1601,Observed!$A$2:$A$1601,$A421,Observed!$C$2:$C$1601,$C421)),AVERAGEIFS(Observed!AQ$2:AQ$1601,Observed!$A$2:$A$1601,$A421,Observed!$C$2:$C$1601,$C421),"")</f>
        <v/>
      </c>
      <c r="AR421" s="25" t="str">
        <f>IF(ISNUMBER(AVERAGEIFS(Observed!AR$2:AR$1601,Observed!$A$2:$A$1601,$A421,Observed!$C$2:$C$1601,$C421)),AVERAGEIFS(Observed!AR$2:AR$1601,Observed!$A$2:$A$1601,$A421,Observed!$C$2:$C$1601,$C421),"")</f>
        <v/>
      </c>
      <c r="AS421" s="24" t="str">
        <f>IF(ISNUMBER(AVERAGEIFS(Observed!AS$2:AS$1601,Observed!$A$2:$A$1601,$A421,Observed!$C$2:$C$1601,$C421)),AVERAGEIFS(Observed!AS$2:AS$1601,Observed!$A$2:$A$1601,$A421,Observed!$C$2:$C$1601,$C421),"")</f>
        <v/>
      </c>
      <c r="AT421" s="24" t="str">
        <f>IF(ISNUMBER(AVERAGEIFS(Observed!AT$2:AT$1601,Observed!$A$2:$A$1601,$A421,Observed!$C$2:$C$1601,$C421)),AVERAGEIFS(Observed!AT$2:AT$1601,Observed!$A$2:$A$1601,$A421,Observed!$C$2:$C$1601,$C421),"")</f>
        <v/>
      </c>
      <c r="AU421" s="2">
        <f>COUNTIFS(Observed!$A$2:$A$1601,$A421,Observed!$C$2:$C$1601,$C421)</f>
        <v>3</v>
      </c>
      <c r="AV421" s="2">
        <f t="shared" si="7"/>
        <v>9</v>
      </c>
    </row>
    <row r="422" spans="1:48" x14ac:dyDescent="0.25">
      <c r="A422" s="4" t="s">
        <v>112</v>
      </c>
      <c r="B422" t="s">
        <v>24</v>
      </c>
      <c r="C422" s="3">
        <v>42390</v>
      </c>
      <c r="D422">
        <v>1</v>
      </c>
      <c r="E422">
        <v>0</v>
      </c>
      <c r="G422">
        <v>0</v>
      </c>
      <c r="H422" s="2" t="s">
        <v>45</v>
      </c>
      <c r="I422" s="2" t="s">
        <v>22</v>
      </c>
      <c r="J422">
        <v>10</v>
      </c>
      <c r="K422" s="2" t="s">
        <v>21</v>
      </c>
      <c r="L422" s="23" t="str">
        <f>IF(ISNUMBER(AVERAGEIFS(Observed!L$2:L$1601,Observed!$A$2:$A$1601,$A422,Observed!$C$2:$C$1601,$C422)),AVERAGEIFS(Observed!L$2:L$1601,Observed!$A$2:$A$1601,$A422,Observed!$C$2:$C$1601,$C422),"")</f>
        <v/>
      </c>
      <c r="M422" s="24" t="str">
        <f>IF(ISNUMBER(AVERAGEIFS(Observed!M$2:M$1601,Observed!$A$2:$A$1601,$A422,Observed!$C$2:$C$1601,$C422)),AVERAGEIFS(Observed!M$2:M$1601,Observed!$A$2:$A$1601,$A422,Observed!$C$2:$C$1601,$C422),"")</f>
        <v/>
      </c>
      <c r="N422" s="24">
        <f>IF(ISNUMBER(AVERAGEIFS(Observed!N$2:N$1601,Observed!$A$2:$A$1601,$A422,Observed!$C$2:$C$1601,$C422)),AVERAGEIFS(Observed!N$2:N$1601,Observed!$A$2:$A$1601,$A422,Observed!$C$2:$C$1601,$C422),"")</f>
        <v>144.59333333333333</v>
      </c>
      <c r="O422" s="24">
        <f>IF(ISNUMBER(AVERAGEIFS(Observed!O$2:O$1601,Observed!$A$2:$A$1601,$A422,Observed!$C$2:$C$1601,$C422)),AVERAGEIFS(Observed!O$2:O$1601,Observed!$A$2:$A$1601,$A422,Observed!$C$2:$C$1601,$C422),"")</f>
        <v>144.59333333333333</v>
      </c>
      <c r="P422" s="24">
        <f>IF(ISNUMBER(AVERAGEIFS(Observed!P$2:P$1601,Observed!$A$2:$A$1601,$A422,Observed!$C$2:$C$1601,$C422)),AVERAGEIFS(Observed!P$2:P$1601,Observed!$A$2:$A$1601,$A422,Observed!$C$2:$C$1601,$C422),"")</f>
        <v>883.38666666666666</v>
      </c>
      <c r="Q422" s="25" t="str">
        <f>IF(ISNUMBER(AVERAGEIFS(Observed!Q$2:Q$1601,Observed!$A$2:$A$1601,$A422,Observed!$C$2:$C$1601,$C422)),AVERAGEIFS(Observed!Q$2:Q$1601,Observed!$A$2:$A$1601,$A422,Observed!$C$2:$C$1601,$C422),"")</f>
        <v/>
      </c>
      <c r="R422" s="25" t="str">
        <f>IF(ISNUMBER(AVERAGEIFS(Observed!R$2:R$1601,Observed!$A$2:$A$1601,$A422,Observed!$C$2:$C$1601,$C422)),AVERAGEIFS(Observed!R$2:R$1601,Observed!$A$2:$A$1601,$A422,Observed!$C$2:$C$1601,$C422),"")</f>
        <v/>
      </c>
      <c r="S422" s="25" t="str">
        <f>IF(ISNUMBER(AVERAGEIFS(Observed!S$2:S$1601,Observed!$A$2:$A$1601,$A422,Observed!$C$2:$C$1601,$C422)),AVERAGEIFS(Observed!S$2:S$1601,Observed!$A$2:$A$1601,$A422,Observed!$C$2:$C$1601,$C422),"")</f>
        <v/>
      </c>
      <c r="T422" s="24" t="str">
        <f>IF(ISNUMBER(AVERAGEIFS(Observed!T$2:T$1601,Observed!$A$2:$A$1601,$A422,Observed!$C$2:$C$1601,$C422)),AVERAGEIFS(Observed!T$2:T$1601,Observed!$A$2:$A$1601,$A422,Observed!$C$2:$C$1601,$C422),"")</f>
        <v/>
      </c>
      <c r="U422" s="26" t="str">
        <f>IF(ISNUMBER(AVERAGEIFS(Observed!U$2:U$1601,Observed!$A$2:$A$1601,$A422,Observed!$C$2:$C$1601,$C422)),AVERAGEIFS(Observed!U$2:U$1601,Observed!$A$2:$A$1601,$A422,Observed!$C$2:$C$1601,$C422),"")</f>
        <v/>
      </c>
      <c r="V422" s="26" t="str">
        <f>IF(ISNUMBER(AVERAGEIFS(Observed!V$2:V$1601,Observed!$A$2:$A$1601,$A422,Observed!$C$2:$C$1601,$C422)),AVERAGEIFS(Observed!V$2:V$1601,Observed!$A$2:$A$1601,$A422,Observed!$C$2:$C$1601,$C422),"")</f>
        <v/>
      </c>
      <c r="W422" s="24" t="str">
        <f>IF(ISNUMBER(AVERAGEIFS(Observed!W$2:W$1601,Observed!$A$2:$A$1601,$A422,Observed!$C$2:$C$1601,$C422)),AVERAGEIFS(Observed!W$2:W$1601,Observed!$A$2:$A$1601,$A422,Observed!$C$2:$C$1601,$C422),"")</f>
        <v/>
      </c>
      <c r="X422" s="24" t="str">
        <f>IF(ISNUMBER(AVERAGEIFS(Observed!X$2:X$1601,Observed!$A$2:$A$1601,$A422,Observed!$C$2:$C$1601,$C422)),AVERAGEIFS(Observed!X$2:X$1601,Observed!$A$2:$A$1601,$A422,Observed!$C$2:$C$1601,$C422),"")</f>
        <v/>
      </c>
      <c r="Y422" s="24" t="str">
        <f>IF(ISNUMBER(AVERAGEIFS(Observed!Y$2:Y$1601,Observed!$A$2:$A$1601,$A422,Observed!$C$2:$C$1601,$C422)),AVERAGEIFS(Observed!Y$2:Y$1601,Observed!$A$2:$A$1601,$A422,Observed!$C$2:$C$1601,$C422),"")</f>
        <v/>
      </c>
      <c r="Z422" s="24" t="str">
        <f>IF(ISNUMBER(AVERAGEIFS(Observed!Z$2:Z$1601,Observed!$A$2:$A$1601,$A422,Observed!$C$2:$C$1601,$C422)),AVERAGEIFS(Observed!Z$2:Z$1601,Observed!$A$2:$A$1601,$A422,Observed!$C$2:$C$1601,$C422),"")</f>
        <v/>
      </c>
      <c r="AA422" s="24" t="str">
        <f>IF(ISNUMBER(AVERAGEIFS(Observed!AA$2:AA$1601,Observed!$A$2:$A$1601,$A422,Observed!$C$2:$C$1601,$C422)),AVERAGEIFS(Observed!AA$2:AA$1601,Observed!$A$2:$A$1601,$A422,Observed!$C$2:$C$1601,$C422),"")</f>
        <v/>
      </c>
      <c r="AB422" s="24" t="str">
        <f>IF(ISNUMBER(AVERAGEIFS(Observed!AB$2:AB$1601,Observed!$A$2:$A$1601,$A422,Observed!$C$2:$C$1601,$C422)),AVERAGEIFS(Observed!AB$2:AB$1601,Observed!$A$2:$A$1601,$A422,Observed!$C$2:$C$1601,$C422),"")</f>
        <v/>
      </c>
      <c r="AC422" s="24" t="str">
        <f>IF(ISNUMBER(AVERAGEIFS(Observed!AC$2:AC$1601,Observed!$A$2:$A$1601,$A422,Observed!$C$2:$C$1601,$C422)),AVERAGEIFS(Observed!AC$2:AC$1601,Observed!$A$2:$A$1601,$A422,Observed!$C$2:$C$1601,$C422),"")</f>
        <v/>
      </c>
      <c r="AD422" s="24" t="str">
        <f>IF(ISNUMBER(AVERAGEIFS(Observed!AD$2:AD$1601,Observed!$A$2:$A$1601,$A422,Observed!$C$2:$C$1601,$C422)),AVERAGEIFS(Observed!AD$2:AD$1601,Observed!$A$2:$A$1601,$A422,Observed!$C$2:$C$1601,$C422),"")</f>
        <v/>
      </c>
      <c r="AE422" s="24" t="str">
        <f>IF(ISNUMBER(AVERAGEIFS(Observed!AE$2:AE$1601,Observed!$A$2:$A$1601,$A422,Observed!$C$2:$C$1601,$C422)),AVERAGEIFS(Observed!AE$2:AE$1601,Observed!$A$2:$A$1601,$A422,Observed!$C$2:$C$1601,$C422),"")</f>
        <v/>
      </c>
      <c r="AF422" s="25" t="str">
        <f>IF(ISNUMBER(AVERAGEIFS(Observed!AF$2:AF$1601,Observed!$A$2:$A$1601,$A422,Observed!$C$2:$C$1601,$C422)),AVERAGEIFS(Observed!AF$2:AF$1601,Observed!$A$2:$A$1601,$A422,Observed!$C$2:$C$1601,$C422),"")</f>
        <v/>
      </c>
      <c r="AG422" s="25" t="str">
        <f>IF(ISNUMBER(AVERAGEIFS(Observed!AG$2:AG$1601,Observed!$A$2:$A$1601,$A422,Observed!$C$2:$C$1601,$C422)),AVERAGEIFS(Observed!AG$2:AG$1601,Observed!$A$2:$A$1601,$A422,Observed!$C$2:$C$1601,$C422),"")</f>
        <v/>
      </c>
      <c r="AH422" s="25" t="str">
        <f>IF(ISNUMBER(AVERAGEIFS(Observed!AH$2:AH$1601,Observed!$A$2:$A$1601,$A422,Observed!$C$2:$C$1601,$C422)),AVERAGEIFS(Observed!AH$2:AH$1601,Observed!$A$2:$A$1601,$A422,Observed!$C$2:$C$1601,$C422),"")</f>
        <v/>
      </c>
      <c r="AI422" s="24" t="str">
        <f>IF(ISNUMBER(AVERAGEIFS(Observed!AI$2:AI$1601,Observed!$A$2:$A$1601,$A422,Observed!$C$2:$C$1601,$C422)),AVERAGEIFS(Observed!AI$2:AI$1601,Observed!$A$2:$A$1601,$A422,Observed!$C$2:$C$1601,$C422),"")</f>
        <v/>
      </c>
      <c r="AJ422" s="25">
        <f>IF(ISNUMBER(AVERAGEIFS(Observed!AJ$2:AJ$1601,Observed!$A$2:$A$1601,$A422,Observed!$C$2:$C$1601,$C422)),AVERAGEIFS(Observed!AJ$2:AJ$1601,Observed!$A$2:$A$1601,$A422,Observed!$C$2:$C$1601,$C422),"")</f>
        <v>2.6666666666666666E-3</v>
      </c>
      <c r="AK422" s="25">
        <f>IF(ISNUMBER(AVERAGEIFS(Observed!AK$2:AK$1601,Observed!$A$2:$A$1601,$A422,Observed!$C$2:$C$1601,$C422)),AVERAGEIFS(Observed!AK$2:AK$1601,Observed!$A$2:$A$1601,$A422,Observed!$C$2:$C$1601,$C422),"")</f>
        <v>2.1499999999999998E-2</v>
      </c>
      <c r="AL422" s="25">
        <f>IF(ISNUMBER(AVERAGEIFS(Observed!AL$2:AL$1601,Observed!$A$2:$A$1601,$A422,Observed!$C$2:$C$1601,$C422)),AVERAGEIFS(Observed!AL$2:AL$1601,Observed!$A$2:$A$1601,$A422,Observed!$C$2:$C$1601,$C422),"")</f>
        <v>0.19299999999999998</v>
      </c>
      <c r="AM422" s="25">
        <f>IF(ISNUMBER(AVERAGEIFS(Observed!AM$2:AM$1601,Observed!$A$2:$A$1601,$A422,Observed!$C$2:$C$1601,$C422)),AVERAGEIFS(Observed!AM$2:AM$1601,Observed!$A$2:$A$1601,$A422,Observed!$C$2:$C$1601,$C422),"")</f>
        <v>0.19266666666666665</v>
      </c>
      <c r="AN422" s="25">
        <f>IF(ISNUMBER(AVERAGEIFS(Observed!AN$2:AN$1601,Observed!$A$2:$A$1601,$A422,Observed!$C$2:$C$1601,$C422)),AVERAGEIFS(Observed!AN$2:AN$1601,Observed!$A$2:$A$1601,$A422,Observed!$C$2:$C$1601,$C422),"")</f>
        <v>0.58099999999999996</v>
      </c>
      <c r="AO422" s="25" t="str">
        <f>IF(ISNUMBER(AVERAGEIFS(Observed!AO$2:AO$1601,Observed!$A$2:$A$1601,$A422,Observed!$C$2:$C$1601,$C422)),AVERAGEIFS(Observed!AO$2:AO$1601,Observed!$A$2:$A$1601,$A422,Observed!$C$2:$C$1601,$C422),"")</f>
        <v/>
      </c>
      <c r="AP422" s="25">
        <f>IF(ISNUMBER(AVERAGEIFS(Observed!AP$2:AP$1601,Observed!$A$2:$A$1601,$A422,Observed!$C$2:$C$1601,$C422)),AVERAGEIFS(Observed!AP$2:AP$1601,Observed!$A$2:$A$1601,$A422,Observed!$C$2:$C$1601,$C422),"")</f>
        <v>2.1000000000000001E-2</v>
      </c>
      <c r="AQ422" s="24" t="str">
        <f>IF(ISNUMBER(AVERAGEIFS(Observed!AQ$2:AQ$1601,Observed!$A$2:$A$1601,$A422,Observed!$C$2:$C$1601,$C422)),AVERAGEIFS(Observed!AQ$2:AQ$1601,Observed!$A$2:$A$1601,$A422,Observed!$C$2:$C$1601,$C422),"")</f>
        <v/>
      </c>
      <c r="AR422" s="25" t="str">
        <f>IF(ISNUMBER(AVERAGEIFS(Observed!AR$2:AR$1601,Observed!$A$2:$A$1601,$A422,Observed!$C$2:$C$1601,$C422)),AVERAGEIFS(Observed!AR$2:AR$1601,Observed!$A$2:$A$1601,$A422,Observed!$C$2:$C$1601,$C422),"")</f>
        <v/>
      </c>
      <c r="AS422" s="24" t="str">
        <f>IF(ISNUMBER(AVERAGEIFS(Observed!AS$2:AS$1601,Observed!$A$2:$A$1601,$A422,Observed!$C$2:$C$1601,$C422)),AVERAGEIFS(Observed!AS$2:AS$1601,Observed!$A$2:$A$1601,$A422,Observed!$C$2:$C$1601,$C422),"")</f>
        <v/>
      </c>
      <c r="AT422" s="24" t="str">
        <f>IF(ISNUMBER(AVERAGEIFS(Observed!AT$2:AT$1601,Observed!$A$2:$A$1601,$A422,Observed!$C$2:$C$1601,$C422)),AVERAGEIFS(Observed!AT$2:AT$1601,Observed!$A$2:$A$1601,$A422,Observed!$C$2:$C$1601,$C422),"")</f>
        <v/>
      </c>
      <c r="AU422" s="2">
        <f>COUNTIFS(Observed!$A$2:$A$1601,$A422,Observed!$C$2:$C$1601,$C422)</f>
        <v>3</v>
      </c>
      <c r="AV422" s="2">
        <f t="shared" si="7"/>
        <v>9</v>
      </c>
    </row>
    <row r="423" spans="1:48" x14ac:dyDescent="0.25">
      <c r="A423" s="4" t="s">
        <v>113</v>
      </c>
      <c r="B423" t="s">
        <v>24</v>
      </c>
      <c r="C423" s="3">
        <v>42390</v>
      </c>
      <c r="D423">
        <v>1</v>
      </c>
      <c r="E423">
        <v>50</v>
      </c>
      <c r="G423">
        <v>50</v>
      </c>
      <c r="H423" s="2" t="s">
        <v>45</v>
      </c>
      <c r="I423" s="2" t="s">
        <v>22</v>
      </c>
      <c r="J423">
        <v>10</v>
      </c>
      <c r="K423" s="2" t="s">
        <v>21</v>
      </c>
      <c r="L423" s="23" t="str">
        <f>IF(ISNUMBER(AVERAGEIFS(Observed!L$2:L$1601,Observed!$A$2:$A$1601,$A423,Observed!$C$2:$C$1601,$C423)),AVERAGEIFS(Observed!L$2:L$1601,Observed!$A$2:$A$1601,$A423,Observed!$C$2:$C$1601,$C423),"")</f>
        <v/>
      </c>
      <c r="M423" s="24" t="str">
        <f>IF(ISNUMBER(AVERAGEIFS(Observed!M$2:M$1601,Observed!$A$2:$A$1601,$A423,Observed!$C$2:$C$1601,$C423)),AVERAGEIFS(Observed!M$2:M$1601,Observed!$A$2:$A$1601,$A423,Observed!$C$2:$C$1601,$C423),"")</f>
        <v/>
      </c>
      <c r="N423" s="24">
        <f>IF(ISNUMBER(AVERAGEIFS(Observed!N$2:N$1601,Observed!$A$2:$A$1601,$A423,Observed!$C$2:$C$1601,$C423)),AVERAGEIFS(Observed!N$2:N$1601,Observed!$A$2:$A$1601,$A423,Observed!$C$2:$C$1601,$C423),"")</f>
        <v>189.94666666666663</v>
      </c>
      <c r="O423" s="24">
        <f>IF(ISNUMBER(AVERAGEIFS(Observed!O$2:O$1601,Observed!$A$2:$A$1601,$A423,Observed!$C$2:$C$1601,$C423)),AVERAGEIFS(Observed!O$2:O$1601,Observed!$A$2:$A$1601,$A423,Observed!$C$2:$C$1601,$C423),"")</f>
        <v>189.94666666666663</v>
      </c>
      <c r="P423" s="24">
        <f>IF(ISNUMBER(AVERAGEIFS(Observed!P$2:P$1601,Observed!$A$2:$A$1601,$A423,Observed!$C$2:$C$1601,$C423)),AVERAGEIFS(Observed!P$2:P$1601,Observed!$A$2:$A$1601,$A423,Observed!$C$2:$C$1601,$C423),"")</f>
        <v>1034.4733333333334</v>
      </c>
      <c r="Q423" s="25" t="str">
        <f>IF(ISNUMBER(AVERAGEIFS(Observed!Q$2:Q$1601,Observed!$A$2:$A$1601,$A423,Observed!$C$2:$C$1601,$C423)),AVERAGEIFS(Observed!Q$2:Q$1601,Observed!$A$2:$A$1601,$A423,Observed!$C$2:$C$1601,$C423),"")</f>
        <v/>
      </c>
      <c r="R423" s="25" t="str">
        <f>IF(ISNUMBER(AVERAGEIFS(Observed!R$2:R$1601,Observed!$A$2:$A$1601,$A423,Observed!$C$2:$C$1601,$C423)),AVERAGEIFS(Observed!R$2:R$1601,Observed!$A$2:$A$1601,$A423,Observed!$C$2:$C$1601,$C423),"")</f>
        <v/>
      </c>
      <c r="S423" s="25" t="str">
        <f>IF(ISNUMBER(AVERAGEIFS(Observed!S$2:S$1601,Observed!$A$2:$A$1601,$A423,Observed!$C$2:$C$1601,$C423)),AVERAGEIFS(Observed!S$2:S$1601,Observed!$A$2:$A$1601,$A423,Observed!$C$2:$C$1601,$C423),"")</f>
        <v/>
      </c>
      <c r="T423" s="24" t="str">
        <f>IF(ISNUMBER(AVERAGEIFS(Observed!T$2:T$1601,Observed!$A$2:$A$1601,$A423,Observed!$C$2:$C$1601,$C423)),AVERAGEIFS(Observed!T$2:T$1601,Observed!$A$2:$A$1601,$A423,Observed!$C$2:$C$1601,$C423),"")</f>
        <v/>
      </c>
      <c r="U423" s="26" t="str">
        <f>IF(ISNUMBER(AVERAGEIFS(Observed!U$2:U$1601,Observed!$A$2:$A$1601,$A423,Observed!$C$2:$C$1601,$C423)),AVERAGEIFS(Observed!U$2:U$1601,Observed!$A$2:$A$1601,$A423,Observed!$C$2:$C$1601,$C423),"")</f>
        <v/>
      </c>
      <c r="V423" s="26" t="str">
        <f>IF(ISNUMBER(AVERAGEIFS(Observed!V$2:V$1601,Observed!$A$2:$A$1601,$A423,Observed!$C$2:$C$1601,$C423)),AVERAGEIFS(Observed!V$2:V$1601,Observed!$A$2:$A$1601,$A423,Observed!$C$2:$C$1601,$C423),"")</f>
        <v/>
      </c>
      <c r="W423" s="24" t="str">
        <f>IF(ISNUMBER(AVERAGEIFS(Observed!W$2:W$1601,Observed!$A$2:$A$1601,$A423,Observed!$C$2:$C$1601,$C423)),AVERAGEIFS(Observed!W$2:W$1601,Observed!$A$2:$A$1601,$A423,Observed!$C$2:$C$1601,$C423),"")</f>
        <v/>
      </c>
      <c r="X423" s="24" t="str">
        <f>IF(ISNUMBER(AVERAGEIFS(Observed!X$2:X$1601,Observed!$A$2:$A$1601,$A423,Observed!$C$2:$C$1601,$C423)),AVERAGEIFS(Observed!X$2:X$1601,Observed!$A$2:$A$1601,$A423,Observed!$C$2:$C$1601,$C423),"")</f>
        <v/>
      </c>
      <c r="Y423" s="24" t="str">
        <f>IF(ISNUMBER(AVERAGEIFS(Observed!Y$2:Y$1601,Observed!$A$2:$A$1601,$A423,Observed!$C$2:$C$1601,$C423)),AVERAGEIFS(Observed!Y$2:Y$1601,Observed!$A$2:$A$1601,$A423,Observed!$C$2:$C$1601,$C423),"")</f>
        <v/>
      </c>
      <c r="Z423" s="24" t="str">
        <f>IF(ISNUMBER(AVERAGEIFS(Observed!Z$2:Z$1601,Observed!$A$2:$A$1601,$A423,Observed!$C$2:$C$1601,$C423)),AVERAGEIFS(Observed!Z$2:Z$1601,Observed!$A$2:$A$1601,$A423,Observed!$C$2:$C$1601,$C423),"")</f>
        <v/>
      </c>
      <c r="AA423" s="24" t="str">
        <f>IF(ISNUMBER(AVERAGEIFS(Observed!AA$2:AA$1601,Observed!$A$2:$A$1601,$A423,Observed!$C$2:$C$1601,$C423)),AVERAGEIFS(Observed!AA$2:AA$1601,Observed!$A$2:$A$1601,$A423,Observed!$C$2:$C$1601,$C423),"")</f>
        <v/>
      </c>
      <c r="AB423" s="24" t="str">
        <f>IF(ISNUMBER(AVERAGEIFS(Observed!AB$2:AB$1601,Observed!$A$2:$A$1601,$A423,Observed!$C$2:$C$1601,$C423)),AVERAGEIFS(Observed!AB$2:AB$1601,Observed!$A$2:$A$1601,$A423,Observed!$C$2:$C$1601,$C423),"")</f>
        <v/>
      </c>
      <c r="AC423" s="24" t="str">
        <f>IF(ISNUMBER(AVERAGEIFS(Observed!AC$2:AC$1601,Observed!$A$2:$A$1601,$A423,Observed!$C$2:$C$1601,$C423)),AVERAGEIFS(Observed!AC$2:AC$1601,Observed!$A$2:$A$1601,$A423,Observed!$C$2:$C$1601,$C423),"")</f>
        <v/>
      </c>
      <c r="AD423" s="24" t="str">
        <f>IF(ISNUMBER(AVERAGEIFS(Observed!AD$2:AD$1601,Observed!$A$2:$A$1601,$A423,Observed!$C$2:$C$1601,$C423)),AVERAGEIFS(Observed!AD$2:AD$1601,Observed!$A$2:$A$1601,$A423,Observed!$C$2:$C$1601,$C423),"")</f>
        <v/>
      </c>
      <c r="AE423" s="24" t="str">
        <f>IF(ISNUMBER(AVERAGEIFS(Observed!AE$2:AE$1601,Observed!$A$2:$A$1601,$A423,Observed!$C$2:$C$1601,$C423)),AVERAGEIFS(Observed!AE$2:AE$1601,Observed!$A$2:$A$1601,$A423,Observed!$C$2:$C$1601,$C423),"")</f>
        <v/>
      </c>
      <c r="AF423" s="25" t="str">
        <f>IF(ISNUMBER(AVERAGEIFS(Observed!AF$2:AF$1601,Observed!$A$2:$A$1601,$A423,Observed!$C$2:$C$1601,$C423)),AVERAGEIFS(Observed!AF$2:AF$1601,Observed!$A$2:$A$1601,$A423,Observed!$C$2:$C$1601,$C423),"")</f>
        <v/>
      </c>
      <c r="AG423" s="25" t="str">
        <f>IF(ISNUMBER(AVERAGEIFS(Observed!AG$2:AG$1601,Observed!$A$2:$A$1601,$A423,Observed!$C$2:$C$1601,$C423)),AVERAGEIFS(Observed!AG$2:AG$1601,Observed!$A$2:$A$1601,$A423,Observed!$C$2:$C$1601,$C423),"")</f>
        <v/>
      </c>
      <c r="AH423" s="25" t="str">
        <f>IF(ISNUMBER(AVERAGEIFS(Observed!AH$2:AH$1601,Observed!$A$2:$A$1601,$A423,Observed!$C$2:$C$1601,$C423)),AVERAGEIFS(Observed!AH$2:AH$1601,Observed!$A$2:$A$1601,$A423,Observed!$C$2:$C$1601,$C423),"")</f>
        <v/>
      </c>
      <c r="AI423" s="24" t="str">
        <f>IF(ISNUMBER(AVERAGEIFS(Observed!AI$2:AI$1601,Observed!$A$2:$A$1601,$A423,Observed!$C$2:$C$1601,$C423)),AVERAGEIFS(Observed!AI$2:AI$1601,Observed!$A$2:$A$1601,$A423,Observed!$C$2:$C$1601,$C423),"")</f>
        <v/>
      </c>
      <c r="AJ423" s="25">
        <f>IF(ISNUMBER(AVERAGEIFS(Observed!AJ$2:AJ$1601,Observed!$A$2:$A$1601,$A423,Observed!$C$2:$C$1601,$C423)),AVERAGEIFS(Observed!AJ$2:AJ$1601,Observed!$A$2:$A$1601,$A423,Observed!$C$2:$C$1601,$C423),"")</f>
        <v>5.6666666666666671E-3</v>
      </c>
      <c r="AK423" s="25">
        <f>IF(ISNUMBER(AVERAGEIFS(Observed!AK$2:AK$1601,Observed!$A$2:$A$1601,$A423,Observed!$C$2:$C$1601,$C423)),AVERAGEIFS(Observed!AK$2:AK$1601,Observed!$A$2:$A$1601,$A423,Observed!$C$2:$C$1601,$C423),"")</f>
        <v>1.7000000000000001E-2</v>
      </c>
      <c r="AL423" s="25">
        <f>IF(ISNUMBER(AVERAGEIFS(Observed!AL$2:AL$1601,Observed!$A$2:$A$1601,$A423,Observed!$C$2:$C$1601,$C423)),AVERAGEIFS(Observed!AL$2:AL$1601,Observed!$A$2:$A$1601,$A423,Observed!$C$2:$C$1601,$C423),"")</f>
        <v>0.19033333333333333</v>
      </c>
      <c r="AM423" s="25">
        <f>IF(ISNUMBER(AVERAGEIFS(Observed!AM$2:AM$1601,Observed!$A$2:$A$1601,$A423,Observed!$C$2:$C$1601,$C423)),AVERAGEIFS(Observed!AM$2:AM$1601,Observed!$A$2:$A$1601,$A423,Observed!$C$2:$C$1601,$C423),"")</f>
        <v>0.20133333333333334</v>
      </c>
      <c r="AN423" s="25">
        <f>IF(ISNUMBER(AVERAGEIFS(Observed!AN$2:AN$1601,Observed!$A$2:$A$1601,$A423,Observed!$C$2:$C$1601,$C423)),AVERAGEIFS(Observed!AN$2:AN$1601,Observed!$A$2:$A$1601,$A423,Observed!$C$2:$C$1601,$C423),"")</f>
        <v>0.58599999999999997</v>
      </c>
      <c r="AO423" s="25" t="str">
        <f>IF(ISNUMBER(AVERAGEIFS(Observed!AO$2:AO$1601,Observed!$A$2:$A$1601,$A423,Observed!$C$2:$C$1601,$C423)),AVERAGEIFS(Observed!AO$2:AO$1601,Observed!$A$2:$A$1601,$A423,Observed!$C$2:$C$1601,$C423),"")</f>
        <v/>
      </c>
      <c r="AP423" s="25">
        <f>IF(ISNUMBER(AVERAGEIFS(Observed!AP$2:AP$1601,Observed!$A$2:$A$1601,$A423,Observed!$C$2:$C$1601,$C423)),AVERAGEIFS(Observed!AP$2:AP$1601,Observed!$A$2:$A$1601,$A423,Observed!$C$2:$C$1601,$C423),"")</f>
        <v>1.2999999999999999E-2</v>
      </c>
      <c r="AQ423" s="24" t="str">
        <f>IF(ISNUMBER(AVERAGEIFS(Observed!AQ$2:AQ$1601,Observed!$A$2:$A$1601,$A423,Observed!$C$2:$C$1601,$C423)),AVERAGEIFS(Observed!AQ$2:AQ$1601,Observed!$A$2:$A$1601,$A423,Observed!$C$2:$C$1601,$C423),"")</f>
        <v/>
      </c>
      <c r="AR423" s="25" t="str">
        <f>IF(ISNUMBER(AVERAGEIFS(Observed!AR$2:AR$1601,Observed!$A$2:$A$1601,$A423,Observed!$C$2:$C$1601,$C423)),AVERAGEIFS(Observed!AR$2:AR$1601,Observed!$A$2:$A$1601,$A423,Observed!$C$2:$C$1601,$C423),"")</f>
        <v/>
      </c>
      <c r="AS423" s="24" t="str">
        <f>IF(ISNUMBER(AVERAGEIFS(Observed!AS$2:AS$1601,Observed!$A$2:$A$1601,$A423,Observed!$C$2:$C$1601,$C423)),AVERAGEIFS(Observed!AS$2:AS$1601,Observed!$A$2:$A$1601,$A423,Observed!$C$2:$C$1601,$C423),"")</f>
        <v/>
      </c>
      <c r="AT423" s="24" t="str">
        <f>IF(ISNUMBER(AVERAGEIFS(Observed!AT$2:AT$1601,Observed!$A$2:$A$1601,$A423,Observed!$C$2:$C$1601,$C423)),AVERAGEIFS(Observed!AT$2:AT$1601,Observed!$A$2:$A$1601,$A423,Observed!$C$2:$C$1601,$C423),"")</f>
        <v/>
      </c>
      <c r="AU423" s="2">
        <f>COUNTIFS(Observed!$A$2:$A$1601,$A423,Observed!$C$2:$C$1601,$C423)</f>
        <v>3</v>
      </c>
      <c r="AV423" s="2">
        <f t="shared" si="7"/>
        <v>9</v>
      </c>
    </row>
    <row r="424" spans="1:48" x14ac:dyDescent="0.25">
      <c r="A424" s="4" t="s">
        <v>114</v>
      </c>
      <c r="B424" t="s">
        <v>24</v>
      </c>
      <c r="C424" s="3">
        <v>42390</v>
      </c>
      <c r="D424">
        <v>1</v>
      </c>
      <c r="E424">
        <v>100</v>
      </c>
      <c r="G424">
        <v>100</v>
      </c>
      <c r="H424" s="2" t="s">
        <v>45</v>
      </c>
      <c r="I424" s="2" t="s">
        <v>22</v>
      </c>
      <c r="J424">
        <v>10</v>
      </c>
      <c r="K424" s="2" t="s">
        <v>21</v>
      </c>
      <c r="L424" s="23" t="str">
        <f>IF(ISNUMBER(AVERAGEIFS(Observed!L$2:L$1601,Observed!$A$2:$A$1601,$A424,Observed!$C$2:$C$1601,$C424)),AVERAGEIFS(Observed!L$2:L$1601,Observed!$A$2:$A$1601,$A424,Observed!$C$2:$C$1601,$C424),"")</f>
        <v/>
      </c>
      <c r="M424" s="24" t="str">
        <f>IF(ISNUMBER(AVERAGEIFS(Observed!M$2:M$1601,Observed!$A$2:$A$1601,$A424,Observed!$C$2:$C$1601,$C424)),AVERAGEIFS(Observed!M$2:M$1601,Observed!$A$2:$A$1601,$A424,Observed!$C$2:$C$1601,$C424),"")</f>
        <v/>
      </c>
      <c r="N424" s="24">
        <f>IF(ISNUMBER(AVERAGEIFS(Observed!N$2:N$1601,Observed!$A$2:$A$1601,$A424,Observed!$C$2:$C$1601,$C424)),AVERAGEIFS(Observed!N$2:N$1601,Observed!$A$2:$A$1601,$A424,Observed!$C$2:$C$1601,$C424),"")</f>
        <v>145.08333333333334</v>
      </c>
      <c r="O424" s="24">
        <f>IF(ISNUMBER(AVERAGEIFS(Observed!O$2:O$1601,Observed!$A$2:$A$1601,$A424,Observed!$C$2:$C$1601,$C424)),AVERAGEIFS(Observed!O$2:O$1601,Observed!$A$2:$A$1601,$A424,Observed!$C$2:$C$1601,$C424),"")</f>
        <v>145.08333333333334</v>
      </c>
      <c r="P424" s="24">
        <f>IF(ISNUMBER(AVERAGEIFS(Observed!P$2:P$1601,Observed!$A$2:$A$1601,$A424,Observed!$C$2:$C$1601,$C424)),AVERAGEIFS(Observed!P$2:P$1601,Observed!$A$2:$A$1601,$A424,Observed!$C$2:$C$1601,$C424),"")</f>
        <v>978.5200000000001</v>
      </c>
      <c r="Q424" s="25" t="str">
        <f>IF(ISNUMBER(AVERAGEIFS(Observed!Q$2:Q$1601,Observed!$A$2:$A$1601,$A424,Observed!$C$2:$C$1601,$C424)),AVERAGEIFS(Observed!Q$2:Q$1601,Observed!$A$2:$A$1601,$A424,Observed!$C$2:$C$1601,$C424),"")</f>
        <v/>
      </c>
      <c r="R424" s="25" t="str">
        <f>IF(ISNUMBER(AVERAGEIFS(Observed!R$2:R$1601,Observed!$A$2:$A$1601,$A424,Observed!$C$2:$C$1601,$C424)),AVERAGEIFS(Observed!R$2:R$1601,Observed!$A$2:$A$1601,$A424,Observed!$C$2:$C$1601,$C424),"")</f>
        <v/>
      </c>
      <c r="S424" s="25" t="str">
        <f>IF(ISNUMBER(AVERAGEIFS(Observed!S$2:S$1601,Observed!$A$2:$A$1601,$A424,Observed!$C$2:$C$1601,$C424)),AVERAGEIFS(Observed!S$2:S$1601,Observed!$A$2:$A$1601,$A424,Observed!$C$2:$C$1601,$C424),"")</f>
        <v/>
      </c>
      <c r="T424" s="24" t="str">
        <f>IF(ISNUMBER(AVERAGEIFS(Observed!T$2:T$1601,Observed!$A$2:$A$1601,$A424,Observed!$C$2:$C$1601,$C424)),AVERAGEIFS(Observed!T$2:T$1601,Observed!$A$2:$A$1601,$A424,Observed!$C$2:$C$1601,$C424),"")</f>
        <v/>
      </c>
      <c r="U424" s="26" t="str">
        <f>IF(ISNUMBER(AVERAGEIFS(Observed!U$2:U$1601,Observed!$A$2:$A$1601,$A424,Observed!$C$2:$C$1601,$C424)),AVERAGEIFS(Observed!U$2:U$1601,Observed!$A$2:$A$1601,$A424,Observed!$C$2:$C$1601,$C424),"")</f>
        <v/>
      </c>
      <c r="V424" s="26" t="str">
        <f>IF(ISNUMBER(AVERAGEIFS(Observed!V$2:V$1601,Observed!$A$2:$A$1601,$A424,Observed!$C$2:$C$1601,$C424)),AVERAGEIFS(Observed!V$2:V$1601,Observed!$A$2:$A$1601,$A424,Observed!$C$2:$C$1601,$C424),"")</f>
        <v/>
      </c>
      <c r="W424" s="24" t="str">
        <f>IF(ISNUMBER(AVERAGEIFS(Observed!W$2:W$1601,Observed!$A$2:$A$1601,$A424,Observed!$C$2:$C$1601,$C424)),AVERAGEIFS(Observed!W$2:W$1601,Observed!$A$2:$A$1601,$A424,Observed!$C$2:$C$1601,$C424),"")</f>
        <v/>
      </c>
      <c r="X424" s="24" t="str">
        <f>IF(ISNUMBER(AVERAGEIFS(Observed!X$2:X$1601,Observed!$A$2:$A$1601,$A424,Observed!$C$2:$C$1601,$C424)),AVERAGEIFS(Observed!X$2:X$1601,Observed!$A$2:$A$1601,$A424,Observed!$C$2:$C$1601,$C424),"")</f>
        <v/>
      </c>
      <c r="Y424" s="24" t="str">
        <f>IF(ISNUMBER(AVERAGEIFS(Observed!Y$2:Y$1601,Observed!$A$2:$A$1601,$A424,Observed!$C$2:$C$1601,$C424)),AVERAGEIFS(Observed!Y$2:Y$1601,Observed!$A$2:$A$1601,$A424,Observed!$C$2:$C$1601,$C424),"")</f>
        <v/>
      </c>
      <c r="Z424" s="24" t="str">
        <f>IF(ISNUMBER(AVERAGEIFS(Observed!Z$2:Z$1601,Observed!$A$2:$A$1601,$A424,Observed!$C$2:$C$1601,$C424)),AVERAGEIFS(Observed!Z$2:Z$1601,Observed!$A$2:$A$1601,$A424,Observed!$C$2:$C$1601,$C424),"")</f>
        <v/>
      </c>
      <c r="AA424" s="24" t="str">
        <f>IF(ISNUMBER(AVERAGEIFS(Observed!AA$2:AA$1601,Observed!$A$2:$A$1601,$A424,Observed!$C$2:$C$1601,$C424)),AVERAGEIFS(Observed!AA$2:AA$1601,Observed!$A$2:$A$1601,$A424,Observed!$C$2:$C$1601,$C424),"")</f>
        <v/>
      </c>
      <c r="AB424" s="24" t="str">
        <f>IF(ISNUMBER(AVERAGEIFS(Observed!AB$2:AB$1601,Observed!$A$2:$A$1601,$A424,Observed!$C$2:$C$1601,$C424)),AVERAGEIFS(Observed!AB$2:AB$1601,Observed!$A$2:$A$1601,$A424,Observed!$C$2:$C$1601,$C424),"")</f>
        <v/>
      </c>
      <c r="AC424" s="24" t="str">
        <f>IF(ISNUMBER(AVERAGEIFS(Observed!AC$2:AC$1601,Observed!$A$2:$A$1601,$A424,Observed!$C$2:$C$1601,$C424)),AVERAGEIFS(Observed!AC$2:AC$1601,Observed!$A$2:$A$1601,$A424,Observed!$C$2:$C$1601,$C424),"")</f>
        <v/>
      </c>
      <c r="AD424" s="24" t="str">
        <f>IF(ISNUMBER(AVERAGEIFS(Observed!AD$2:AD$1601,Observed!$A$2:$A$1601,$A424,Observed!$C$2:$C$1601,$C424)),AVERAGEIFS(Observed!AD$2:AD$1601,Observed!$A$2:$A$1601,$A424,Observed!$C$2:$C$1601,$C424),"")</f>
        <v/>
      </c>
      <c r="AE424" s="24" t="str">
        <f>IF(ISNUMBER(AVERAGEIFS(Observed!AE$2:AE$1601,Observed!$A$2:$A$1601,$A424,Observed!$C$2:$C$1601,$C424)),AVERAGEIFS(Observed!AE$2:AE$1601,Observed!$A$2:$A$1601,$A424,Observed!$C$2:$C$1601,$C424),"")</f>
        <v/>
      </c>
      <c r="AF424" s="25" t="str">
        <f>IF(ISNUMBER(AVERAGEIFS(Observed!AF$2:AF$1601,Observed!$A$2:$A$1601,$A424,Observed!$C$2:$C$1601,$C424)),AVERAGEIFS(Observed!AF$2:AF$1601,Observed!$A$2:$A$1601,$A424,Observed!$C$2:$C$1601,$C424),"")</f>
        <v/>
      </c>
      <c r="AG424" s="25" t="str">
        <f>IF(ISNUMBER(AVERAGEIFS(Observed!AG$2:AG$1601,Observed!$A$2:$A$1601,$A424,Observed!$C$2:$C$1601,$C424)),AVERAGEIFS(Observed!AG$2:AG$1601,Observed!$A$2:$A$1601,$A424,Observed!$C$2:$C$1601,$C424),"")</f>
        <v/>
      </c>
      <c r="AH424" s="25" t="str">
        <f>IF(ISNUMBER(AVERAGEIFS(Observed!AH$2:AH$1601,Observed!$A$2:$A$1601,$A424,Observed!$C$2:$C$1601,$C424)),AVERAGEIFS(Observed!AH$2:AH$1601,Observed!$A$2:$A$1601,$A424,Observed!$C$2:$C$1601,$C424),"")</f>
        <v/>
      </c>
      <c r="AI424" s="24" t="str">
        <f>IF(ISNUMBER(AVERAGEIFS(Observed!AI$2:AI$1601,Observed!$A$2:$A$1601,$A424,Observed!$C$2:$C$1601,$C424)),AVERAGEIFS(Observed!AI$2:AI$1601,Observed!$A$2:$A$1601,$A424,Observed!$C$2:$C$1601,$C424),"")</f>
        <v/>
      </c>
      <c r="AJ424" s="25">
        <f>IF(ISNUMBER(AVERAGEIFS(Observed!AJ$2:AJ$1601,Observed!$A$2:$A$1601,$A424,Observed!$C$2:$C$1601,$C424)),AVERAGEIFS(Observed!AJ$2:AJ$1601,Observed!$A$2:$A$1601,$A424,Observed!$C$2:$C$1601,$C424),"")</f>
        <v>8.666666666666668E-3</v>
      </c>
      <c r="AK424" s="25">
        <f>IF(ISNUMBER(AVERAGEIFS(Observed!AK$2:AK$1601,Observed!$A$2:$A$1601,$A424,Observed!$C$2:$C$1601,$C424)),AVERAGEIFS(Observed!AK$2:AK$1601,Observed!$A$2:$A$1601,$A424,Observed!$C$2:$C$1601,$C424),"")</f>
        <v>2.1000000000000001E-2</v>
      </c>
      <c r="AL424" s="25">
        <f>IF(ISNUMBER(AVERAGEIFS(Observed!AL$2:AL$1601,Observed!$A$2:$A$1601,$A424,Observed!$C$2:$C$1601,$C424)),AVERAGEIFS(Observed!AL$2:AL$1601,Observed!$A$2:$A$1601,$A424,Observed!$C$2:$C$1601,$C424),"")</f>
        <v>0.22199999999999998</v>
      </c>
      <c r="AM424" s="25">
        <f>IF(ISNUMBER(AVERAGEIFS(Observed!AM$2:AM$1601,Observed!$A$2:$A$1601,$A424,Observed!$C$2:$C$1601,$C424)),AVERAGEIFS(Observed!AM$2:AM$1601,Observed!$A$2:$A$1601,$A424,Observed!$C$2:$C$1601,$C424),"")</f>
        <v>0.33300000000000002</v>
      </c>
      <c r="AN424" s="25">
        <f>IF(ISNUMBER(AVERAGEIFS(Observed!AN$2:AN$1601,Observed!$A$2:$A$1601,$A424,Observed!$C$2:$C$1601,$C424)),AVERAGEIFS(Observed!AN$2:AN$1601,Observed!$A$2:$A$1601,$A424,Observed!$C$2:$C$1601,$C424),"")</f>
        <v>0.41733333333333333</v>
      </c>
      <c r="AO424" s="25" t="str">
        <f>IF(ISNUMBER(AVERAGEIFS(Observed!AO$2:AO$1601,Observed!$A$2:$A$1601,$A424,Observed!$C$2:$C$1601,$C424)),AVERAGEIFS(Observed!AO$2:AO$1601,Observed!$A$2:$A$1601,$A424,Observed!$C$2:$C$1601,$C424),"")</f>
        <v/>
      </c>
      <c r="AP424" s="25">
        <f>IF(ISNUMBER(AVERAGEIFS(Observed!AP$2:AP$1601,Observed!$A$2:$A$1601,$A424,Observed!$C$2:$C$1601,$C424)),AVERAGEIFS(Observed!AP$2:AP$1601,Observed!$A$2:$A$1601,$A424,Observed!$C$2:$C$1601,$C424),"")</f>
        <v>2.6666666666666666E-3</v>
      </c>
      <c r="AQ424" s="24" t="str">
        <f>IF(ISNUMBER(AVERAGEIFS(Observed!AQ$2:AQ$1601,Observed!$A$2:$A$1601,$A424,Observed!$C$2:$C$1601,$C424)),AVERAGEIFS(Observed!AQ$2:AQ$1601,Observed!$A$2:$A$1601,$A424,Observed!$C$2:$C$1601,$C424),"")</f>
        <v/>
      </c>
      <c r="AR424" s="25" t="str">
        <f>IF(ISNUMBER(AVERAGEIFS(Observed!AR$2:AR$1601,Observed!$A$2:$A$1601,$A424,Observed!$C$2:$C$1601,$C424)),AVERAGEIFS(Observed!AR$2:AR$1601,Observed!$A$2:$A$1601,$A424,Observed!$C$2:$C$1601,$C424),"")</f>
        <v/>
      </c>
      <c r="AS424" s="24" t="str">
        <f>IF(ISNUMBER(AVERAGEIFS(Observed!AS$2:AS$1601,Observed!$A$2:$A$1601,$A424,Observed!$C$2:$C$1601,$C424)),AVERAGEIFS(Observed!AS$2:AS$1601,Observed!$A$2:$A$1601,$A424,Observed!$C$2:$C$1601,$C424),"")</f>
        <v/>
      </c>
      <c r="AT424" s="24" t="str">
        <f>IF(ISNUMBER(AVERAGEIFS(Observed!AT$2:AT$1601,Observed!$A$2:$A$1601,$A424,Observed!$C$2:$C$1601,$C424)),AVERAGEIFS(Observed!AT$2:AT$1601,Observed!$A$2:$A$1601,$A424,Observed!$C$2:$C$1601,$C424),"")</f>
        <v/>
      </c>
      <c r="AU424" s="2">
        <f>COUNTIFS(Observed!$A$2:$A$1601,$A424,Observed!$C$2:$C$1601,$C424)</f>
        <v>3</v>
      </c>
      <c r="AV424" s="2">
        <f t="shared" si="7"/>
        <v>9</v>
      </c>
    </row>
    <row r="425" spans="1:48" x14ac:dyDescent="0.25">
      <c r="A425" s="4" t="s">
        <v>115</v>
      </c>
      <c r="B425" t="s">
        <v>24</v>
      </c>
      <c r="C425" s="3">
        <v>42390</v>
      </c>
      <c r="D425">
        <v>1</v>
      </c>
      <c r="E425">
        <v>200</v>
      </c>
      <c r="G425">
        <v>200</v>
      </c>
      <c r="H425" s="2" t="s">
        <v>45</v>
      </c>
      <c r="I425" s="2" t="s">
        <v>22</v>
      </c>
      <c r="J425">
        <v>10</v>
      </c>
      <c r="K425" s="2" t="s">
        <v>21</v>
      </c>
      <c r="L425" s="23" t="str">
        <f>IF(ISNUMBER(AVERAGEIFS(Observed!L$2:L$1601,Observed!$A$2:$A$1601,$A425,Observed!$C$2:$C$1601,$C425)),AVERAGEIFS(Observed!L$2:L$1601,Observed!$A$2:$A$1601,$A425,Observed!$C$2:$C$1601,$C425),"")</f>
        <v/>
      </c>
      <c r="M425" s="24" t="str">
        <f>IF(ISNUMBER(AVERAGEIFS(Observed!M$2:M$1601,Observed!$A$2:$A$1601,$A425,Observed!$C$2:$C$1601,$C425)),AVERAGEIFS(Observed!M$2:M$1601,Observed!$A$2:$A$1601,$A425,Observed!$C$2:$C$1601,$C425),"")</f>
        <v/>
      </c>
      <c r="N425" s="24">
        <f>IF(ISNUMBER(AVERAGEIFS(Observed!N$2:N$1601,Observed!$A$2:$A$1601,$A425,Observed!$C$2:$C$1601,$C425)),AVERAGEIFS(Observed!N$2:N$1601,Observed!$A$2:$A$1601,$A425,Observed!$C$2:$C$1601,$C425),"")</f>
        <v>178.96</v>
      </c>
      <c r="O425" s="24">
        <f>IF(ISNUMBER(AVERAGEIFS(Observed!O$2:O$1601,Observed!$A$2:$A$1601,$A425,Observed!$C$2:$C$1601,$C425)),AVERAGEIFS(Observed!O$2:O$1601,Observed!$A$2:$A$1601,$A425,Observed!$C$2:$C$1601,$C425),"")</f>
        <v>178.96</v>
      </c>
      <c r="P425" s="24">
        <f>IF(ISNUMBER(AVERAGEIFS(Observed!P$2:P$1601,Observed!$A$2:$A$1601,$A425,Observed!$C$2:$C$1601,$C425)),AVERAGEIFS(Observed!P$2:P$1601,Observed!$A$2:$A$1601,$A425,Observed!$C$2:$C$1601,$C425),"")</f>
        <v>1253.0266666666666</v>
      </c>
      <c r="Q425" s="25" t="str">
        <f>IF(ISNUMBER(AVERAGEIFS(Observed!Q$2:Q$1601,Observed!$A$2:$A$1601,$A425,Observed!$C$2:$C$1601,$C425)),AVERAGEIFS(Observed!Q$2:Q$1601,Observed!$A$2:$A$1601,$A425,Observed!$C$2:$C$1601,$C425),"")</f>
        <v/>
      </c>
      <c r="R425" s="25" t="str">
        <f>IF(ISNUMBER(AVERAGEIFS(Observed!R$2:R$1601,Observed!$A$2:$A$1601,$A425,Observed!$C$2:$C$1601,$C425)),AVERAGEIFS(Observed!R$2:R$1601,Observed!$A$2:$A$1601,$A425,Observed!$C$2:$C$1601,$C425),"")</f>
        <v/>
      </c>
      <c r="S425" s="25" t="str">
        <f>IF(ISNUMBER(AVERAGEIFS(Observed!S$2:S$1601,Observed!$A$2:$A$1601,$A425,Observed!$C$2:$C$1601,$C425)),AVERAGEIFS(Observed!S$2:S$1601,Observed!$A$2:$A$1601,$A425,Observed!$C$2:$C$1601,$C425),"")</f>
        <v/>
      </c>
      <c r="T425" s="24" t="str">
        <f>IF(ISNUMBER(AVERAGEIFS(Observed!T$2:T$1601,Observed!$A$2:$A$1601,$A425,Observed!$C$2:$C$1601,$C425)),AVERAGEIFS(Observed!T$2:T$1601,Observed!$A$2:$A$1601,$A425,Observed!$C$2:$C$1601,$C425),"")</f>
        <v/>
      </c>
      <c r="U425" s="26" t="str">
        <f>IF(ISNUMBER(AVERAGEIFS(Observed!U$2:U$1601,Observed!$A$2:$A$1601,$A425,Observed!$C$2:$C$1601,$C425)),AVERAGEIFS(Observed!U$2:U$1601,Observed!$A$2:$A$1601,$A425,Observed!$C$2:$C$1601,$C425),"")</f>
        <v/>
      </c>
      <c r="V425" s="26" t="str">
        <f>IF(ISNUMBER(AVERAGEIFS(Observed!V$2:V$1601,Observed!$A$2:$A$1601,$A425,Observed!$C$2:$C$1601,$C425)),AVERAGEIFS(Observed!V$2:V$1601,Observed!$A$2:$A$1601,$A425,Observed!$C$2:$C$1601,$C425),"")</f>
        <v/>
      </c>
      <c r="W425" s="24" t="str">
        <f>IF(ISNUMBER(AVERAGEIFS(Observed!W$2:W$1601,Observed!$A$2:$A$1601,$A425,Observed!$C$2:$C$1601,$C425)),AVERAGEIFS(Observed!W$2:W$1601,Observed!$A$2:$A$1601,$A425,Observed!$C$2:$C$1601,$C425),"")</f>
        <v/>
      </c>
      <c r="X425" s="24" t="str">
        <f>IF(ISNUMBER(AVERAGEIFS(Observed!X$2:X$1601,Observed!$A$2:$A$1601,$A425,Observed!$C$2:$C$1601,$C425)),AVERAGEIFS(Observed!X$2:X$1601,Observed!$A$2:$A$1601,$A425,Observed!$C$2:$C$1601,$C425),"")</f>
        <v/>
      </c>
      <c r="Y425" s="24" t="str">
        <f>IF(ISNUMBER(AVERAGEIFS(Observed!Y$2:Y$1601,Observed!$A$2:$A$1601,$A425,Observed!$C$2:$C$1601,$C425)),AVERAGEIFS(Observed!Y$2:Y$1601,Observed!$A$2:$A$1601,$A425,Observed!$C$2:$C$1601,$C425),"")</f>
        <v/>
      </c>
      <c r="Z425" s="24" t="str">
        <f>IF(ISNUMBER(AVERAGEIFS(Observed!Z$2:Z$1601,Observed!$A$2:$A$1601,$A425,Observed!$C$2:$C$1601,$C425)),AVERAGEIFS(Observed!Z$2:Z$1601,Observed!$A$2:$A$1601,$A425,Observed!$C$2:$C$1601,$C425),"")</f>
        <v/>
      </c>
      <c r="AA425" s="24" t="str">
        <f>IF(ISNUMBER(AVERAGEIFS(Observed!AA$2:AA$1601,Observed!$A$2:$A$1601,$A425,Observed!$C$2:$C$1601,$C425)),AVERAGEIFS(Observed!AA$2:AA$1601,Observed!$A$2:$A$1601,$A425,Observed!$C$2:$C$1601,$C425),"")</f>
        <v/>
      </c>
      <c r="AB425" s="24" t="str">
        <f>IF(ISNUMBER(AVERAGEIFS(Observed!AB$2:AB$1601,Observed!$A$2:$A$1601,$A425,Observed!$C$2:$C$1601,$C425)),AVERAGEIFS(Observed!AB$2:AB$1601,Observed!$A$2:$A$1601,$A425,Observed!$C$2:$C$1601,$C425),"")</f>
        <v/>
      </c>
      <c r="AC425" s="24" t="str">
        <f>IF(ISNUMBER(AVERAGEIFS(Observed!AC$2:AC$1601,Observed!$A$2:$A$1601,$A425,Observed!$C$2:$C$1601,$C425)),AVERAGEIFS(Observed!AC$2:AC$1601,Observed!$A$2:$A$1601,$A425,Observed!$C$2:$C$1601,$C425),"")</f>
        <v/>
      </c>
      <c r="AD425" s="24" t="str">
        <f>IF(ISNUMBER(AVERAGEIFS(Observed!AD$2:AD$1601,Observed!$A$2:$A$1601,$A425,Observed!$C$2:$C$1601,$C425)),AVERAGEIFS(Observed!AD$2:AD$1601,Observed!$A$2:$A$1601,$A425,Observed!$C$2:$C$1601,$C425),"")</f>
        <v/>
      </c>
      <c r="AE425" s="24" t="str">
        <f>IF(ISNUMBER(AVERAGEIFS(Observed!AE$2:AE$1601,Observed!$A$2:$A$1601,$A425,Observed!$C$2:$C$1601,$C425)),AVERAGEIFS(Observed!AE$2:AE$1601,Observed!$A$2:$A$1601,$A425,Observed!$C$2:$C$1601,$C425),"")</f>
        <v/>
      </c>
      <c r="AF425" s="25" t="str">
        <f>IF(ISNUMBER(AVERAGEIFS(Observed!AF$2:AF$1601,Observed!$A$2:$A$1601,$A425,Observed!$C$2:$C$1601,$C425)),AVERAGEIFS(Observed!AF$2:AF$1601,Observed!$A$2:$A$1601,$A425,Observed!$C$2:$C$1601,$C425),"")</f>
        <v/>
      </c>
      <c r="AG425" s="25" t="str">
        <f>IF(ISNUMBER(AVERAGEIFS(Observed!AG$2:AG$1601,Observed!$A$2:$A$1601,$A425,Observed!$C$2:$C$1601,$C425)),AVERAGEIFS(Observed!AG$2:AG$1601,Observed!$A$2:$A$1601,$A425,Observed!$C$2:$C$1601,$C425),"")</f>
        <v/>
      </c>
      <c r="AH425" s="25" t="str">
        <f>IF(ISNUMBER(AVERAGEIFS(Observed!AH$2:AH$1601,Observed!$A$2:$A$1601,$A425,Observed!$C$2:$C$1601,$C425)),AVERAGEIFS(Observed!AH$2:AH$1601,Observed!$A$2:$A$1601,$A425,Observed!$C$2:$C$1601,$C425),"")</f>
        <v/>
      </c>
      <c r="AI425" s="24" t="str">
        <f>IF(ISNUMBER(AVERAGEIFS(Observed!AI$2:AI$1601,Observed!$A$2:$A$1601,$A425,Observed!$C$2:$C$1601,$C425)),AVERAGEIFS(Observed!AI$2:AI$1601,Observed!$A$2:$A$1601,$A425,Observed!$C$2:$C$1601,$C425),"")</f>
        <v/>
      </c>
      <c r="AJ425" s="25">
        <f>IF(ISNUMBER(AVERAGEIFS(Observed!AJ$2:AJ$1601,Observed!$A$2:$A$1601,$A425,Observed!$C$2:$C$1601,$C425)),AVERAGEIFS(Observed!AJ$2:AJ$1601,Observed!$A$2:$A$1601,$A425,Observed!$C$2:$C$1601,$C425),"")</f>
        <v>5.6666666666666671E-3</v>
      </c>
      <c r="AK425" s="25">
        <f>IF(ISNUMBER(AVERAGEIFS(Observed!AK$2:AK$1601,Observed!$A$2:$A$1601,$A425,Observed!$C$2:$C$1601,$C425)),AVERAGEIFS(Observed!AK$2:AK$1601,Observed!$A$2:$A$1601,$A425,Observed!$C$2:$C$1601,$C425),"")</f>
        <v>5.0000000000000001E-3</v>
      </c>
      <c r="AL425" s="25">
        <f>IF(ISNUMBER(AVERAGEIFS(Observed!AL$2:AL$1601,Observed!$A$2:$A$1601,$A425,Observed!$C$2:$C$1601,$C425)),AVERAGEIFS(Observed!AL$2:AL$1601,Observed!$A$2:$A$1601,$A425,Observed!$C$2:$C$1601,$C425),"")</f>
        <v>0.27933333333333338</v>
      </c>
      <c r="AM425" s="25">
        <f>IF(ISNUMBER(AVERAGEIFS(Observed!AM$2:AM$1601,Observed!$A$2:$A$1601,$A425,Observed!$C$2:$C$1601,$C425)),AVERAGEIFS(Observed!AM$2:AM$1601,Observed!$A$2:$A$1601,$A425,Observed!$C$2:$C$1601,$C425),"")</f>
        <v>0.33</v>
      </c>
      <c r="AN425" s="25">
        <f>IF(ISNUMBER(AVERAGEIFS(Observed!AN$2:AN$1601,Observed!$A$2:$A$1601,$A425,Observed!$C$2:$C$1601,$C425)),AVERAGEIFS(Observed!AN$2:AN$1601,Observed!$A$2:$A$1601,$A425,Observed!$C$2:$C$1601,$C425),"")</f>
        <v>0.37633333333333335</v>
      </c>
      <c r="AO425" s="25" t="str">
        <f>IF(ISNUMBER(AVERAGEIFS(Observed!AO$2:AO$1601,Observed!$A$2:$A$1601,$A425,Observed!$C$2:$C$1601,$C425)),AVERAGEIFS(Observed!AO$2:AO$1601,Observed!$A$2:$A$1601,$A425,Observed!$C$2:$C$1601,$C425),"")</f>
        <v/>
      </c>
      <c r="AP425" s="25">
        <f>IF(ISNUMBER(AVERAGEIFS(Observed!AP$2:AP$1601,Observed!$A$2:$A$1601,$A425,Observed!$C$2:$C$1601,$C425)),AVERAGEIFS(Observed!AP$2:AP$1601,Observed!$A$2:$A$1601,$A425,Observed!$C$2:$C$1601,$C425),"")</f>
        <v>4.0000000000000001E-3</v>
      </c>
      <c r="AQ425" s="24" t="str">
        <f>IF(ISNUMBER(AVERAGEIFS(Observed!AQ$2:AQ$1601,Observed!$A$2:$A$1601,$A425,Observed!$C$2:$C$1601,$C425)),AVERAGEIFS(Observed!AQ$2:AQ$1601,Observed!$A$2:$A$1601,$A425,Observed!$C$2:$C$1601,$C425),"")</f>
        <v/>
      </c>
      <c r="AR425" s="25" t="str">
        <f>IF(ISNUMBER(AVERAGEIFS(Observed!AR$2:AR$1601,Observed!$A$2:$A$1601,$A425,Observed!$C$2:$C$1601,$C425)),AVERAGEIFS(Observed!AR$2:AR$1601,Observed!$A$2:$A$1601,$A425,Observed!$C$2:$C$1601,$C425),"")</f>
        <v/>
      </c>
      <c r="AS425" s="24" t="str">
        <f>IF(ISNUMBER(AVERAGEIFS(Observed!AS$2:AS$1601,Observed!$A$2:$A$1601,$A425,Observed!$C$2:$C$1601,$C425)),AVERAGEIFS(Observed!AS$2:AS$1601,Observed!$A$2:$A$1601,$A425,Observed!$C$2:$C$1601,$C425),"")</f>
        <v/>
      </c>
      <c r="AT425" s="24" t="str">
        <f>IF(ISNUMBER(AVERAGEIFS(Observed!AT$2:AT$1601,Observed!$A$2:$A$1601,$A425,Observed!$C$2:$C$1601,$C425)),AVERAGEIFS(Observed!AT$2:AT$1601,Observed!$A$2:$A$1601,$A425,Observed!$C$2:$C$1601,$C425),"")</f>
        <v/>
      </c>
      <c r="AU425" s="2">
        <f>COUNTIFS(Observed!$A$2:$A$1601,$A425,Observed!$C$2:$C$1601,$C425)</f>
        <v>3</v>
      </c>
      <c r="AV425" s="2">
        <f t="shared" si="7"/>
        <v>9</v>
      </c>
    </row>
    <row r="426" spans="1:48" x14ac:dyDescent="0.25">
      <c r="A426" s="4" t="s">
        <v>116</v>
      </c>
      <c r="B426" t="s">
        <v>24</v>
      </c>
      <c r="C426" s="3">
        <v>42390</v>
      </c>
      <c r="D426">
        <v>1</v>
      </c>
      <c r="E426">
        <v>350</v>
      </c>
      <c r="G426">
        <v>350</v>
      </c>
      <c r="H426" s="2" t="s">
        <v>45</v>
      </c>
      <c r="I426" s="2" t="s">
        <v>22</v>
      </c>
      <c r="J426">
        <v>10</v>
      </c>
      <c r="K426" s="2" t="s">
        <v>21</v>
      </c>
      <c r="L426" s="23" t="str">
        <f>IF(ISNUMBER(AVERAGEIFS(Observed!L$2:L$1601,Observed!$A$2:$A$1601,$A426,Observed!$C$2:$C$1601,$C426)),AVERAGEIFS(Observed!L$2:L$1601,Observed!$A$2:$A$1601,$A426,Observed!$C$2:$C$1601,$C426),"")</f>
        <v/>
      </c>
      <c r="M426" s="24" t="str">
        <f>IF(ISNUMBER(AVERAGEIFS(Observed!M$2:M$1601,Observed!$A$2:$A$1601,$A426,Observed!$C$2:$C$1601,$C426)),AVERAGEIFS(Observed!M$2:M$1601,Observed!$A$2:$A$1601,$A426,Observed!$C$2:$C$1601,$C426),"")</f>
        <v/>
      </c>
      <c r="N426" s="24">
        <f>IF(ISNUMBER(AVERAGEIFS(Observed!N$2:N$1601,Observed!$A$2:$A$1601,$A426,Observed!$C$2:$C$1601,$C426)),AVERAGEIFS(Observed!N$2:N$1601,Observed!$A$2:$A$1601,$A426,Observed!$C$2:$C$1601,$C426),"")</f>
        <v>155.41666666666666</v>
      </c>
      <c r="O426" s="24">
        <f>IF(ISNUMBER(AVERAGEIFS(Observed!O$2:O$1601,Observed!$A$2:$A$1601,$A426,Observed!$C$2:$C$1601,$C426)),AVERAGEIFS(Observed!O$2:O$1601,Observed!$A$2:$A$1601,$A426,Observed!$C$2:$C$1601,$C426),"")</f>
        <v>155.41666666666666</v>
      </c>
      <c r="P426" s="24">
        <f>IF(ISNUMBER(AVERAGEIFS(Observed!P$2:P$1601,Observed!$A$2:$A$1601,$A426,Observed!$C$2:$C$1601,$C426)),AVERAGEIFS(Observed!P$2:P$1601,Observed!$A$2:$A$1601,$A426,Observed!$C$2:$C$1601,$C426),"")</f>
        <v>1203.55</v>
      </c>
      <c r="Q426" s="25" t="str">
        <f>IF(ISNUMBER(AVERAGEIFS(Observed!Q$2:Q$1601,Observed!$A$2:$A$1601,$A426,Observed!$C$2:$C$1601,$C426)),AVERAGEIFS(Observed!Q$2:Q$1601,Observed!$A$2:$A$1601,$A426,Observed!$C$2:$C$1601,$C426),"")</f>
        <v/>
      </c>
      <c r="R426" s="25" t="str">
        <f>IF(ISNUMBER(AVERAGEIFS(Observed!R$2:R$1601,Observed!$A$2:$A$1601,$A426,Observed!$C$2:$C$1601,$C426)),AVERAGEIFS(Observed!R$2:R$1601,Observed!$A$2:$A$1601,$A426,Observed!$C$2:$C$1601,$C426),"")</f>
        <v/>
      </c>
      <c r="S426" s="25" t="str">
        <f>IF(ISNUMBER(AVERAGEIFS(Observed!S$2:S$1601,Observed!$A$2:$A$1601,$A426,Observed!$C$2:$C$1601,$C426)),AVERAGEIFS(Observed!S$2:S$1601,Observed!$A$2:$A$1601,$A426,Observed!$C$2:$C$1601,$C426),"")</f>
        <v/>
      </c>
      <c r="T426" s="24" t="str">
        <f>IF(ISNUMBER(AVERAGEIFS(Observed!T$2:T$1601,Observed!$A$2:$A$1601,$A426,Observed!$C$2:$C$1601,$C426)),AVERAGEIFS(Observed!T$2:T$1601,Observed!$A$2:$A$1601,$A426,Observed!$C$2:$C$1601,$C426),"")</f>
        <v/>
      </c>
      <c r="U426" s="26" t="str">
        <f>IF(ISNUMBER(AVERAGEIFS(Observed!U$2:U$1601,Observed!$A$2:$A$1601,$A426,Observed!$C$2:$C$1601,$C426)),AVERAGEIFS(Observed!U$2:U$1601,Observed!$A$2:$A$1601,$A426,Observed!$C$2:$C$1601,$C426),"")</f>
        <v/>
      </c>
      <c r="V426" s="26" t="str">
        <f>IF(ISNUMBER(AVERAGEIFS(Observed!V$2:V$1601,Observed!$A$2:$A$1601,$A426,Observed!$C$2:$C$1601,$C426)),AVERAGEIFS(Observed!V$2:V$1601,Observed!$A$2:$A$1601,$A426,Observed!$C$2:$C$1601,$C426),"")</f>
        <v/>
      </c>
      <c r="W426" s="24" t="str">
        <f>IF(ISNUMBER(AVERAGEIFS(Observed!W$2:W$1601,Observed!$A$2:$A$1601,$A426,Observed!$C$2:$C$1601,$C426)),AVERAGEIFS(Observed!W$2:W$1601,Observed!$A$2:$A$1601,$A426,Observed!$C$2:$C$1601,$C426),"")</f>
        <v/>
      </c>
      <c r="X426" s="24" t="str">
        <f>IF(ISNUMBER(AVERAGEIFS(Observed!X$2:X$1601,Observed!$A$2:$A$1601,$A426,Observed!$C$2:$C$1601,$C426)),AVERAGEIFS(Observed!X$2:X$1601,Observed!$A$2:$A$1601,$A426,Observed!$C$2:$C$1601,$C426),"")</f>
        <v/>
      </c>
      <c r="Y426" s="24" t="str">
        <f>IF(ISNUMBER(AVERAGEIFS(Observed!Y$2:Y$1601,Observed!$A$2:$A$1601,$A426,Observed!$C$2:$C$1601,$C426)),AVERAGEIFS(Observed!Y$2:Y$1601,Observed!$A$2:$A$1601,$A426,Observed!$C$2:$C$1601,$C426),"")</f>
        <v/>
      </c>
      <c r="Z426" s="24" t="str">
        <f>IF(ISNUMBER(AVERAGEIFS(Observed!Z$2:Z$1601,Observed!$A$2:$A$1601,$A426,Observed!$C$2:$C$1601,$C426)),AVERAGEIFS(Observed!Z$2:Z$1601,Observed!$A$2:$A$1601,$A426,Observed!$C$2:$C$1601,$C426),"")</f>
        <v/>
      </c>
      <c r="AA426" s="24" t="str">
        <f>IF(ISNUMBER(AVERAGEIFS(Observed!AA$2:AA$1601,Observed!$A$2:$A$1601,$A426,Observed!$C$2:$C$1601,$C426)),AVERAGEIFS(Observed!AA$2:AA$1601,Observed!$A$2:$A$1601,$A426,Observed!$C$2:$C$1601,$C426),"")</f>
        <v/>
      </c>
      <c r="AB426" s="24" t="str">
        <f>IF(ISNUMBER(AVERAGEIFS(Observed!AB$2:AB$1601,Observed!$A$2:$A$1601,$A426,Observed!$C$2:$C$1601,$C426)),AVERAGEIFS(Observed!AB$2:AB$1601,Observed!$A$2:$A$1601,$A426,Observed!$C$2:$C$1601,$C426),"")</f>
        <v/>
      </c>
      <c r="AC426" s="24" t="str">
        <f>IF(ISNUMBER(AVERAGEIFS(Observed!AC$2:AC$1601,Observed!$A$2:$A$1601,$A426,Observed!$C$2:$C$1601,$C426)),AVERAGEIFS(Observed!AC$2:AC$1601,Observed!$A$2:$A$1601,$A426,Observed!$C$2:$C$1601,$C426),"")</f>
        <v/>
      </c>
      <c r="AD426" s="24" t="str">
        <f>IF(ISNUMBER(AVERAGEIFS(Observed!AD$2:AD$1601,Observed!$A$2:$A$1601,$A426,Observed!$C$2:$C$1601,$C426)),AVERAGEIFS(Observed!AD$2:AD$1601,Observed!$A$2:$A$1601,$A426,Observed!$C$2:$C$1601,$C426),"")</f>
        <v/>
      </c>
      <c r="AE426" s="24" t="str">
        <f>IF(ISNUMBER(AVERAGEIFS(Observed!AE$2:AE$1601,Observed!$A$2:$A$1601,$A426,Observed!$C$2:$C$1601,$C426)),AVERAGEIFS(Observed!AE$2:AE$1601,Observed!$A$2:$A$1601,$A426,Observed!$C$2:$C$1601,$C426),"")</f>
        <v/>
      </c>
      <c r="AF426" s="25" t="str">
        <f>IF(ISNUMBER(AVERAGEIFS(Observed!AF$2:AF$1601,Observed!$A$2:$A$1601,$A426,Observed!$C$2:$C$1601,$C426)),AVERAGEIFS(Observed!AF$2:AF$1601,Observed!$A$2:$A$1601,$A426,Observed!$C$2:$C$1601,$C426),"")</f>
        <v/>
      </c>
      <c r="AG426" s="25" t="str">
        <f>IF(ISNUMBER(AVERAGEIFS(Observed!AG$2:AG$1601,Observed!$A$2:$A$1601,$A426,Observed!$C$2:$C$1601,$C426)),AVERAGEIFS(Observed!AG$2:AG$1601,Observed!$A$2:$A$1601,$A426,Observed!$C$2:$C$1601,$C426),"")</f>
        <v/>
      </c>
      <c r="AH426" s="25" t="str">
        <f>IF(ISNUMBER(AVERAGEIFS(Observed!AH$2:AH$1601,Observed!$A$2:$A$1601,$A426,Observed!$C$2:$C$1601,$C426)),AVERAGEIFS(Observed!AH$2:AH$1601,Observed!$A$2:$A$1601,$A426,Observed!$C$2:$C$1601,$C426),"")</f>
        <v/>
      </c>
      <c r="AI426" s="24" t="str">
        <f>IF(ISNUMBER(AVERAGEIFS(Observed!AI$2:AI$1601,Observed!$A$2:$A$1601,$A426,Observed!$C$2:$C$1601,$C426)),AVERAGEIFS(Observed!AI$2:AI$1601,Observed!$A$2:$A$1601,$A426,Observed!$C$2:$C$1601,$C426),"")</f>
        <v/>
      </c>
      <c r="AJ426" s="25">
        <f>IF(ISNUMBER(AVERAGEIFS(Observed!AJ$2:AJ$1601,Observed!$A$2:$A$1601,$A426,Observed!$C$2:$C$1601,$C426)),AVERAGEIFS(Observed!AJ$2:AJ$1601,Observed!$A$2:$A$1601,$A426,Observed!$C$2:$C$1601,$C426),"")</f>
        <v>6.3333333333333332E-3</v>
      </c>
      <c r="AK426" s="25">
        <f>IF(ISNUMBER(AVERAGEIFS(Observed!AK$2:AK$1601,Observed!$A$2:$A$1601,$A426,Observed!$C$2:$C$1601,$C426)),AVERAGEIFS(Observed!AK$2:AK$1601,Observed!$A$2:$A$1601,$A426,Observed!$C$2:$C$1601,$C426),"")</f>
        <v>4.5000000000000005E-3</v>
      </c>
      <c r="AL426" s="25">
        <f>IF(ISNUMBER(AVERAGEIFS(Observed!AL$2:AL$1601,Observed!$A$2:$A$1601,$A426,Observed!$C$2:$C$1601,$C426)),AVERAGEIFS(Observed!AL$2:AL$1601,Observed!$A$2:$A$1601,$A426,Observed!$C$2:$C$1601,$C426),"")</f>
        <v>0.37266666666666665</v>
      </c>
      <c r="AM426" s="25">
        <f>IF(ISNUMBER(AVERAGEIFS(Observed!AM$2:AM$1601,Observed!$A$2:$A$1601,$A426,Observed!$C$2:$C$1601,$C426)),AVERAGEIFS(Observed!AM$2:AM$1601,Observed!$A$2:$A$1601,$A426,Observed!$C$2:$C$1601,$C426),"")</f>
        <v>0.371</v>
      </c>
      <c r="AN426" s="25">
        <f>IF(ISNUMBER(AVERAGEIFS(Observed!AN$2:AN$1601,Observed!$A$2:$A$1601,$A426,Observed!$C$2:$C$1601,$C426)),AVERAGEIFS(Observed!AN$2:AN$1601,Observed!$A$2:$A$1601,$A426,Observed!$C$2:$C$1601,$C426),"")</f>
        <v>0.24133333333333337</v>
      </c>
      <c r="AO426" s="25" t="str">
        <f>IF(ISNUMBER(AVERAGEIFS(Observed!AO$2:AO$1601,Observed!$A$2:$A$1601,$A426,Observed!$C$2:$C$1601,$C426)),AVERAGEIFS(Observed!AO$2:AO$1601,Observed!$A$2:$A$1601,$A426,Observed!$C$2:$C$1601,$C426),"")</f>
        <v/>
      </c>
      <c r="AP426" s="25">
        <f>IF(ISNUMBER(AVERAGEIFS(Observed!AP$2:AP$1601,Observed!$A$2:$A$1601,$A426,Observed!$C$2:$C$1601,$C426)),AVERAGEIFS(Observed!AP$2:AP$1601,Observed!$A$2:$A$1601,$A426,Observed!$C$2:$C$1601,$C426),"")</f>
        <v>5.0000000000000001E-3</v>
      </c>
      <c r="AQ426" s="24" t="str">
        <f>IF(ISNUMBER(AVERAGEIFS(Observed!AQ$2:AQ$1601,Observed!$A$2:$A$1601,$A426,Observed!$C$2:$C$1601,$C426)),AVERAGEIFS(Observed!AQ$2:AQ$1601,Observed!$A$2:$A$1601,$A426,Observed!$C$2:$C$1601,$C426),"")</f>
        <v/>
      </c>
      <c r="AR426" s="25" t="str">
        <f>IF(ISNUMBER(AVERAGEIFS(Observed!AR$2:AR$1601,Observed!$A$2:$A$1601,$A426,Observed!$C$2:$C$1601,$C426)),AVERAGEIFS(Observed!AR$2:AR$1601,Observed!$A$2:$A$1601,$A426,Observed!$C$2:$C$1601,$C426),"")</f>
        <v/>
      </c>
      <c r="AS426" s="24" t="str">
        <f>IF(ISNUMBER(AVERAGEIFS(Observed!AS$2:AS$1601,Observed!$A$2:$A$1601,$A426,Observed!$C$2:$C$1601,$C426)),AVERAGEIFS(Observed!AS$2:AS$1601,Observed!$A$2:$A$1601,$A426,Observed!$C$2:$C$1601,$C426),"")</f>
        <v/>
      </c>
      <c r="AT426" s="24" t="str">
        <f>IF(ISNUMBER(AVERAGEIFS(Observed!AT$2:AT$1601,Observed!$A$2:$A$1601,$A426,Observed!$C$2:$C$1601,$C426)),AVERAGEIFS(Observed!AT$2:AT$1601,Observed!$A$2:$A$1601,$A426,Observed!$C$2:$C$1601,$C426),"")</f>
        <v/>
      </c>
      <c r="AU426" s="2">
        <f>COUNTIFS(Observed!$A$2:$A$1601,$A426,Observed!$C$2:$C$1601,$C426)</f>
        <v>3</v>
      </c>
      <c r="AV426" s="2">
        <f t="shared" si="7"/>
        <v>9</v>
      </c>
    </row>
    <row r="427" spans="1:48" x14ac:dyDescent="0.25">
      <c r="A427" s="4" t="s">
        <v>117</v>
      </c>
      <c r="B427" t="s">
        <v>24</v>
      </c>
      <c r="C427" s="3">
        <v>42390</v>
      </c>
      <c r="D427">
        <v>1</v>
      </c>
      <c r="E427">
        <v>500</v>
      </c>
      <c r="G427">
        <v>500</v>
      </c>
      <c r="H427" s="2" t="s">
        <v>45</v>
      </c>
      <c r="I427" s="2" t="s">
        <v>22</v>
      </c>
      <c r="J427">
        <v>10</v>
      </c>
      <c r="K427" s="2" t="s">
        <v>21</v>
      </c>
      <c r="L427" s="23" t="str">
        <f>IF(ISNUMBER(AVERAGEIFS(Observed!L$2:L$1601,Observed!$A$2:$A$1601,$A427,Observed!$C$2:$C$1601,$C427)),AVERAGEIFS(Observed!L$2:L$1601,Observed!$A$2:$A$1601,$A427,Observed!$C$2:$C$1601,$C427),"")</f>
        <v/>
      </c>
      <c r="M427" s="24" t="str">
        <f>IF(ISNUMBER(AVERAGEIFS(Observed!M$2:M$1601,Observed!$A$2:$A$1601,$A427,Observed!$C$2:$C$1601,$C427)),AVERAGEIFS(Observed!M$2:M$1601,Observed!$A$2:$A$1601,$A427,Observed!$C$2:$C$1601,$C427),"")</f>
        <v/>
      </c>
      <c r="N427" s="24">
        <f>IF(ISNUMBER(AVERAGEIFS(Observed!N$2:N$1601,Observed!$A$2:$A$1601,$A427,Observed!$C$2:$C$1601,$C427)),AVERAGEIFS(Observed!N$2:N$1601,Observed!$A$2:$A$1601,$A427,Observed!$C$2:$C$1601,$C427),"")</f>
        <v>126.22333333333334</v>
      </c>
      <c r="O427" s="24">
        <f>IF(ISNUMBER(AVERAGEIFS(Observed!O$2:O$1601,Observed!$A$2:$A$1601,$A427,Observed!$C$2:$C$1601,$C427)),AVERAGEIFS(Observed!O$2:O$1601,Observed!$A$2:$A$1601,$A427,Observed!$C$2:$C$1601,$C427),"")</f>
        <v>126.22333333333334</v>
      </c>
      <c r="P427" s="24">
        <f>IF(ISNUMBER(AVERAGEIFS(Observed!P$2:P$1601,Observed!$A$2:$A$1601,$A427,Observed!$C$2:$C$1601,$C427)),AVERAGEIFS(Observed!P$2:P$1601,Observed!$A$2:$A$1601,$A427,Observed!$C$2:$C$1601,$C427),"")</f>
        <v>1336.8799999999999</v>
      </c>
      <c r="Q427" s="25" t="str">
        <f>IF(ISNUMBER(AVERAGEIFS(Observed!Q$2:Q$1601,Observed!$A$2:$A$1601,$A427,Observed!$C$2:$C$1601,$C427)),AVERAGEIFS(Observed!Q$2:Q$1601,Observed!$A$2:$A$1601,$A427,Observed!$C$2:$C$1601,$C427),"")</f>
        <v/>
      </c>
      <c r="R427" s="25" t="str">
        <f>IF(ISNUMBER(AVERAGEIFS(Observed!R$2:R$1601,Observed!$A$2:$A$1601,$A427,Observed!$C$2:$C$1601,$C427)),AVERAGEIFS(Observed!R$2:R$1601,Observed!$A$2:$A$1601,$A427,Observed!$C$2:$C$1601,$C427),"")</f>
        <v/>
      </c>
      <c r="S427" s="25" t="str">
        <f>IF(ISNUMBER(AVERAGEIFS(Observed!S$2:S$1601,Observed!$A$2:$A$1601,$A427,Observed!$C$2:$C$1601,$C427)),AVERAGEIFS(Observed!S$2:S$1601,Observed!$A$2:$A$1601,$A427,Observed!$C$2:$C$1601,$C427),"")</f>
        <v/>
      </c>
      <c r="T427" s="24" t="str">
        <f>IF(ISNUMBER(AVERAGEIFS(Observed!T$2:T$1601,Observed!$A$2:$A$1601,$A427,Observed!$C$2:$C$1601,$C427)),AVERAGEIFS(Observed!T$2:T$1601,Observed!$A$2:$A$1601,$A427,Observed!$C$2:$C$1601,$C427),"")</f>
        <v/>
      </c>
      <c r="U427" s="26" t="str">
        <f>IF(ISNUMBER(AVERAGEIFS(Observed!U$2:U$1601,Observed!$A$2:$A$1601,$A427,Observed!$C$2:$C$1601,$C427)),AVERAGEIFS(Observed!U$2:U$1601,Observed!$A$2:$A$1601,$A427,Observed!$C$2:$C$1601,$C427),"")</f>
        <v/>
      </c>
      <c r="V427" s="26" t="str">
        <f>IF(ISNUMBER(AVERAGEIFS(Observed!V$2:V$1601,Observed!$A$2:$A$1601,$A427,Observed!$C$2:$C$1601,$C427)),AVERAGEIFS(Observed!V$2:V$1601,Observed!$A$2:$A$1601,$A427,Observed!$C$2:$C$1601,$C427),"")</f>
        <v/>
      </c>
      <c r="W427" s="24" t="str">
        <f>IF(ISNUMBER(AVERAGEIFS(Observed!W$2:W$1601,Observed!$A$2:$A$1601,$A427,Observed!$C$2:$C$1601,$C427)),AVERAGEIFS(Observed!W$2:W$1601,Observed!$A$2:$A$1601,$A427,Observed!$C$2:$C$1601,$C427),"")</f>
        <v/>
      </c>
      <c r="X427" s="24" t="str">
        <f>IF(ISNUMBER(AVERAGEIFS(Observed!X$2:X$1601,Observed!$A$2:$A$1601,$A427,Observed!$C$2:$C$1601,$C427)),AVERAGEIFS(Observed!X$2:X$1601,Observed!$A$2:$A$1601,$A427,Observed!$C$2:$C$1601,$C427),"")</f>
        <v/>
      </c>
      <c r="Y427" s="24" t="str">
        <f>IF(ISNUMBER(AVERAGEIFS(Observed!Y$2:Y$1601,Observed!$A$2:$A$1601,$A427,Observed!$C$2:$C$1601,$C427)),AVERAGEIFS(Observed!Y$2:Y$1601,Observed!$A$2:$A$1601,$A427,Observed!$C$2:$C$1601,$C427),"")</f>
        <v/>
      </c>
      <c r="Z427" s="24" t="str">
        <f>IF(ISNUMBER(AVERAGEIFS(Observed!Z$2:Z$1601,Observed!$A$2:$A$1601,$A427,Observed!$C$2:$C$1601,$C427)),AVERAGEIFS(Observed!Z$2:Z$1601,Observed!$A$2:$A$1601,$A427,Observed!$C$2:$C$1601,$C427),"")</f>
        <v/>
      </c>
      <c r="AA427" s="24" t="str">
        <f>IF(ISNUMBER(AVERAGEIFS(Observed!AA$2:AA$1601,Observed!$A$2:$A$1601,$A427,Observed!$C$2:$C$1601,$C427)),AVERAGEIFS(Observed!AA$2:AA$1601,Observed!$A$2:$A$1601,$A427,Observed!$C$2:$C$1601,$C427),"")</f>
        <v/>
      </c>
      <c r="AB427" s="24" t="str">
        <f>IF(ISNUMBER(AVERAGEIFS(Observed!AB$2:AB$1601,Observed!$A$2:$A$1601,$A427,Observed!$C$2:$C$1601,$C427)),AVERAGEIFS(Observed!AB$2:AB$1601,Observed!$A$2:$A$1601,$A427,Observed!$C$2:$C$1601,$C427),"")</f>
        <v/>
      </c>
      <c r="AC427" s="24" t="str">
        <f>IF(ISNUMBER(AVERAGEIFS(Observed!AC$2:AC$1601,Observed!$A$2:$A$1601,$A427,Observed!$C$2:$C$1601,$C427)),AVERAGEIFS(Observed!AC$2:AC$1601,Observed!$A$2:$A$1601,$A427,Observed!$C$2:$C$1601,$C427),"")</f>
        <v/>
      </c>
      <c r="AD427" s="24" t="str">
        <f>IF(ISNUMBER(AVERAGEIFS(Observed!AD$2:AD$1601,Observed!$A$2:$A$1601,$A427,Observed!$C$2:$C$1601,$C427)),AVERAGEIFS(Observed!AD$2:AD$1601,Observed!$A$2:$A$1601,$A427,Observed!$C$2:$C$1601,$C427),"")</f>
        <v/>
      </c>
      <c r="AE427" s="24" t="str">
        <f>IF(ISNUMBER(AVERAGEIFS(Observed!AE$2:AE$1601,Observed!$A$2:$A$1601,$A427,Observed!$C$2:$C$1601,$C427)),AVERAGEIFS(Observed!AE$2:AE$1601,Observed!$A$2:$A$1601,$A427,Observed!$C$2:$C$1601,$C427),"")</f>
        <v/>
      </c>
      <c r="AF427" s="25" t="str">
        <f>IF(ISNUMBER(AVERAGEIFS(Observed!AF$2:AF$1601,Observed!$A$2:$A$1601,$A427,Observed!$C$2:$C$1601,$C427)),AVERAGEIFS(Observed!AF$2:AF$1601,Observed!$A$2:$A$1601,$A427,Observed!$C$2:$C$1601,$C427),"")</f>
        <v/>
      </c>
      <c r="AG427" s="25" t="str">
        <f>IF(ISNUMBER(AVERAGEIFS(Observed!AG$2:AG$1601,Observed!$A$2:$A$1601,$A427,Observed!$C$2:$C$1601,$C427)),AVERAGEIFS(Observed!AG$2:AG$1601,Observed!$A$2:$A$1601,$A427,Observed!$C$2:$C$1601,$C427),"")</f>
        <v/>
      </c>
      <c r="AH427" s="25" t="str">
        <f>IF(ISNUMBER(AVERAGEIFS(Observed!AH$2:AH$1601,Observed!$A$2:$A$1601,$A427,Observed!$C$2:$C$1601,$C427)),AVERAGEIFS(Observed!AH$2:AH$1601,Observed!$A$2:$A$1601,$A427,Observed!$C$2:$C$1601,$C427),"")</f>
        <v/>
      </c>
      <c r="AI427" s="24" t="str">
        <f>IF(ISNUMBER(AVERAGEIFS(Observed!AI$2:AI$1601,Observed!$A$2:$A$1601,$A427,Observed!$C$2:$C$1601,$C427)),AVERAGEIFS(Observed!AI$2:AI$1601,Observed!$A$2:$A$1601,$A427,Observed!$C$2:$C$1601,$C427),"")</f>
        <v/>
      </c>
      <c r="AJ427" s="25">
        <f>IF(ISNUMBER(AVERAGEIFS(Observed!AJ$2:AJ$1601,Observed!$A$2:$A$1601,$A427,Observed!$C$2:$C$1601,$C427)),AVERAGEIFS(Observed!AJ$2:AJ$1601,Observed!$A$2:$A$1601,$A427,Observed!$C$2:$C$1601,$C427),"")</f>
        <v>7.4999999999999997E-3</v>
      </c>
      <c r="AK427" s="25" t="str">
        <f>IF(ISNUMBER(AVERAGEIFS(Observed!AK$2:AK$1601,Observed!$A$2:$A$1601,$A427,Observed!$C$2:$C$1601,$C427)),AVERAGEIFS(Observed!AK$2:AK$1601,Observed!$A$2:$A$1601,$A427,Observed!$C$2:$C$1601,$C427),"")</f>
        <v/>
      </c>
      <c r="AL427" s="25">
        <f>IF(ISNUMBER(AVERAGEIFS(Observed!AL$2:AL$1601,Observed!$A$2:$A$1601,$A427,Observed!$C$2:$C$1601,$C427)),AVERAGEIFS(Observed!AL$2:AL$1601,Observed!$A$2:$A$1601,$A427,Observed!$C$2:$C$1601,$C427),"")</f>
        <v>0.27899999999999997</v>
      </c>
      <c r="AM427" s="25">
        <f>IF(ISNUMBER(AVERAGEIFS(Observed!AM$2:AM$1601,Observed!$A$2:$A$1601,$A427,Observed!$C$2:$C$1601,$C427)),AVERAGEIFS(Observed!AM$2:AM$1601,Observed!$A$2:$A$1601,$A427,Observed!$C$2:$C$1601,$C427),"")</f>
        <v>0.4956666666666667</v>
      </c>
      <c r="AN427" s="25">
        <f>IF(ISNUMBER(AVERAGEIFS(Observed!AN$2:AN$1601,Observed!$A$2:$A$1601,$A427,Observed!$C$2:$C$1601,$C427)),AVERAGEIFS(Observed!AN$2:AN$1601,Observed!$A$2:$A$1601,$A427,Observed!$C$2:$C$1601,$C427),"")</f>
        <v>0.21133333333333335</v>
      </c>
      <c r="AO427" s="25" t="str">
        <f>IF(ISNUMBER(AVERAGEIFS(Observed!AO$2:AO$1601,Observed!$A$2:$A$1601,$A427,Observed!$C$2:$C$1601,$C427)),AVERAGEIFS(Observed!AO$2:AO$1601,Observed!$A$2:$A$1601,$A427,Observed!$C$2:$C$1601,$C427),"")</f>
        <v/>
      </c>
      <c r="AP427" s="25">
        <f>IF(ISNUMBER(AVERAGEIFS(Observed!AP$2:AP$1601,Observed!$A$2:$A$1601,$A427,Observed!$C$2:$C$1601,$C427)),AVERAGEIFS(Observed!AP$2:AP$1601,Observed!$A$2:$A$1601,$A427,Observed!$C$2:$C$1601,$C427),"")</f>
        <v>1.0999999999999999E-2</v>
      </c>
      <c r="AQ427" s="24" t="str">
        <f>IF(ISNUMBER(AVERAGEIFS(Observed!AQ$2:AQ$1601,Observed!$A$2:$A$1601,$A427,Observed!$C$2:$C$1601,$C427)),AVERAGEIFS(Observed!AQ$2:AQ$1601,Observed!$A$2:$A$1601,$A427,Observed!$C$2:$C$1601,$C427),"")</f>
        <v/>
      </c>
      <c r="AR427" s="25" t="str">
        <f>IF(ISNUMBER(AVERAGEIFS(Observed!AR$2:AR$1601,Observed!$A$2:$A$1601,$A427,Observed!$C$2:$C$1601,$C427)),AVERAGEIFS(Observed!AR$2:AR$1601,Observed!$A$2:$A$1601,$A427,Observed!$C$2:$C$1601,$C427),"")</f>
        <v/>
      </c>
      <c r="AS427" s="24" t="str">
        <f>IF(ISNUMBER(AVERAGEIFS(Observed!AS$2:AS$1601,Observed!$A$2:$A$1601,$A427,Observed!$C$2:$C$1601,$C427)),AVERAGEIFS(Observed!AS$2:AS$1601,Observed!$A$2:$A$1601,$A427,Observed!$C$2:$C$1601,$C427),"")</f>
        <v/>
      </c>
      <c r="AT427" s="24" t="str">
        <f>IF(ISNUMBER(AVERAGEIFS(Observed!AT$2:AT$1601,Observed!$A$2:$A$1601,$A427,Observed!$C$2:$C$1601,$C427)),AVERAGEIFS(Observed!AT$2:AT$1601,Observed!$A$2:$A$1601,$A427,Observed!$C$2:$C$1601,$C427),"")</f>
        <v/>
      </c>
      <c r="AU427" s="2">
        <f>COUNTIFS(Observed!$A$2:$A$1601,$A427,Observed!$C$2:$C$1601,$C427)</f>
        <v>3</v>
      </c>
      <c r="AV427" s="2">
        <f t="shared" si="7"/>
        <v>8</v>
      </c>
    </row>
    <row r="428" spans="1:48" x14ac:dyDescent="0.25">
      <c r="A428" s="4" t="s">
        <v>112</v>
      </c>
      <c r="B428" t="s">
        <v>24</v>
      </c>
      <c r="C428" s="3">
        <v>42437</v>
      </c>
      <c r="D428">
        <v>1</v>
      </c>
      <c r="E428">
        <v>0</v>
      </c>
      <c r="G428">
        <v>0</v>
      </c>
      <c r="H428" s="2" t="s">
        <v>45</v>
      </c>
      <c r="I428" s="2" t="s">
        <v>22</v>
      </c>
      <c r="J428">
        <v>11</v>
      </c>
      <c r="K428" s="2" t="s">
        <v>21</v>
      </c>
      <c r="L428" s="23" t="str">
        <f>IF(ISNUMBER(AVERAGEIFS(Observed!L$2:L$1601,Observed!$A$2:$A$1601,$A428,Observed!$C$2:$C$1601,$C428)),AVERAGEIFS(Observed!L$2:L$1601,Observed!$A$2:$A$1601,$A428,Observed!$C$2:$C$1601,$C428),"")</f>
        <v/>
      </c>
      <c r="M428" s="24" t="str">
        <f>IF(ISNUMBER(AVERAGEIFS(Observed!M$2:M$1601,Observed!$A$2:$A$1601,$A428,Observed!$C$2:$C$1601,$C428)),AVERAGEIFS(Observed!M$2:M$1601,Observed!$A$2:$A$1601,$A428,Observed!$C$2:$C$1601,$C428),"")</f>
        <v/>
      </c>
      <c r="N428" s="24">
        <f>IF(ISNUMBER(AVERAGEIFS(Observed!N$2:N$1601,Observed!$A$2:$A$1601,$A428,Observed!$C$2:$C$1601,$C428)),AVERAGEIFS(Observed!N$2:N$1601,Observed!$A$2:$A$1601,$A428,Observed!$C$2:$C$1601,$C428),"")</f>
        <v>132.83000000000001</v>
      </c>
      <c r="O428" s="24">
        <f>IF(ISNUMBER(AVERAGEIFS(Observed!O$2:O$1601,Observed!$A$2:$A$1601,$A428,Observed!$C$2:$C$1601,$C428)),AVERAGEIFS(Observed!O$2:O$1601,Observed!$A$2:$A$1601,$A428,Observed!$C$2:$C$1601,$C428),"")</f>
        <v>132.83000000000001</v>
      </c>
      <c r="P428" s="24">
        <f>IF(ISNUMBER(AVERAGEIFS(Observed!P$2:P$1601,Observed!$A$2:$A$1601,$A428,Observed!$C$2:$C$1601,$C428)),AVERAGEIFS(Observed!P$2:P$1601,Observed!$A$2:$A$1601,$A428,Observed!$C$2:$C$1601,$C428),"")</f>
        <v>1016.2166666666667</v>
      </c>
      <c r="Q428" s="25" t="str">
        <f>IF(ISNUMBER(AVERAGEIFS(Observed!Q$2:Q$1601,Observed!$A$2:$A$1601,$A428,Observed!$C$2:$C$1601,$C428)),AVERAGEIFS(Observed!Q$2:Q$1601,Observed!$A$2:$A$1601,$A428,Observed!$C$2:$C$1601,$C428),"")</f>
        <v/>
      </c>
      <c r="R428" s="25" t="str">
        <f>IF(ISNUMBER(AVERAGEIFS(Observed!R$2:R$1601,Observed!$A$2:$A$1601,$A428,Observed!$C$2:$C$1601,$C428)),AVERAGEIFS(Observed!R$2:R$1601,Observed!$A$2:$A$1601,$A428,Observed!$C$2:$C$1601,$C428),"")</f>
        <v/>
      </c>
      <c r="S428" s="25" t="str">
        <f>IF(ISNUMBER(AVERAGEIFS(Observed!S$2:S$1601,Observed!$A$2:$A$1601,$A428,Observed!$C$2:$C$1601,$C428)),AVERAGEIFS(Observed!S$2:S$1601,Observed!$A$2:$A$1601,$A428,Observed!$C$2:$C$1601,$C428),"")</f>
        <v/>
      </c>
      <c r="T428" s="24" t="str">
        <f>IF(ISNUMBER(AVERAGEIFS(Observed!T$2:T$1601,Observed!$A$2:$A$1601,$A428,Observed!$C$2:$C$1601,$C428)),AVERAGEIFS(Observed!T$2:T$1601,Observed!$A$2:$A$1601,$A428,Observed!$C$2:$C$1601,$C428),"")</f>
        <v/>
      </c>
      <c r="U428" s="26" t="str">
        <f>IF(ISNUMBER(AVERAGEIFS(Observed!U$2:U$1601,Observed!$A$2:$A$1601,$A428,Observed!$C$2:$C$1601,$C428)),AVERAGEIFS(Observed!U$2:U$1601,Observed!$A$2:$A$1601,$A428,Observed!$C$2:$C$1601,$C428),"")</f>
        <v/>
      </c>
      <c r="V428" s="26" t="str">
        <f>IF(ISNUMBER(AVERAGEIFS(Observed!V$2:V$1601,Observed!$A$2:$A$1601,$A428,Observed!$C$2:$C$1601,$C428)),AVERAGEIFS(Observed!V$2:V$1601,Observed!$A$2:$A$1601,$A428,Observed!$C$2:$C$1601,$C428),"")</f>
        <v/>
      </c>
      <c r="W428" s="24" t="str">
        <f>IF(ISNUMBER(AVERAGEIFS(Observed!W$2:W$1601,Observed!$A$2:$A$1601,$A428,Observed!$C$2:$C$1601,$C428)),AVERAGEIFS(Observed!W$2:W$1601,Observed!$A$2:$A$1601,$A428,Observed!$C$2:$C$1601,$C428),"")</f>
        <v/>
      </c>
      <c r="X428" s="24" t="str">
        <f>IF(ISNUMBER(AVERAGEIFS(Observed!X$2:X$1601,Observed!$A$2:$A$1601,$A428,Observed!$C$2:$C$1601,$C428)),AVERAGEIFS(Observed!X$2:X$1601,Observed!$A$2:$A$1601,$A428,Observed!$C$2:$C$1601,$C428),"")</f>
        <v/>
      </c>
      <c r="Y428" s="24" t="str">
        <f>IF(ISNUMBER(AVERAGEIFS(Observed!Y$2:Y$1601,Observed!$A$2:$A$1601,$A428,Observed!$C$2:$C$1601,$C428)),AVERAGEIFS(Observed!Y$2:Y$1601,Observed!$A$2:$A$1601,$A428,Observed!$C$2:$C$1601,$C428),"")</f>
        <v/>
      </c>
      <c r="Z428" s="24" t="str">
        <f>IF(ISNUMBER(AVERAGEIFS(Observed!Z$2:Z$1601,Observed!$A$2:$A$1601,$A428,Observed!$C$2:$C$1601,$C428)),AVERAGEIFS(Observed!Z$2:Z$1601,Observed!$A$2:$A$1601,$A428,Observed!$C$2:$C$1601,$C428),"")</f>
        <v/>
      </c>
      <c r="AA428" s="24" t="str">
        <f>IF(ISNUMBER(AVERAGEIFS(Observed!AA$2:AA$1601,Observed!$A$2:$A$1601,$A428,Observed!$C$2:$C$1601,$C428)),AVERAGEIFS(Observed!AA$2:AA$1601,Observed!$A$2:$A$1601,$A428,Observed!$C$2:$C$1601,$C428),"")</f>
        <v/>
      </c>
      <c r="AB428" s="24" t="str">
        <f>IF(ISNUMBER(AVERAGEIFS(Observed!AB$2:AB$1601,Observed!$A$2:$A$1601,$A428,Observed!$C$2:$C$1601,$C428)),AVERAGEIFS(Observed!AB$2:AB$1601,Observed!$A$2:$A$1601,$A428,Observed!$C$2:$C$1601,$C428),"")</f>
        <v/>
      </c>
      <c r="AC428" s="24" t="str">
        <f>IF(ISNUMBER(AVERAGEIFS(Observed!AC$2:AC$1601,Observed!$A$2:$A$1601,$A428,Observed!$C$2:$C$1601,$C428)),AVERAGEIFS(Observed!AC$2:AC$1601,Observed!$A$2:$A$1601,$A428,Observed!$C$2:$C$1601,$C428),"")</f>
        <v/>
      </c>
      <c r="AD428" s="24" t="str">
        <f>IF(ISNUMBER(AVERAGEIFS(Observed!AD$2:AD$1601,Observed!$A$2:$A$1601,$A428,Observed!$C$2:$C$1601,$C428)),AVERAGEIFS(Observed!AD$2:AD$1601,Observed!$A$2:$A$1601,$A428,Observed!$C$2:$C$1601,$C428),"")</f>
        <v/>
      </c>
      <c r="AE428" s="24" t="str">
        <f>IF(ISNUMBER(AVERAGEIFS(Observed!AE$2:AE$1601,Observed!$A$2:$A$1601,$A428,Observed!$C$2:$C$1601,$C428)),AVERAGEIFS(Observed!AE$2:AE$1601,Observed!$A$2:$A$1601,$A428,Observed!$C$2:$C$1601,$C428),"")</f>
        <v/>
      </c>
      <c r="AF428" s="25" t="str">
        <f>IF(ISNUMBER(AVERAGEIFS(Observed!AF$2:AF$1601,Observed!$A$2:$A$1601,$A428,Observed!$C$2:$C$1601,$C428)),AVERAGEIFS(Observed!AF$2:AF$1601,Observed!$A$2:$A$1601,$A428,Observed!$C$2:$C$1601,$C428),"")</f>
        <v/>
      </c>
      <c r="AG428" s="25" t="str">
        <f>IF(ISNUMBER(AVERAGEIFS(Observed!AG$2:AG$1601,Observed!$A$2:$A$1601,$A428,Observed!$C$2:$C$1601,$C428)),AVERAGEIFS(Observed!AG$2:AG$1601,Observed!$A$2:$A$1601,$A428,Observed!$C$2:$C$1601,$C428),"")</f>
        <v/>
      </c>
      <c r="AH428" s="25" t="str">
        <f>IF(ISNUMBER(AVERAGEIFS(Observed!AH$2:AH$1601,Observed!$A$2:$A$1601,$A428,Observed!$C$2:$C$1601,$C428)),AVERAGEIFS(Observed!AH$2:AH$1601,Observed!$A$2:$A$1601,$A428,Observed!$C$2:$C$1601,$C428),"")</f>
        <v/>
      </c>
      <c r="AI428" s="24" t="str">
        <f>IF(ISNUMBER(AVERAGEIFS(Observed!AI$2:AI$1601,Observed!$A$2:$A$1601,$A428,Observed!$C$2:$C$1601,$C428)),AVERAGEIFS(Observed!AI$2:AI$1601,Observed!$A$2:$A$1601,$A428,Observed!$C$2:$C$1601,$C428),"")</f>
        <v/>
      </c>
      <c r="AJ428" s="25">
        <f>IF(ISNUMBER(AVERAGEIFS(Observed!AJ$2:AJ$1601,Observed!$A$2:$A$1601,$A428,Observed!$C$2:$C$1601,$C428)),AVERAGEIFS(Observed!AJ$2:AJ$1601,Observed!$A$2:$A$1601,$A428,Observed!$C$2:$C$1601,$C428),"")</f>
        <v>2E-3</v>
      </c>
      <c r="AK428" s="25">
        <f>IF(ISNUMBER(AVERAGEIFS(Observed!AK$2:AK$1601,Observed!$A$2:$A$1601,$A428,Observed!$C$2:$C$1601,$C428)),AVERAGEIFS(Observed!AK$2:AK$1601,Observed!$A$2:$A$1601,$A428,Observed!$C$2:$C$1601,$C428),"")</f>
        <v>1E-3</v>
      </c>
      <c r="AL428" s="25">
        <f>IF(ISNUMBER(AVERAGEIFS(Observed!AL$2:AL$1601,Observed!$A$2:$A$1601,$A428,Observed!$C$2:$C$1601,$C428)),AVERAGEIFS(Observed!AL$2:AL$1601,Observed!$A$2:$A$1601,$A428,Observed!$C$2:$C$1601,$C428),"")</f>
        <v>0.122</v>
      </c>
      <c r="AM428" s="25">
        <f>IF(ISNUMBER(AVERAGEIFS(Observed!AM$2:AM$1601,Observed!$A$2:$A$1601,$A428,Observed!$C$2:$C$1601,$C428)),AVERAGEIFS(Observed!AM$2:AM$1601,Observed!$A$2:$A$1601,$A428,Observed!$C$2:$C$1601,$C428),"")</f>
        <v>0.21533333333333335</v>
      </c>
      <c r="AN428" s="25">
        <f>IF(ISNUMBER(AVERAGEIFS(Observed!AN$2:AN$1601,Observed!$A$2:$A$1601,$A428,Observed!$C$2:$C$1601,$C428)),AVERAGEIFS(Observed!AN$2:AN$1601,Observed!$A$2:$A$1601,$A428,Observed!$C$2:$C$1601,$C428),"")</f>
        <v>0.61799999999999999</v>
      </c>
      <c r="AO428" s="25" t="str">
        <f>IF(ISNUMBER(AVERAGEIFS(Observed!AO$2:AO$1601,Observed!$A$2:$A$1601,$A428,Observed!$C$2:$C$1601,$C428)),AVERAGEIFS(Observed!AO$2:AO$1601,Observed!$A$2:$A$1601,$A428,Observed!$C$2:$C$1601,$C428),"")</f>
        <v/>
      </c>
      <c r="AP428" s="25">
        <f>IF(ISNUMBER(AVERAGEIFS(Observed!AP$2:AP$1601,Observed!$A$2:$A$1601,$A428,Observed!$C$2:$C$1601,$C428)),AVERAGEIFS(Observed!AP$2:AP$1601,Observed!$A$2:$A$1601,$A428,Observed!$C$2:$C$1601,$C428),"")</f>
        <v>3.9333333333333331E-2</v>
      </c>
      <c r="AQ428" s="24" t="str">
        <f>IF(ISNUMBER(AVERAGEIFS(Observed!AQ$2:AQ$1601,Observed!$A$2:$A$1601,$A428,Observed!$C$2:$C$1601,$C428)),AVERAGEIFS(Observed!AQ$2:AQ$1601,Observed!$A$2:$A$1601,$A428,Observed!$C$2:$C$1601,$C428),"")</f>
        <v/>
      </c>
      <c r="AR428" s="25" t="str">
        <f>IF(ISNUMBER(AVERAGEIFS(Observed!AR$2:AR$1601,Observed!$A$2:$A$1601,$A428,Observed!$C$2:$C$1601,$C428)),AVERAGEIFS(Observed!AR$2:AR$1601,Observed!$A$2:$A$1601,$A428,Observed!$C$2:$C$1601,$C428),"")</f>
        <v/>
      </c>
      <c r="AS428" s="24" t="str">
        <f>IF(ISNUMBER(AVERAGEIFS(Observed!AS$2:AS$1601,Observed!$A$2:$A$1601,$A428,Observed!$C$2:$C$1601,$C428)),AVERAGEIFS(Observed!AS$2:AS$1601,Observed!$A$2:$A$1601,$A428,Observed!$C$2:$C$1601,$C428),"")</f>
        <v/>
      </c>
      <c r="AT428" s="24" t="str">
        <f>IF(ISNUMBER(AVERAGEIFS(Observed!AT$2:AT$1601,Observed!$A$2:$A$1601,$A428,Observed!$C$2:$C$1601,$C428)),AVERAGEIFS(Observed!AT$2:AT$1601,Observed!$A$2:$A$1601,$A428,Observed!$C$2:$C$1601,$C428),"")</f>
        <v/>
      </c>
      <c r="AU428" s="2">
        <f>COUNTIFS(Observed!$A$2:$A$1601,$A428,Observed!$C$2:$C$1601,$C428)</f>
        <v>3</v>
      </c>
      <c r="AV428" s="2">
        <f t="shared" si="7"/>
        <v>9</v>
      </c>
    </row>
    <row r="429" spans="1:48" x14ac:dyDescent="0.25">
      <c r="A429" s="4" t="s">
        <v>113</v>
      </c>
      <c r="B429" t="s">
        <v>24</v>
      </c>
      <c r="C429" s="3">
        <v>42437</v>
      </c>
      <c r="D429">
        <v>1</v>
      </c>
      <c r="E429">
        <v>50</v>
      </c>
      <c r="G429">
        <v>50</v>
      </c>
      <c r="H429" s="2" t="s">
        <v>45</v>
      </c>
      <c r="I429" s="2" t="s">
        <v>22</v>
      </c>
      <c r="J429">
        <v>11</v>
      </c>
      <c r="K429" s="2" t="s">
        <v>21</v>
      </c>
      <c r="L429" s="23" t="str">
        <f>IF(ISNUMBER(AVERAGEIFS(Observed!L$2:L$1601,Observed!$A$2:$A$1601,$A429,Observed!$C$2:$C$1601,$C429)),AVERAGEIFS(Observed!L$2:L$1601,Observed!$A$2:$A$1601,$A429,Observed!$C$2:$C$1601,$C429),"")</f>
        <v/>
      </c>
      <c r="M429" s="24" t="str">
        <f>IF(ISNUMBER(AVERAGEIFS(Observed!M$2:M$1601,Observed!$A$2:$A$1601,$A429,Observed!$C$2:$C$1601,$C429)),AVERAGEIFS(Observed!M$2:M$1601,Observed!$A$2:$A$1601,$A429,Observed!$C$2:$C$1601,$C429),"")</f>
        <v/>
      </c>
      <c r="N429" s="24">
        <f>IF(ISNUMBER(AVERAGEIFS(Observed!N$2:N$1601,Observed!$A$2:$A$1601,$A429,Observed!$C$2:$C$1601,$C429)),AVERAGEIFS(Observed!N$2:N$1601,Observed!$A$2:$A$1601,$A429,Observed!$C$2:$C$1601,$C429),"")</f>
        <v>174.29666666666665</v>
      </c>
      <c r="O429" s="24">
        <f>IF(ISNUMBER(AVERAGEIFS(Observed!O$2:O$1601,Observed!$A$2:$A$1601,$A429,Observed!$C$2:$C$1601,$C429)),AVERAGEIFS(Observed!O$2:O$1601,Observed!$A$2:$A$1601,$A429,Observed!$C$2:$C$1601,$C429),"")</f>
        <v>174.29666666666665</v>
      </c>
      <c r="P429" s="24">
        <f>IF(ISNUMBER(AVERAGEIFS(Observed!P$2:P$1601,Observed!$A$2:$A$1601,$A429,Observed!$C$2:$C$1601,$C429)),AVERAGEIFS(Observed!P$2:P$1601,Observed!$A$2:$A$1601,$A429,Observed!$C$2:$C$1601,$C429),"")</f>
        <v>1208.77</v>
      </c>
      <c r="Q429" s="25" t="str">
        <f>IF(ISNUMBER(AVERAGEIFS(Observed!Q$2:Q$1601,Observed!$A$2:$A$1601,$A429,Observed!$C$2:$C$1601,$C429)),AVERAGEIFS(Observed!Q$2:Q$1601,Observed!$A$2:$A$1601,$A429,Observed!$C$2:$C$1601,$C429),"")</f>
        <v/>
      </c>
      <c r="R429" s="25" t="str">
        <f>IF(ISNUMBER(AVERAGEIFS(Observed!R$2:R$1601,Observed!$A$2:$A$1601,$A429,Observed!$C$2:$C$1601,$C429)),AVERAGEIFS(Observed!R$2:R$1601,Observed!$A$2:$A$1601,$A429,Observed!$C$2:$C$1601,$C429),"")</f>
        <v/>
      </c>
      <c r="S429" s="25" t="str">
        <f>IF(ISNUMBER(AVERAGEIFS(Observed!S$2:S$1601,Observed!$A$2:$A$1601,$A429,Observed!$C$2:$C$1601,$C429)),AVERAGEIFS(Observed!S$2:S$1601,Observed!$A$2:$A$1601,$A429,Observed!$C$2:$C$1601,$C429),"")</f>
        <v/>
      </c>
      <c r="T429" s="24" t="str">
        <f>IF(ISNUMBER(AVERAGEIFS(Observed!T$2:T$1601,Observed!$A$2:$A$1601,$A429,Observed!$C$2:$C$1601,$C429)),AVERAGEIFS(Observed!T$2:T$1601,Observed!$A$2:$A$1601,$A429,Observed!$C$2:$C$1601,$C429),"")</f>
        <v/>
      </c>
      <c r="U429" s="26" t="str">
        <f>IF(ISNUMBER(AVERAGEIFS(Observed!U$2:U$1601,Observed!$A$2:$A$1601,$A429,Observed!$C$2:$C$1601,$C429)),AVERAGEIFS(Observed!U$2:U$1601,Observed!$A$2:$A$1601,$A429,Observed!$C$2:$C$1601,$C429),"")</f>
        <v/>
      </c>
      <c r="V429" s="26" t="str">
        <f>IF(ISNUMBER(AVERAGEIFS(Observed!V$2:V$1601,Observed!$A$2:$A$1601,$A429,Observed!$C$2:$C$1601,$C429)),AVERAGEIFS(Observed!V$2:V$1601,Observed!$A$2:$A$1601,$A429,Observed!$C$2:$C$1601,$C429),"")</f>
        <v/>
      </c>
      <c r="W429" s="24" t="str">
        <f>IF(ISNUMBER(AVERAGEIFS(Observed!W$2:W$1601,Observed!$A$2:$A$1601,$A429,Observed!$C$2:$C$1601,$C429)),AVERAGEIFS(Observed!W$2:W$1601,Observed!$A$2:$A$1601,$A429,Observed!$C$2:$C$1601,$C429),"")</f>
        <v/>
      </c>
      <c r="X429" s="24" t="str">
        <f>IF(ISNUMBER(AVERAGEIFS(Observed!X$2:X$1601,Observed!$A$2:$A$1601,$A429,Observed!$C$2:$C$1601,$C429)),AVERAGEIFS(Observed!X$2:X$1601,Observed!$A$2:$A$1601,$A429,Observed!$C$2:$C$1601,$C429),"")</f>
        <v/>
      </c>
      <c r="Y429" s="24" t="str">
        <f>IF(ISNUMBER(AVERAGEIFS(Observed!Y$2:Y$1601,Observed!$A$2:$A$1601,$A429,Observed!$C$2:$C$1601,$C429)),AVERAGEIFS(Observed!Y$2:Y$1601,Observed!$A$2:$A$1601,$A429,Observed!$C$2:$C$1601,$C429),"")</f>
        <v/>
      </c>
      <c r="Z429" s="24" t="str">
        <f>IF(ISNUMBER(AVERAGEIFS(Observed!Z$2:Z$1601,Observed!$A$2:$A$1601,$A429,Observed!$C$2:$C$1601,$C429)),AVERAGEIFS(Observed!Z$2:Z$1601,Observed!$A$2:$A$1601,$A429,Observed!$C$2:$C$1601,$C429),"")</f>
        <v/>
      </c>
      <c r="AA429" s="24" t="str">
        <f>IF(ISNUMBER(AVERAGEIFS(Observed!AA$2:AA$1601,Observed!$A$2:$A$1601,$A429,Observed!$C$2:$C$1601,$C429)),AVERAGEIFS(Observed!AA$2:AA$1601,Observed!$A$2:$A$1601,$A429,Observed!$C$2:$C$1601,$C429),"")</f>
        <v/>
      </c>
      <c r="AB429" s="24" t="str">
        <f>IF(ISNUMBER(AVERAGEIFS(Observed!AB$2:AB$1601,Observed!$A$2:$A$1601,$A429,Observed!$C$2:$C$1601,$C429)),AVERAGEIFS(Observed!AB$2:AB$1601,Observed!$A$2:$A$1601,$A429,Observed!$C$2:$C$1601,$C429),"")</f>
        <v/>
      </c>
      <c r="AC429" s="24" t="str">
        <f>IF(ISNUMBER(AVERAGEIFS(Observed!AC$2:AC$1601,Observed!$A$2:$A$1601,$A429,Observed!$C$2:$C$1601,$C429)),AVERAGEIFS(Observed!AC$2:AC$1601,Observed!$A$2:$A$1601,$A429,Observed!$C$2:$C$1601,$C429),"")</f>
        <v/>
      </c>
      <c r="AD429" s="24" t="str">
        <f>IF(ISNUMBER(AVERAGEIFS(Observed!AD$2:AD$1601,Observed!$A$2:$A$1601,$A429,Observed!$C$2:$C$1601,$C429)),AVERAGEIFS(Observed!AD$2:AD$1601,Observed!$A$2:$A$1601,$A429,Observed!$C$2:$C$1601,$C429),"")</f>
        <v/>
      </c>
      <c r="AE429" s="24" t="str">
        <f>IF(ISNUMBER(AVERAGEIFS(Observed!AE$2:AE$1601,Observed!$A$2:$A$1601,$A429,Observed!$C$2:$C$1601,$C429)),AVERAGEIFS(Observed!AE$2:AE$1601,Observed!$A$2:$A$1601,$A429,Observed!$C$2:$C$1601,$C429),"")</f>
        <v/>
      </c>
      <c r="AF429" s="25" t="str">
        <f>IF(ISNUMBER(AVERAGEIFS(Observed!AF$2:AF$1601,Observed!$A$2:$A$1601,$A429,Observed!$C$2:$C$1601,$C429)),AVERAGEIFS(Observed!AF$2:AF$1601,Observed!$A$2:$A$1601,$A429,Observed!$C$2:$C$1601,$C429),"")</f>
        <v/>
      </c>
      <c r="AG429" s="25" t="str">
        <f>IF(ISNUMBER(AVERAGEIFS(Observed!AG$2:AG$1601,Observed!$A$2:$A$1601,$A429,Observed!$C$2:$C$1601,$C429)),AVERAGEIFS(Observed!AG$2:AG$1601,Observed!$A$2:$A$1601,$A429,Observed!$C$2:$C$1601,$C429),"")</f>
        <v/>
      </c>
      <c r="AH429" s="25" t="str">
        <f>IF(ISNUMBER(AVERAGEIFS(Observed!AH$2:AH$1601,Observed!$A$2:$A$1601,$A429,Observed!$C$2:$C$1601,$C429)),AVERAGEIFS(Observed!AH$2:AH$1601,Observed!$A$2:$A$1601,$A429,Observed!$C$2:$C$1601,$C429),"")</f>
        <v/>
      </c>
      <c r="AI429" s="24" t="str">
        <f>IF(ISNUMBER(AVERAGEIFS(Observed!AI$2:AI$1601,Observed!$A$2:$A$1601,$A429,Observed!$C$2:$C$1601,$C429)),AVERAGEIFS(Observed!AI$2:AI$1601,Observed!$A$2:$A$1601,$A429,Observed!$C$2:$C$1601,$C429),"")</f>
        <v/>
      </c>
      <c r="AJ429" s="25">
        <f>IF(ISNUMBER(AVERAGEIFS(Observed!AJ$2:AJ$1601,Observed!$A$2:$A$1601,$A429,Observed!$C$2:$C$1601,$C429)),AVERAGEIFS(Observed!AJ$2:AJ$1601,Observed!$A$2:$A$1601,$A429,Observed!$C$2:$C$1601,$C429),"")</f>
        <v>1.3333333333333333E-3</v>
      </c>
      <c r="AK429" s="25">
        <f>IF(ISNUMBER(AVERAGEIFS(Observed!AK$2:AK$1601,Observed!$A$2:$A$1601,$A429,Observed!$C$2:$C$1601,$C429)),AVERAGEIFS(Observed!AK$2:AK$1601,Observed!$A$2:$A$1601,$A429,Observed!$C$2:$C$1601,$C429),"")</f>
        <v>5.0000000000000001E-4</v>
      </c>
      <c r="AL429" s="25">
        <f>IF(ISNUMBER(AVERAGEIFS(Observed!AL$2:AL$1601,Observed!$A$2:$A$1601,$A429,Observed!$C$2:$C$1601,$C429)),AVERAGEIFS(Observed!AL$2:AL$1601,Observed!$A$2:$A$1601,$A429,Observed!$C$2:$C$1601,$C429),"")</f>
        <v>0.106</v>
      </c>
      <c r="AM429" s="25">
        <f>IF(ISNUMBER(AVERAGEIFS(Observed!AM$2:AM$1601,Observed!$A$2:$A$1601,$A429,Observed!$C$2:$C$1601,$C429)),AVERAGEIFS(Observed!AM$2:AM$1601,Observed!$A$2:$A$1601,$A429,Observed!$C$2:$C$1601,$C429),"")</f>
        <v>0.25966666666666666</v>
      </c>
      <c r="AN429" s="25">
        <f>IF(ISNUMBER(AVERAGEIFS(Observed!AN$2:AN$1601,Observed!$A$2:$A$1601,$A429,Observed!$C$2:$C$1601,$C429)),AVERAGEIFS(Observed!AN$2:AN$1601,Observed!$A$2:$A$1601,$A429,Observed!$C$2:$C$1601,$C429),"")</f>
        <v>0.54500000000000004</v>
      </c>
      <c r="AO429" s="25" t="str">
        <f>IF(ISNUMBER(AVERAGEIFS(Observed!AO$2:AO$1601,Observed!$A$2:$A$1601,$A429,Observed!$C$2:$C$1601,$C429)),AVERAGEIFS(Observed!AO$2:AO$1601,Observed!$A$2:$A$1601,$A429,Observed!$C$2:$C$1601,$C429),"")</f>
        <v/>
      </c>
      <c r="AP429" s="25">
        <f>IF(ISNUMBER(AVERAGEIFS(Observed!AP$2:AP$1601,Observed!$A$2:$A$1601,$A429,Observed!$C$2:$C$1601,$C429)),AVERAGEIFS(Observed!AP$2:AP$1601,Observed!$A$2:$A$1601,$A429,Observed!$C$2:$C$1601,$C429),"")</f>
        <v>8.3333333333333329E-2</v>
      </c>
      <c r="AQ429" s="24" t="str">
        <f>IF(ISNUMBER(AVERAGEIFS(Observed!AQ$2:AQ$1601,Observed!$A$2:$A$1601,$A429,Observed!$C$2:$C$1601,$C429)),AVERAGEIFS(Observed!AQ$2:AQ$1601,Observed!$A$2:$A$1601,$A429,Observed!$C$2:$C$1601,$C429),"")</f>
        <v/>
      </c>
      <c r="AR429" s="25" t="str">
        <f>IF(ISNUMBER(AVERAGEIFS(Observed!AR$2:AR$1601,Observed!$A$2:$A$1601,$A429,Observed!$C$2:$C$1601,$C429)),AVERAGEIFS(Observed!AR$2:AR$1601,Observed!$A$2:$A$1601,$A429,Observed!$C$2:$C$1601,$C429),"")</f>
        <v/>
      </c>
      <c r="AS429" s="24" t="str">
        <f>IF(ISNUMBER(AVERAGEIFS(Observed!AS$2:AS$1601,Observed!$A$2:$A$1601,$A429,Observed!$C$2:$C$1601,$C429)),AVERAGEIFS(Observed!AS$2:AS$1601,Observed!$A$2:$A$1601,$A429,Observed!$C$2:$C$1601,$C429),"")</f>
        <v/>
      </c>
      <c r="AT429" s="24" t="str">
        <f>IF(ISNUMBER(AVERAGEIFS(Observed!AT$2:AT$1601,Observed!$A$2:$A$1601,$A429,Observed!$C$2:$C$1601,$C429)),AVERAGEIFS(Observed!AT$2:AT$1601,Observed!$A$2:$A$1601,$A429,Observed!$C$2:$C$1601,$C429),"")</f>
        <v/>
      </c>
      <c r="AU429" s="2">
        <f>COUNTIFS(Observed!$A$2:$A$1601,$A429,Observed!$C$2:$C$1601,$C429)</f>
        <v>3</v>
      </c>
      <c r="AV429" s="2">
        <f t="shared" si="7"/>
        <v>9</v>
      </c>
    </row>
    <row r="430" spans="1:48" x14ac:dyDescent="0.25">
      <c r="A430" s="4" t="s">
        <v>114</v>
      </c>
      <c r="B430" t="s">
        <v>24</v>
      </c>
      <c r="C430" s="3">
        <v>42437</v>
      </c>
      <c r="D430">
        <v>1</v>
      </c>
      <c r="E430">
        <v>100</v>
      </c>
      <c r="G430">
        <v>100</v>
      </c>
      <c r="H430" s="2" t="s">
        <v>45</v>
      </c>
      <c r="I430" s="2" t="s">
        <v>22</v>
      </c>
      <c r="J430">
        <v>11</v>
      </c>
      <c r="K430" s="2" t="s">
        <v>21</v>
      </c>
      <c r="L430" s="23" t="str">
        <f>IF(ISNUMBER(AVERAGEIFS(Observed!L$2:L$1601,Observed!$A$2:$A$1601,$A430,Observed!$C$2:$C$1601,$C430)),AVERAGEIFS(Observed!L$2:L$1601,Observed!$A$2:$A$1601,$A430,Observed!$C$2:$C$1601,$C430),"")</f>
        <v/>
      </c>
      <c r="M430" s="24" t="str">
        <f>IF(ISNUMBER(AVERAGEIFS(Observed!M$2:M$1601,Observed!$A$2:$A$1601,$A430,Observed!$C$2:$C$1601,$C430)),AVERAGEIFS(Observed!M$2:M$1601,Observed!$A$2:$A$1601,$A430,Observed!$C$2:$C$1601,$C430),"")</f>
        <v/>
      </c>
      <c r="N430" s="24">
        <f>IF(ISNUMBER(AVERAGEIFS(Observed!N$2:N$1601,Observed!$A$2:$A$1601,$A430,Observed!$C$2:$C$1601,$C430)),AVERAGEIFS(Observed!N$2:N$1601,Observed!$A$2:$A$1601,$A430,Observed!$C$2:$C$1601,$C430),"")</f>
        <v>148.30666666666667</v>
      </c>
      <c r="O430" s="24">
        <f>IF(ISNUMBER(AVERAGEIFS(Observed!O$2:O$1601,Observed!$A$2:$A$1601,$A430,Observed!$C$2:$C$1601,$C430)),AVERAGEIFS(Observed!O$2:O$1601,Observed!$A$2:$A$1601,$A430,Observed!$C$2:$C$1601,$C430),"")</f>
        <v>148.30666666666667</v>
      </c>
      <c r="P430" s="24">
        <f>IF(ISNUMBER(AVERAGEIFS(Observed!P$2:P$1601,Observed!$A$2:$A$1601,$A430,Observed!$C$2:$C$1601,$C430)),AVERAGEIFS(Observed!P$2:P$1601,Observed!$A$2:$A$1601,$A430,Observed!$C$2:$C$1601,$C430),"")</f>
        <v>1126.8266666666668</v>
      </c>
      <c r="Q430" s="25" t="str">
        <f>IF(ISNUMBER(AVERAGEIFS(Observed!Q$2:Q$1601,Observed!$A$2:$A$1601,$A430,Observed!$C$2:$C$1601,$C430)),AVERAGEIFS(Observed!Q$2:Q$1601,Observed!$A$2:$A$1601,$A430,Observed!$C$2:$C$1601,$C430),"")</f>
        <v/>
      </c>
      <c r="R430" s="25" t="str">
        <f>IF(ISNUMBER(AVERAGEIFS(Observed!R$2:R$1601,Observed!$A$2:$A$1601,$A430,Observed!$C$2:$C$1601,$C430)),AVERAGEIFS(Observed!R$2:R$1601,Observed!$A$2:$A$1601,$A430,Observed!$C$2:$C$1601,$C430),"")</f>
        <v/>
      </c>
      <c r="S430" s="25" t="str">
        <f>IF(ISNUMBER(AVERAGEIFS(Observed!S$2:S$1601,Observed!$A$2:$A$1601,$A430,Observed!$C$2:$C$1601,$C430)),AVERAGEIFS(Observed!S$2:S$1601,Observed!$A$2:$A$1601,$A430,Observed!$C$2:$C$1601,$C430),"")</f>
        <v/>
      </c>
      <c r="T430" s="24" t="str">
        <f>IF(ISNUMBER(AVERAGEIFS(Observed!T$2:T$1601,Observed!$A$2:$A$1601,$A430,Observed!$C$2:$C$1601,$C430)),AVERAGEIFS(Observed!T$2:T$1601,Observed!$A$2:$A$1601,$A430,Observed!$C$2:$C$1601,$C430),"")</f>
        <v/>
      </c>
      <c r="U430" s="26" t="str">
        <f>IF(ISNUMBER(AVERAGEIFS(Observed!U$2:U$1601,Observed!$A$2:$A$1601,$A430,Observed!$C$2:$C$1601,$C430)),AVERAGEIFS(Observed!U$2:U$1601,Observed!$A$2:$A$1601,$A430,Observed!$C$2:$C$1601,$C430),"")</f>
        <v/>
      </c>
      <c r="V430" s="26" t="str">
        <f>IF(ISNUMBER(AVERAGEIFS(Observed!V$2:V$1601,Observed!$A$2:$A$1601,$A430,Observed!$C$2:$C$1601,$C430)),AVERAGEIFS(Observed!V$2:V$1601,Observed!$A$2:$A$1601,$A430,Observed!$C$2:$C$1601,$C430),"")</f>
        <v/>
      </c>
      <c r="W430" s="24" t="str">
        <f>IF(ISNUMBER(AVERAGEIFS(Observed!W$2:W$1601,Observed!$A$2:$A$1601,$A430,Observed!$C$2:$C$1601,$C430)),AVERAGEIFS(Observed!W$2:W$1601,Observed!$A$2:$A$1601,$A430,Observed!$C$2:$C$1601,$C430),"")</f>
        <v/>
      </c>
      <c r="X430" s="24" t="str">
        <f>IF(ISNUMBER(AVERAGEIFS(Observed!X$2:X$1601,Observed!$A$2:$A$1601,$A430,Observed!$C$2:$C$1601,$C430)),AVERAGEIFS(Observed!X$2:X$1601,Observed!$A$2:$A$1601,$A430,Observed!$C$2:$C$1601,$C430),"")</f>
        <v/>
      </c>
      <c r="Y430" s="24" t="str">
        <f>IF(ISNUMBER(AVERAGEIFS(Observed!Y$2:Y$1601,Observed!$A$2:$A$1601,$A430,Observed!$C$2:$C$1601,$C430)),AVERAGEIFS(Observed!Y$2:Y$1601,Observed!$A$2:$A$1601,$A430,Observed!$C$2:$C$1601,$C430),"")</f>
        <v/>
      </c>
      <c r="Z430" s="24" t="str">
        <f>IF(ISNUMBER(AVERAGEIFS(Observed!Z$2:Z$1601,Observed!$A$2:$A$1601,$A430,Observed!$C$2:$C$1601,$C430)),AVERAGEIFS(Observed!Z$2:Z$1601,Observed!$A$2:$A$1601,$A430,Observed!$C$2:$C$1601,$C430),"")</f>
        <v/>
      </c>
      <c r="AA430" s="24" t="str">
        <f>IF(ISNUMBER(AVERAGEIFS(Observed!AA$2:AA$1601,Observed!$A$2:$A$1601,$A430,Observed!$C$2:$C$1601,$C430)),AVERAGEIFS(Observed!AA$2:AA$1601,Observed!$A$2:$A$1601,$A430,Observed!$C$2:$C$1601,$C430),"")</f>
        <v/>
      </c>
      <c r="AB430" s="24" t="str">
        <f>IF(ISNUMBER(AVERAGEIFS(Observed!AB$2:AB$1601,Observed!$A$2:$A$1601,$A430,Observed!$C$2:$C$1601,$C430)),AVERAGEIFS(Observed!AB$2:AB$1601,Observed!$A$2:$A$1601,$A430,Observed!$C$2:$C$1601,$C430),"")</f>
        <v/>
      </c>
      <c r="AC430" s="24" t="str">
        <f>IF(ISNUMBER(AVERAGEIFS(Observed!AC$2:AC$1601,Observed!$A$2:$A$1601,$A430,Observed!$C$2:$C$1601,$C430)),AVERAGEIFS(Observed!AC$2:AC$1601,Observed!$A$2:$A$1601,$A430,Observed!$C$2:$C$1601,$C430),"")</f>
        <v/>
      </c>
      <c r="AD430" s="24" t="str">
        <f>IF(ISNUMBER(AVERAGEIFS(Observed!AD$2:AD$1601,Observed!$A$2:$A$1601,$A430,Observed!$C$2:$C$1601,$C430)),AVERAGEIFS(Observed!AD$2:AD$1601,Observed!$A$2:$A$1601,$A430,Observed!$C$2:$C$1601,$C430),"")</f>
        <v/>
      </c>
      <c r="AE430" s="24" t="str">
        <f>IF(ISNUMBER(AVERAGEIFS(Observed!AE$2:AE$1601,Observed!$A$2:$A$1601,$A430,Observed!$C$2:$C$1601,$C430)),AVERAGEIFS(Observed!AE$2:AE$1601,Observed!$A$2:$A$1601,$A430,Observed!$C$2:$C$1601,$C430),"")</f>
        <v/>
      </c>
      <c r="AF430" s="25" t="str">
        <f>IF(ISNUMBER(AVERAGEIFS(Observed!AF$2:AF$1601,Observed!$A$2:$A$1601,$A430,Observed!$C$2:$C$1601,$C430)),AVERAGEIFS(Observed!AF$2:AF$1601,Observed!$A$2:$A$1601,$A430,Observed!$C$2:$C$1601,$C430),"")</f>
        <v/>
      </c>
      <c r="AG430" s="25" t="str">
        <f>IF(ISNUMBER(AVERAGEIFS(Observed!AG$2:AG$1601,Observed!$A$2:$A$1601,$A430,Observed!$C$2:$C$1601,$C430)),AVERAGEIFS(Observed!AG$2:AG$1601,Observed!$A$2:$A$1601,$A430,Observed!$C$2:$C$1601,$C430),"")</f>
        <v/>
      </c>
      <c r="AH430" s="25" t="str">
        <f>IF(ISNUMBER(AVERAGEIFS(Observed!AH$2:AH$1601,Observed!$A$2:$A$1601,$A430,Observed!$C$2:$C$1601,$C430)),AVERAGEIFS(Observed!AH$2:AH$1601,Observed!$A$2:$A$1601,$A430,Observed!$C$2:$C$1601,$C430),"")</f>
        <v/>
      </c>
      <c r="AI430" s="24" t="str">
        <f>IF(ISNUMBER(AVERAGEIFS(Observed!AI$2:AI$1601,Observed!$A$2:$A$1601,$A430,Observed!$C$2:$C$1601,$C430)),AVERAGEIFS(Observed!AI$2:AI$1601,Observed!$A$2:$A$1601,$A430,Observed!$C$2:$C$1601,$C430),"")</f>
        <v/>
      </c>
      <c r="AJ430" s="25">
        <f>IF(ISNUMBER(AVERAGEIFS(Observed!AJ$2:AJ$1601,Observed!$A$2:$A$1601,$A430,Observed!$C$2:$C$1601,$C430)),AVERAGEIFS(Observed!AJ$2:AJ$1601,Observed!$A$2:$A$1601,$A430,Observed!$C$2:$C$1601,$C430),"")</f>
        <v>0.01</v>
      </c>
      <c r="AK430" s="25">
        <f>IF(ISNUMBER(AVERAGEIFS(Observed!AK$2:AK$1601,Observed!$A$2:$A$1601,$A430,Observed!$C$2:$C$1601,$C430)),AVERAGEIFS(Observed!AK$2:AK$1601,Observed!$A$2:$A$1601,$A430,Observed!$C$2:$C$1601,$C430),"")</f>
        <v>1E-3</v>
      </c>
      <c r="AL430" s="25">
        <f>IF(ISNUMBER(AVERAGEIFS(Observed!AL$2:AL$1601,Observed!$A$2:$A$1601,$A430,Observed!$C$2:$C$1601,$C430)),AVERAGEIFS(Observed!AL$2:AL$1601,Observed!$A$2:$A$1601,$A430,Observed!$C$2:$C$1601,$C430),"")</f>
        <v>0.21466666666666664</v>
      </c>
      <c r="AM430" s="25">
        <f>IF(ISNUMBER(AVERAGEIFS(Observed!AM$2:AM$1601,Observed!$A$2:$A$1601,$A430,Observed!$C$2:$C$1601,$C430)),AVERAGEIFS(Observed!AM$2:AM$1601,Observed!$A$2:$A$1601,$A430,Observed!$C$2:$C$1601,$C430),"")</f>
        <v>0.32233333333333336</v>
      </c>
      <c r="AN430" s="25">
        <f>IF(ISNUMBER(AVERAGEIFS(Observed!AN$2:AN$1601,Observed!$A$2:$A$1601,$A430,Observed!$C$2:$C$1601,$C430)),AVERAGEIFS(Observed!AN$2:AN$1601,Observed!$A$2:$A$1601,$A430,Observed!$C$2:$C$1601,$C430),"")</f>
        <v>0.44066666666666671</v>
      </c>
      <c r="AO430" s="25" t="str">
        <f>IF(ISNUMBER(AVERAGEIFS(Observed!AO$2:AO$1601,Observed!$A$2:$A$1601,$A430,Observed!$C$2:$C$1601,$C430)),AVERAGEIFS(Observed!AO$2:AO$1601,Observed!$A$2:$A$1601,$A430,Observed!$C$2:$C$1601,$C430),"")</f>
        <v/>
      </c>
      <c r="AP430" s="25">
        <f>IF(ISNUMBER(AVERAGEIFS(Observed!AP$2:AP$1601,Observed!$A$2:$A$1601,$A430,Observed!$C$2:$C$1601,$C430)),AVERAGEIFS(Observed!AP$2:AP$1601,Observed!$A$2:$A$1601,$A430,Observed!$C$2:$C$1601,$C430),"")</f>
        <v>1.2000000000000002E-2</v>
      </c>
      <c r="AQ430" s="24" t="str">
        <f>IF(ISNUMBER(AVERAGEIFS(Observed!AQ$2:AQ$1601,Observed!$A$2:$A$1601,$A430,Observed!$C$2:$C$1601,$C430)),AVERAGEIFS(Observed!AQ$2:AQ$1601,Observed!$A$2:$A$1601,$A430,Observed!$C$2:$C$1601,$C430),"")</f>
        <v/>
      </c>
      <c r="AR430" s="25" t="str">
        <f>IF(ISNUMBER(AVERAGEIFS(Observed!AR$2:AR$1601,Observed!$A$2:$A$1601,$A430,Observed!$C$2:$C$1601,$C430)),AVERAGEIFS(Observed!AR$2:AR$1601,Observed!$A$2:$A$1601,$A430,Observed!$C$2:$C$1601,$C430),"")</f>
        <v/>
      </c>
      <c r="AS430" s="24" t="str">
        <f>IF(ISNUMBER(AVERAGEIFS(Observed!AS$2:AS$1601,Observed!$A$2:$A$1601,$A430,Observed!$C$2:$C$1601,$C430)),AVERAGEIFS(Observed!AS$2:AS$1601,Observed!$A$2:$A$1601,$A430,Observed!$C$2:$C$1601,$C430),"")</f>
        <v/>
      </c>
      <c r="AT430" s="24" t="str">
        <f>IF(ISNUMBER(AVERAGEIFS(Observed!AT$2:AT$1601,Observed!$A$2:$A$1601,$A430,Observed!$C$2:$C$1601,$C430)),AVERAGEIFS(Observed!AT$2:AT$1601,Observed!$A$2:$A$1601,$A430,Observed!$C$2:$C$1601,$C430),"")</f>
        <v/>
      </c>
      <c r="AU430" s="2">
        <f>COUNTIFS(Observed!$A$2:$A$1601,$A430,Observed!$C$2:$C$1601,$C430)</f>
        <v>3</v>
      </c>
      <c r="AV430" s="2">
        <f t="shared" si="7"/>
        <v>9</v>
      </c>
    </row>
    <row r="431" spans="1:48" x14ac:dyDescent="0.25">
      <c r="A431" s="4" t="s">
        <v>115</v>
      </c>
      <c r="B431" t="s">
        <v>24</v>
      </c>
      <c r="C431" s="3">
        <v>42437</v>
      </c>
      <c r="D431">
        <v>1</v>
      </c>
      <c r="E431">
        <v>200</v>
      </c>
      <c r="G431">
        <v>200</v>
      </c>
      <c r="H431" s="2" t="s">
        <v>45</v>
      </c>
      <c r="I431" s="2" t="s">
        <v>22</v>
      </c>
      <c r="J431">
        <v>11</v>
      </c>
      <c r="K431" s="2" t="s">
        <v>21</v>
      </c>
      <c r="L431" s="23" t="str">
        <f>IF(ISNUMBER(AVERAGEIFS(Observed!L$2:L$1601,Observed!$A$2:$A$1601,$A431,Observed!$C$2:$C$1601,$C431)),AVERAGEIFS(Observed!L$2:L$1601,Observed!$A$2:$A$1601,$A431,Observed!$C$2:$C$1601,$C431),"")</f>
        <v/>
      </c>
      <c r="M431" s="24" t="str">
        <f>IF(ISNUMBER(AVERAGEIFS(Observed!M$2:M$1601,Observed!$A$2:$A$1601,$A431,Observed!$C$2:$C$1601,$C431)),AVERAGEIFS(Observed!M$2:M$1601,Observed!$A$2:$A$1601,$A431,Observed!$C$2:$C$1601,$C431),"")</f>
        <v/>
      </c>
      <c r="N431" s="24">
        <f>IF(ISNUMBER(AVERAGEIFS(Observed!N$2:N$1601,Observed!$A$2:$A$1601,$A431,Observed!$C$2:$C$1601,$C431)),AVERAGEIFS(Observed!N$2:N$1601,Observed!$A$2:$A$1601,$A431,Observed!$C$2:$C$1601,$C431),"")</f>
        <v>162.35</v>
      </c>
      <c r="O431" s="24">
        <f>IF(ISNUMBER(AVERAGEIFS(Observed!O$2:O$1601,Observed!$A$2:$A$1601,$A431,Observed!$C$2:$C$1601,$C431)),AVERAGEIFS(Observed!O$2:O$1601,Observed!$A$2:$A$1601,$A431,Observed!$C$2:$C$1601,$C431),"")</f>
        <v>162.35</v>
      </c>
      <c r="P431" s="24">
        <f>IF(ISNUMBER(AVERAGEIFS(Observed!P$2:P$1601,Observed!$A$2:$A$1601,$A431,Observed!$C$2:$C$1601,$C431)),AVERAGEIFS(Observed!P$2:P$1601,Observed!$A$2:$A$1601,$A431,Observed!$C$2:$C$1601,$C431),"")</f>
        <v>1415.3766666666668</v>
      </c>
      <c r="Q431" s="25" t="str">
        <f>IF(ISNUMBER(AVERAGEIFS(Observed!Q$2:Q$1601,Observed!$A$2:$A$1601,$A431,Observed!$C$2:$C$1601,$C431)),AVERAGEIFS(Observed!Q$2:Q$1601,Observed!$A$2:$A$1601,$A431,Observed!$C$2:$C$1601,$C431),"")</f>
        <v/>
      </c>
      <c r="R431" s="25" t="str">
        <f>IF(ISNUMBER(AVERAGEIFS(Observed!R$2:R$1601,Observed!$A$2:$A$1601,$A431,Observed!$C$2:$C$1601,$C431)),AVERAGEIFS(Observed!R$2:R$1601,Observed!$A$2:$A$1601,$A431,Observed!$C$2:$C$1601,$C431),"")</f>
        <v/>
      </c>
      <c r="S431" s="25" t="str">
        <f>IF(ISNUMBER(AVERAGEIFS(Observed!S$2:S$1601,Observed!$A$2:$A$1601,$A431,Observed!$C$2:$C$1601,$C431)),AVERAGEIFS(Observed!S$2:S$1601,Observed!$A$2:$A$1601,$A431,Observed!$C$2:$C$1601,$C431),"")</f>
        <v/>
      </c>
      <c r="T431" s="24" t="str">
        <f>IF(ISNUMBER(AVERAGEIFS(Observed!T$2:T$1601,Observed!$A$2:$A$1601,$A431,Observed!$C$2:$C$1601,$C431)),AVERAGEIFS(Observed!T$2:T$1601,Observed!$A$2:$A$1601,$A431,Observed!$C$2:$C$1601,$C431),"")</f>
        <v/>
      </c>
      <c r="U431" s="26" t="str">
        <f>IF(ISNUMBER(AVERAGEIFS(Observed!U$2:U$1601,Observed!$A$2:$A$1601,$A431,Observed!$C$2:$C$1601,$C431)),AVERAGEIFS(Observed!U$2:U$1601,Observed!$A$2:$A$1601,$A431,Observed!$C$2:$C$1601,$C431),"")</f>
        <v/>
      </c>
      <c r="V431" s="26" t="str">
        <f>IF(ISNUMBER(AVERAGEIFS(Observed!V$2:V$1601,Observed!$A$2:$A$1601,$A431,Observed!$C$2:$C$1601,$C431)),AVERAGEIFS(Observed!V$2:V$1601,Observed!$A$2:$A$1601,$A431,Observed!$C$2:$C$1601,$C431),"")</f>
        <v/>
      </c>
      <c r="W431" s="24" t="str">
        <f>IF(ISNUMBER(AVERAGEIFS(Observed!W$2:W$1601,Observed!$A$2:$A$1601,$A431,Observed!$C$2:$C$1601,$C431)),AVERAGEIFS(Observed!W$2:W$1601,Observed!$A$2:$A$1601,$A431,Observed!$C$2:$C$1601,$C431),"")</f>
        <v/>
      </c>
      <c r="X431" s="24" t="str">
        <f>IF(ISNUMBER(AVERAGEIFS(Observed!X$2:X$1601,Observed!$A$2:$A$1601,$A431,Observed!$C$2:$C$1601,$C431)),AVERAGEIFS(Observed!X$2:X$1601,Observed!$A$2:$A$1601,$A431,Observed!$C$2:$C$1601,$C431),"")</f>
        <v/>
      </c>
      <c r="Y431" s="24" t="str">
        <f>IF(ISNUMBER(AVERAGEIFS(Observed!Y$2:Y$1601,Observed!$A$2:$A$1601,$A431,Observed!$C$2:$C$1601,$C431)),AVERAGEIFS(Observed!Y$2:Y$1601,Observed!$A$2:$A$1601,$A431,Observed!$C$2:$C$1601,$C431),"")</f>
        <v/>
      </c>
      <c r="Z431" s="24" t="str">
        <f>IF(ISNUMBER(AVERAGEIFS(Observed!Z$2:Z$1601,Observed!$A$2:$A$1601,$A431,Observed!$C$2:$C$1601,$C431)),AVERAGEIFS(Observed!Z$2:Z$1601,Observed!$A$2:$A$1601,$A431,Observed!$C$2:$C$1601,$C431),"")</f>
        <v/>
      </c>
      <c r="AA431" s="24" t="str">
        <f>IF(ISNUMBER(AVERAGEIFS(Observed!AA$2:AA$1601,Observed!$A$2:$A$1601,$A431,Observed!$C$2:$C$1601,$C431)),AVERAGEIFS(Observed!AA$2:AA$1601,Observed!$A$2:$A$1601,$A431,Observed!$C$2:$C$1601,$C431),"")</f>
        <v/>
      </c>
      <c r="AB431" s="24" t="str">
        <f>IF(ISNUMBER(AVERAGEIFS(Observed!AB$2:AB$1601,Observed!$A$2:$A$1601,$A431,Observed!$C$2:$C$1601,$C431)),AVERAGEIFS(Observed!AB$2:AB$1601,Observed!$A$2:$A$1601,$A431,Observed!$C$2:$C$1601,$C431),"")</f>
        <v/>
      </c>
      <c r="AC431" s="24" t="str">
        <f>IF(ISNUMBER(AVERAGEIFS(Observed!AC$2:AC$1601,Observed!$A$2:$A$1601,$A431,Observed!$C$2:$C$1601,$C431)),AVERAGEIFS(Observed!AC$2:AC$1601,Observed!$A$2:$A$1601,$A431,Observed!$C$2:$C$1601,$C431),"")</f>
        <v/>
      </c>
      <c r="AD431" s="24" t="str">
        <f>IF(ISNUMBER(AVERAGEIFS(Observed!AD$2:AD$1601,Observed!$A$2:$A$1601,$A431,Observed!$C$2:$C$1601,$C431)),AVERAGEIFS(Observed!AD$2:AD$1601,Observed!$A$2:$A$1601,$A431,Observed!$C$2:$C$1601,$C431),"")</f>
        <v/>
      </c>
      <c r="AE431" s="24" t="str">
        <f>IF(ISNUMBER(AVERAGEIFS(Observed!AE$2:AE$1601,Observed!$A$2:$A$1601,$A431,Observed!$C$2:$C$1601,$C431)),AVERAGEIFS(Observed!AE$2:AE$1601,Observed!$A$2:$A$1601,$A431,Observed!$C$2:$C$1601,$C431),"")</f>
        <v/>
      </c>
      <c r="AF431" s="25" t="str">
        <f>IF(ISNUMBER(AVERAGEIFS(Observed!AF$2:AF$1601,Observed!$A$2:$A$1601,$A431,Observed!$C$2:$C$1601,$C431)),AVERAGEIFS(Observed!AF$2:AF$1601,Observed!$A$2:$A$1601,$A431,Observed!$C$2:$C$1601,$C431),"")</f>
        <v/>
      </c>
      <c r="AG431" s="25" t="str">
        <f>IF(ISNUMBER(AVERAGEIFS(Observed!AG$2:AG$1601,Observed!$A$2:$A$1601,$A431,Observed!$C$2:$C$1601,$C431)),AVERAGEIFS(Observed!AG$2:AG$1601,Observed!$A$2:$A$1601,$A431,Observed!$C$2:$C$1601,$C431),"")</f>
        <v/>
      </c>
      <c r="AH431" s="25" t="str">
        <f>IF(ISNUMBER(AVERAGEIFS(Observed!AH$2:AH$1601,Observed!$A$2:$A$1601,$A431,Observed!$C$2:$C$1601,$C431)),AVERAGEIFS(Observed!AH$2:AH$1601,Observed!$A$2:$A$1601,$A431,Observed!$C$2:$C$1601,$C431),"")</f>
        <v/>
      </c>
      <c r="AI431" s="24" t="str">
        <f>IF(ISNUMBER(AVERAGEIFS(Observed!AI$2:AI$1601,Observed!$A$2:$A$1601,$A431,Observed!$C$2:$C$1601,$C431)),AVERAGEIFS(Observed!AI$2:AI$1601,Observed!$A$2:$A$1601,$A431,Observed!$C$2:$C$1601,$C431),"")</f>
        <v/>
      </c>
      <c r="AJ431" s="25">
        <f>IF(ISNUMBER(AVERAGEIFS(Observed!AJ$2:AJ$1601,Observed!$A$2:$A$1601,$A431,Observed!$C$2:$C$1601,$C431)),AVERAGEIFS(Observed!AJ$2:AJ$1601,Observed!$A$2:$A$1601,$A431,Observed!$C$2:$C$1601,$C431),"")</f>
        <v>1E-3</v>
      </c>
      <c r="AK431" s="25">
        <f>IF(ISNUMBER(AVERAGEIFS(Observed!AK$2:AK$1601,Observed!$A$2:$A$1601,$A431,Observed!$C$2:$C$1601,$C431)),AVERAGEIFS(Observed!AK$2:AK$1601,Observed!$A$2:$A$1601,$A431,Observed!$C$2:$C$1601,$C431),"")</f>
        <v>1E-3</v>
      </c>
      <c r="AL431" s="25">
        <f>IF(ISNUMBER(AVERAGEIFS(Observed!AL$2:AL$1601,Observed!$A$2:$A$1601,$A431,Observed!$C$2:$C$1601,$C431)),AVERAGEIFS(Observed!AL$2:AL$1601,Observed!$A$2:$A$1601,$A431,Observed!$C$2:$C$1601,$C431),"")</f>
        <v>0.26733333333333337</v>
      </c>
      <c r="AM431" s="25">
        <f>IF(ISNUMBER(AVERAGEIFS(Observed!AM$2:AM$1601,Observed!$A$2:$A$1601,$A431,Observed!$C$2:$C$1601,$C431)),AVERAGEIFS(Observed!AM$2:AM$1601,Observed!$A$2:$A$1601,$A431,Observed!$C$2:$C$1601,$C431),"")</f>
        <v>0.33666666666666667</v>
      </c>
      <c r="AN431" s="25">
        <f>IF(ISNUMBER(AVERAGEIFS(Observed!AN$2:AN$1601,Observed!$A$2:$A$1601,$A431,Observed!$C$2:$C$1601,$C431)),AVERAGEIFS(Observed!AN$2:AN$1601,Observed!$A$2:$A$1601,$A431,Observed!$C$2:$C$1601,$C431),"")</f>
        <v>0.38033333333333336</v>
      </c>
      <c r="AO431" s="25" t="str">
        <f>IF(ISNUMBER(AVERAGEIFS(Observed!AO$2:AO$1601,Observed!$A$2:$A$1601,$A431,Observed!$C$2:$C$1601,$C431)),AVERAGEIFS(Observed!AO$2:AO$1601,Observed!$A$2:$A$1601,$A431,Observed!$C$2:$C$1601,$C431),"")</f>
        <v/>
      </c>
      <c r="AP431" s="25">
        <f>IF(ISNUMBER(AVERAGEIFS(Observed!AP$2:AP$1601,Observed!$A$2:$A$1601,$A431,Observed!$C$2:$C$1601,$C431)),AVERAGEIFS(Observed!AP$2:AP$1601,Observed!$A$2:$A$1601,$A431,Observed!$C$2:$C$1601,$C431),"")</f>
        <v>1.1000000000000001E-2</v>
      </c>
      <c r="AQ431" s="24" t="str">
        <f>IF(ISNUMBER(AVERAGEIFS(Observed!AQ$2:AQ$1601,Observed!$A$2:$A$1601,$A431,Observed!$C$2:$C$1601,$C431)),AVERAGEIFS(Observed!AQ$2:AQ$1601,Observed!$A$2:$A$1601,$A431,Observed!$C$2:$C$1601,$C431),"")</f>
        <v/>
      </c>
      <c r="AR431" s="25" t="str">
        <f>IF(ISNUMBER(AVERAGEIFS(Observed!AR$2:AR$1601,Observed!$A$2:$A$1601,$A431,Observed!$C$2:$C$1601,$C431)),AVERAGEIFS(Observed!AR$2:AR$1601,Observed!$A$2:$A$1601,$A431,Observed!$C$2:$C$1601,$C431),"")</f>
        <v/>
      </c>
      <c r="AS431" s="24" t="str">
        <f>IF(ISNUMBER(AVERAGEIFS(Observed!AS$2:AS$1601,Observed!$A$2:$A$1601,$A431,Observed!$C$2:$C$1601,$C431)),AVERAGEIFS(Observed!AS$2:AS$1601,Observed!$A$2:$A$1601,$A431,Observed!$C$2:$C$1601,$C431),"")</f>
        <v/>
      </c>
      <c r="AT431" s="24" t="str">
        <f>IF(ISNUMBER(AVERAGEIFS(Observed!AT$2:AT$1601,Observed!$A$2:$A$1601,$A431,Observed!$C$2:$C$1601,$C431)),AVERAGEIFS(Observed!AT$2:AT$1601,Observed!$A$2:$A$1601,$A431,Observed!$C$2:$C$1601,$C431),"")</f>
        <v/>
      </c>
      <c r="AU431" s="2">
        <f>COUNTIFS(Observed!$A$2:$A$1601,$A431,Observed!$C$2:$C$1601,$C431)</f>
        <v>3</v>
      </c>
      <c r="AV431" s="2">
        <f t="shared" si="7"/>
        <v>9</v>
      </c>
    </row>
    <row r="432" spans="1:48" x14ac:dyDescent="0.25">
      <c r="A432" s="4" t="s">
        <v>116</v>
      </c>
      <c r="B432" t="s">
        <v>24</v>
      </c>
      <c r="C432" s="3">
        <v>42437</v>
      </c>
      <c r="D432">
        <v>1</v>
      </c>
      <c r="E432">
        <v>350</v>
      </c>
      <c r="G432">
        <v>350</v>
      </c>
      <c r="H432" s="2" t="s">
        <v>45</v>
      </c>
      <c r="I432" s="2" t="s">
        <v>22</v>
      </c>
      <c r="J432">
        <v>11</v>
      </c>
      <c r="K432" s="2" t="s">
        <v>21</v>
      </c>
      <c r="L432" s="23" t="str">
        <f>IF(ISNUMBER(AVERAGEIFS(Observed!L$2:L$1601,Observed!$A$2:$A$1601,$A432,Observed!$C$2:$C$1601,$C432)),AVERAGEIFS(Observed!L$2:L$1601,Observed!$A$2:$A$1601,$A432,Observed!$C$2:$C$1601,$C432),"")</f>
        <v/>
      </c>
      <c r="M432" s="24" t="str">
        <f>IF(ISNUMBER(AVERAGEIFS(Observed!M$2:M$1601,Observed!$A$2:$A$1601,$A432,Observed!$C$2:$C$1601,$C432)),AVERAGEIFS(Observed!M$2:M$1601,Observed!$A$2:$A$1601,$A432,Observed!$C$2:$C$1601,$C432),"")</f>
        <v/>
      </c>
      <c r="N432" s="24">
        <f>IF(ISNUMBER(AVERAGEIFS(Observed!N$2:N$1601,Observed!$A$2:$A$1601,$A432,Observed!$C$2:$C$1601,$C432)),AVERAGEIFS(Observed!N$2:N$1601,Observed!$A$2:$A$1601,$A432,Observed!$C$2:$C$1601,$C432),"")</f>
        <v>126.79666666666668</v>
      </c>
      <c r="O432" s="24">
        <f>IF(ISNUMBER(AVERAGEIFS(Observed!O$2:O$1601,Observed!$A$2:$A$1601,$A432,Observed!$C$2:$C$1601,$C432)),AVERAGEIFS(Observed!O$2:O$1601,Observed!$A$2:$A$1601,$A432,Observed!$C$2:$C$1601,$C432),"")</f>
        <v>126.79666666666668</v>
      </c>
      <c r="P432" s="24">
        <f>IF(ISNUMBER(AVERAGEIFS(Observed!P$2:P$1601,Observed!$A$2:$A$1601,$A432,Observed!$C$2:$C$1601,$C432)),AVERAGEIFS(Observed!P$2:P$1601,Observed!$A$2:$A$1601,$A432,Observed!$C$2:$C$1601,$C432),"")</f>
        <v>1330.3466666666666</v>
      </c>
      <c r="Q432" s="25" t="str">
        <f>IF(ISNUMBER(AVERAGEIFS(Observed!Q$2:Q$1601,Observed!$A$2:$A$1601,$A432,Observed!$C$2:$C$1601,$C432)),AVERAGEIFS(Observed!Q$2:Q$1601,Observed!$A$2:$A$1601,$A432,Observed!$C$2:$C$1601,$C432),"")</f>
        <v/>
      </c>
      <c r="R432" s="25" t="str">
        <f>IF(ISNUMBER(AVERAGEIFS(Observed!R$2:R$1601,Observed!$A$2:$A$1601,$A432,Observed!$C$2:$C$1601,$C432)),AVERAGEIFS(Observed!R$2:R$1601,Observed!$A$2:$A$1601,$A432,Observed!$C$2:$C$1601,$C432),"")</f>
        <v/>
      </c>
      <c r="S432" s="25" t="str">
        <f>IF(ISNUMBER(AVERAGEIFS(Observed!S$2:S$1601,Observed!$A$2:$A$1601,$A432,Observed!$C$2:$C$1601,$C432)),AVERAGEIFS(Observed!S$2:S$1601,Observed!$A$2:$A$1601,$A432,Observed!$C$2:$C$1601,$C432),"")</f>
        <v/>
      </c>
      <c r="T432" s="24" t="str">
        <f>IF(ISNUMBER(AVERAGEIFS(Observed!T$2:T$1601,Observed!$A$2:$A$1601,$A432,Observed!$C$2:$C$1601,$C432)),AVERAGEIFS(Observed!T$2:T$1601,Observed!$A$2:$A$1601,$A432,Observed!$C$2:$C$1601,$C432),"")</f>
        <v/>
      </c>
      <c r="U432" s="26" t="str">
        <f>IF(ISNUMBER(AVERAGEIFS(Observed!U$2:U$1601,Observed!$A$2:$A$1601,$A432,Observed!$C$2:$C$1601,$C432)),AVERAGEIFS(Observed!U$2:U$1601,Observed!$A$2:$A$1601,$A432,Observed!$C$2:$C$1601,$C432),"")</f>
        <v/>
      </c>
      <c r="V432" s="26" t="str">
        <f>IF(ISNUMBER(AVERAGEIFS(Observed!V$2:V$1601,Observed!$A$2:$A$1601,$A432,Observed!$C$2:$C$1601,$C432)),AVERAGEIFS(Observed!V$2:V$1601,Observed!$A$2:$A$1601,$A432,Observed!$C$2:$C$1601,$C432),"")</f>
        <v/>
      </c>
      <c r="W432" s="24" t="str">
        <f>IF(ISNUMBER(AVERAGEIFS(Observed!W$2:W$1601,Observed!$A$2:$A$1601,$A432,Observed!$C$2:$C$1601,$C432)),AVERAGEIFS(Observed!W$2:W$1601,Observed!$A$2:$A$1601,$A432,Observed!$C$2:$C$1601,$C432),"")</f>
        <v/>
      </c>
      <c r="X432" s="24" t="str">
        <f>IF(ISNUMBER(AVERAGEIFS(Observed!X$2:X$1601,Observed!$A$2:$A$1601,$A432,Observed!$C$2:$C$1601,$C432)),AVERAGEIFS(Observed!X$2:X$1601,Observed!$A$2:$A$1601,$A432,Observed!$C$2:$C$1601,$C432),"")</f>
        <v/>
      </c>
      <c r="Y432" s="24" t="str">
        <f>IF(ISNUMBER(AVERAGEIFS(Observed!Y$2:Y$1601,Observed!$A$2:$A$1601,$A432,Observed!$C$2:$C$1601,$C432)),AVERAGEIFS(Observed!Y$2:Y$1601,Observed!$A$2:$A$1601,$A432,Observed!$C$2:$C$1601,$C432),"")</f>
        <v/>
      </c>
      <c r="Z432" s="24" t="str">
        <f>IF(ISNUMBER(AVERAGEIFS(Observed!Z$2:Z$1601,Observed!$A$2:$A$1601,$A432,Observed!$C$2:$C$1601,$C432)),AVERAGEIFS(Observed!Z$2:Z$1601,Observed!$A$2:$A$1601,$A432,Observed!$C$2:$C$1601,$C432),"")</f>
        <v/>
      </c>
      <c r="AA432" s="24" t="str">
        <f>IF(ISNUMBER(AVERAGEIFS(Observed!AA$2:AA$1601,Observed!$A$2:$A$1601,$A432,Observed!$C$2:$C$1601,$C432)),AVERAGEIFS(Observed!AA$2:AA$1601,Observed!$A$2:$A$1601,$A432,Observed!$C$2:$C$1601,$C432),"")</f>
        <v/>
      </c>
      <c r="AB432" s="24" t="str">
        <f>IF(ISNUMBER(AVERAGEIFS(Observed!AB$2:AB$1601,Observed!$A$2:$A$1601,$A432,Observed!$C$2:$C$1601,$C432)),AVERAGEIFS(Observed!AB$2:AB$1601,Observed!$A$2:$A$1601,$A432,Observed!$C$2:$C$1601,$C432),"")</f>
        <v/>
      </c>
      <c r="AC432" s="24" t="str">
        <f>IF(ISNUMBER(AVERAGEIFS(Observed!AC$2:AC$1601,Observed!$A$2:$A$1601,$A432,Observed!$C$2:$C$1601,$C432)),AVERAGEIFS(Observed!AC$2:AC$1601,Observed!$A$2:$A$1601,$A432,Observed!$C$2:$C$1601,$C432),"")</f>
        <v/>
      </c>
      <c r="AD432" s="24" t="str">
        <f>IF(ISNUMBER(AVERAGEIFS(Observed!AD$2:AD$1601,Observed!$A$2:$A$1601,$A432,Observed!$C$2:$C$1601,$C432)),AVERAGEIFS(Observed!AD$2:AD$1601,Observed!$A$2:$A$1601,$A432,Observed!$C$2:$C$1601,$C432),"")</f>
        <v/>
      </c>
      <c r="AE432" s="24" t="str">
        <f>IF(ISNUMBER(AVERAGEIFS(Observed!AE$2:AE$1601,Observed!$A$2:$A$1601,$A432,Observed!$C$2:$C$1601,$C432)),AVERAGEIFS(Observed!AE$2:AE$1601,Observed!$A$2:$A$1601,$A432,Observed!$C$2:$C$1601,$C432),"")</f>
        <v/>
      </c>
      <c r="AF432" s="25" t="str">
        <f>IF(ISNUMBER(AVERAGEIFS(Observed!AF$2:AF$1601,Observed!$A$2:$A$1601,$A432,Observed!$C$2:$C$1601,$C432)),AVERAGEIFS(Observed!AF$2:AF$1601,Observed!$A$2:$A$1601,$A432,Observed!$C$2:$C$1601,$C432),"")</f>
        <v/>
      </c>
      <c r="AG432" s="25" t="str">
        <f>IF(ISNUMBER(AVERAGEIFS(Observed!AG$2:AG$1601,Observed!$A$2:$A$1601,$A432,Observed!$C$2:$C$1601,$C432)),AVERAGEIFS(Observed!AG$2:AG$1601,Observed!$A$2:$A$1601,$A432,Observed!$C$2:$C$1601,$C432),"")</f>
        <v/>
      </c>
      <c r="AH432" s="25" t="str">
        <f>IF(ISNUMBER(AVERAGEIFS(Observed!AH$2:AH$1601,Observed!$A$2:$A$1601,$A432,Observed!$C$2:$C$1601,$C432)),AVERAGEIFS(Observed!AH$2:AH$1601,Observed!$A$2:$A$1601,$A432,Observed!$C$2:$C$1601,$C432),"")</f>
        <v/>
      </c>
      <c r="AI432" s="24" t="str">
        <f>IF(ISNUMBER(AVERAGEIFS(Observed!AI$2:AI$1601,Observed!$A$2:$A$1601,$A432,Observed!$C$2:$C$1601,$C432)),AVERAGEIFS(Observed!AI$2:AI$1601,Observed!$A$2:$A$1601,$A432,Observed!$C$2:$C$1601,$C432),"")</f>
        <v/>
      </c>
      <c r="AJ432" s="25">
        <f>IF(ISNUMBER(AVERAGEIFS(Observed!AJ$2:AJ$1601,Observed!$A$2:$A$1601,$A432,Observed!$C$2:$C$1601,$C432)),AVERAGEIFS(Observed!AJ$2:AJ$1601,Observed!$A$2:$A$1601,$A432,Observed!$C$2:$C$1601,$C432),"")</f>
        <v>1E-3</v>
      </c>
      <c r="AK432" s="25">
        <f>IF(ISNUMBER(AVERAGEIFS(Observed!AK$2:AK$1601,Observed!$A$2:$A$1601,$A432,Observed!$C$2:$C$1601,$C432)),AVERAGEIFS(Observed!AK$2:AK$1601,Observed!$A$2:$A$1601,$A432,Observed!$C$2:$C$1601,$C432),"")</f>
        <v>1E-3</v>
      </c>
      <c r="AL432" s="25">
        <f>IF(ISNUMBER(AVERAGEIFS(Observed!AL$2:AL$1601,Observed!$A$2:$A$1601,$A432,Observed!$C$2:$C$1601,$C432)),AVERAGEIFS(Observed!AL$2:AL$1601,Observed!$A$2:$A$1601,$A432,Observed!$C$2:$C$1601,$C432),"")</f>
        <v>0.28966666666666668</v>
      </c>
      <c r="AM432" s="25">
        <f>IF(ISNUMBER(AVERAGEIFS(Observed!AM$2:AM$1601,Observed!$A$2:$A$1601,$A432,Observed!$C$2:$C$1601,$C432)),AVERAGEIFS(Observed!AM$2:AM$1601,Observed!$A$2:$A$1601,$A432,Observed!$C$2:$C$1601,$C432),"")</f>
        <v>0.35833333333333334</v>
      </c>
      <c r="AN432" s="25">
        <f>IF(ISNUMBER(AVERAGEIFS(Observed!AN$2:AN$1601,Observed!$A$2:$A$1601,$A432,Observed!$C$2:$C$1601,$C432)),AVERAGEIFS(Observed!AN$2:AN$1601,Observed!$A$2:$A$1601,$A432,Observed!$C$2:$C$1601,$C432),"")</f>
        <v>0.32866666666666666</v>
      </c>
      <c r="AO432" s="25" t="str">
        <f>IF(ISNUMBER(AVERAGEIFS(Observed!AO$2:AO$1601,Observed!$A$2:$A$1601,$A432,Observed!$C$2:$C$1601,$C432)),AVERAGEIFS(Observed!AO$2:AO$1601,Observed!$A$2:$A$1601,$A432,Observed!$C$2:$C$1601,$C432),"")</f>
        <v/>
      </c>
      <c r="AP432" s="25">
        <f>IF(ISNUMBER(AVERAGEIFS(Observed!AP$2:AP$1601,Observed!$A$2:$A$1601,$A432,Observed!$C$2:$C$1601,$C432)),AVERAGEIFS(Observed!AP$2:AP$1601,Observed!$A$2:$A$1601,$A432,Observed!$C$2:$C$1601,$C432),"")</f>
        <v>1.833333333333333E-2</v>
      </c>
      <c r="AQ432" s="24" t="str">
        <f>IF(ISNUMBER(AVERAGEIFS(Observed!AQ$2:AQ$1601,Observed!$A$2:$A$1601,$A432,Observed!$C$2:$C$1601,$C432)),AVERAGEIFS(Observed!AQ$2:AQ$1601,Observed!$A$2:$A$1601,$A432,Observed!$C$2:$C$1601,$C432),"")</f>
        <v/>
      </c>
      <c r="AR432" s="25" t="str">
        <f>IF(ISNUMBER(AVERAGEIFS(Observed!AR$2:AR$1601,Observed!$A$2:$A$1601,$A432,Observed!$C$2:$C$1601,$C432)),AVERAGEIFS(Observed!AR$2:AR$1601,Observed!$A$2:$A$1601,$A432,Observed!$C$2:$C$1601,$C432),"")</f>
        <v/>
      </c>
      <c r="AS432" s="24" t="str">
        <f>IF(ISNUMBER(AVERAGEIFS(Observed!AS$2:AS$1601,Observed!$A$2:$A$1601,$A432,Observed!$C$2:$C$1601,$C432)),AVERAGEIFS(Observed!AS$2:AS$1601,Observed!$A$2:$A$1601,$A432,Observed!$C$2:$C$1601,$C432),"")</f>
        <v/>
      </c>
      <c r="AT432" s="24" t="str">
        <f>IF(ISNUMBER(AVERAGEIFS(Observed!AT$2:AT$1601,Observed!$A$2:$A$1601,$A432,Observed!$C$2:$C$1601,$C432)),AVERAGEIFS(Observed!AT$2:AT$1601,Observed!$A$2:$A$1601,$A432,Observed!$C$2:$C$1601,$C432),"")</f>
        <v/>
      </c>
      <c r="AU432" s="2">
        <f>COUNTIFS(Observed!$A$2:$A$1601,$A432,Observed!$C$2:$C$1601,$C432)</f>
        <v>3</v>
      </c>
      <c r="AV432" s="2">
        <f t="shared" si="7"/>
        <v>9</v>
      </c>
    </row>
    <row r="433" spans="1:48" x14ac:dyDescent="0.25">
      <c r="A433" s="4" t="s">
        <v>117</v>
      </c>
      <c r="B433" t="s">
        <v>24</v>
      </c>
      <c r="C433" s="3">
        <v>42437</v>
      </c>
      <c r="D433">
        <v>1</v>
      </c>
      <c r="E433">
        <v>500</v>
      </c>
      <c r="G433">
        <v>500</v>
      </c>
      <c r="H433" s="2" t="s">
        <v>45</v>
      </c>
      <c r="I433" s="2" t="s">
        <v>22</v>
      </c>
      <c r="J433">
        <v>11</v>
      </c>
      <c r="K433" s="2" t="s">
        <v>21</v>
      </c>
      <c r="L433" s="23" t="str">
        <f>IF(ISNUMBER(AVERAGEIFS(Observed!L$2:L$1601,Observed!$A$2:$A$1601,$A433,Observed!$C$2:$C$1601,$C433)),AVERAGEIFS(Observed!L$2:L$1601,Observed!$A$2:$A$1601,$A433,Observed!$C$2:$C$1601,$C433),"")</f>
        <v/>
      </c>
      <c r="M433" s="24" t="str">
        <f>IF(ISNUMBER(AVERAGEIFS(Observed!M$2:M$1601,Observed!$A$2:$A$1601,$A433,Observed!$C$2:$C$1601,$C433)),AVERAGEIFS(Observed!M$2:M$1601,Observed!$A$2:$A$1601,$A433,Observed!$C$2:$C$1601,$C433),"")</f>
        <v/>
      </c>
      <c r="N433" s="24">
        <f>IF(ISNUMBER(AVERAGEIFS(Observed!N$2:N$1601,Observed!$A$2:$A$1601,$A433,Observed!$C$2:$C$1601,$C433)),AVERAGEIFS(Observed!N$2:N$1601,Observed!$A$2:$A$1601,$A433,Observed!$C$2:$C$1601,$C433),"")</f>
        <v>122.76333333333332</v>
      </c>
      <c r="O433" s="24">
        <f>IF(ISNUMBER(AVERAGEIFS(Observed!O$2:O$1601,Observed!$A$2:$A$1601,$A433,Observed!$C$2:$C$1601,$C433)),AVERAGEIFS(Observed!O$2:O$1601,Observed!$A$2:$A$1601,$A433,Observed!$C$2:$C$1601,$C433),"")</f>
        <v>122.76333333333332</v>
      </c>
      <c r="P433" s="24">
        <f>IF(ISNUMBER(AVERAGEIFS(Observed!P$2:P$1601,Observed!$A$2:$A$1601,$A433,Observed!$C$2:$C$1601,$C433)),AVERAGEIFS(Observed!P$2:P$1601,Observed!$A$2:$A$1601,$A433,Observed!$C$2:$C$1601,$C433),"")</f>
        <v>1459.6433333333332</v>
      </c>
      <c r="Q433" s="25" t="str">
        <f>IF(ISNUMBER(AVERAGEIFS(Observed!Q$2:Q$1601,Observed!$A$2:$A$1601,$A433,Observed!$C$2:$C$1601,$C433)),AVERAGEIFS(Observed!Q$2:Q$1601,Observed!$A$2:$A$1601,$A433,Observed!$C$2:$C$1601,$C433),"")</f>
        <v/>
      </c>
      <c r="R433" s="25" t="str">
        <f>IF(ISNUMBER(AVERAGEIFS(Observed!R$2:R$1601,Observed!$A$2:$A$1601,$A433,Observed!$C$2:$C$1601,$C433)),AVERAGEIFS(Observed!R$2:R$1601,Observed!$A$2:$A$1601,$A433,Observed!$C$2:$C$1601,$C433),"")</f>
        <v/>
      </c>
      <c r="S433" s="25" t="str">
        <f>IF(ISNUMBER(AVERAGEIFS(Observed!S$2:S$1601,Observed!$A$2:$A$1601,$A433,Observed!$C$2:$C$1601,$C433)),AVERAGEIFS(Observed!S$2:S$1601,Observed!$A$2:$A$1601,$A433,Observed!$C$2:$C$1601,$C433),"")</f>
        <v/>
      </c>
      <c r="T433" s="24" t="str">
        <f>IF(ISNUMBER(AVERAGEIFS(Observed!T$2:T$1601,Observed!$A$2:$A$1601,$A433,Observed!$C$2:$C$1601,$C433)),AVERAGEIFS(Observed!T$2:T$1601,Observed!$A$2:$A$1601,$A433,Observed!$C$2:$C$1601,$C433),"")</f>
        <v/>
      </c>
      <c r="U433" s="26" t="str">
        <f>IF(ISNUMBER(AVERAGEIFS(Observed!U$2:U$1601,Observed!$A$2:$A$1601,$A433,Observed!$C$2:$C$1601,$C433)),AVERAGEIFS(Observed!U$2:U$1601,Observed!$A$2:$A$1601,$A433,Observed!$C$2:$C$1601,$C433),"")</f>
        <v/>
      </c>
      <c r="V433" s="26" t="str">
        <f>IF(ISNUMBER(AVERAGEIFS(Observed!V$2:V$1601,Observed!$A$2:$A$1601,$A433,Observed!$C$2:$C$1601,$C433)),AVERAGEIFS(Observed!V$2:V$1601,Observed!$A$2:$A$1601,$A433,Observed!$C$2:$C$1601,$C433),"")</f>
        <v/>
      </c>
      <c r="W433" s="24" t="str">
        <f>IF(ISNUMBER(AVERAGEIFS(Observed!W$2:W$1601,Observed!$A$2:$A$1601,$A433,Observed!$C$2:$C$1601,$C433)),AVERAGEIFS(Observed!W$2:W$1601,Observed!$A$2:$A$1601,$A433,Observed!$C$2:$C$1601,$C433),"")</f>
        <v/>
      </c>
      <c r="X433" s="24" t="str">
        <f>IF(ISNUMBER(AVERAGEIFS(Observed!X$2:X$1601,Observed!$A$2:$A$1601,$A433,Observed!$C$2:$C$1601,$C433)),AVERAGEIFS(Observed!X$2:X$1601,Observed!$A$2:$A$1601,$A433,Observed!$C$2:$C$1601,$C433),"")</f>
        <v/>
      </c>
      <c r="Y433" s="24" t="str">
        <f>IF(ISNUMBER(AVERAGEIFS(Observed!Y$2:Y$1601,Observed!$A$2:$A$1601,$A433,Observed!$C$2:$C$1601,$C433)),AVERAGEIFS(Observed!Y$2:Y$1601,Observed!$A$2:$A$1601,$A433,Observed!$C$2:$C$1601,$C433),"")</f>
        <v/>
      </c>
      <c r="Z433" s="24" t="str">
        <f>IF(ISNUMBER(AVERAGEIFS(Observed!Z$2:Z$1601,Observed!$A$2:$A$1601,$A433,Observed!$C$2:$C$1601,$C433)),AVERAGEIFS(Observed!Z$2:Z$1601,Observed!$A$2:$A$1601,$A433,Observed!$C$2:$C$1601,$C433),"")</f>
        <v/>
      </c>
      <c r="AA433" s="24" t="str">
        <f>IF(ISNUMBER(AVERAGEIFS(Observed!AA$2:AA$1601,Observed!$A$2:$A$1601,$A433,Observed!$C$2:$C$1601,$C433)),AVERAGEIFS(Observed!AA$2:AA$1601,Observed!$A$2:$A$1601,$A433,Observed!$C$2:$C$1601,$C433),"")</f>
        <v/>
      </c>
      <c r="AB433" s="24" t="str">
        <f>IF(ISNUMBER(AVERAGEIFS(Observed!AB$2:AB$1601,Observed!$A$2:$A$1601,$A433,Observed!$C$2:$C$1601,$C433)),AVERAGEIFS(Observed!AB$2:AB$1601,Observed!$A$2:$A$1601,$A433,Observed!$C$2:$C$1601,$C433),"")</f>
        <v/>
      </c>
      <c r="AC433" s="24" t="str">
        <f>IF(ISNUMBER(AVERAGEIFS(Observed!AC$2:AC$1601,Observed!$A$2:$A$1601,$A433,Observed!$C$2:$C$1601,$C433)),AVERAGEIFS(Observed!AC$2:AC$1601,Observed!$A$2:$A$1601,$A433,Observed!$C$2:$C$1601,$C433),"")</f>
        <v/>
      </c>
      <c r="AD433" s="24" t="str">
        <f>IF(ISNUMBER(AVERAGEIFS(Observed!AD$2:AD$1601,Observed!$A$2:$A$1601,$A433,Observed!$C$2:$C$1601,$C433)),AVERAGEIFS(Observed!AD$2:AD$1601,Observed!$A$2:$A$1601,$A433,Observed!$C$2:$C$1601,$C433),"")</f>
        <v/>
      </c>
      <c r="AE433" s="24" t="str">
        <f>IF(ISNUMBER(AVERAGEIFS(Observed!AE$2:AE$1601,Observed!$A$2:$A$1601,$A433,Observed!$C$2:$C$1601,$C433)),AVERAGEIFS(Observed!AE$2:AE$1601,Observed!$A$2:$A$1601,$A433,Observed!$C$2:$C$1601,$C433),"")</f>
        <v/>
      </c>
      <c r="AF433" s="25" t="str">
        <f>IF(ISNUMBER(AVERAGEIFS(Observed!AF$2:AF$1601,Observed!$A$2:$A$1601,$A433,Observed!$C$2:$C$1601,$C433)),AVERAGEIFS(Observed!AF$2:AF$1601,Observed!$A$2:$A$1601,$A433,Observed!$C$2:$C$1601,$C433),"")</f>
        <v/>
      </c>
      <c r="AG433" s="25" t="str">
        <f>IF(ISNUMBER(AVERAGEIFS(Observed!AG$2:AG$1601,Observed!$A$2:$A$1601,$A433,Observed!$C$2:$C$1601,$C433)),AVERAGEIFS(Observed!AG$2:AG$1601,Observed!$A$2:$A$1601,$A433,Observed!$C$2:$C$1601,$C433),"")</f>
        <v/>
      </c>
      <c r="AH433" s="25" t="str">
        <f>IF(ISNUMBER(AVERAGEIFS(Observed!AH$2:AH$1601,Observed!$A$2:$A$1601,$A433,Observed!$C$2:$C$1601,$C433)),AVERAGEIFS(Observed!AH$2:AH$1601,Observed!$A$2:$A$1601,$A433,Observed!$C$2:$C$1601,$C433),"")</f>
        <v/>
      </c>
      <c r="AI433" s="24" t="str">
        <f>IF(ISNUMBER(AVERAGEIFS(Observed!AI$2:AI$1601,Observed!$A$2:$A$1601,$A433,Observed!$C$2:$C$1601,$C433)),AVERAGEIFS(Observed!AI$2:AI$1601,Observed!$A$2:$A$1601,$A433,Observed!$C$2:$C$1601,$C433),"")</f>
        <v/>
      </c>
      <c r="AJ433" s="25">
        <f>IF(ISNUMBER(AVERAGEIFS(Observed!AJ$2:AJ$1601,Observed!$A$2:$A$1601,$A433,Observed!$C$2:$C$1601,$C433)),AVERAGEIFS(Observed!AJ$2:AJ$1601,Observed!$A$2:$A$1601,$A433,Observed!$C$2:$C$1601,$C433),"")</f>
        <v>2E-3</v>
      </c>
      <c r="AK433" s="25" t="str">
        <f>IF(ISNUMBER(AVERAGEIFS(Observed!AK$2:AK$1601,Observed!$A$2:$A$1601,$A433,Observed!$C$2:$C$1601,$C433)),AVERAGEIFS(Observed!AK$2:AK$1601,Observed!$A$2:$A$1601,$A433,Observed!$C$2:$C$1601,$C433),"")</f>
        <v/>
      </c>
      <c r="AL433" s="25">
        <f>IF(ISNUMBER(AVERAGEIFS(Observed!AL$2:AL$1601,Observed!$A$2:$A$1601,$A433,Observed!$C$2:$C$1601,$C433)),AVERAGEIFS(Observed!AL$2:AL$1601,Observed!$A$2:$A$1601,$A433,Observed!$C$2:$C$1601,$C433),"")</f>
        <v>0.08</v>
      </c>
      <c r="AM433" s="25">
        <f>IF(ISNUMBER(AVERAGEIFS(Observed!AM$2:AM$1601,Observed!$A$2:$A$1601,$A433,Observed!$C$2:$C$1601,$C433)),AVERAGEIFS(Observed!AM$2:AM$1601,Observed!$A$2:$A$1601,$A433,Observed!$C$2:$C$1601,$C433),"")</f>
        <v>0.54833333333333334</v>
      </c>
      <c r="AN433" s="25">
        <f>IF(ISNUMBER(AVERAGEIFS(Observed!AN$2:AN$1601,Observed!$A$2:$A$1601,$A433,Observed!$C$2:$C$1601,$C433)),AVERAGEIFS(Observed!AN$2:AN$1601,Observed!$A$2:$A$1601,$A433,Observed!$C$2:$C$1601,$C433),"")</f>
        <v>0.30933333333333335</v>
      </c>
      <c r="AO433" s="25" t="str">
        <f>IF(ISNUMBER(AVERAGEIFS(Observed!AO$2:AO$1601,Observed!$A$2:$A$1601,$A433,Observed!$C$2:$C$1601,$C433)),AVERAGEIFS(Observed!AO$2:AO$1601,Observed!$A$2:$A$1601,$A433,Observed!$C$2:$C$1601,$C433),"")</f>
        <v/>
      </c>
      <c r="AP433" s="25">
        <f>IF(ISNUMBER(AVERAGEIFS(Observed!AP$2:AP$1601,Observed!$A$2:$A$1601,$A433,Observed!$C$2:$C$1601,$C433)),AVERAGEIFS(Observed!AP$2:AP$1601,Observed!$A$2:$A$1601,$A433,Observed!$C$2:$C$1601,$C433),"")</f>
        <v>0.06</v>
      </c>
      <c r="AQ433" s="24" t="str">
        <f>IF(ISNUMBER(AVERAGEIFS(Observed!AQ$2:AQ$1601,Observed!$A$2:$A$1601,$A433,Observed!$C$2:$C$1601,$C433)),AVERAGEIFS(Observed!AQ$2:AQ$1601,Observed!$A$2:$A$1601,$A433,Observed!$C$2:$C$1601,$C433),"")</f>
        <v/>
      </c>
      <c r="AR433" s="25" t="str">
        <f>IF(ISNUMBER(AVERAGEIFS(Observed!AR$2:AR$1601,Observed!$A$2:$A$1601,$A433,Observed!$C$2:$C$1601,$C433)),AVERAGEIFS(Observed!AR$2:AR$1601,Observed!$A$2:$A$1601,$A433,Observed!$C$2:$C$1601,$C433),"")</f>
        <v/>
      </c>
      <c r="AS433" s="24" t="str">
        <f>IF(ISNUMBER(AVERAGEIFS(Observed!AS$2:AS$1601,Observed!$A$2:$A$1601,$A433,Observed!$C$2:$C$1601,$C433)),AVERAGEIFS(Observed!AS$2:AS$1601,Observed!$A$2:$A$1601,$A433,Observed!$C$2:$C$1601,$C433),"")</f>
        <v/>
      </c>
      <c r="AT433" s="24" t="str">
        <f>IF(ISNUMBER(AVERAGEIFS(Observed!AT$2:AT$1601,Observed!$A$2:$A$1601,$A433,Observed!$C$2:$C$1601,$C433)),AVERAGEIFS(Observed!AT$2:AT$1601,Observed!$A$2:$A$1601,$A433,Observed!$C$2:$C$1601,$C433),"")</f>
        <v/>
      </c>
      <c r="AU433" s="2">
        <f>COUNTIFS(Observed!$A$2:$A$1601,$A433,Observed!$C$2:$C$1601,$C433)</f>
        <v>3</v>
      </c>
      <c r="AV433" s="2">
        <f t="shared" si="7"/>
        <v>8</v>
      </c>
    </row>
    <row r="434" spans="1:48" x14ac:dyDescent="0.25">
      <c r="A434" s="4" t="s">
        <v>112</v>
      </c>
      <c r="B434" t="s">
        <v>24</v>
      </c>
      <c r="C434" s="3">
        <v>42515</v>
      </c>
      <c r="D434">
        <v>1</v>
      </c>
      <c r="E434">
        <v>0</v>
      </c>
      <c r="G434">
        <v>0</v>
      </c>
      <c r="H434" s="2" t="s">
        <v>45</v>
      </c>
      <c r="I434" s="2" t="s">
        <v>23</v>
      </c>
      <c r="J434">
        <v>12</v>
      </c>
      <c r="K434" s="2" t="s">
        <v>21</v>
      </c>
      <c r="L434" s="23" t="str">
        <f>IF(ISNUMBER(AVERAGEIFS(Observed!L$2:L$1601,Observed!$A$2:$A$1601,$A434,Observed!$C$2:$C$1601,$C434)),AVERAGEIFS(Observed!L$2:L$1601,Observed!$A$2:$A$1601,$A434,Observed!$C$2:$C$1601,$C434),"")</f>
        <v/>
      </c>
      <c r="M434" s="24" t="str">
        <f>IF(ISNUMBER(AVERAGEIFS(Observed!M$2:M$1601,Observed!$A$2:$A$1601,$A434,Observed!$C$2:$C$1601,$C434)),AVERAGEIFS(Observed!M$2:M$1601,Observed!$A$2:$A$1601,$A434,Observed!$C$2:$C$1601,$C434),"")</f>
        <v/>
      </c>
      <c r="N434" s="24">
        <f>IF(ISNUMBER(AVERAGEIFS(Observed!N$2:N$1601,Observed!$A$2:$A$1601,$A434,Observed!$C$2:$C$1601,$C434)),AVERAGEIFS(Observed!N$2:N$1601,Observed!$A$2:$A$1601,$A434,Observed!$C$2:$C$1601,$C434),"")</f>
        <v>55.946666666666658</v>
      </c>
      <c r="O434" s="24">
        <f>IF(ISNUMBER(AVERAGEIFS(Observed!O$2:O$1601,Observed!$A$2:$A$1601,$A434,Observed!$C$2:$C$1601,$C434)),AVERAGEIFS(Observed!O$2:O$1601,Observed!$A$2:$A$1601,$A434,Observed!$C$2:$C$1601,$C434),"")</f>
        <v>55.946666666666658</v>
      </c>
      <c r="P434" s="24">
        <f>IF(ISNUMBER(AVERAGEIFS(Observed!P$2:P$1601,Observed!$A$2:$A$1601,$A434,Observed!$C$2:$C$1601,$C434)),AVERAGEIFS(Observed!P$2:P$1601,Observed!$A$2:$A$1601,$A434,Observed!$C$2:$C$1601,$C434),"")</f>
        <v>1072.1633333333332</v>
      </c>
      <c r="Q434" s="25" t="str">
        <f>IF(ISNUMBER(AVERAGEIFS(Observed!Q$2:Q$1601,Observed!$A$2:$A$1601,$A434,Observed!$C$2:$C$1601,$C434)),AVERAGEIFS(Observed!Q$2:Q$1601,Observed!$A$2:$A$1601,$A434,Observed!$C$2:$C$1601,$C434),"")</f>
        <v/>
      </c>
      <c r="R434" s="25" t="str">
        <f>IF(ISNUMBER(AVERAGEIFS(Observed!R$2:R$1601,Observed!$A$2:$A$1601,$A434,Observed!$C$2:$C$1601,$C434)),AVERAGEIFS(Observed!R$2:R$1601,Observed!$A$2:$A$1601,$A434,Observed!$C$2:$C$1601,$C434),"")</f>
        <v/>
      </c>
      <c r="S434" s="25" t="str">
        <f>IF(ISNUMBER(AVERAGEIFS(Observed!S$2:S$1601,Observed!$A$2:$A$1601,$A434,Observed!$C$2:$C$1601,$C434)),AVERAGEIFS(Observed!S$2:S$1601,Observed!$A$2:$A$1601,$A434,Observed!$C$2:$C$1601,$C434),"")</f>
        <v/>
      </c>
      <c r="T434" s="24" t="str">
        <f>IF(ISNUMBER(AVERAGEIFS(Observed!T$2:T$1601,Observed!$A$2:$A$1601,$A434,Observed!$C$2:$C$1601,$C434)),AVERAGEIFS(Observed!T$2:T$1601,Observed!$A$2:$A$1601,$A434,Observed!$C$2:$C$1601,$C434),"")</f>
        <v/>
      </c>
      <c r="U434" s="26" t="str">
        <f>IF(ISNUMBER(AVERAGEIFS(Observed!U$2:U$1601,Observed!$A$2:$A$1601,$A434,Observed!$C$2:$C$1601,$C434)),AVERAGEIFS(Observed!U$2:U$1601,Observed!$A$2:$A$1601,$A434,Observed!$C$2:$C$1601,$C434),"")</f>
        <v/>
      </c>
      <c r="V434" s="26" t="str">
        <f>IF(ISNUMBER(AVERAGEIFS(Observed!V$2:V$1601,Observed!$A$2:$A$1601,$A434,Observed!$C$2:$C$1601,$C434)),AVERAGEIFS(Observed!V$2:V$1601,Observed!$A$2:$A$1601,$A434,Observed!$C$2:$C$1601,$C434),"")</f>
        <v/>
      </c>
      <c r="W434" s="24" t="str">
        <f>IF(ISNUMBER(AVERAGEIFS(Observed!W$2:W$1601,Observed!$A$2:$A$1601,$A434,Observed!$C$2:$C$1601,$C434)),AVERAGEIFS(Observed!W$2:W$1601,Observed!$A$2:$A$1601,$A434,Observed!$C$2:$C$1601,$C434),"")</f>
        <v/>
      </c>
      <c r="X434" s="24" t="str">
        <f>IF(ISNUMBER(AVERAGEIFS(Observed!X$2:X$1601,Observed!$A$2:$A$1601,$A434,Observed!$C$2:$C$1601,$C434)),AVERAGEIFS(Observed!X$2:X$1601,Observed!$A$2:$A$1601,$A434,Observed!$C$2:$C$1601,$C434),"")</f>
        <v/>
      </c>
      <c r="Y434" s="24" t="str">
        <f>IF(ISNUMBER(AVERAGEIFS(Observed!Y$2:Y$1601,Observed!$A$2:$A$1601,$A434,Observed!$C$2:$C$1601,$C434)),AVERAGEIFS(Observed!Y$2:Y$1601,Observed!$A$2:$A$1601,$A434,Observed!$C$2:$C$1601,$C434),"")</f>
        <v/>
      </c>
      <c r="Z434" s="24" t="str">
        <f>IF(ISNUMBER(AVERAGEIFS(Observed!Z$2:Z$1601,Observed!$A$2:$A$1601,$A434,Observed!$C$2:$C$1601,$C434)),AVERAGEIFS(Observed!Z$2:Z$1601,Observed!$A$2:$A$1601,$A434,Observed!$C$2:$C$1601,$C434),"")</f>
        <v/>
      </c>
      <c r="AA434" s="24" t="str">
        <f>IF(ISNUMBER(AVERAGEIFS(Observed!AA$2:AA$1601,Observed!$A$2:$A$1601,$A434,Observed!$C$2:$C$1601,$C434)),AVERAGEIFS(Observed!AA$2:AA$1601,Observed!$A$2:$A$1601,$A434,Observed!$C$2:$C$1601,$C434),"")</f>
        <v/>
      </c>
      <c r="AB434" s="24" t="str">
        <f>IF(ISNUMBER(AVERAGEIFS(Observed!AB$2:AB$1601,Observed!$A$2:$A$1601,$A434,Observed!$C$2:$C$1601,$C434)),AVERAGEIFS(Observed!AB$2:AB$1601,Observed!$A$2:$A$1601,$A434,Observed!$C$2:$C$1601,$C434),"")</f>
        <v/>
      </c>
      <c r="AC434" s="24" t="str">
        <f>IF(ISNUMBER(AVERAGEIFS(Observed!AC$2:AC$1601,Observed!$A$2:$A$1601,$A434,Observed!$C$2:$C$1601,$C434)),AVERAGEIFS(Observed!AC$2:AC$1601,Observed!$A$2:$A$1601,$A434,Observed!$C$2:$C$1601,$C434),"")</f>
        <v/>
      </c>
      <c r="AD434" s="24" t="str">
        <f>IF(ISNUMBER(AVERAGEIFS(Observed!AD$2:AD$1601,Observed!$A$2:$A$1601,$A434,Observed!$C$2:$C$1601,$C434)),AVERAGEIFS(Observed!AD$2:AD$1601,Observed!$A$2:$A$1601,$A434,Observed!$C$2:$C$1601,$C434),"")</f>
        <v/>
      </c>
      <c r="AE434" s="24" t="str">
        <f>IF(ISNUMBER(AVERAGEIFS(Observed!AE$2:AE$1601,Observed!$A$2:$A$1601,$A434,Observed!$C$2:$C$1601,$C434)),AVERAGEIFS(Observed!AE$2:AE$1601,Observed!$A$2:$A$1601,$A434,Observed!$C$2:$C$1601,$C434),"")</f>
        <v/>
      </c>
      <c r="AF434" s="25" t="str">
        <f>IF(ISNUMBER(AVERAGEIFS(Observed!AF$2:AF$1601,Observed!$A$2:$A$1601,$A434,Observed!$C$2:$C$1601,$C434)),AVERAGEIFS(Observed!AF$2:AF$1601,Observed!$A$2:$A$1601,$A434,Observed!$C$2:$C$1601,$C434),"")</f>
        <v/>
      </c>
      <c r="AG434" s="25" t="str">
        <f>IF(ISNUMBER(AVERAGEIFS(Observed!AG$2:AG$1601,Observed!$A$2:$A$1601,$A434,Observed!$C$2:$C$1601,$C434)),AVERAGEIFS(Observed!AG$2:AG$1601,Observed!$A$2:$A$1601,$A434,Observed!$C$2:$C$1601,$C434),"")</f>
        <v/>
      </c>
      <c r="AH434" s="25" t="str">
        <f>IF(ISNUMBER(AVERAGEIFS(Observed!AH$2:AH$1601,Observed!$A$2:$A$1601,$A434,Observed!$C$2:$C$1601,$C434)),AVERAGEIFS(Observed!AH$2:AH$1601,Observed!$A$2:$A$1601,$A434,Observed!$C$2:$C$1601,$C434),"")</f>
        <v/>
      </c>
      <c r="AI434" s="24" t="str">
        <f>IF(ISNUMBER(AVERAGEIFS(Observed!AI$2:AI$1601,Observed!$A$2:$A$1601,$A434,Observed!$C$2:$C$1601,$C434)),AVERAGEIFS(Observed!AI$2:AI$1601,Observed!$A$2:$A$1601,$A434,Observed!$C$2:$C$1601,$C434),"")</f>
        <v/>
      </c>
      <c r="AJ434" s="25">
        <f>IF(ISNUMBER(AVERAGEIFS(Observed!AJ$2:AJ$1601,Observed!$A$2:$A$1601,$A434,Observed!$C$2:$C$1601,$C434)),AVERAGEIFS(Observed!AJ$2:AJ$1601,Observed!$A$2:$A$1601,$A434,Observed!$C$2:$C$1601,$C434),"")</f>
        <v>7.6666666666666662E-3</v>
      </c>
      <c r="AK434" s="25">
        <f>IF(ISNUMBER(AVERAGEIFS(Observed!AK$2:AK$1601,Observed!$A$2:$A$1601,$A434,Observed!$C$2:$C$1601,$C434)),AVERAGEIFS(Observed!AK$2:AK$1601,Observed!$A$2:$A$1601,$A434,Observed!$C$2:$C$1601,$C434),"")</f>
        <v>1E-3</v>
      </c>
      <c r="AL434" s="25">
        <f>IF(ISNUMBER(AVERAGEIFS(Observed!AL$2:AL$1601,Observed!$A$2:$A$1601,$A434,Observed!$C$2:$C$1601,$C434)),AVERAGEIFS(Observed!AL$2:AL$1601,Observed!$A$2:$A$1601,$A434,Observed!$C$2:$C$1601,$C434),"")</f>
        <v>0.32366666666666666</v>
      </c>
      <c r="AM434" s="25">
        <f>IF(ISNUMBER(AVERAGEIFS(Observed!AM$2:AM$1601,Observed!$A$2:$A$1601,$A434,Observed!$C$2:$C$1601,$C434)),AVERAGEIFS(Observed!AM$2:AM$1601,Observed!$A$2:$A$1601,$A434,Observed!$C$2:$C$1601,$C434),"")</f>
        <v>0.36966666666666664</v>
      </c>
      <c r="AN434" s="25">
        <f>IF(ISNUMBER(AVERAGEIFS(Observed!AN$2:AN$1601,Observed!$A$2:$A$1601,$A434,Observed!$C$2:$C$1601,$C434)),AVERAGEIFS(Observed!AN$2:AN$1601,Observed!$A$2:$A$1601,$A434,Observed!$C$2:$C$1601,$C434),"")</f>
        <v>0.26566666666666666</v>
      </c>
      <c r="AO434" s="25" t="str">
        <f>IF(ISNUMBER(AVERAGEIFS(Observed!AO$2:AO$1601,Observed!$A$2:$A$1601,$A434,Observed!$C$2:$C$1601,$C434)),AVERAGEIFS(Observed!AO$2:AO$1601,Observed!$A$2:$A$1601,$A434,Observed!$C$2:$C$1601,$C434),"")</f>
        <v/>
      </c>
      <c r="AP434" s="25">
        <f>IF(ISNUMBER(AVERAGEIFS(Observed!AP$2:AP$1601,Observed!$A$2:$A$1601,$A434,Observed!$C$2:$C$1601,$C434)),AVERAGEIFS(Observed!AP$2:AP$1601,Observed!$A$2:$A$1601,$A434,Observed!$C$2:$C$1601,$C434),"")</f>
        <v>1.7666666666666667E-2</v>
      </c>
      <c r="AQ434" s="24" t="str">
        <f>IF(ISNUMBER(AVERAGEIFS(Observed!AQ$2:AQ$1601,Observed!$A$2:$A$1601,$A434,Observed!$C$2:$C$1601,$C434)),AVERAGEIFS(Observed!AQ$2:AQ$1601,Observed!$A$2:$A$1601,$A434,Observed!$C$2:$C$1601,$C434),"")</f>
        <v/>
      </c>
      <c r="AR434" s="25" t="str">
        <f>IF(ISNUMBER(AVERAGEIFS(Observed!AR$2:AR$1601,Observed!$A$2:$A$1601,$A434,Observed!$C$2:$C$1601,$C434)),AVERAGEIFS(Observed!AR$2:AR$1601,Observed!$A$2:$A$1601,$A434,Observed!$C$2:$C$1601,$C434),"")</f>
        <v/>
      </c>
      <c r="AS434" s="24" t="str">
        <f>IF(ISNUMBER(AVERAGEIFS(Observed!AS$2:AS$1601,Observed!$A$2:$A$1601,$A434,Observed!$C$2:$C$1601,$C434)),AVERAGEIFS(Observed!AS$2:AS$1601,Observed!$A$2:$A$1601,$A434,Observed!$C$2:$C$1601,$C434),"")</f>
        <v/>
      </c>
      <c r="AT434" s="24" t="str">
        <f>IF(ISNUMBER(AVERAGEIFS(Observed!AT$2:AT$1601,Observed!$A$2:$A$1601,$A434,Observed!$C$2:$C$1601,$C434)),AVERAGEIFS(Observed!AT$2:AT$1601,Observed!$A$2:$A$1601,$A434,Observed!$C$2:$C$1601,$C434),"")</f>
        <v/>
      </c>
      <c r="AU434" s="2">
        <f>COUNTIFS(Observed!$A$2:$A$1601,$A434,Observed!$C$2:$C$1601,$C434)</f>
        <v>3</v>
      </c>
      <c r="AV434" s="2">
        <f t="shared" si="7"/>
        <v>9</v>
      </c>
    </row>
    <row r="435" spans="1:48" x14ac:dyDescent="0.25">
      <c r="A435" s="4" t="s">
        <v>113</v>
      </c>
      <c r="B435" t="s">
        <v>24</v>
      </c>
      <c r="C435" s="3">
        <v>42515</v>
      </c>
      <c r="D435">
        <v>1</v>
      </c>
      <c r="E435">
        <v>50</v>
      </c>
      <c r="G435">
        <v>50</v>
      </c>
      <c r="H435" s="2" t="s">
        <v>45</v>
      </c>
      <c r="I435" s="2" t="s">
        <v>23</v>
      </c>
      <c r="J435">
        <v>12</v>
      </c>
      <c r="K435" s="2" t="s">
        <v>21</v>
      </c>
      <c r="L435" s="23" t="str">
        <f>IF(ISNUMBER(AVERAGEIFS(Observed!L$2:L$1601,Observed!$A$2:$A$1601,$A435,Observed!$C$2:$C$1601,$C435)),AVERAGEIFS(Observed!L$2:L$1601,Observed!$A$2:$A$1601,$A435,Observed!$C$2:$C$1601,$C435),"")</f>
        <v/>
      </c>
      <c r="M435" s="24" t="str">
        <f>IF(ISNUMBER(AVERAGEIFS(Observed!M$2:M$1601,Observed!$A$2:$A$1601,$A435,Observed!$C$2:$C$1601,$C435)),AVERAGEIFS(Observed!M$2:M$1601,Observed!$A$2:$A$1601,$A435,Observed!$C$2:$C$1601,$C435),"")</f>
        <v/>
      </c>
      <c r="N435" s="24">
        <f>IF(ISNUMBER(AVERAGEIFS(Observed!N$2:N$1601,Observed!$A$2:$A$1601,$A435,Observed!$C$2:$C$1601,$C435)),AVERAGEIFS(Observed!N$2:N$1601,Observed!$A$2:$A$1601,$A435,Observed!$C$2:$C$1601,$C435),"")</f>
        <v>59.653333333333336</v>
      </c>
      <c r="O435" s="24">
        <f>IF(ISNUMBER(AVERAGEIFS(Observed!O$2:O$1601,Observed!$A$2:$A$1601,$A435,Observed!$C$2:$C$1601,$C435)),AVERAGEIFS(Observed!O$2:O$1601,Observed!$A$2:$A$1601,$A435,Observed!$C$2:$C$1601,$C435),"")</f>
        <v>59.653333333333336</v>
      </c>
      <c r="P435" s="24">
        <f>IF(ISNUMBER(AVERAGEIFS(Observed!P$2:P$1601,Observed!$A$2:$A$1601,$A435,Observed!$C$2:$C$1601,$C435)),AVERAGEIFS(Observed!P$2:P$1601,Observed!$A$2:$A$1601,$A435,Observed!$C$2:$C$1601,$C435),"")</f>
        <v>1268.4233333333334</v>
      </c>
      <c r="Q435" s="25" t="str">
        <f>IF(ISNUMBER(AVERAGEIFS(Observed!Q$2:Q$1601,Observed!$A$2:$A$1601,$A435,Observed!$C$2:$C$1601,$C435)),AVERAGEIFS(Observed!Q$2:Q$1601,Observed!$A$2:$A$1601,$A435,Observed!$C$2:$C$1601,$C435),"")</f>
        <v/>
      </c>
      <c r="R435" s="25" t="str">
        <f>IF(ISNUMBER(AVERAGEIFS(Observed!R$2:R$1601,Observed!$A$2:$A$1601,$A435,Observed!$C$2:$C$1601,$C435)),AVERAGEIFS(Observed!R$2:R$1601,Observed!$A$2:$A$1601,$A435,Observed!$C$2:$C$1601,$C435),"")</f>
        <v/>
      </c>
      <c r="S435" s="25" t="str">
        <f>IF(ISNUMBER(AVERAGEIFS(Observed!S$2:S$1601,Observed!$A$2:$A$1601,$A435,Observed!$C$2:$C$1601,$C435)),AVERAGEIFS(Observed!S$2:S$1601,Observed!$A$2:$A$1601,$A435,Observed!$C$2:$C$1601,$C435),"")</f>
        <v/>
      </c>
      <c r="T435" s="24" t="str">
        <f>IF(ISNUMBER(AVERAGEIFS(Observed!T$2:T$1601,Observed!$A$2:$A$1601,$A435,Observed!$C$2:$C$1601,$C435)),AVERAGEIFS(Observed!T$2:T$1601,Observed!$A$2:$A$1601,$A435,Observed!$C$2:$C$1601,$C435),"")</f>
        <v/>
      </c>
      <c r="U435" s="26" t="str">
        <f>IF(ISNUMBER(AVERAGEIFS(Observed!U$2:U$1601,Observed!$A$2:$A$1601,$A435,Observed!$C$2:$C$1601,$C435)),AVERAGEIFS(Observed!U$2:U$1601,Observed!$A$2:$A$1601,$A435,Observed!$C$2:$C$1601,$C435),"")</f>
        <v/>
      </c>
      <c r="V435" s="26" t="str">
        <f>IF(ISNUMBER(AVERAGEIFS(Observed!V$2:V$1601,Observed!$A$2:$A$1601,$A435,Observed!$C$2:$C$1601,$C435)),AVERAGEIFS(Observed!V$2:V$1601,Observed!$A$2:$A$1601,$A435,Observed!$C$2:$C$1601,$C435),"")</f>
        <v/>
      </c>
      <c r="W435" s="24" t="str">
        <f>IF(ISNUMBER(AVERAGEIFS(Observed!W$2:W$1601,Observed!$A$2:$A$1601,$A435,Observed!$C$2:$C$1601,$C435)),AVERAGEIFS(Observed!W$2:W$1601,Observed!$A$2:$A$1601,$A435,Observed!$C$2:$C$1601,$C435),"")</f>
        <v/>
      </c>
      <c r="X435" s="24" t="str">
        <f>IF(ISNUMBER(AVERAGEIFS(Observed!X$2:X$1601,Observed!$A$2:$A$1601,$A435,Observed!$C$2:$C$1601,$C435)),AVERAGEIFS(Observed!X$2:X$1601,Observed!$A$2:$A$1601,$A435,Observed!$C$2:$C$1601,$C435),"")</f>
        <v/>
      </c>
      <c r="Y435" s="24" t="str">
        <f>IF(ISNUMBER(AVERAGEIFS(Observed!Y$2:Y$1601,Observed!$A$2:$A$1601,$A435,Observed!$C$2:$C$1601,$C435)),AVERAGEIFS(Observed!Y$2:Y$1601,Observed!$A$2:$A$1601,$A435,Observed!$C$2:$C$1601,$C435),"")</f>
        <v/>
      </c>
      <c r="Z435" s="24" t="str">
        <f>IF(ISNUMBER(AVERAGEIFS(Observed!Z$2:Z$1601,Observed!$A$2:$A$1601,$A435,Observed!$C$2:$C$1601,$C435)),AVERAGEIFS(Observed!Z$2:Z$1601,Observed!$A$2:$A$1601,$A435,Observed!$C$2:$C$1601,$C435),"")</f>
        <v/>
      </c>
      <c r="AA435" s="24" t="str">
        <f>IF(ISNUMBER(AVERAGEIFS(Observed!AA$2:AA$1601,Observed!$A$2:$A$1601,$A435,Observed!$C$2:$C$1601,$C435)),AVERAGEIFS(Observed!AA$2:AA$1601,Observed!$A$2:$A$1601,$A435,Observed!$C$2:$C$1601,$C435),"")</f>
        <v/>
      </c>
      <c r="AB435" s="24" t="str">
        <f>IF(ISNUMBER(AVERAGEIFS(Observed!AB$2:AB$1601,Observed!$A$2:$A$1601,$A435,Observed!$C$2:$C$1601,$C435)),AVERAGEIFS(Observed!AB$2:AB$1601,Observed!$A$2:$A$1601,$A435,Observed!$C$2:$C$1601,$C435),"")</f>
        <v/>
      </c>
      <c r="AC435" s="24" t="str">
        <f>IF(ISNUMBER(AVERAGEIFS(Observed!AC$2:AC$1601,Observed!$A$2:$A$1601,$A435,Observed!$C$2:$C$1601,$C435)),AVERAGEIFS(Observed!AC$2:AC$1601,Observed!$A$2:$A$1601,$A435,Observed!$C$2:$C$1601,$C435),"")</f>
        <v/>
      </c>
      <c r="AD435" s="24" t="str">
        <f>IF(ISNUMBER(AVERAGEIFS(Observed!AD$2:AD$1601,Observed!$A$2:$A$1601,$A435,Observed!$C$2:$C$1601,$C435)),AVERAGEIFS(Observed!AD$2:AD$1601,Observed!$A$2:$A$1601,$A435,Observed!$C$2:$C$1601,$C435),"")</f>
        <v/>
      </c>
      <c r="AE435" s="24" t="str">
        <f>IF(ISNUMBER(AVERAGEIFS(Observed!AE$2:AE$1601,Observed!$A$2:$A$1601,$A435,Observed!$C$2:$C$1601,$C435)),AVERAGEIFS(Observed!AE$2:AE$1601,Observed!$A$2:$A$1601,$A435,Observed!$C$2:$C$1601,$C435),"")</f>
        <v/>
      </c>
      <c r="AF435" s="25" t="str">
        <f>IF(ISNUMBER(AVERAGEIFS(Observed!AF$2:AF$1601,Observed!$A$2:$A$1601,$A435,Observed!$C$2:$C$1601,$C435)),AVERAGEIFS(Observed!AF$2:AF$1601,Observed!$A$2:$A$1601,$A435,Observed!$C$2:$C$1601,$C435),"")</f>
        <v/>
      </c>
      <c r="AG435" s="25" t="str">
        <f>IF(ISNUMBER(AVERAGEIFS(Observed!AG$2:AG$1601,Observed!$A$2:$A$1601,$A435,Observed!$C$2:$C$1601,$C435)),AVERAGEIFS(Observed!AG$2:AG$1601,Observed!$A$2:$A$1601,$A435,Observed!$C$2:$C$1601,$C435),"")</f>
        <v/>
      </c>
      <c r="AH435" s="25" t="str">
        <f>IF(ISNUMBER(AVERAGEIFS(Observed!AH$2:AH$1601,Observed!$A$2:$A$1601,$A435,Observed!$C$2:$C$1601,$C435)),AVERAGEIFS(Observed!AH$2:AH$1601,Observed!$A$2:$A$1601,$A435,Observed!$C$2:$C$1601,$C435),"")</f>
        <v/>
      </c>
      <c r="AI435" s="24" t="str">
        <f>IF(ISNUMBER(AVERAGEIFS(Observed!AI$2:AI$1601,Observed!$A$2:$A$1601,$A435,Observed!$C$2:$C$1601,$C435)),AVERAGEIFS(Observed!AI$2:AI$1601,Observed!$A$2:$A$1601,$A435,Observed!$C$2:$C$1601,$C435),"")</f>
        <v/>
      </c>
      <c r="AJ435" s="25">
        <f>IF(ISNUMBER(AVERAGEIFS(Observed!AJ$2:AJ$1601,Observed!$A$2:$A$1601,$A435,Observed!$C$2:$C$1601,$C435)),AVERAGEIFS(Observed!AJ$2:AJ$1601,Observed!$A$2:$A$1601,$A435,Observed!$C$2:$C$1601,$C435),"")</f>
        <v>7.3333333333333332E-3</v>
      </c>
      <c r="AK435" s="25">
        <f>IF(ISNUMBER(AVERAGEIFS(Observed!AK$2:AK$1601,Observed!$A$2:$A$1601,$A435,Observed!$C$2:$C$1601,$C435)),AVERAGEIFS(Observed!AK$2:AK$1601,Observed!$A$2:$A$1601,$A435,Observed!$C$2:$C$1601,$C435),"")</f>
        <v>3.0000000000000001E-3</v>
      </c>
      <c r="AL435" s="25">
        <f>IF(ISNUMBER(AVERAGEIFS(Observed!AL$2:AL$1601,Observed!$A$2:$A$1601,$A435,Observed!$C$2:$C$1601,$C435)),AVERAGEIFS(Observed!AL$2:AL$1601,Observed!$A$2:$A$1601,$A435,Observed!$C$2:$C$1601,$C435),"")</f>
        <v>0.17466666666666666</v>
      </c>
      <c r="AM435" s="25">
        <f>IF(ISNUMBER(AVERAGEIFS(Observed!AM$2:AM$1601,Observed!$A$2:$A$1601,$A435,Observed!$C$2:$C$1601,$C435)),AVERAGEIFS(Observed!AM$2:AM$1601,Observed!$A$2:$A$1601,$A435,Observed!$C$2:$C$1601,$C435),"")</f>
        <v>0.38433333333333336</v>
      </c>
      <c r="AN435" s="25">
        <f>IF(ISNUMBER(AVERAGEIFS(Observed!AN$2:AN$1601,Observed!$A$2:$A$1601,$A435,Observed!$C$2:$C$1601,$C435)),AVERAGEIFS(Observed!AN$2:AN$1601,Observed!$A$2:$A$1601,$A435,Observed!$C$2:$C$1601,$C435),"")</f>
        <v>0.39100000000000001</v>
      </c>
      <c r="AO435" s="25" t="str">
        <f>IF(ISNUMBER(AVERAGEIFS(Observed!AO$2:AO$1601,Observed!$A$2:$A$1601,$A435,Observed!$C$2:$C$1601,$C435)),AVERAGEIFS(Observed!AO$2:AO$1601,Observed!$A$2:$A$1601,$A435,Observed!$C$2:$C$1601,$C435),"")</f>
        <v/>
      </c>
      <c r="AP435" s="25">
        <f>IF(ISNUMBER(AVERAGEIFS(Observed!AP$2:AP$1601,Observed!$A$2:$A$1601,$A435,Observed!$C$2:$C$1601,$C435)),AVERAGEIFS(Observed!AP$2:AP$1601,Observed!$A$2:$A$1601,$A435,Observed!$C$2:$C$1601,$C435),"")</f>
        <v>2.7666666666666669E-2</v>
      </c>
      <c r="AQ435" s="24" t="str">
        <f>IF(ISNUMBER(AVERAGEIFS(Observed!AQ$2:AQ$1601,Observed!$A$2:$A$1601,$A435,Observed!$C$2:$C$1601,$C435)),AVERAGEIFS(Observed!AQ$2:AQ$1601,Observed!$A$2:$A$1601,$A435,Observed!$C$2:$C$1601,$C435),"")</f>
        <v/>
      </c>
      <c r="AR435" s="25" t="str">
        <f>IF(ISNUMBER(AVERAGEIFS(Observed!AR$2:AR$1601,Observed!$A$2:$A$1601,$A435,Observed!$C$2:$C$1601,$C435)),AVERAGEIFS(Observed!AR$2:AR$1601,Observed!$A$2:$A$1601,$A435,Observed!$C$2:$C$1601,$C435),"")</f>
        <v/>
      </c>
      <c r="AS435" s="24" t="str">
        <f>IF(ISNUMBER(AVERAGEIFS(Observed!AS$2:AS$1601,Observed!$A$2:$A$1601,$A435,Observed!$C$2:$C$1601,$C435)),AVERAGEIFS(Observed!AS$2:AS$1601,Observed!$A$2:$A$1601,$A435,Observed!$C$2:$C$1601,$C435),"")</f>
        <v/>
      </c>
      <c r="AT435" s="24" t="str">
        <f>IF(ISNUMBER(AVERAGEIFS(Observed!AT$2:AT$1601,Observed!$A$2:$A$1601,$A435,Observed!$C$2:$C$1601,$C435)),AVERAGEIFS(Observed!AT$2:AT$1601,Observed!$A$2:$A$1601,$A435,Observed!$C$2:$C$1601,$C435),"")</f>
        <v/>
      </c>
      <c r="AU435" s="2">
        <f>COUNTIFS(Observed!$A$2:$A$1601,$A435,Observed!$C$2:$C$1601,$C435)</f>
        <v>3</v>
      </c>
      <c r="AV435" s="2">
        <f t="shared" si="7"/>
        <v>9</v>
      </c>
    </row>
    <row r="436" spans="1:48" x14ac:dyDescent="0.25">
      <c r="A436" s="4" t="s">
        <v>114</v>
      </c>
      <c r="B436" t="s">
        <v>24</v>
      </c>
      <c r="C436" s="3">
        <v>42515</v>
      </c>
      <c r="D436">
        <v>1</v>
      </c>
      <c r="E436">
        <v>100</v>
      </c>
      <c r="G436">
        <v>100</v>
      </c>
      <c r="H436" s="2" t="s">
        <v>45</v>
      </c>
      <c r="I436" s="2" t="s">
        <v>23</v>
      </c>
      <c r="J436">
        <v>12</v>
      </c>
      <c r="K436" s="2" t="s">
        <v>21</v>
      </c>
      <c r="L436" s="23" t="str">
        <f>IF(ISNUMBER(AVERAGEIFS(Observed!L$2:L$1601,Observed!$A$2:$A$1601,$A436,Observed!$C$2:$C$1601,$C436)),AVERAGEIFS(Observed!L$2:L$1601,Observed!$A$2:$A$1601,$A436,Observed!$C$2:$C$1601,$C436),"")</f>
        <v/>
      </c>
      <c r="M436" s="24" t="str">
        <f>IF(ISNUMBER(AVERAGEIFS(Observed!M$2:M$1601,Observed!$A$2:$A$1601,$A436,Observed!$C$2:$C$1601,$C436)),AVERAGEIFS(Observed!M$2:M$1601,Observed!$A$2:$A$1601,$A436,Observed!$C$2:$C$1601,$C436),"")</f>
        <v/>
      </c>
      <c r="N436" s="24">
        <f>IF(ISNUMBER(AVERAGEIFS(Observed!N$2:N$1601,Observed!$A$2:$A$1601,$A436,Observed!$C$2:$C$1601,$C436)),AVERAGEIFS(Observed!N$2:N$1601,Observed!$A$2:$A$1601,$A436,Observed!$C$2:$C$1601,$C436),"")</f>
        <v>63.410000000000004</v>
      </c>
      <c r="O436" s="24">
        <f>IF(ISNUMBER(AVERAGEIFS(Observed!O$2:O$1601,Observed!$A$2:$A$1601,$A436,Observed!$C$2:$C$1601,$C436)),AVERAGEIFS(Observed!O$2:O$1601,Observed!$A$2:$A$1601,$A436,Observed!$C$2:$C$1601,$C436),"")</f>
        <v>63.410000000000004</v>
      </c>
      <c r="P436" s="24">
        <f>IF(ISNUMBER(AVERAGEIFS(Observed!P$2:P$1601,Observed!$A$2:$A$1601,$A436,Observed!$C$2:$C$1601,$C436)),AVERAGEIFS(Observed!P$2:P$1601,Observed!$A$2:$A$1601,$A436,Observed!$C$2:$C$1601,$C436),"")</f>
        <v>1190.2366666666669</v>
      </c>
      <c r="Q436" s="25" t="str">
        <f>IF(ISNUMBER(AVERAGEIFS(Observed!Q$2:Q$1601,Observed!$A$2:$A$1601,$A436,Observed!$C$2:$C$1601,$C436)),AVERAGEIFS(Observed!Q$2:Q$1601,Observed!$A$2:$A$1601,$A436,Observed!$C$2:$C$1601,$C436),"")</f>
        <v/>
      </c>
      <c r="R436" s="25" t="str">
        <f>IF(ISNUMBER(AVERAGEIFS(Observed!R$2:R$1601,Observed!$A$2:$A$1601,$A436,Observed!$C$2:$C$1601,$C436)),AVERAGEIFS(Observed!R$2:R$1601,Observed!$A$2:$A$1601,$A436,Observed!$C$2:$C$1601,$C436),"")</f>
        <v/>
      </c>
      <c r="S436" s="25" t="str">
        <f>IF(ISNUMBER(AVERAGEIFS(Observed!S$2:S$1601,Observed!$A$2:$A$1601,$A436,Observed!$C$2:$C$1601,$C436)),AVERAGEIFS(Observed!S$2:S$1601,Observed!$A$2:$A$1601,$A436,Observed!$C$2:$C$1601,$C436),"")</f>
        <v/>
      </c>
      <c r="T436" s="24" t="str">
        <f>IF(ISNUMBER(AVERAGEIFS(Observed!T$2:T$1601,Observed!$A$2:$A$1601,$A436,Observed!$C$2:$C$1601,$C436)),AVERAGEIFS(Observed!T$2:T$1601,Observed!$A$2:$A$1601,$A436,Observed!$C$2:$C$1601,$C436),"")</f>
        <v/>
      </c>
      <c r="U436" s="26" t="str">
        <f>IF(ISNUMBER(AVERAGEIFS(Observed!U$2:U$1601,Observed!$A$2:$A$1601,$A436,Observed!$C$2:$C$1601,$C436)),AVERAGEIFS(Observed!U$2:U$1601,Observed!$A$2:$A$1601,$A436,Observed!$C$2:$C$1601,$C436),"")</f>
        <v/>
      </c>
      <c r="V436" s="26" t="str">
        <f>IF(ISNUMBER(AVERAGEIFS(Observed!V$2:V$1601,Observed!$A$2:$A$1601,$A436,Observed!$C$2:$C$1601,$C436)),AVERAGEIFS(Observed!V$2:V$1601,Observed!$A$2:$A$1601,$A436,Observed!$C$2:$C$1601,$C436),"")</f>
        <v/>
      </c>
      <c r="W436" s="24" t="str">
        <f>IF(ISNUMBER(AVERAGEIFS(Observed!W$2:W$1601,Observed!$A$2:$A$1601,$A436,Observed!$C$2:$C$1601,$C436)),AVERAGEIFS(Observed!W$2:W$1601,Observed!$A$2:$A$1601,$A436,Observed!$C$2:$C$1601,$C436),"")</f>
        <v/>
      </c>
      <c r="X436" s="24" t="str">
        <f>IF(ISNUMBER(AVERAGEIFS(Observed!X$2:X$1601,Observed!$A$2:$A$1601,$A436,Observed!$C$2:$C$1601,$C436)),AVERAGEIFS(Observed!X$2:X$1601,Observed!$A$2:$A$1601,$A436,Observed!$C$2:$C$1601,$C436),"")</f>
        <v/>
      </c>
      <c r="Y436" s="24" t="str">
        <f>IF(ISNUMBER(AVERAGEIFS(Observed!Y$2:Y$1601,Observed!$A$2:$A$1601,$A436,Observed!$C$2:$C$1601,$C436)),AVERAGEIFS(Observed!Y$2:Y$1601,Observed!$A$2:$A$1601,$A436,Observed!$C$2:$C$1601,$C436),"")</f>
        <v/>
      </c>
      <c r="Z436" s="24" t="str">
        <f>IF(ISNUMBER(AVERAGEIFS(Observed!Z$2:Z$1601,Observed!$A$2:$A$1601,$A436,Observed!$C$2:$C$1601,$C436)),AVERAGEIFS(Observed!Z$2:Z$1601,Observed!$A$2:$A$1601,$A436,Observed!$C$2:$C$1601,$C436),"")</f>
        <v/>
      </c>
      <c r="AA436" s="24" t="str">
        <f>IF(ISNUMBER(AVERAGEIFS(Observed!AA$2:AA$1601,Observed!$A$2:$A$1601,$A436,Observed!$C$2:$C$1601,$C436)),AVERAGEIFS(Observed!AA$2:AA$1601,Observed!$A$2:$A$1601,$A436,Observed!$C$2:$C$1601,$C436),"")</f>
        <v/>
      </c>
      <c r="AB436" s="24" t="str">
        <f>IF(ISNUMBER(AVERAGEIFS(Observed!AB$2:AB$1601,Observed!$A$2:$A$1601,$A436,Observed!$C$2:$C$1601,$C436)),AVERAGEIFS(Observed!AB$2:AB$1601,Observed!$A$2:$A$1601,$A436,Observed!$C$2:$C$1601,$C436),"")</f>
        <v/>
      </c>
      <c r="AC436" s="24" t="str">
        <f>IF(ISNUMBER(AVERAGEIFS(Observed!AC$2:AC$1601,Observed!$A$2:$A$1601,$A436,Observed!$C$2:$C$1601,$C436)),AVERAGEIFS(Observed!AC$2:AC$1601,Observed!$A$2:$A$1601,$A436,Observed!$C$2:$C$1601,$C436),"")</f>
        <v/>
      </c>
      <c r="AD436" s="24" t="str">
        <f>IF(ISNUMBER(AVERAGEIFS(Observed!AD$2:AD$1601,Observed!$A$2:$A$1601,$A436,Observed!$C$2:$C$1601,$C436)),AVERAGEIFS(Observed!AD$2:AD$1601,Observed!$A$2:$A$1601,$A436,Observed!$C$2:$C$1601,$C436),"")</f>
        <v/>
      </c>
      <c r="AE436" s="24" t="str">
        <f>IF(ISNUMBER(AVERAGEIFS(Observed!AE$2:AE$1601,Observed!$A$2:$A$1601,$A436,Observed!$C$2:$C$1601,$C436)),AVERAGEIFS(Observed!AE$2:AE$1601,Observed!$A$2:$A$1601,$A436,Observed!$C$2:$C$1601,$C436),"")</f>
        <v/>
      </c>
      <c r="AF436" s="25" t="str">
        <f>IF(ISNUMBER(AVERAGEIFS(Observed!AF$2:AF$1601,Observed!$A$2:$A$1601,$A436,Observed!$C$2:$C$1601,$C436)),AVERAGEIFS(Observed!AF$2:AF$1601,Observed!$A$2:$A$1601,$A436,Observed!$C$2:$C$1601,$C436),"")</f>
        <v/>
      </c>
      <c r="AG436" s="25" t="str">
        <f>IF(ISNUMBER(AVERAGEIFS(Observed!AG$2:AG$1601,Observed!$A$2:$A$1601,$A436,Observed!$C$2:$C$1601,$C436)),AVERAGEIFS(Observed!AG$2:AG$1601,Observed!$A$2:$A$1601,$A436,Observed!$C$2:$C$1601,$C436),"")</f>
        <v/>
      </c>
      <c r="AH436" s="25" t="str">
        <f>IF(ISNUMBER(AVERAGEIFS(Observed!AH$2:AH$1601,Observed!$A$2:$A$1601,$A436,Observed!$C$2:$C$1601,$C436)),AVERAGEIFS(Observed!AH$2:AH$1601,Observed!$A$2:$A$1601,$A436,Observed!$C$2:$C$1601,$C436),"")</f>
        <v/>
      </c>
      <c r="AI436" s="24" t="str">
        <f>IF(ISNUMBER(AVERAGEIFS(Observed!AI$2:AI$1601,Observed!$A$2:$A$1601,$A436,Observed!$C$2:$C$1601,$C436)),AVERAGEIFS(Observed!AI$2:AI$1601,Observed!$A$2:$A$1601,$A436,Observed!$C$2:$C$1601,$C436),"")</f>
        <v/>
      </c>
      <c r="AJ436" s="25">
        <f>IF(ISNUMBER(AVERAGEIFS(Observed!AJ$2:AJ$1601,Observed!$A$2:$A$1601,$A436,Observed!$C$2:$C$1601,$C436)),AVERAGEIFS(Observed!AJ$2:AJ$1601,Observed!$A$2:$A$1601,$A436,Observed!$C$2:$C$1601,$C436),"")</f>
        <v>1.5333333333333332E-2</v>
      </c>
      <c r="AK436" s="25">
        <f>IF(ISNUMBER(AVERAGEIFS(Observed!AK$2:AK$1601,Observed!$A$2:$A$1601,$A436,Observed!$C$2:$C$1601,$C436)),AVERAGEIFS(Observed!AK$2:AK$1601,Observed!$A$2:$A$1601,$A436,Observed!$C$2:$C$1601,$C436),"")</f>
        <v>4.3333333333333331E-3</v>
      </c>
      <c r="AL436" s="25">
        <f>IF(ISNUMBER(AVERAGEIFS(Observed!AL$2:AL$1601,Observed!$A$2:$A$1601,$A436,Observed!$C$2:$C$1601,$C436)),AVERAGEIFS(Observed!AL$2:AL$1601,Observed!$A$2:$A$1601,$A436,Observed!$C$2:$C$1601,$C436),"")</f>
        <v>0.19866666666666666</v>
      </c>
      <c r="AM436" s="25">
        <f>IF(ISNUMBER(AVERAGEIFS(Observed!AM$2:AM$1601,Observed!$A$2:$A$1601,$A436,Observed!$C$2:$C$1601,$C436)),AVERAGEIFS(Observed!AM$2:AM$1601,Observed!$A$2:$A$1601,$A436,Observed!$C$2:$C$1601,$C436),"")</f>
        <v>0.47033333333333333</v>
      </c>
      <c r="AN436" s="25">
        <f>IF(ISNUMBER(AVERAGEIFS(Observed!AN$2:AN$1601,Observed!$A$2:$A$1601,$A436,Observed!$C$2:$C$1601,$C436)),AVERAGEIFS(Observed!AN$2:AN$1601,Observed!$A$2:$A$1601,$A436,Observed!$C$2:$C$1601,$C436),"")</f>
        <v>0.30299999999999999</v>
      </c>
      <c r="AO436" s="25" t="str">
        <f>IF(ISNUMBER(AVERAGEIFS(Observed!AO$2:AO$1601,Observed!$A$2:$A$1601,$A436,Observed!$C$2:$C$1601,$C436)),AVERAGEIFS(Observed!AO$2:AO$1601,Observed!$A$2:$A$1601,$A436,Observed!$C$2:$C$1601,$C436),"")</f>
        <v/>
      </c>
      <c r="AP436" s="25">
        <f>IF(ISNUMBER(AVERAGEIFS(Observed!AP$2:AP$1601,Observed!$A$2:$A$1601,$A436,Observed!$C$2:$C$1601,$C436)),AVERAGEIFS(Observed!AP$2:AP$1601,Observed!$A$2:$A$1601,$A436,Observed!$C$2:$C$1601,$C436),"")</f>
        <v>8.9999999999999993E-3</v>
      </c>
      <c r="AQ436" s="24" t="str">
        <f>IF(ISNUMBER(AVERAGEIFS(Observed!AQ$2:AQ$1601,Observed!$A$2:$A$1601,$A436,Observed!$C$2:$C$1601,$C436)),AVERAGEIFS(Observed!AQ$2:AQ$1601,Observed!$A$2:$A$1601,$A436,Observed!$C$2:$C$1601,$C436),"")</f>
        <v/>
      </c>
      <c r="AR436" s="25" t="str">
        <f>IF(ISNUMBER(AVERAGEIFS(Observed!AR$2:AR$1601,Observed!$A$2:$A$1601,$A436,Observed!$C$2:$C$1601,$C436)),AVERAGEIFS(Observed!AR$2:AR$1601,Observed!$A$2:$A$1601,$A436,Observed!$C$2:$C$1601,$C436),"")</f>
        <v/>
      </c>
      <c r="AS436" s="24" t="str">
        <f>IF(ISNUMBER(AVERAGEIFS(Observed!AS$2:AS$1601,Observed!$A$2:$A$1601,$A436,Observed!$C$2:$C$1601,$C436)),AVERAGEIFS(Observed!AS$2:AS$1601,Observed!$A$2:$A$1601,$A436,Observed!$C$2:$C$1601,$C436),"")</f>
        <v/>
      </c>
      <c r="AT436" s="24" t="str">
        <f>IF(ISNUMBER(AVERAGEIFS(Observed!AT$2:AT$1601,Observed!$A$2:$A$1601,$A436,Observed!$C$2:$C$1601,$C436)),AVERAGEIFS(Observed!AT$2:AT$1601,Observed!$A$2:$A$1601,$A436,Observed!$C$2:$C$1601,$C436),"")</f>
        <v/>
      </c>
      <c r="AU436" s="2">
        <f>COUNTIFS(Observed!$A$2:$A$1601,$A436,Observed!$C$2:$C$1601,$C436)</f>
        <v>3</v>
      </c>
      <c r="AV436" s="2">
        <f t="shared" si="7"/>
        <v>9</v>
      </c>
    </row>
    <row r="437" spans="1:48" x14ac:dyDescent="0.25">
      <c r="A437" s="4" t="s">
        <v>115</v>
      </c>
      <c r="B437" t="s">
        <v>24</v>
      </c>
      <c r="C437" s="3">
        <v>42515</v>
      </c>
      <c r="D437">
        <v>1</v>
      </c>
      <c r="E437">
        <v>200</v>
      </c>
      <c r="G437">
        <v>200</v>
      </c>
      <c r="H437" s="2" t="s">
        <v>45</v>
      </c>
      <c r="I437" s="2" t="s">
        <v>23</v>
      </c>
      <c r="J437">
        <v>12</v>
      </c>
      <c r="K437" s="2" t="s">
        <v>21</v>
      </c>
      <c r="L437" s="23" t="str">
        <f>IF(ISNUMBER(AVERAGEIFS(Observed!L$2:L$1601,Observed!$A$2:$A$1601,$A437,Observed!$C$2:$C$1601,$C437)),AVERAGEIFS(Observed!L$2:L$1601,Observed!$A$2:$A$1601,$A437,Observed!$C$2:$C$1601,$C437),"")</f>
        <v/>
      </c>
      <c r="M437" s="24" t="str">
        <f>IF(ISNUMBER(AVERAGEIFS(Observed!M$2:M$1601,Observed!$A$2:$A$1601,$A437,Observed!$C$2:$C$1601,$C437)),AVERAGEIFS(Observed!M$2:M$1601,Observed!$A$2:$A$1601,$A437,Observed!$C$2:$C$1601,$C437),"")</f>
        <v/>
      </c>
      <c r="N437" s="24">
        <f>IF(ISNUMBER(AVERAGEIFS(Observed!N$2:N$1601,Observed!$A$2:$A$1601,$A437,Observed!$C$2:$C$1601,$C437)),AVERAGEIFS(Observed!N$2:N$1601,Observed!$A$2:$A$1601,$A437,Observed!$C$2:$C$1601,$C437),"")</f>
        <v>79.856666666666669</v>
      </c>
      <c r="O437" s="24">
        <f>IF(ISNUMBER(AVERAGEIFS(Observed!O$2:O$1601,Observed!$A$2:$A$1601,$A437,Observed!$C$2:$C$1601,$C437)),AVERAGEIFS(Observed!O$2:O$1601,Observed!$A$2:$A$1601,$A437,Observed!$C$2:$C$1601,$C437),"")</f>
        <v>79.856666666666669</v>
      </c>
      <c r="P437" s="24">
        <f>IF(ISNUMBER(AVERAGEIFS(Observed!P$2:P$1601,Observed!$A$2:$A$1601,$A437,Observed!$C$2:$C$1601,$C437)),AVERAGEIFS(Observed!P$2:P$1601,Observed!$A$2:$A$1601,$A437,Observed!$C$2:$C$1601,$C437),"")</f>
        <v>1495.2333333333333</v>
      </c>
      <c r="Q437" s="25" t="str">
        <f>IF(ISNUMBER(AVERAGEIFS(Observed!Q$2:Q$1601,Observed!$A$2:$A$1601,$A437,Observed!$C$2:$C$1601,$C437)),AVERAGEIFS(Observed!Q$2:Q$1601,Observed!$A$2:$A$1601,$A437,Observed!$C$2:$C$1601,$C437),"")</f>
        <v/>
      </c>
      <c r="R437" s="25" t="str">
        <f>IF(ISNUMBER(AVERAGEIFS(Observed!R$2:R$1601,Observed!$A$2:$A$1601,$A437,Observed!$C$2:$C$1601,$C437)),AVERAGEIFS(Observed!R$2:R$1601,Observed!$A$2:$A$1601,$A437,Observed!$C$2:$C$1601,$C437),"")</f>
        <v/>
      </c>
      <c r="S437" s="25" t="str">
        <f>IF(ISNUMBER(AVERAGEIFS(Observed!S$2:S$1601,Observed!$A$2:$A$1601,$A437,Observed!$C$2:$C$1601,$C437)),AVERAGEIFS(Observed!S$2:S$1601,Observed!$A$2:$A$1601,$A437,Observed!$C$2:$C$1601,$C437),"")</f>
        <v/>
      </c>
      <c r="T437" s="24" t="str">
        <f>IF(ISNUMBER(AVERAGEIFS(Observed!T$2:T$1601,Observed!$A$2:$A$1601,$A437,Observed!$C$2:$C$1601,$C437)),AVERAGEIFS(Observed!T$2:T$1601,Observed!$A$2:$A$1601,$A437,Observed!$C$2:$C$1601,$C437),"")</f>
        <v/>
      </c>
      <c r="U437" s="26" t="str">
        <f>IF(ISNUMBER(AVERAGEIFS(Observed!U$2:U$1601,Observed!$A$2:$A$1601,$A437,Observed!$C$2:$C$1601,$C437)),AVERAGEIFS(Observed!U$2:U$1601,Observed!$A$2:$A$1601,$A437,Observed!$C$2:$C$1601,$C437),"")</f>
        <v/>
      </c>
      <c r="V437" s="26" t="str">
        <f>IF(ISNUMBER(AVERAGEIFS(Observed!V$2:V$1601,Observed!$A$2:$A$1601,$A437,Observed!$C$2:$C$1601,$C437)),AVERAGEIFS(Observed!V$2:V$1601,Observed!$A$2:$A$1601,$A437,Observed!$C$2:$C$1601,$C437),"")</f>
        <v/>
      </c>
      <c r="W437" s="24" t="str">
        <f>IF(ISNUMBER(AVERAGEIFS(Observed!W$2:W$1601,Observed!$A$2:$A$1601,$A437,Observed!$C$2:$C$1601,$C437)),AVERAGEIFS(Observed!W$2:W$1601,Observed!$A$2:$A$1601,$A437,Observed!$C$2:$C$1601,$C437),"")</f>
        <v/>
      </c>
      <c r="X437" s="24" t="str">
        <f>IF(ISNUMBER(AVERAGEIFS(Observed!X$2:X$1601,Observed!$A$2:$A$1601,$A437,Observed!$C$2:$C$1601,$C437)),AVERAGEIFS(Observed!X$2:X$1601,Observed!$A$2:$A$1601,$A437,Observed!$C$2:$C$1601,$C437),"")</f>
        <v/>
      </c>
      <c r="Y437" s="24" t="str">
        <f>IF(ISNUMBER(AVERAGEIFS(Observed!Y$2:Y$1601,Observed!$A$2:$A$1601,$A437,Observed!$C$2:$C$1601,$C437)),AVERAGEIFS(Observed!Y$2:Y$1601,Observed!$A$2:$A$1601,$A437,Observed!$C$2:$C$1601,$C437),"")</f>
        <v/>
      </c>
      <c r="Z437" s="24" t="str">
        <f>IF(ISNUMBER(AVERAGEIFS(Observed!Z$2:Z$1601,Observed!$A$2:$A$1601,$A437,Observed!$C$2:$C$1601,$C437)),AVERAGEIFS(Observed!Z$2:Z$1601,Observed!$A$2:$A$1601,$A437,Observed!$C$2:$C$1601,$C437),"")</f>
        <v/>
      </c>
      <c r="AA437" s="24" t="str">
        <f>IF(ISNUMBER(AVERAGEIFS(Observed!AA$2:AA$1601,Observed!$A$2:$A$1601,$A437,Observed!$C$2:$C$1601,$C437)),AVERAGEIFS(Observed!AA$2:AA$1601,Observed!$A$2:$A$1601,$A437,Observed!$C$2:$C$1601,$C437),"")</f>
        <v/>
      </c>
      <c r="AB437" s="24" t="str">
        <f>IF(ISNUMBER(AVERAGEIFS(Observed!AB$2:AB$1601,Observed!$A$2:$A$1601,$A437,Observed!$C$2:$C$1601,$C437)),AVERAGEIFS(Observed!AB$2:AB$1601,Observed!$A$2:$A$1601,$A437,Observed!$C$2:$C$1601,$C437),"")</f>
        <v/>
      </c>
      <c r="AC437" s="24" t="str">
        <f>IF(ISNUMBER(AVERAGEIFS(Observed!AC$2:AC$1601,Observed!$A$2:$A$1601,$A437,Observed!$C$2:$C$1601,$C437)),AVERAGEIFS(Observed!AC$2:AC$1601,Observed!$A$2:$A$1601,$A437,Observed!$C$2:$C$1601,$C437),"")</f>
        <v/>
      </c>
      <c r="AD437" s="24" t="str">
        <f>IF(ISNUMBER(AVERAGEIFS(Observed!AD$2:AD$1601,Observed!$A$2:$A$1601,$A437,Observed!$C$2:$C$1601,$C437)),AVERAGEIFS(Observed!AD$2:AD$1601,Observed!$A$2:$A$1601,$A437,Observed!$C$2:$C$1601,$C437),"")</f>
        <v/>
      </c>
      <c r="AE437" s="24" t="str">
        <f>IF(ISNUMBER(AVERAGEIFS(Observed!AE$2:AE$1601,Observed!$A$2:$A$1601,$A437,Observed!$C$2:$C$1601,$C437)),AVERAGEIFS(Observed!AE$2:AE$1601,Observed!$A$2:$A$1601,$A437,Observed!$C$2:$C$1601,$C437),"")</f>
        <v/>
      </c>
      <c r="AF437" s="25" t="str">
        <f>IF(ISNUMBER(AVERAGEIFS(Observed!AF$2:AF$1601,Observed!$A$2:$A$1601,$A437,Observed!$C$2:$C$1601,$C437)),AVERAGEIFS(Observed!AF$2:AF$1601,Observed!$A$2:$A$1601,$A437,Observed!$C$2:$C$1601,$C437),"")</f>
        <v/>
      </c>
      <c r="AG437" s="25" t="str">
        <f>IF(ISNUMBER(AVERAGEIFS(Observed!AG$2:AG$1601,Observed!$A$2:$A$1601,$A437,Observed!$C$2:$C$1601,$C437)),AVERAGEIFS(Observed!AG$2:AG$1601,Observed!$A$2:$A$1601,$A437,Observed!$C$2:$C$1601,$C437),"")</f>
        <v/>
      </c>
      <c r="AH437" s="25" t="str">
        <f>IF(ISNUMBER(AVERAGEIFS(Observed!AH$2:AH$1601,Observed!$A$2:$A$1601,$A437,Observed!$C$2:$C$1601,$C437)),AVERAGEIFS(Observed!AH$2:AH$1601,Observed!$A$2:$A$1601,$A437,Observed!$C$2:$C$1601,$C437),"")</f>
        <v/>
      </c>
      <c r="AI437" s="24" t="str">
        <f>IF(ISNUMBER(AVERAGEIFS(Observed!AI$2:AI$1601,Observed!$A$2:$A$1601,$A437,Observed!$C$2:$C$1601,$C437)),AVERAGEIFS(Observed!AI$2:AI$1601,Observed!$A$2:$A$1601,$A437,Observed!$C$2:$C$1601,$C437),"")</f>
        <v/>
      </c>
      <c r="AJ437" s="25">
        <f>IF(ISNUMBER(AVERAGEIFS(Observed!AJ$2:AJ$1601,Observed!$A$2:$A$1601,$A437,Observed!$C$2:$C$1601,$C437)),AVERAGEIFS(Observed!AJ$2:AJ$1601,Observed!$A$2:$A$1601,$A437,Observed!$C$2:$C$1601,$C437),"")</f>
        <v>7.0000000000000001E-3</v>
      </c>
      <c r="AK437" s="25">
        <f>IF(ISNUMBER(AVERAGEIFS(Observed!AK$2:AK$1601,Observed!$A$2:$A$1601,$A437,Observed!$C$2:$C$1601,$C437)),AVERAGEIFS(Observed!AK$2:AK$1601,Observed!$A$2:$A$1601,$A437,Observed!$C$2:$C$1601,$C437),"")</f>
        <v>2E-3</v>
      </c>
      <c r="AL437" s="25">
        <f>IF(ISNUMBER(AVERAGEIFS(Observed!AL$2:AL$1601,Observed!$A$2:$A$1601,$A437,Observed!$C$2:$C$1601,$C437)),AVERAGEIFS(Observed!AL$2:AL$1601,Observed!$A$2:$A$1601,$A437,Observed!$C$2:$C$1601,$C437),"")</f>
        <v>0.30066666666666669</v>
      </c>
      <c r="AM437" s="25">
        <f>IF(ISNUMBER(AVERAGEIFS(Observed!AM$2:AM$1601,Observed!$A$2:$A$1601,$A437,Observed!$C$2:$C$1601,$C437)),AVERAGEIFS(Observed!AM$2:AM$1601,Observed!$A$2:$A$1601,$A437,Observed!$C$2:$C$1601,$C437),"")</f>
        <v>0.52733333333333332</v>
      </c>
      <c r="AN437" s="25">
        <f>IF(ISNUMBER(AVERAGEIFS(Observed!AN$2:AN$1601,Observed!$A$2:$A$1601,$A437,Observed!$C$2:$C$1601,$C437)),AVERAGEIFS(Observed!AN$2:AN$1601,Observed!$A$2:$A$1601,$A437,Observed!$C$2:$C$1601,$C437),"")</f>
        <v>0.15233333333333335</v>
      </c>
      <c r="AO437" s="25" t="str">
        <f>IF(ISNUMBER(AVERAGEIFS(Observed!AO$2:AO$1601,Observed!$A$2:$A$1601,$A437,Observed!$C$2:$C$1601,$C437)),AVERAGEIFS(Observed!AO$2:AO$1601,Observed!$A$2:$A$1601,$A437,Observed!$C$2:$C$1601,$C437),"")</f>
        <v/>
      </c>
      <c r="AP437" s="25" t="str">
        <f>IF(ISNUMBER(AVERAGEIFS(Observed!AP$2:AP$1601,Observed!$A$2:$A$1601,$A437,Observed!$C$2:$C$1601,$C437)),AVERAGEIFS(Observed!AP$2:AP$1601,Observed!$A$2:$A$1601,$A437,Observed!$C$2:$C$1601,$C437),"")</f>
        <v/>
      </c>
      <c r="AQ437" s="24" t="str">
        <f>IF(ISNUMBER(AVERAGEIFS(Observed!AQ$2:AQ$1601,Observed!$A$2:$A$1601,$A437,Observed!$C$2:$C$1601,$C437)),AVERAGEIFS(Observed!AQ$2:AQ$1601,Observed!$A$2:$A$1601,$A437,Observed!$C$2:$C$1601,$C437),"")</f>
        <v/>
      </c>
      <c r="AR437" s="25" t="str">
        <f>IF(ISNUMBER(AVERAGEIFS(Observed!AR$2:AR$1601,Observed!$A$2:$A$1601,$A437,Observed!$C$2:$C$1601,$C437)),AVERAGEIFS(Observed!AR$2:AR$1601,Observed!$A$2:$A$1601,$A437,Observed!$C$2:$C$1601,$C437),"")</f>
        <v/>
      </c>
      <c r="AS437" s="24" t="str">
        <f>IF(ISNUMBER(AVERAGEIFS(Observed!AS$2:AS$1601,Observed!$A$2:$A$1601,$A437,Observed!$C$2:$C$1601,$C437)),AVERAGEIFS(Observed!AS$2:AS$1601,Observed!$A$2:$A$1601,$A437,Observed!$C$2:$C$1601,$C437),"")</f>
        <v/>
      </c>
      <c r="AT437" s="24" t="str">
        <f>IF(ISNUMBER(AVERAGEIFS(Observed!AT$2:AT$1601,Observed!$A$2:$A$1601,$A437,Observed!$C$2:$C$1601,$C437)),AVERAGEIFS(Observed!AT$2:AT$1601,Observed!$A$2:$A$1601,$A437,Observed!$C$2:$C$1601,$C437),"")</f>
        <v/>
      </c>
      <c r="AU437" s="2">
        <f>COUNTIFS(Observed!$A$2:$A$1601,$A437,Observed!$C$2:$C$1601,$C437)</f>
        <v>3</v>
      </c>
      <c r="AV437" s="2">
        <f t="shared" si="7"/>
        <v>8</v>
      </c>
    </row>
    <row r="438" spans="1:48" x14ac:dyDescent="0.25">
      <c r="A438" s="4" t="s">
        <v>116</v>
      </c>
      <c r="B438" t="s">
        <v>24</v>
      </c>
      <c r="C438" s="3">
        <v>42515</v>
      </c>
      <c r="D438">
        <v>1</v>
      </c>
      <c r="E438">
        <v>350</v>
      </c>
      <c r="G438">
        <v>350</v>
      </c>
      <c r="H438" s="2" t="s">
        <v>45</v>
      </c>
      <c r="I438" s="2" t="s">
        <v>23</v>
      </c>
      <c r="J438">
        <v>12</v>
      </c>
      <c r="K438" s="2" t="s">
        <v>21</v>
      </c>
      <c r="L438" s="23" t="str">
        <f>IF(ISNUMBER(AVERAGEIFS(Observed!L$2:L$1601,Observed!$A$2:$A$1601,$A438,Observed!$C$2:$C$1601,$C438)),AVERAGEIFS(Observed!L$2:L$1601,Observed!$A$2:$A$1601,$A438,Observed!$C$2:$C$1601,$C438),"")</f>
        <v/>
      </c>
      <c r="M438" s="24" t="str">
        <f>IF(ISNUMBER(AVERAGEIFS(Observed!M$2:M$1601,Observed!$A$2:$A$1601,$A438,Observed!$C$2:$C$1601,$C438)),AVERAGEIFS(Observed!M$2:M$1601,Observed!$A$2:$A$1601,$A438,Observed!$C$2:$C$1601,$C438),"")</f>
        <v/>
      </c>
      <c r="N438" s="24">
        <f>IF(ISNUMBER(AVERAGEIFS(Observed!N$2:N$1601,Observed!$A$2:$A$1601,$A438,Observed!$C$2:$C$1601,$C438)),AVERAGEIFS(Observed!N$2:N$1601,Observed!$A$2:$A$1601,$A438,Observed!$C$2:$C$1601,$C438),"")</f>
        <v>64.016666666666666</v>
      </c>
      <c r="O438" s="24">
        <f>IF(ISNUMBER(AVERAGEIFS(Observed!O$2:O$1601,Observed!$A$2:$A$1601,$A438,Observed!$C$2:$C$1601,$C438)),AVERAGEIFS(Observed!O$2:O$1601,Observed!$A$2:$A$1601,$A438,Observed!$C$2:$C$1601,$C438),"")</f>
        <v>64.016666666666666</v>
      </c>
      <c r="P438" s="24">
        <f>IF(ISNUMBER(AVERAGEIFS(Observed!P$2:P$1601,Observed!$A$2:$A$1601,$A438,Observed!$C$2:$C$1601,$C438)),AVERAGEIFS(Observed!P$2:P$1601,Observed!$A$2:$A$1601,$A438,Observed!$C$2:$C$1601,$C438),"")</f>
        <v>1394.363333333333</v>
      </c>
      <c r="Q438" s="25" t="str">
        <f>IF(ISNUMBER(AVERAGEIFS(Observed!Q$2:Q$1601,Observed!$A$2:$A$1601,$A438,Observed!$C$2:$C$1601,$C438)),AVERAGEIFS(Observed!Q$2:Q$1601,Observed!$A$2:$A$1601,$A438,Observed!$C$2:$C$1601,$C438),"")</f>
        <v/>
      </c>
      <c r="R438" s="25" t="str">
        <f>IF(ISNUMBER(AVERAGEIFS(Observed!R$2:R$1601,Observed!$A$2:$A$1601,$A438,Observed!$C$2:$C$1601,$C438)),AVERAGEIFS(Observed!R$2:R$1601,Observed!$A$2:$A$1601,$A438,Observed!$C$2:$C$1601,$C438),"")</f>
        <v/>
      </c>
      <c r="S438" s="25" t="str">
        <f>IF(ISNUMBER(AVERAGEIFS(Observed!S$2:S$1601,Observed!$A$2:$A$1601,$A438,Observed!$C$2:$C$1601,$C438)),AVERAGEIFS(Observed!S$2:S$1601,Observed!$A$2:$A$1601,$A438,Observed!$C$2:$C$1601,$C438),"")</f>
        <v/>
      </c>
      <c r="T438" s="24" t="str">
        <f>IF(ISNUMBER(AVERAGEIFS(Observed!T$2:T$1601,Observed!$A$2:$A$1601,$A438,Observed!$C$2:$C$1601,$C438)),AVERAGEIFS(Observed!T$2:T$1601,Observed!$A$2:$A$1601,$A438,Observed!$C$2:$C$1601,$C438),"")</f>
        <v/>
      </c>
      <c r="U438" s="26" t="str">
        <f>IF(ISNUMBER(AVERAGEIFS(Observed!U$2:U$1601,Observed!$A$2:$A$1601,$A438,Observed!$C$2:$C$1601,$C438)),AVERAGEIFS(Observed!U$2:U$1601,Observed!$A$2:$A$1601,$A438,Observed!$C$2:$C$1601,$C438),"")</f>
        <v/>
      </c>
      <c r="V438" s="26" t="str">
        <f>IF(ISNUMBER(AVERAGEIFS(Observed!V$2:V$1601,Observed!$A$2:$A$1601,$A438,Observed!$C$2:$C$1601,$C438)),AVERAGEIFS(Observed!V$2:V$1601,Observed!$A$2:$A$1601,$A438,Observed!$C$2:$C$1601,$C438),"")</f>
        <v/>
      </c>
      <c r="W438" s="24" t="str">
        <f>IF(ISNUMBER(AVERAGEIFS(Observed!W$2:W$1601,Observed!$A$2:$A$1601,$A438,Observed!$C$2:$C$1601,$C438)),AVERAGEIFS(Observed!W$2:W$1601,Observed!$A$2:$A$1601,$A438,Observed!$C$2:$C$1601,$C438),"")</f>
        <v/>
      </c>
      <c r="X438" s="24" t="str">
        <f>IF(ISNUMBER(AVERAGEIFS(Observed!X$2:X$1601,Observed!$A$2:$A$1601,$A438,Observed!$C$2:$C$1601,$C438)),AVERAGEIFS(Observed!X$2:X$1601,Observed!$A$2:$A$1601,$A438,Observed!$C$2:$C$1601,$C438),"")</f>
        <v/>
      </c>
      <c r="Y438" s="24" t="str">
        <f>IF(ISNUMBER(AVERAGEIFS(Observed!Y$2:Y$1601,Observed!$A$2:$A$1601,$A438,Observed!$C$2:$C$1601,$C438)),AVERAGEIFS(Observed!Y$2:Y$1601,Observed!$A$2:$A$1601,$A438,Observed!$C$2:$C$1601,$C438),"")</f>
        <v/>
      </c>
      <c r="Z438" s="24" t="str">
        <f>IF(ISNUMBER(AVERAGEIFS(Observed!Z$2:Z$1601,Observed!$A$2:$A$1601,$A438,Observed!$C$2:$C$1601,$C438)),AVERAGEIFS(Observed!Z$2:Z$1601,Observed!$A$2:$A$1601,$A438,Observed!$C$2:$C$1601,$C438),"")</f>
        <v/>
      </c>
      <c r="AA438" s="24" t="str">
        <f>IF(ISNUMBER(AVERAGEIFS(Observed!AA$2:AA$1601,Observed!$A$2:$A$1601,$A438,Observed!$C$2:$C$1601,$C438)),AVERAGEIFS(Observed!AA$2:AA$1601,Observed!$A$2:$A$1601,$A438,Observed!$C$2:$C$1601,$C438),"")</f>
        <v/>
      </c>
      <c r="AB438" s="24" t="str">
        <f>IF(ISNUMBER(AVERAGEIFS(Observed!AB$2:AB$1601,Observed!$A$2:$A$1601,$A438,Observed!$C$2:$C$1601,$C438)),AVERAGEIFS(Observed!AB$2:AB$1601,Observed!$A$2:$A$1601,$A438,Observed!$C$2:$C$1601,$C438),"")</f>
        <v/>
      </c>
      <c r="AC438" s="24" t="str">
        <f>IF(ISNUMBER(AVERAGEIFS(Observed!AC$2:AC$1601,Observed!$A$2:$A$1601,$A438,Observed!$C$2:$C$1601,$C438)),AVERAGEIFS(Observed!AC$2:AC$1601,Observed!$A$2:$A$1601,$A438,Observed!$C$2:$C$1601,$C438),"")</f>
        <v/>
      </c>
      <c r="AD438" s="24" t="str">
        <f>IF(ISNUMBER(AVERAGEIFS(Observed!AD$2:AD$1601,Observed!$A$2:$A$1601,$A438,Observed!$C$2:$C$1601,$C438)),AVERAGEIFS(Observed!AD$2:AD$1601,Observed!$A$2:$A$1601,$A438,Observed!$C$2:$C$1601,$C438),"")</f>
        <v/>
      </c>
      <c r="AE438" s="24" t="str">
        <f>IF(ISNUMBER(AVERAGEIFS(Observed!AE$2:AE$1601,Observed!$A$2:$A$1601,$A438,Observed!$C$2:$C$1601,$C438)),AVERAGEIFS(Observed!AE$2:AE$1601,Observed!$A$2:$A$1601,$A438,Observed!$C$2:$C$1601,$C438),"")</f>
        <v/>
      </c>
      <c r="AF438" s="25" t="str">
        <f>IF(ISNUMBER(AVERAGEIFS(Observed!AF$2:AF$1601,Observed!$A$2:$A$1601,$A438,Observed!$C$2:$C$1601,$C438)),AVERAGEIFS(Observed!AF$2:AF$1601,Observed!$A$2:$A$1601,$A438,Observed!$C$2:$C$1601,$C438),"")</f>
        <v/>
      </c>
      <c r="AG438" s="25" t="str">
        <f>IF(ISNUMBER(AVERAGEIFS(Observed!AG$2:AG$1601,Observed!$A$2:$A$1601,$A438,Observed!$C$2:$C$1601,$C438)),AVERAGEIFS(Observed!AG$2:AG$1601,Observed!$A$2:$A$1601,$A438,Observed!$C$2:$C$1601,$C438),"")</f>
        <v/>
      </c>
      <c r="AH438" s="25" t="str">
        <f>IF(ISNUMBER(AVERAGEIFS(Observed!AH$2:AH$1601,Observed!$A$2:$A$1601,$A438,Observed!$C$2:$C$1601,$C438)),AVERAGEIFS(Observed!AH$2:AH$1601,Observed!$A$2:$A$1601,$A438,Observed!$C$2:$C$1601,$C438),"")</f>
        <v/>
      </c>
      <c r="AI438" s="24" t="str">
        <f>IF(ISNUMBER(AVERAGEIFS(Observed!AI$2:AI$1601,Observed!$A$2:$A$1601,$A438,Observed!$C$2:$C$1601,$C438)),AVERAGEIFS(Observed!AI$2:AI$1601,Observed!$A$2:$A$1601,$A438,Observed!$C$2:$C$1601,$C438),"")</f>
        <v/>
      </c>
      <c r="AJ438" s="25">
        <f>IF(ISNUMBER(AVERAGEIFS(Observed!AJ$2:AJ$1601,Observed!$A$2:$A$1601,$A438,Observed!$C$2:$C$1601,$C438)),AVERAGEIFS(Observed!AJ$2:AJ$1601,Observed!$A$2:$A$1601,$A438,Observed!$C$2:$C$1601,$C438),"")</f>
        <v>2.9333333333333333E-2</v>
      </c>
      <c r="AK438" s="25">
        <f>IF(ISNUMBER(AVERAGEIFS(Observed!AK$2:AK$1601,Observed!$A$2:$A$1601,$A438,Observed!$C$2:$C$1601,$C438)),AVERAGEIFS(Observed!AK$2:AK$1601,Observed!$A$2:$A$1601,$A438,Observed!$C$2:$C$1601,$C438),"")</f>
        <v>1E-3</v>
      </c>
      <c r="AL438" s="25">
        <f>IF(ISNUMBER(AVERAGEIFS(Observed!AL$2:AL$1601,Observed!$A$2:$A$1601,$A438,Observed!$C$2:$C$1601,$C438)),AVERAGEIFS(Observed!AL$2:AL$1601,Observed!$A$2:$A$1601,$A438,Observed!$C$2:$C$1601,$C438),"")</f>
        <v>0.25300000000000006</v>
      </c>
      <c r="AM438" s="25">
        <f>IF(ISNUMBER(AVERAGEIFS(Observed!AM$2:AM$1601,Observed!$A$2:$A$1601,$A438,Observed!$C$2:$C$1601,$C438)),AVERAGEIFS(Observed!AM$2:AM$1601,Observed!$A$2:$A$1601,$A438,Observed!$C$2:$C$1601,$C438),"")</f>
        <v>0.54166666666666663</v>
      </c>
      <c r="AN438" s="25">
        <f>IF(ISNUMBER(AVERAGEIFS(Observed!AN$2:AN$1601,Observed!$A$2:$A$1601,$A438,Observed!$C$2:$C$1601,$C438)),AVERAGEIFS(Observed!AN$2:AN$1601,Observed!$A$2:$A$1601,$A438,Observed!$C$2:$C$1601,$C438),"")</f>
        <v>0.14399999999999999</v>
      </c>
      <c r="AO438" s="25" t="str">
        <f>IF(ISNUMBER(AVERAGEIFS(Observed!AO$2:AO$1601,Observed!$A$2:$A$1601,$A438,Observed!$C$2:$C$1601,$C438)),AVERAGEIFS(Observed!AO$2:AO$1601,Observed!$A$2:$A$1601,$A438,Observed!$C$2:$C$1601,$C438),"")</f>
        <v/>
      </c>
      <c r="AP438" s="25">
        <f>IF(ISNUMBER(AVERAGEIFS(Observed!AP$2:AP$1601,Observed!$A$2:$A$1601,$A438,Observed!$C$2:$C$1601,$C438)),AVERAGEIFS(Observed!AP$2:AP$1601,Observed!$A$2:$A$1601,$A438,Observed!$C$2:$C$1601,$C438),"")</f>
        <v>3.3500000000000002E-2</v>
      </c>
      <c r="AQ438" s="24" t="str">
        <f>IF(ISNUMBER(AVERAGEIFS(Observed!AQ$2:AQ$1601,Observed!$A$2:$A$1601,$A438,Observed!$C$2:$C$1601,$C438)),AVERAGEIFS(Observed!AQ$2:AQ$1601,Observed!$A$2:$A$1601,$A438,Observed!$C$2:$C$1601,$C438),"")</f>
        <v/>
      </c>
      <c r="AR438" s="25" t="str">
        <f>IF(ISNUMBER(AVERAGEIFS(Observed!AR$2:AR$1601,Observed!$A$2:$A$1601,$A438,Observed!$C$2:$C$1601,$C438)),AVERAGEIFS(Observed!AR$2:AR$1601,Observed!$A$2:$A$1601,$A438,Observed!$C$2:$C$1601,$C438),"")</f>
        <v/>
      </c>
      <c r="AS438" s="24" t="str">
        <f>IF(ISNUMBER(AVERAGEIFS(Observed!AS$2:AS$1601,Observed!$A$2:$A$1601,$A438,Observed!$C$2:$C$1601,$C438)),AVERAGEIFS(Observed!AS$2:AS$1601,Observed!$A$2:$A$1601,$A438,Observed!$C$2:$C$1601,$C438),"")</f>
        <v/>
      </c>
      <c r="AT438" s="24" t="str">
        <f>IF(ISNUMBER(AVERAGEIFS(Observed!AT$2:AT$1601,Observed!$A$2:$A$1601,$A438,Observed!$C$2:$C$1601,$C438)),AVERAGEIFS(Observed!AT$2:AT$1601,Observed!$A$2:$A$1601,$A438,Observed!$C$2:$C$1601,$C438),"")</f>
        <v/>
      </c>
      <c r="AU438" s="2">
        <f>COUNTIFS(Observed!$A$2:$A$1601,$A438,Observed!$C$2:$C$1601,$C438)</f>
        <v>3</v>
      </c>
      <c r="AV438" s="2">
        <f t="shared" si="7"/>
        <v>9</v>
      </c>
    </row>
    <row r="439" spans="1:48" x14ac:dyDescent="0.25">
      <c r="A439" s="4" t="s">
        <v>117</v>
      </c>
      <c r="B439" t="s">
        <v>24</v>
      </c>
      <c r="C439" s="3">
        <v>42515</v>
      </c>
      <c r="D439">
        <v>1</v>
      </c>
      <c r="E439">
        <v>500</v>
      </c>
      <c r="G439">
        <v>500</v>
      </c>
      <c r="H439" s="2" t="s">
        <v>45</v>
      </c>
      <c r="I439" s="2" t="s">
        <v>23</v>
      </c>
      <c r="J439">
        <v>12</v>
      </c>
      <c r="K439" s="2" t="s">
        <v>21</v>
      </c>
      <c r="L439" s="23" t="str">
        <f>IF(ISNUMBER(AVERAGEIFS(Observed!L$2:L$1601,Observed!$A$2:$A$1601,$A439,Observed!$C$2:$C$1601,$C439)),AVERAGEIFS(Observed!L$2:L$1601,Observed!$A$2:$A$1601,$A439,Observed!$C$2:$C$1601,$C439),"")</f>
        <v/>
      </c>
      <c r="M439" s="24" t="str">
        <f>IF(ISNUMBER(AVERAGEIFS(Observed!M$2:M$1601,Observed!$A$2:$A$1601,$A439,Observed!$C$2:$C$1601,$C439)),AVERAGEIFS(Observed!M$2:M$1601,Observed!$A$2:$A$1601,$A439,Observed!$C$2:$C$1601,$C439),"")</f>
        <v/>
      </c>
      <c r="N439" s="24">
        <f>IF(ISNUMBER(AVERAGEIFS(Observed!N$2:N$1601,Observed!$A$2:$A$1601,$A439,Observed!$C$2:$C$1601,$C439)),AVERAGEIFS(Observed!N$2:N$1601,Observed!$A$2:$A$1601,$A439,Observed!$C$2:$C$1601,$C439),"")</f>
        <v>91.473333333333315</v>
      </c>
      <c r="O439" s="24">
        <f>IF(ISNUMBER(AVERAGEIFS(Observed!O$2:O$1601,Observed!$A$2:$A$1601,$A439,Observed!$C$2:$C$1601,$C439)),AVERAGEIFS(Observed!O$2:O$1601,Observed!$A$2:$A$1601,$A439,Observed!$C$2:$C$1601,$C439),"")</f>
        <v>91.473333333333315</v>
      </c>
      <c r="P439" s="24">
        <f>IF(ISNUMBER(AVERAGEIFS(Observed!P$2:P$1601,Observed!$A$2:$A$1601,$A439,Observed!$C$2:$C$1601,$C439)),AVERAGEIFS(Observed!P$2:P$1601,Observed!$A$2:$A$1601,$A439,Observed!$C$2:$C$1601,$C439),"")</f>
        <v>1551.1166666666668</v>
      </c>
      <c r="Q439" s="25" t="str">
        <f>IF(ISNUMBER(AVERAGEIFS(Observed!Q$2:Q$1601,Observed!$A$2:$A$1601,$A439,Observed!$C$2:$C$1601,$C439)),AVERAGEIFS(Observed!Q$2:Q$1601,Observed!$A$2:$A$1601,$A439,Observed!$C$2:$C$1601,$C439),"")</f>
        <v/>
      </c>
      <c r="R439" s="25" t="str">
        <f>IF(ISNUMBER(AVERAGEIFS(Observed!R$2:R$1601,Observed!$A$2:$A$1601,$A439,Observed!$C$2:$C$1601,$C439)),AVERAGEIFS(Observed!R$2:R$1601,Observed!$A$2:$A$1601,$A439,Observed!$C$2:$C$1601,$C439),"")</f>
        <v/>
      </c>
      <c r="S439" s="25" t="str">
        <f>IF(ISNUMBER(AVERAGEIFS(Observed!S$2:S$1601,Observed!$A$2:$A$1601,$A439,Observed!$C$2:$C$1601,$C439)),AVERAGEIFS(Observed!S$2:S$1601,Observed!$A$2:$A$1601,$A439,Observed!$C$2:$C$1601,$C439),"")</f>
        <v/>
      </c>
      <c r="T439" s="24" t="str">
        <f>IF(ISNUMBER(AVERAGEIFS(Observed!T$2:T$1601,Observed!$A$2:$A$1601,$A439,Observed!$C$2:$C$1601,$C439)),AVERAGEIFS(Observed!T$2:T$1601,Observed!$A$2:$A$1601,$A439,Observed!$C$2:$C$1601,$C439),"")</f>
        <v/>
      </c>
      <c r="U439" s="26" t="str">
        <f>IF(ISNUMBER(AVERAGEIFS(Observed!U$2:U$1601,Observed!$A$2:$A$1601,$A439,Observed!$C$2:$C$1601,$C439)),AVERAGEIFS(Observed!U$2:U$1601,Observed!$A$2:$A$1601,$A439,Observed!$C$2:$C$1601,$C439),"")</f>
        <v/>
      </c>
      <c r="V439" s="26" t="str">
        <f>IF(ISNUMBER(AVERAGEIFS(Observed!V$2:V$1601,Observed!$A$2:$A$1601,$A439,Observed!$C$2:$C$1601,$C439)),AVERAGEIFS(Observed!V$2:V$1601,Observed!$A$2:$A$1601,$A439,Observed!$C$2:$C$1601,$C439),"")</f>
        <v/>
      </c>
      <c r="W439" s="24" t="str">
        <f>IF(ISNUMBER(AVERAGEIFS(Observed!W$2:W$1601,Observed!$A$2:$A$1601,$A439,Observed!$C$2:$C$1601,$C439)),AVERAGEIFS(Observed!W$2:W$1601,Observed!$A$2:$A$1601,$A439,Observed!$C$2:$C$1601,$C439),"")</f>
        <v/>
      </c>
      <c r="X439" s="24" t="str">
        <f>IF(ISNUMBER(AVERAGEIFS(Observed!X$2:X$1601,Observed!$A$2:$A$1601,$A439,Observed!$C$2:$C$1601,$C439)),AVERAGEIFS(Observed!X$2:X$1601,Observed!$A$2:$A$1601,$A439,Observed!$C$2:$C$1601,$C439),"")</f>
        <v/>
      </c>
      <c r="Y439" s="24" t="str">
        <f>IF(ISNUMBER(AVERAGEIFS(Observed!Y$2:Y$1601,Observed!$A$2:$A$1601,$A439,Observed!$C$2:$C$1601,$C439)),AVERAGEIFS(Observed!Y$2:Y$1601,Observed!$A$2:$A$1601,$A439,Observed!$C$2:$C$1601,$C439),"")</f>
        <v/>
      </c>
      <c r="Z439" s="24" t="str">
        <f>IF(ISNUMBER(AVERAGEIFS(Observed!Z$2:Z$1601,Observed!$A$2:$A$1601,$A439,Observed!$C$2:$C$1601,$C439)),AVERAGEIFS(Observed!Z$2:Z$1601,Observed!$A$2:$A$1601,$A439,Observed!$C$2:$C$1601,$C439),"")</f>
        <v/>
      </c>
      <c r="AA439" s="24" t="str">
        <f>IF(ISNUMBER(AVERAGEIFS(Observed!AA$2:AA$1601,Observed!$A$2:$A$1601,$A439,Observed!$C$2:$C$1601,$C439)),AVERAGEIFS(Observed!AA$2:AA$1601,Observed!$A$2:$A$1601,$A439,Observed!$C$2:$C$1601,$C439),"")</f>
        <v/>
      </c>
      <c r="AB439" s="24" t="str">
        <f>IF(ISNUMBER(AVERAGEIFS(Observed!AB$2:AB$1601,Observed!$A$2:$A$1601,$A439,Observed!$C$2:$C$1601,$C439)),AVERAGEIFS(Observed!AB$2:AB$1601,Observed!$A$2:$A$1601,$A439,Observed!$C$2:$C$1601,$C439),"")</f>
        <v/>
      </c>
      <c r="AC439" s="24" t="str">
        <f>IF(ISNUMBER(AVERAGEIFS(Observed!AC$2:AC$1601,Observed!$A$2:$A$1601,$A439,Observed!$C$2:$C$1601,$C439)),AVERAGEIFS(Observed!AC$2:AC$1601,Observed!$A$2:$A$1601,$A439,Observed!$C$2:$C$1601,$C439),"")</f>
        <v/>
      </c>
      <c r="AD439" s="24" t="str">
        <f>IF(ISNUMBER(AVERAGEIFS(Observed!AD$2:AD$1601,Observed!$A$2:$A$1601,$A439,Observed!$C$2:$C$1601,$C439)),AVERAGEIFS(Observed!AD$2:AD$1601,Observed!$A$2:$A$1601,$A439,Observed!$C$2:$C$1601,$C439),"")</f>
        <v/>
      </c>
      <c r="AE439" s="24" t="str">
        <f>IF(ISNUMBER(AVERAGEIFS(Observed!AE$2:AE$1601,Observed!$A$2:$A$1601,$A439,Observed!$C$2:$C$1601,$C439)),AVERAGEIFS(Observed!AE$2:AE$1601,Observed!$A$2:$A$1601,$A439,Observed!$C$2:$C$1601,$C439),"")</f>
        <v/>
      </c>
      <c r="AF439" s="25" t="str">
        <f>IF(ISNUMBER(AVERAGEIFS(Observed!AF$2:AF$1601,Observed!$A$2:$A$1601,$A439,Observed!$C$2:$C$1601,$C439)),AVERAGEIFS(Observed!AF$2:AF$1601,Observed!$A$2:$A$1601,$A439,Observed!$C$2:$C$1601,$C439),"")</f>
        <v/>
      </c>
      <c r="AG439" s="25" t="str">
        <f>IF(ISNUMBER(AVERAGEIFS(Observed!AG$2:AG$1601,Observed!$A$2:$A$1601,$A439,Observed!$C$2:$C$1601,$C439)),AVERAGEIFS(Observed!AG$2:AG$1601,Observed!$A$2:$A$1601,$A439,Observed!$C$2:$C$1601,$C439),"")</f>
        <v/>
      </c>
      <c r="AH439" s="25" t="str">
        <f>IF(ISNUMBER(AVERAGEIFS(Observed!AH$2:AH$1601,Observed!$A$2:$A$1601,$A439,Observed!$C$2:$C$1601,$C439)),AVERAGEIFS(Observed!AH$2:AH$1601,Observed!$A$2:$A$1601,$A439,Observed!$C$2:$C$1601,$C439),"")</f>
        <v/>
      </c>
      <c r="AI439" s="24" t="str">
        <f>IF(ISNUMBER(AVERAGEIFS(Observed!AI$2:AI$1601,Observed!$A$2:$A$1601,$A439,Observed!$C$2:$C$1601,$C439)),AVERAGEIFS(Observed!AI$2:AI$1601,Observed!$A$2:$A$1601,$A439,Observed!$C$2:$C$1601,$C439),"")</f>
        <v/>
      </c>
      <c r="AJ439" s="25">
        <f>IF(ISNUMBER(AVERAGEIFS(Observed!AJ$2:AJ$1601,Observed!$A$2:$A$1601,$A439,Observed!$C$2:$C$1601,$C439)),AVERAGEIFS(Observed!AJ$2:AJ$1601,Observed!$A$2:$A$1601,$A439,Observed!$C$2:$C$1601,$C439),"")</f>
        <v>1.5333333333333332E-2</v>
      </c>
      <c r="AK439" s="25">
        <f>IF(ISNUMBER(AVERAGEIFS(Observed!AK$2:AK$1601,Observed!$A$2:$A$1601,$A439,Observed!$C$2:$C$1601,$C439)),AVERAGEIFS(Observed!AK$2:AK$1601,Observed!$A$2:$A$1601,$A439,Observed!$C$2:$C$1601,$C439),"")</f>
        <v>1E-3</v>
      </c>
      <c r="AL439" s="25">
        <f>IF(ISNUMBER(AVERAGEIFS(Observed!AL$2:AL$1601,Observed!$A$2:$A$1601,$A439,Observed!$C$2:$C$1601,$C439)),AVERAGEIFS(Observed!AL$2:AL$1601,Observed!$A$2:$A$1601,$A439,Observed!$C$2:$C$1601,$C439),"")</f>
        <v>0.22466666666666665</v>
      </c>
      <c r="AM439" s="25">
        <f>IF(ISNUMBER(AVERAGEIFS(Observed!AM$2:AM$1601,Observed!$A$2:$A$1601,$A439,Observed!$C$2:$C$1601,$C439)),AVERAGEIFS(Observed!AM$2:AM$1601,Observed!$A$2:$A$1601,$A439,Observed!$C$2:$C$1601,$C439),"")</f>
        <v>0.63</v>
      </c>
      <c r="AN439" s="25">
        <f>IF(ISNUMBER(AVERAGEIFS(Observed!AN$2:AN$1601,Observed!$A$2:$A$1601,$A439,Observed!$C$2:$C$1601,$C439)),AVERAGEIFS(Observed!AN$2:AN$1601,Observed!$A$2:$A$1601,$A439,Observed!$C$2:$C$1601,$C439),"")</f>
        <v>0.11699999999999999</v>
      </c>
      <c r="AO439" s="25" t="str">
        <f>IF(ISNUMBER(AVERAGEIFS(Observed!AO$2:AO$1601,Observed!$A$2:$A$1601,$A439,Observed!$C$2:$C$1601,$C439)),AVERAGEIFS(Observed!AO$2:AO$1601,Observed!$A$2:$A$1601,$A439,Observed!$C$2:$C$1601,$C439),"")</f>
        <v/>
      </c>
      <c r="AP439" s="25">
        <f>IF(ISNUMBER(AVERAGEIFS(Observed!AP$2:AP$1601,Observed!$A$2:$A$1601,$A439,Observed!$C$2:$C$1601,$C439)),AVERAGEIFS(Observed!AP$2:AP$1601,Observed!$A$2:$A$1601,$A439,Observed!$C$2:$C$1601,$C439),"")</f>
        <v>8.0000000000000002E-3</v>
      </c>
      <c r="AQ439" s="24" t="str">
        <f>IF(ISNUMBER(AVERAGEIFS(Observed!AQ$2:AQ$1601,Observed!$A$2:$A$1601,$A439,Observed!$C$2:$C$1601,$C439)),AVERAGEIFS(Observed!AQ$2:AQ$1601,Observed!$A$2:$A$1601,$A439,Observed!$C$2:$C$1601,$C439),"")</f>
        <v/>
      </c>
      <c r="AR439" s="25" t="str">
        <f>IF(ISNUMBER(AVERAGEIFS(Observed!AR$2:AR$1601,Observed!$A$2:$A$1601,$A439,Observed!$C$2:$C$1601,$C439)),AVERAGEIFS(Observed!AR$2:AR$1601,Observed!$A$2:$A$1601,$A439,Observed!$C$2:$C$1601,$C439),"")</f>
        <v/>
      </c>
      <c r="AS439" s="24" t="str">
        <f>IF(ISNUMBER(AVERAGEIFS(Observed!AS$2:AS$1601,Observed!$A$2:$A$1601,$A439,Observed!$C$2:$C$1601,$C439)),AVERAGEIFS(Observed!AS$2:AS$1601,Observed!$A$2:$A$1601,$A439,Observed!$C$2:$C$1601,$C439),"")</f>
        <v/>
      </c>
      <c r="AT439" s="24" t="str">
        <f>IF(ISNUMBER(AVERAGEIFS(Observed!AT$2:AT$1601,Observed!$A$2:$A$1601,$A439,Observed!$C$2:$C$1601,$C439)),AVERAGEIFS(Observed!AT$2:AT$1601,Observed!$A$2:$A$1601,$A439,Observed!$C$2:$C$1601,$C439),"")</f>
        <v/>
      </c>
      <c r="AU439" s="2">
        <f>COUNTIFS(Observed!$A$2:$A$1601,$A439,Observed!$C$2:$C$1601,$C439)</f>
        <v>3</v>
      </c>
      <c r="AV439" s="2">
        <f t="shared" si="7"/>
        <v>9</v>
      </c>
    </row>
    <row r="440" spans="1:48" x14ac:dyDescent="0.25">
      <c r="A440" s="4" t="s">
        <v>112</v>
      </c>
      <c r="B440" t="s">
        <v>24</v>
      </c>
      <c r="C440" s="3">
        <v>42600</v>
      </c>
      <c r="D440">
        <v>1</v>
      </c>
      <c r="E440">
        <v>0</v>
      </c>
      <c r="G440">
        <v>0</v>
      </c>
      <c r="H440" s="2" t="s">
        <v>46</v>
      </c>
      <c r="I440" s="2" t="s">
        <v>25</v>
      </c>
      <c r="J440">
        <v>13</v>
      </c>
      <c r="K440" s="2" t="s">
        <v>21</v>
      </c>
      <c r="L440" s="23" t="str">
        <f>IF(ISNUMBER(AVERAGEIFS(Observed!L$2:L$1601,Observed!$A$2:$A$1601,$A440,Observed!$C$2:$C$1601,$C440)),AVERAGEIFS(Observed!L$2:L$1601,Observed!$A$2:$A$1601,$A440,Observed!$C$2:$C$1601,$C440),"")</f>
        <v/>
      </c>
      <c r="M440" s="24" t="str">
        <f>IF(ISNUMBER(AVERAGEIFS(Observed!M$2:M$1601,Observed!$A$2:$A$1601,$A440,Observed!$C$2:$C$1601,$C440)),AVERAGEIFS(Observed!M$2:M$1601,Observed!$A$2:$A$1601,$A440,Observed!$C$2:$C$1601,$C440),"")</f>
        <v/>
      </c>
      <c r="N440" s="24">
        <f>IF(ISNUMBER(AVERAGEIFS(Observed!N$2:N$1601,Observed!$A$2:$A$1601,$A440,Observed!$C$2:$C$1601,$C440)),AVERAGEIFS(Observed!N$2:N$1601,Observed!$A$2:$A$1601,$A440,Observed!$C$2:$C$1601,$C440),"")</f>
        <v>60.109999999999992</v>
      </c>
      <c r="O440" s="24">
        <f>IF(ISNUMBER(AVERAGEIFS(Observed!O$2:O$1601,Observed!$A$2:$A$1601,$A440,Observed!$C$2:$C$1601,$C440)),AVERAGEIFS(Observed!O$2:O$1601,Observed!$A$2:$A$1601,$A440,Observed!$C$2:$C$1601,$C440),"")</f>
        <v>60.109999999999992</v>
      </c>
      <c r="P440" s="24">
        <f>IF(ISNUMBER(AVERAGEIFS(Observed!P$2:P$1601,Observed!$A$2:$A$1601,$A440,Observed!$C$2:$C$1601,$C440)),AVERAGEIFS(Observed!P$2:P$1601,Observed!$A$2:$A$1601,$A440,Observed!$C$2:$C$1601,$C440),"")</f>
        <v>60.109999999999992</v>
      </c>
      <c r="Q440" s="25" t="str">
        <f>IF(ISNUMBER(AVERAGEIFS(Observed!Q$2:Q$1601,Observed!$A$2:$A$1601,$A440,Observed!$C$2:$C$1601,$C440)),AVERAGEIFS(Observed!Q$2:Q$1601,Observed!$A$2:$A$1601,$A440,Observed!$C$2:$C$1601,$C440),"")</f>
        <v/>
      </c>
      <c r="R440" s="25" t="str">
        <f>IF(ISNUMBER(AVERAGEIFS(Observed!R$2:R$1601,Observed!$A$2:$A$1601,$A440,Observed!$C$2:$C$1601,$C440)),AVERAGEIFS(Observed!R$2:R$1601,Observed!$A$2:$A$1601,$A440,Observed!$C$2:$C$1601,$C440),"")</f>
        <v/>
      </c>
      <c r="S440" s="25" t="str">
        <f>IF(ISNUMBER(AVERAGEIFS(Observed!S$2:S$1601,Observed!$A$2:$A$1601,$A440,Observed!$C$2:$C$1601,$C440)),AVERAGEIFS(Observed!S$2:S$1601,Observed!$A$2:$A$1601,$A440,Observed!$C$2:$C$1601,$C440),"")</f>
        <v/>
      </c>
      <c r="T440" s="24" t="str">
        <f>IF(ISNUMBER(AVERAGEIFS(Observed!T$2:T$1601,Observed!$A$2:$A$1601,$A440,Observed!$C$2:$C$1601,$C440)),AVERAGEIFS(Observed!T$2:T$1601,Observed!$A$2:$A$1601,$A440,Observed!$C$2:$C$1601,$C440),"")</f>
        <v/>
      </c>
      <c r="U440" s="26" t="str">
        <f>IF(ISNUMBER(AVERAGEIFS(Observed!U$2:U$1601,Observed!$A$2:$A$1601,$A440,Observed!$C$2:$C$1601,$C440)),AVERAGEIFS(Observed!U$2:U$1601,Observed!$A$2:$A$1601,$A440,Observed!$C$2:$C$1601,$C440),"")</f>
        <v/>
      </c>
      <c r="V440" s="26" t="str">
        <f>IF(ISNUMBER(AVERAGEIFS(Observed!V$2:V$1601,Observed!$A$2:$A$1601,$A440,Observed!$C$2:$C$1601,$C440)),AVERAGEIFS(Observed!V$2:V$1601,Observed!$A$2:$A$1601,$A440,Observed!$C$2:$C$1601,$C440),"")</f>
        <v/>
      </c>
      <c r="W440" s="24" t="str">
        <f>IF(ISNUMBER(AVERAGEIFS(Observed!W$2:W$1601,Observed!$A$2:$A$1601,$A440,Observed!$C$2:$C$1601,$C440)),AVERAGEIFS(Observed!W$2:W$1601,Observed!$A$2:$A$1601,$A440,Observed!$C$2:$C$1601,$C440),"")</f>
        <v/>
      </c>
      <c r="X440" s="24" t="str">
        <f>IF(ISNUMBER(AVERAGEIFS(Observed!X$2:X$1601,Observed!$A$2:$A$1601,$A440,Observed!$C$2:$C$1601,$C440)),AVERAGEIFS(Observed!X$2:X$1601,Observed!$A$2:$A$1601,$A440,Observed!$C$2:$C$1601,$C440),"")</f>
        <v/>
      </c>
      <c r="Y440" s="24" t="str">
        <f>IF(ISNUMBER(AVERAGEIFS(Observed!Y$2:Y$1601,Observed!$A$2:$A$1601,$A440,Observed!$C$2:$C$1601,$C440)),AVERAGEIFS(Observed!Y$2:Y$1601,Observed!$A$2:$A$1601,$A440,Observed!$C$2:$C$1601,$C440),"")</f>
        <v/>
      </c>
      <c r="Z440" s="24" t="str">
        <f>IF(ISNUMBER(AVERAGEIFS(Observed!Z$2:Z$1601,Observed!$A$2:$A$1601,$A440,Observed!$C$2:$C$1601,$C440)),AVERAGEIFS(Observed!Z$2:Z$1601,Observed!$A$2:$A$1601,$A440,Observed!$C$2:$C$1601,$C440),"")</f>
        <v/>
      </c>
      <c r="AA440" s="24" t="str">
        <f>IF(ISNUMBER(AVERAGEIFS(Observed!AA$2:AA$1601,Observed!$A$2:$A$1601,$A440,Observed!$C$2:$C$1601,$C440)),AVERAGEIFS(Observed!AA$2:AA$1601,Observed!$A$2:$A$1601,$A440,Observed!$C$2:$C$1601,$C440),"")</f>
        <v/>
      </c>
      <c r="AB440" s="24" t="str">
        <f>IF(ISNUMBER(AVERAGEIFS(Observed!AB$2:AB$1601,Observed!$A$2:$A$1601,$A440,Observed!$C$2:$C$1601,$C440)),AVERAGEIFS(Observed!AB$2:AB$1601,Observed!$A$2:$A$1601,$A440,Observed!$C$2:$C$1601,$C440),"")</f>
        <v/>
      </c>
      <c r="AC440" s="24" t="str">
        <f>IF(ISNUMBER(AVERAGEIFS(Observed!AC$2:AC$1601,Observed!$A$2:$A$1601,$A440,Observed!$C$2:$C$1601,$C440)),AVERAGEIFS(Observed!AC$2:AC$1601,Observed!$A$2:$A$1601,$A440,Observed!$C$2:$C$1601,$C440),"")</f>
        <v/>
      </c>
      <c r="AD440" s="24" t="str">
        <f>IF(ISNUMBER(AVERAGEIFS(Observed!AD$2:AD$1601,Observed!$A$2:$A$1601,$A440,Observed!$C$2:$C$1601,$C440)),AVERAGEIFS(Observed!AD$2:AD$1601,Observed!$A$2:$A$1601,$A440,Observed!$C$2:$C$1601,$C440),"")</f>
        <v/>
      </c>
      <c r="AE440" s="24" t="str">
        <f>IF(ISNUMBER(AVERAGEIFS(Observed!AE$2:AE$1601,Observed!$A$2:$A$1601,$A440,Observed!$C$2:$C$1601,$C440)),AVERAGEIFS(Observed!AE$2:AE$1601,Observed!$A$2:$A$1601,$A440,Observed!$C$2:$C$1601,$C440),"")</f>
        <v/>
      </c>
      <c r="AF440" s="25" t="str">
        <f>IF(ISNUMBER(AVERAGEIFS(Observed!AF$2:AF$1601,Observed!$A$2:$A$1601,$A440,Observed!$C$2:$C$1601,$C440)),AVERAGEIFS(Observed!AF$2:AF$1601,Observed!$A$2:$A$1601,$A440,Observed!$C$2:$C$1601,$C440),"")</f>
        <v/>
      </c>
      <c r="AG440" s="25" t="str">
        <f>IF(ISNUMBER(AVERAGEIFS(Observed!AG$2:AG$1601,Observed!$A$2:$A$1601,$A440,Observed!$C$2:$C$1601,$C440)),AVERAGEIFS(Observed!AG$2:AG$1601,Observed!$A$2:$A$1601,$A440,Observed!$C$2:$C$1601,$C440),"")</f>
        <v/>
      </c>
      <c r="AH440" s="25" t="str">
        <f>IF(ISNUMBER(AVERAGEIFS(Observed!AH$2:AH$1601,Observed!$A$2:$A$1601,$A440,Observed!$C$2:$C$1601,$C440)),AVERAGEIFS(Observed!AH$2:AH$1601,Observed!$A$2:$A$1601,$A440,Observed!$C$2:$C$1601,$C440),"")</f>
        <v/>
      </c>
      <c r="AI440" s="24" t="str">
        <f>IF(ISNUMBER(AVERAGEIFS(Observed!AI$2:AI$1601,Observed!$A$2:$A$1601,$A440,Observed!$C$2:$C$1601,$C440)),AVERAGEIFS(Observed!AI$2:AI$1601,Observed!$A$2:$A$1601,$A440,Observed!$C$2:$C$1601,$C440),"")</f>
        <v/>
      </c>
      <c r="AJ440" s="25">
        <f>IF(ISNUMBER(AVERAGEIFS(Observed!AJ$2:AJ$1601,Observed!$A$2:$A$1601,$A440,Observed!$C$2:$C$1601,$C440)),AVERAGEIFS(Observed!AJ$2:AJ$1601,Observed!$A$2:$A$1601,$A440,Observed!$C$2:$C$1601,$C440),"")</f>
        <v>0.04</v>
      </c>
      <c r="AK440" s="25">
        <f>IF(ISNUMBER(AVERAGEIFS(Observed!AK$2:AK$1601,Observed!$A$2:$A$1601,$A440,Observed!$C$2:$C$1601,$C440)),AVERAGEIFS(Observed!AK$2:AK$1601,Observed!$A$2:$A$1601,$A440,Observed!$C$2:$C$1601,$C440),"")</f>
        <v>1.4E-2</v>
      </c>
      <c r="AL440" s="25">
        <f>IF(ISNUMBER(AVERAGEIFS(Observed!AL$2:AL$1601,Observed!$A$2:$A$1601,$A440,Observed!$C$2:$C$1601,$C440)),AVERAGEIFS(Observed!AL$2:AL$1601,Observed!$A$2:$A$1601,$A440,Observed!$C$2:$C$1601,$C440),"")</f>
        <v>5.7999999999999996E-2</v>
      </c>
      <c r="AM440" s="25">
        <f>IF(ISNUMBER(AVERAGEIFS(Observed!AM$2:AM$1601,Observed!$A$2:$A$1601,$A440,Observed!$C$2:$C$1601,$C440)),AVERAGEIFS(Observed!AM$2:AM$1601,Observed!$A$2:$A$1601,$A440,Observed!$C$2:$C$1601,$C440),"")</f>
        <v>0.64866666666666661</v>
      </c>
      <c r="AN440" s="25">
        <f>IF(ISNUMBER(AVERAGEIFS(Observed!AN$2:AN$1601,Observed!$A$2:$A$1601,$A440,Observed!$C$2:$C$1601,$C440)),AVERAGEIFS(Observed!AN$2:AN$1601,Observed!$A$2:$A$1601,$A440,Observed!$C$2:$C$1601,$C440),"")</f>
        <v>0.23233333333333336</v>
      </c>
      <c r="AO440" s="25" t="str">
        <f>IF(ISNUMBER(AVERAGEIFS(Observed!AO$2:AO$1601,Observed!$A$2:$A$1601,$A440,Observed!$C$2:$C$1601,$C440)),AVERAGEIFS(Observed!AO$2:AO$1601,Observed!$A$2:$A$1601,$A440,Observed!$C$2:$C$1601,$C440),"")</f>
        <v/>
      </c>
      <c r="AP440" s="25">
        <f>IF(ISNUMBER(AVERAGEIFS(Observed!AP$2:AP$1601,Observed!$A$2:$A$1601,$A440,Observed!$C$2:$C$1601,$C440)),AVERAGEIFS(Observed!AP$2:AP$1601,Observed!$A$2:$A$1601,$A440,Observed!$C$2:$C$1601,$C440),"")</f>
        <v>1.5E-3</v>
      </c>
      <c r="AQ440" s="24" t="str">
        <f>IF(ISNUMBER(AVERAGEIFS(Observed!AQ$2:AQ$1601,Observed!$A$2:$A$1601,$A440,Observed!$C$2:$C$1601,$C440)),AVERAGEIFS(Observed!AQ$2:AQ$1601,Observed!$A$2:$A$1601,$A440,Observed!$C$2:$C$1601,$C440),"")</f>
        <v/>
      </c>
      <c r="AR440" s="25" t="str">
        <f>IF(ISNUMBER(AVERAGEIFS(Observed!AR$2:AR$1601,Observed!$A$2:$A$1601,$A440,Observed!$C$2:$C$1601,$C440)),AVERAGEIFS(Observed!AR$2:AR$1601,Observed!$A$2:$A$1601,$A440,Observed!$C$2:$C$1601,$C440),"")</f>
        <v/>
      </c>
      <c r="AS440" s="24" t="str">
        <f>IF(ISNUMBER(AVERAGEIFS(Observed!AS$2:AS$1601,Observed!$A$2:$A$1601,$A440,Observed!$C$2:$C$1601,$C440)),AVERAGEIFS(Observed!AS$2:AS$1601,Observed!$A$2:$A$1601,$A440,Observed!$C$2:$C$1601,$C440),"")</f>
        <v/>
      </c>
      <c r="AT440" s="24" t="str">
        <f>IF(ISNUMBER(AVERAGEIFS(Observed!AT$2:AT$1601,Observed!$A$2:$A$1601,$A440,Observed!$C$2:$C$1601,$C440)),AVERAGEIFS(Observed!AT$2:AT$1601,Observed!$A$2:$A$1601,$A440,Observed!$C$2:$C$1601,$C440),"")</f>
        <v/>
      </c>
      <c r="AU440" s="2">
        <f>COUNTIFS(Observed!$A$2:$A$1601,$A440,Observed!$C$2:$C$1601,$C440)</f>
        <v>3</v>
      </c>
      <c r="AV440" s="2">
        <f t="shared" si="7"/>
        <v>9</v>
      </c>
    </row>
    <row r="441" spans="1:48" x14ac:dyDescent="0.25">
      <c r="A441" s="4" t="s">
        <v>113</v>
      </c>
      <c r="B441" t="s">
        <v>24</v>
      </c>
      <c r="C441" s="3">
        <v>42600</v>
      </c>
      <c r="D441">
        <v>1</v>
      </c>
      <c r="E441">
        <v>50</v>
      </c>
      <c r="G441">
        <v>50</v>
      </c>
      <c r="H441" s="2" t="s">
        <v>46</v>
      </c>
      <c r="I441" s="2" t="s">
        <v>25</v>
      </c>
      <c r="J441">
        <v>13</v>
      </c>
      <c r="K441" s="2" t="s">
        <v>21</v>
      </c>
      <c r="L441" s="23" t="str">
        <f>IF(ISNUMBER(AVERAGEIFS(Observed!L$2:L$1601,Observed!$A$2:$A$1601,$A441,Observed!$C$2:$C$1601,$C441)),AVERAGEIFS(Observed!L$2:L$1601,Observed!$A$2:$A$1601,$A441,Observed!$C$2:$C$1601,$C441),"")</f>
        <v/>
      </c>
      <c r="M441" s="24" t="str">
        <f>IF(ISNUMBER(AVERAGEIFS(Observed!M$2:M$1601,Observed!$A$2:$A$1601,$A441,Observed!$C$2:$C$1601,$C441)),AVERAGEIFS(Observed!M$2:M$1601,Observed!$A$2:$A$1601,$A441,Observed!$C$2:$C$1601,$C441),"")</f>
        <v/>
      </c>
      <c r="N441" s="24">
        <f>IF(ISNUMBER(AVERAGEIFS(Observed!N$2:N$1601,Observed!$A$2:$A$1601,$A441,Observed!$C$2:$C$1601,$C441)),AVERAGEIFS(Observed!N$2:N$1601,Observed!$A$2:$A$1601,$A441,Observed!$C$2:$C$1601,$C441),"")</f>
        <v>98.826666666666668</v>
      </c>
      <c r="O441" s="24">
        <f>IF(ISNUMBER(AVERAGEIFS(Observed!O$2:O$1601,Observed!$A$2:$A$1601,$A441,Observed!$C$2:$C$1601,$C441)),AVERAGEIFS(Observed!O$2:O$1601,Observed!$A$2:$A$1601,$A441,Observed!$C$2:$C$1601,$C441),"")</f>
        <v>98.826666666666668</v>
      </c>
      <c r="P441" s="24">
        <f>IF(ISNUMBER(AVERAGEIFS(Observed!P$2:P$1601,Observed!$A$2:$A$1601,$A441,Observed!$C$2:$C$1601,$C441)),AVERAGEIFS(Observed!P$2:P$1601,Observed!$A$2:$A$1601,$A441,Observed!$C$2:$C$1601,$C441),"")</f>
        <v>98.826666666666668</v>
      </c>
      <c r="Q441" s="25" t="str">
        <f>IF(ISNUMBER(AVERAGEIFS(Observed!Q$2:Q$1601,Observed!$A$2:$A$1601,$A441,Observed!$C$2:$C$1601,$C441)),AVERAGEIFS(Observed!Q$2:Q$1601,Observed!$A$2:$A$1601,$A441,Observed!$C$2:$C$1601,$C441),"")</f>
        <v/>
      </c>
      <c r="R441" s="25" t="str">
        <f>IF(ISNUMBER(AVERAGEIFS(Observed!R$2:R$1601,Observed!$A$2:$A$1601,$A441,Observed!$C$2:$C$1601,$C441)),AVERAGEIFS(Observed!R$2:R$1601,Observed!$A$2:$A$1601,$A441,Observed!$C$2:$C$1601,$C441),"")</f>
        <v/>
      </c>
      <c r="S441" s="25" t="str">
        <f>IF(ISNUMBER(AVERAGEIFS(Observed!S$2:S$1601,Observed!$A$2:$A$1601,$A441,Observed!$C$2:$C$1601,$C441)),AVERAGEIFS(Observed!S$2:S$1601,Observed!$A$2:$A$1601,$A441,Observed!$C$2:$C$1601,$C441),"")</f>
        <v/>
      </c>
      <c r="T441" s="24" t="str">
        <f>IF(ISNUMBER(AVERAGEIFS(Observed!T$2:T$1601,Observed!$A$2:$A$1601,$A441,Observed!$C$2:$C$1601,$C441)),AVERAGEIFS(Observed!T$2:T$1601,Observed!$A$2:$A$1601,$A441,Observed!$C$2:$C$1601,$C441),"")</f>
        <v/>
      </c>
      <c r="U441" s="26" t="str">
        <f>IF(ISNUMBER(AVERAGEIFS(Observed!U$2:U$1601,Observed!$A$2:$A$1601,$A441,Observed!$C$2:$C$1601,$C441)),AVERAGEIFS(Observed!U$2:U$1601,Observed!$A$2:$A$1601,$A441,Observed!$C$2:$C$1601,$C441),"")</f>
        <v/>
      </c>
      <c r="V441" s="26" t="str">
        <f>IF(ISNUMBER(AVERAGEIFS(Observed!V$2:V$1601,Observed!$A$2:$A$1601,$A441,Observed!$C$2:$C$1601,$C441)),AVERAGEIFS(Observed!V$2:V$1601,Observed!$A$2:$A$1601,$A441,Observed!$C$2:$C$1601,$C441),"")</f>
        <v/>
      </c>
      <c r="W441" s="24" t="str">
        <f>IF(ISNUMBER(AVERAGEIFS(Observed!W$2:W$1601,Observed!$A$2:$A$1601,$A441,Observed!$C$2:$C$1601,$C441)),AVERAGEIFS(Observed!W$2:W$1601,Observed!$A$2:$A$1601,$A441,Observed!$C$2:$C$1601,$C441),"")</f>
        <v/>
      </c>
      <c r="X441" s="24" t="str">
        <f>IF(ISNUMBER(AVERAGEIFS(Observed!X$2:X$1601,Observed!$A$2:$A$1601,$A441,Observed!$C$2:$C$1601,$C441)),AVERAGEIFS(Observed!X$2:X$1601,Observed!$A$2:$A$1601,$A441,Observed!$C$2:$C$1601,$C441),"")</f>
        <v/>
      </c>
      <c r="Y441" s="24" t="str">
        <f>IF(ISNUMBER(AVERAGEIFS(Observed!Y$2:Y$1601,Observed!$A$2:$A$1601,$A441,Observed!$C$2:$C$1601,$C441)),AVERAGEIFS(Observed!Y$2:Y$1601,Observed!$A$2:$A$1601,$A441,Observed!$C$2:$C$1601,$C441),"")</f>
        <v/>
      </c>
      <c r="Z441" s="24" t="str">
        <f>IF(ISNUMBER(AVERAGEIFS(Observed!Z$2:Z$1601,Observed!$A$2:$A$1601,$A441,Observed!$C$2:$C$1601,$C441)),AVERAGEIFS(Observed!Z$2:Z$1601,Observed!$A$2:$A$1601,$A441,Observed!$C$2:$C$1601,$C441),"")</f>
        <v/>
      </c>
      <c r="AA441" s="24" t="str">
        <f>IF(ISNUMBER(AVERAGEIFS(Observed!AA$2:AA$1601,Observed!$A$2:$A$1601,$A441,Observed!$C$2:$C$1601,$C441)),AVERAGEIFS(Observed!AA$2:AA$1601,Observed!$A$2:$A$1601,$A441,Observed!$C$2:$C$1601,$C441),"")</f>
        <v/>
      </c>
      <c r="AB441" s="24" t="str">
        <f>IF(ISNUMBER(AVERAGEIFS(Observed!AB$2:AB$1601,Observed!$A$2:$A$1601,$A441,Observed!$C$2:$C$1601,$C441)),AVERAGEIFS(Observed!AB$2:AB$1601,Observed!$A$2:$A$1601,$A441,Observed!$C$2:$C$1601,$C441),"")</f>
        <v/>
      </c>
      <c r="AC441" s="24" t="str">
        <f>IF(ISNUMBER(AVERAGEIFS(Observed!AC$2:AC$1601,Observed!$A$2:$A$1601,$A441,Observed!$C$2:$C$1601,$C441)),AVERAGEIFS(Observed!AC$2:AC$1601,Observed!$A$2:$A$1601,$A441,Observed!$C$2:$C$1601,$C441),"")</f>
        <v/>
      </c>
      <c r="AD441" s="24" t="str">
        <f>IF(ISNUMBER(AVERAGEIFS(Observed!AD$2:AD$1601,Observed!$A$2:$A$1601,$A441,Observed!$C$2:$C$1601,$C441)),AVERAGEIFS(Observed!AD$2:AD$1601,Observed!$A$2:$A$1601,$A441,Observed!$C$2:$C$1601,$C441),"")</f>
        <v/>
      </c>
      <c r="AE441" s="24" t="str">
        <f>IF(ISNUMBER(AVERAGEIFS(Observed!AE$2:AE$1601,Observed!$A$2:$A$1601,$A441,Observed!$C$2:$C$1601,$C441)),AVERAGEIFS(Observed!AE$2:AE$1601,Observed!$A$2:$A$1601,$A441,Observed!$C$2:$C$1601,$C441),"")</f>
        <v/>
      </c>
      <c r="AF441" s="25" t="str">
        <f>IF(ISNUMBER(AVERAGEIFS(Observed!AF$2:AF$1601,Observed!$A$2:$A$1601,$A441,Observed!$C$2:$C$1601,$C441)),AVERAGEIFS(Observed!AF$2:AF$1601,Observed!$A$2:$A$1601,$A441,Observed!$C$2:$C$1601,$C441),"")</f>
        <v/>
      </c>
      <c r="AG441" s="25" t="str">
        <f>IF(ISNUMBER(AVERAGEIFS(Observed!AG$2:AG$1601,Observed!$A$2:$A$1601,$A441,Observed!$C$2:$C$1601,$C441)),AVERAGEIFS(Observed!AG$2:AG$1601,Observed!$A$2:$A$1601,$A441,Observed!$C$2:$C$1601,$C441),"")</f>
        <v/>
      </c>
      <c r="AH441" s="25" t="str">
        <f>IF(ISNUMBER(AVERAGEIFS(Observed!AH$2:AH$1601,Observed!$A$2:$A$1601,$A441,Observed!$C$2:$C$1601,$C441)),AVERAGEIFS(Observed!AH$2:AH$1601,Observed!$A$2:$A$1601,$A441,Observed!$C$2:$C$1601,$C441),"")</f>
        <v/>
      </c>
      <c r="AI441" s="24" t="str">
        <f>IF(ISNUMBER(AVERAGEIFS(Observed!AI$2:AI$1601,Observed!$A$2:$A$1601,$A441,Observed!$C$2:$C$1601,$C441)),AVERAGEIFS(Observed!AI$2:AI$1601,Observed!$A$2:$A$1601,$A441,Observed!$C$2:$C$1601,$C441),"")</f>
        <v/>
      </c>
      <c r="AJ441" s="25">
        <f>IF(ISNUMBER(AVERAGEIFS(Observed!AJ$2:AJ$1601,Observed!$A$2:$A$1601,$A441,Observed!$C$2:$C$1601,$C441)),AVERAGEIFS(Observed!AJ$2:AJ$1601,Observed!$A$2:$A$1601,$A441,Observed!$C$2:$C$1601,$C441),"")</f>
        <v>2.1666666666666667E-2</v>
      </c>
      <c r="AK441" s="25">
        <f>IF(ISNUMBER(AVERAGEIFS(Observed!AK$2:AK$1601,Observed!$A$2:$A$1601,$A441,Observed!$C$2:$C$1601,$C441)),AVERAGEIFS(Observed!AK$2:AK$1601,Observed!$A$2:$A$1601,$A441,Observed!$C$2:$C$1601,$C441),"")</f>
        <v>6.5000000000000006E-3</v>
      </c>
      <c r="AL441" s="25">
        <f>IF(ISNUMBER(AVERAGEIFS(Observed!AL$2:AL$1601,Observed!$A$2:$A$1601,$A441,Observed!$C$2:$C$1601,$C441)),AVERAGEIFS(Observed!AL$2:AL$1601,Observed!$A$2:$A$1601,$A441,Observed!$C$2:$C$1601,$C441),"")</f>
        <v>2.5666666666666667E-2</v>
      </c>
      <c r="AM441" s="25">
        <f>IF(ISNUMBER(AVERAGEIFS(Observed!AM$2:AM$1601,Observed!$A$2:$A$1601,$A441,Observed!$C$2:$C$1601,$C441)),AVERAGEIFS(Observed!AM$2:AM$1601,Observed!$A$2:$A$1601,$A441,Observed!$C$2:$C$1601,$C441),"")</f>
        <v>0.58433333333333326</v>
      </c>
      <c r="AN441" s="25">
        <f>IF(ISNUMBER(AVERAGEIFS(Observed!AN$2:AN$1601,Observed!$A$2:$A$1601,$A441,Observed!$C$2:$C$1601,$C441)),AVERAGEIFS(Observed!AN$2:AN$1601,Observed!$A$2:$A$1601,$A441,Observed!$C$2:$C$1601,$C441),"")</f>
        <v>0.34400000000000003</v>
      </c>
      <c r="AO441" s="25" t="str">
        <f>IF(ISNUMBER(AVERAGEIFS(Observed!AO$2:AO$1601,Observed!$A$2:$A$1601,$A441,Observed!$C$2:$C$1601,$C441)),AVERAGEIFS(Observed!AO$2:AO$1601,Observed!$A$2:$A$1601,$A441,Observed!$C$2:$C$1601,$C441),"")</f>
        <v/>
      </c>
      <c r="AP441" s="25">
        <f>IF(ISNUMBER(AVERAGEIFS(Observed!AP$2:AP$1601,Observed!$A$2:$A$1601,$A441,Observed!$C$2:$C$1601,$C441)),AVERAGEIFS(Observed!AP$2:AP$1601,Observed!$A$2:$A$1601,$A441,Observed!$C$2:$C$1601,$C441),"")</f>
        <v>4.3333333333333331E-3</v>
      </c>
      <c r="AQ441" s="24" t="str">
        <f>IF(ISNUMBER(AVERAGEIFS(Observed!AQ$2:AQ$1601,Observed!$A$2:$A$1601,$A441,Observed!$C$2:$C$1601,$C441)),AVERAGEIFS(Observed!AQ$2:AQ$1601,Observed!$A$2:$A$1601,$A441,Observed!$C$2:$C$1601,$C441),"")</f>
        <v/>
      </c>
      <c r="AR441" s="25" t="str">
        <f>IF(ISNUMBER(AVERAGEIFS(Observed!AR$2:AR$1601,Observed!$A$2:$A$1601,$A441,Observed!$C$2:$C$1601,$C441)),AVERAGEIFS(Observed!AR$2:AR$1601,Observed!$A$2:$A$1601,$A441,Observed!$C$2:$C$1601,$C441),"")</f>
        <v/>
      </c>
      <c r="AS441" s="24" t="str">
        <f>IF(ISNUMBER(AVERAGEIFS(Observed!AS$2:AS$1601,Observed!$A$2:$A$1601,$A441,Observed!$C$2:$C$1601,$C441)),AVERAGEIFS(Observed!AS$2:AS$1601,Observed!$A$2:$A$1601,$A441,Observed!$C$2:$C$1601,$C441),"")</f>
        <v/>
      </c>
      <c r="AT441" s="24" t="str">
        <f>IF(ISNUMBER(AVERAGEIFS(Observed!AT$2:AT$1601,Observed!$A$2:$A$1601,$A441,Observed!$C$2:$C$1601,$C441)),AVERAGEIFS(Observed!AT$2:AT$1601,Observed!$A$2:$A$1601,$A441,Observed!$C$2:$C$1601,$C441),"")</f>
        <v/>
      </c>
      <c r="AU441" s="2">
        <f>COUNTIFS(Observed!$A$2:$A$1601,$A441,Observed!$C$2:$C$1601,$C441)</f>
        <v>3</v>
      </c>
      <c r="AV441" s="2">
        <f t="shared" si="7"/>
        <v>9</v>
      </c>
    </row>
    <row r="442" spans="1:48" x14ac:dyDescent="0.25">
      <c r="A442" s="4" t="s">
        <v>114</v>
      </c>
      <c r="B442" t="s">
        <v>24</v>
      </c>
      <c r="C442" s="3">
        <v>42600</v>
      </c>
      <c r="D442">
        <v>1</v>
      </c>
      <c r="E442">
        <v>100</v>
      </c>
      <c r="G442">
        <v>100</v>
      </c>
      <c r="H442" s="2" t="s">
        <v>46</v>
      </c>
      <c r="I442" s="2" t="s">
        <v>25</v>
      </c>
      <c r="J442">
        <v>13</v>
      </c>
      <c r="K442" s="2" t="s">
        <v>21</v>
      </c>
      <c r="L442" s="23" t="str">
        <f>IF(ISNUMBER(AVERAGEIFS(Observed!L$2:L$1601,Observed!$A$2:$A$1601,$A442,Observed!$C$2:$C$1601,$C442)),AVERAGEIFS(Observed!L$2:L$1601,Observed!$A$2:$A$1601,$A442,Observed!$C$2:$C$1601,$C442),"")</f>
        <v/>
      </c>
      <c r="M442" s="24" t="str">
        <f>IF(ISNUMBER(AVERAGEIFS(Observed!M$2:M$1601,Observed!$A$2:$A$1601,$A442,Observed!$C$2:$C$1601,$C442)),AVERAGEIFS(Observed!M$2:M$1601,Observed!$A$2:$A$1601,$A442,Observed!$C$2:$C$1601,$C442),"")</f>
        <v/>
      </c>
      <c r="N442" s="24">
        <f>IF(ISNUMBER(AVERAGEIFS(Observed!N$2:N$1601,Observed!$A$2:$A$1601,$A442,Observed!$C$2:$C$1601,$C442)),AVERAGEIFS(Observed!N$2:N$1601,Observed!$A$2:$A$1601,$A442,Observed!$C$2:$C$1601,$C442),"")</f>
        <v>97.37</v>
      </c>
      <c r="O442" s="24">
        <f>IF(ISNUMBER(AVERAGEIFS(Observed!O$2:O$1601,Observed!$A$2:$A$1601,$A442,Observed!$C$2:$C$1601,$C442)),AVERAGEIFS(Observed!O$2:O$1601,Observed!$A$2:$A$1601,$A442,Observed!$C$2:$C$1601,$C442),"")</f>
        <v>97.37</v>
      </c>
      <c r="P442" s="24">
        <f>IF(ISNUMBER(AVERAGEIFS(Observed!P$2:P$1601,Observed!$A$2:$A$1601,$A442,Observed!$C$2:$C$1601,$C442)),AVERAGEIFS(Observed!P$2:P$1601,Observed!$A$2:$A$1601,$A442,Observed!$C$2:$C$1601,$C442),"")</f>
        <v>97.37</v>
      </c>
      <c r="Q442" s="25" t="str">
        <f>IF(ISNUMBER(AVERAGEIFS(Observed!Q$2:Q$1601,Observed!$A$2:$A$1601,$A442,Observed!$C$2:$C$1601,$C442)),AVERAGEIFS(Observed!Q$2:Q$1601,Observed!$A$2:$A$1601,$A442,Observed!$C$2:$C$1601,$C442),"")</f>
        <v/>
      </c>
      <c r="R442" s="25" t="str">
        <f>IF(ISNUMBER(AVERAGEIFS(Observed!R$2:R$1601,Observed!$A$2:$A$1601,$A442,Observed!$C$2:$C$1601,$C442)),AVERAGEIFS(Observed!R$2:R$1601,Observed!$A$2:$A$1601,$A442,Observed!$C$2:$C$1601,$C442),"")</f>
        <v/>
      </c>
      <c r="S442" s="25" t="str">
        <f>IF(ISNUMBER(AVERAGEIFS(Observed!S$2:S$1601,Observed!$A$2:$A$1601,$A442,Observed!$C$2:$C$1601,$C442)),AVERAGEIFS(Observed!S$2:S$1601,Observed!$A$2:$A$1601,$A442,Observed!$C$2:$C$1601,$C442),"")</f>
        <v/>
      </c>
      <c r="T442" s="24" t="str">
        <f>IF(ISNUMBER(AVERAGEIFS(Observed!T$2:T$1601,Observed!$A$2:$A$1601,$A442,Observed!$C$2:$C$1601,$C442)),AVERAGEIFS(Observed!T$2:T$1601,Observed!$A$2:$A$1601,$A442,Observed!$C$2:$C$1601,$C442),"")</f>
        <v/>
      </c>
      <c r="U442" s="26" t="str">
        <f>IF(ISNUMBER(AVERAGEIFS(Observed!U$2:U$1601,Observed!$A$2:$A$1601,$A442,Observed!$C$2:$C$1601,$C442)),AVERAGEIFS(Observed!U$2:U$1601,Observed!$A$2:$A$1601,$A442,Observed!$C$2:$C$1601,$C442),"")</f>
        <v/>
      </c>
      <c r="V442" s="26" t="str">
        <f>IF(ISNUMBER(AVERAGEIFS(Observed!V$2:V$1601,Observed!$A$2:$A$1601,$A442,Observed!$C$2:$C$1601,$C442)),AVERAGEIFS(Observed!V$2:V$1601,Observed!$A$2:$A$1601,$A442,Observed!$C$2:$C$1601,$C442),"")</f>
        <v/>
      </c>
      <c r="W442" s="24" t="str">
        <f>IF(ISNUMBER(AVERAGEIFS(Observed!W$2:W$1601,Observed!$A$2:$A$1601,$A442,Observed!$C$2:$C$1601,$C442)),AVERAGEIFS(Observed!W$2:W$1601,Observed!$A$2:$A$1601,$A442,Observed!$C$2:$C$1601,$C442),"")</f>
        <v/>
      </c>
      <c r="X442" s="24" t="str">
        <f>IF(ISNUMBER(AVERAGEIFS(Observed!X$2:X$1601,Observed!$A$2:$A$1601,$A442,Observed!$C$2:$C$1601,$C442)),AVERAGEIFS(Observed!X$2:X$1601,Observed!$A$2:$A$1601,$A442,Observed!$C$2:$C$1601,$C442),"")</f>
        <v/>
      </c>
      <c r="Y442" s="24" t="str">
        <f>IF(ISNUMBER(AVERAGEIFS(Observed!Y$2:Y$1601,Observed!$A$2:$A$1601,$A442,Observed!$C$2:$C$1601,$C442)),AVERAGEIFS(Observed!Y$2:Y$1601,Observed!$A$2:$A$1601,$A442,Observed!$C$2:$C$1601,$C442),"")</f>
        <v/>
      </c>
      <c r="Z442" s="24" t="str">
        <f>IF(ISNUMBER(AVERAGEIFS(Observed!Z$2:Z$1601,Observed!$A$2:$A$1601,$A442,Observed!$C$2:$C$1601,$C442)),AVERAGEIFS(Observed!Z$2:Z$1601,Observed!$A$2:$A$1601,$A442,Observed!$C$2:$C$1601,$C442),"")</f>
        <v/>
      </c>
      <c r="AA442" s="24" t="str">
        <f>IF(ISNUMBER(AVERAGEIFS(Observed!AA$2:AA$1601,Observed!$A$2:$A$1601,$A442,Observed!$C$2:$C$1601,$C442)),AVERAGEIFS(Observed!AA$2:AA$1601,Observed!$A$2:$A$1601,$A442,Observed!$C$2:$C$1601,$C442),"")</f>
        <v/>
      </c>
      <c r="AB442" s="24" t="str">
        <f>IF(ISNUMBER(AVERAGEIFS(Observed!AB$2:AB$1601,Observed!$A$2:$A$1601,$A442,Observed!$C$2:$C$1601,$C442)),AVERAGEIFS(Observed!AB$2:AB$1601,Observed!$A$2:$A$1601,$A442,Observed!$C$2:$C$1601,$C442),"")</f>
        <v/>
      </c>
      <c r="AC442" s="24" t="str">
        <f>IF(ISNUMBER(AVERAGEIFS(Observed!AC$2:AC$1601,Observed!$A$2:$A$1601,$A442,Observed!$C$2:$C$1601,$C442)),AVERAGEIFS(Observed!AC$2:AC$1601,Observed!$A$2:$A$1601,$A442,Observed!$C$2:$C$1601,$C442),"")</f>
        <v/>
      </c>
      <c r="AD442" s="24" t="str">
        <f>IF(ISNUMBER(AVERAGEIFS(Observed!AD$2:AD$1601,Observed!$A$2:$A$1601,$A442,Observed!$C$2:$C$1601,$C442)),AVERAGEIFS(Observed!AD$2:AD$1601,Observed!$A$2:$A$1601,$A442,Observed!$C$2:$C$1601,$C442),"")</f>
        <v/>
      </c>
      <c r="AE442" s="24" t="str">
        <f>IF(ISNUMBER(AVERAGEIFS(Observed!AE$2:AE$1601,Observed!$A$2:$A$1601,$A442,Observed!$C$2:$C$1601,$C442)),AVERAGEIFS(Observed!AE$2:AE$1601,Observed!$A$2:$A$1601,$A442,Observed!$C$2:$C$1601,$C442),"")</f>
        <v/>
      </c>
      <c r="AF442" s="25" t="str">
        <f>IF(ISNUMBER(AVERAGEIFS(Observed!AF$2:AF$1601,Observed!$A$2:$A$1601,$A442,Observed!$C$2:$C$1601,$C442)),AVERAGEIFS(Observed!AF$2:AF$1601,Observed!$A$2:$A$1601,$A442,Observed!$C$2:$C$1601,$C442),"")</f>
        <v/>
      </c>
      <c r="AG442" s="25" t="str">
        <f>IF(ISNUMBER(AVERAGEIFS(Observed!AG$2:AG$1601,Observed!$A$2:$A$1601,$A442,Observed!$C$2:$C$1601,$C442)),AVERAGEIFS(Observed!AG$2:AG$1601,Observed!$A$2:$A$1601,$A442,Observed!$C$2:$C$1601,$C442),"")</f>
        <v/>
      </c>
      <c r="AH442" s="25" t="str">
        <f>IF(ISNUMBER(AVERAGEIFS(Observed!AH$2:AH$1601,Observed!$A$2:$A$1601,$A442,Observed!$C$2:$C$1601,$C442)),AVERAGEIFS(Observed!AH$2:AH$1601,Observed!$A$2:$A$1601,$A442,Observed!$C$2:$C$1601,$C442),"")</f>
        <v/>
      </c>
      <c r="AI442" s="24" t="str">
        <f>IF(ISNUMBER(AVERAGEIFS(Observed!AI$2:AI$1601,Observed!$A$2:$A$1601,$A442,Observed!$C$2:$C$1601,$C442)),AVERAGEIFS(Observed!AI$2:AI$1601,Observed!$A$2:$A$1601,$A442,Observed!$C$2:$C$1601,$C442),"")</f>
        <v/>
      </c>
      <c r="AJ442" s="25">
        <f>IF(ISNUMBER(AVERAGEIFS(Observed!AJ$2:AJ$1601,Observed!$A$2:$A$1601,$A442,Observed!$C$2:$C$1601,$C442)),AVERAGEIFS(Observed!AJ$2:AJ$1601,Observed!$A$2:$A$1601,$A442,Observed!$C$2:$C$1601,$C442),"")</f>
        <v>7.3999999999999996E-2</v>
      </c>
      <c r="AK442" s="25">
        <f>IF(ISNUMBER(AVERAGEIFS(Observed!AK$2:AK$1601,Observed!$A$2:$A$1601,$A442,Observed!$C$2:$C$1601,$C442)),AVERAGEIFS(Observed!AK$2:AK$1601,Observed!$A$2:$A$1601,$A442,Observed!$C$2:$C$1601,$C442),"")</f>
        <v>6.6666666666666671E-3</v>
      </c>
      <c r="AL442" s="25">
        <f>IF(ISNUMBER(AVERAGEIFS(Observed!AL$2:AL$1601,Observed!$A$2:$A$1601,$A442,Observed!$C$2:$C$1601,$C442)),AVERAGEIFS(Observed!AL$2:AL$1601,Observed!$A$2:$A$1601,$A442,Observed!$C$2:$C$1601,$C442),"")</f>
        <v>4.9666666666666665E-2</v>
      </c>
      <c r="AM442" s="25">
        <f>IF(ISNUMBER(AVERAGEIFS(Observed!AM$2:AM$1601,Observed!$A$2:$A$1601,$A442,Observed!$C$2:$C$1601,$C442)),AVERAGEIFS(Observed!AM$2:AM$1601,Observed!$A$2:$A$1601,$A442,Observed!$C$2:$C$1601,$C442),"")</f>
        <v>0.68333333333333324</v>
      </c>
      <c r="AN442" s="25">
        <f>IF(ISNUMBER(AVERAGEIFS(Observed!AN$2:AN$1601,Observed!$A$2:$A$1601,$A442,Observed!$C$2:$C$1601,$C442)),AVERAGEIFS(Observed!AN$2:AN$1601,Observed!$A$2:$A$1601,$A442,Observed!$C$2:$C$1601,$C442),"")</f>
        <v>0.17300000000000001</v>
      </c>
      <c r="AO442" s="25" t="str">
        <f>IF(ISNUMBER(AVERAGEIFS(Observed!AO$2:AO$1601,Observed!$A$2:$A$1601,$A442,Observed!$C$2:$C$1601,$C442)),AVERAGEIFS(Observed!AO$2:AO$1601,Observed!$A$2:$A$1601,$A442,Observed!$C$2:$C$1601,$C442),"")</f>
        <v/>
      </c>
      <c r="AP442" s="25">
        <f>IF(ISNUMBER(AVERAGEIFS(Observed!AP$2:AP$1601,Observed!$A$2:$A$1601,$A442,Observed!$C$2:$C$1601,$C442)),AVERAGEIFS(Observed!AP$2:AP$1601,Observed!$A$2:$A$1601,$A442,Observed!$C$2:$C$1601,$C442),"")</f>
        <v>0</v>
      </c>
      <c r="AQ442" s="24" t="str">
        <f>IF(ISNUMBER(AVERAGEIFS(Observed!AQ$2:AQ$1601,Observed!$A$2:$A$1601,$A442,Observed!$C$2:$C$1601,$C442)),AVERAGEIFS(Observed!AQ$2:AQ$1601,Observed!$A$2:$A$1601,$A442,Observed!$C$2:$C$1601,$C442),"")</f>
        <v/>
      </c>
      <c r="AR442" s="25" t="str">
        <f>IF(ISNUMBER(AVERAGEIFS(Observed!AR$2:AR$1601,Observed!$A$2:$A$1601,$A442,Observed!$C$2:$C$1601,$C442)),AVERAGEIFS(Observed!AR$2:AR$1601,Observed!$A$2:$A$1601,$A442,Observed!$C$2:$C$1601,$C442),"")</f>
        <v/>
      </c>
      <c r="AS442" s="24" t="str">
        <f>IF(ISNUMBER(AVERAGEIFS(Observed!AS$2:AS$1601,Observed!$A$2:$A$1601,$A442,Observed!$C$2:$C$1601,$C442)),AVERAGEIFS(Observed!AS$2:AS$1601,Observed!$A$2:$A$1601,$A442,Observed!$C$2:$C$1601,$C442),"")</f>
        <v/>
      </c>
      <c r="AT442" s="24" t="str">
        <f>IF(ISNUMBER(AVERAGEIFS(Observed!AT$2:AT$1601,Observed!$A$2:$A$1601,$A442,Observed!$C$2:$C$1601,$C442)),AVERAGEIFS(Observed!AT$2:AT$1601,Observed!$A$2:$A$1601,$A442,Observed!$C$2:$C$1601,$C442),"")</f>
        <v/>
      </c>
      <c r="AU442" s="2">
        <f>COUNTIFS(Observed!$A$2:$A$1601,$A442,Observed!$C$2:$C$1601,$C442)</f>
        <v>3</v>
      </c>
      <c r="AV442" s="2">
        <f t="shared" si="7"/>
        <v>9</v>
      </c>
    </row>
    <row r="443" spans="1:48" x14ac:dyDescent="0.25">
      <c r="A443" s="4" t="s">
        <v>115</v>
      </c>
      <c r="B443" t="s">
        <v>24</v>
      </c>
      <c r="C443" s="3">
        <v>42600</v>
      </c>
      <c r="D443">
        <v>1</v>
      </c>
      <c r="E443">
        <v>200</v>
      </c>
      <c r="G443">
        <v>200</v>
      </c>
      <c r="H443" s="2" t="s">
        <v>46</v>
      </c>
      <c r="I443" s="2" t="s">
        <v>25</v>
      </c>
      <c r="J443">
        <v>13</v>
      </c>
      <c r="K443" s="2" t="s">
        <v>21</v>
      </c>
      <c r="L443" s="23" t="str">
        <f>IF(ISNUMBER(AVERAGEIFS(Observed!L$2:L$1601,Observed!$A$2:$A$1601,$A443,Observed!$C$2:$C$1601,$C443)),AVERAGEIFS(Observed!L$2:L$1601,Observed!$A$2:$A$1601,$A443,Observed!$C$2:$C$1601,$C443),"")</f>
        <v/>
      </c>
      <c r="M443" s="24" t="str">
        <f>IF(ISNUMBER(AVERAGEIFS(Observed!M$2:M$1601,Observed!$A$2:$A$1601,$A443,Observed!$C$2:$C$1601,$C443)),AVERAGEIFS(Observed!M$2:M$1601,Observed!$A$2:$A$1601,$A443,Observed!$C$2:$C$1601,$C443),"")</f>
        <v/>
      </c>
      <c r="N443" s="24">
        <f>IF(ISNUMBER(AVERAGEIFS(Observed!N$2:N$1601,Observed!$A$2:$A$1601,$A443,Observed!$C$2:$C$1601,$C443)),AVERAGEIFS(Observed!N$2:N$1601,Observed!$A$2:$A$1601,$A443,Observed!$C$2:$C$1601,$C443),"")</f>
        <v>120.02666666666669</v>
      </c>
      <c r="O443" s="24">
        <f>IF(ISNUMBER(AVERAGEIFS(Observed!O$2:O$1601,Observed!$A$2:$A$1601,$A443,Observed!$C$2:$C$1601,$C443)),AVERAGEIFS(Observed!O$2:O$1601,Observed!$A$2:$A$1601,$A443,Observed!$C$2:$C$1601,$C443),"")</f>
        <v>120.02666666666669</v>
      </c>
      <c r="P443" s="24">
        <f>IF(ISNUMBER(AVERAGEIFS(Observed!P$2:P$1601,Observed!$A$2:$A$1601,$A443,Observed!$C$2:$C$1601,$C443)),AVERAGEIFS(Observed!P$2:P$1601,Observed!$A$2:$A$1601,$A443,Observed!$C$2:$C$1601,$C443),"")</f>
        <v>120.02666666666669</v>
      </c>
      <c r="Q443" s="25" t="str">
        <f>IF(ISNUMBER(AVERAGEIFS(Observed!Q$2:Q$1601,Observed!$A$2:$A$1601,$A443,Observed!$C$2:$C$1601,$C443)),AVERAGEIFS(Observed!Q$2:Q$1601,Observed!$A$2:$A$1601,$A443,Observed!$C$2:$C$1601,$C443),"")</f>
        <v/>
      </c>
      <c r="R443" s="25" t="str">
        <f>IF(ISNUMBER(AVERAGEIFS(Observed!R$2:R$1601,Observed!$A$2:$A$1601,$A443,Observed!$C$2:$C$1601,$C443)),AVERAGEIFS(Observed!R$2:R$1601,Observed!$A$2:$A$1601,$A443,Observed!$C$2:$C$1601,$C443),"")</f>
        <v/>
      </c>
      <c r="S443" s="25" t="str">
        <f>IF(ISNUMBER(AVERAGEIFS(Observed!S$2:S$1601,Observed!$A$2:$A$1601,$A443,Observed!$C$2:$C$1601,$C443)),AVERAGEIFS(Observed!S$2:S$1601,Observed!$A$2:$A$1601,$A443,Observed!$C$2:$C$1601,$C443),"")</f>
        <v/>
      </c>
      <c r="T443" s="24" t="str">
        <f>IF(ISNUMBER(AVERAGEIFS(Observed!T$2:T$1601,Observed!$A$2:$A$1601,$A443,Observed!$C$2:$C$1601,$C443)),AVERAGEIFS(Observed!T$2:T$1601,Observed!$A$2:$A$1601,$A443,Observed!$C$2:$C$1601,$C443),"")</f>
        <v/>
      </c>
      <c r="U443" s="26" t="str">
        <f>IF(ISNUMBER(AVERAGEIFS(Observed!U$2:U$1601,Observed!$A$2:$A$1601,$A443,Observed!$C$2:$C$1601,$C443)),AVERAGEIFS(Observed!U$2:U$1601,Observed!$A$2:$A$1601,$A443,Observed!$C$2:$C$1601,$C443),"")</f>
        <v/>
      </c>
      <c r="V443" s="26" t="str">
        <f>IF(ISNUMBER(AVERAGEIFS(Observed!V$2:V$1601,Observed!$A$2:$A$1601,$A443,Observed!$C$2:$C$1601,$C443)),AVERAGEIFS(Observed!V$2:V$1601,Observed!$A$2:$A$1601,$A443,Observed!$C$2:$C$1601,$C443),"")</f>
        <v/>
      </c>
      <c r="W443" s="24" t="str">
        <f>IF(ISNUMBER(AVERAGEIFS(Observed!W$2:W$1601,Observed!$A$2:$A$1601,$A443,Observed!$C$2:$C$1601,$C443)),AVERAGEIFS(Observed!W$2:W$1601,Observed!$A$2:$A$1601,$A443,Observed!$C$2:$C$1601,$C443),"")</f>
        <v/>
      </c>
      <c r="X443" s="24" t="str">
        <f>IF(ISNUMBER(AVERAGEIFS(Observed!X$2:X$1601,Observed!$A$2:$A$1601,$A443,Observed!$C$2:$C$1601,$C443)),AVERAGEIFS(Observed!X$2:X$1601,Observed!$A$2:$A$1601,$A443,Observed!$C$2:$C$1601,$C443),"")</f>
        <v/>
      </c>
      <c r="Y443" s="24" t="str">
        <f>IF(ISNUMBER(AVERAGEIFS(Observed!Y$2:Y$1601,Observed!$A$2:$A$1601,$A443,Observed!$C$2:$C$1601,$C443)),AVERAGEIFS(Observed!Y$2:Y$1601,Observed!$A$2:$A$1601,$A443,Observed!$C$2:$C$1601,$C443),"")</f>
        <v/>
      </c>
      <c r="Z443" s="24" t="str">
        <f>IF(ISNUMBER(AVERAGEIFS(Observed!Z$2:Z$1601,Observed!$A$2:$A$1601,$A443,Observed!$C$2:$C$1601,$C443)),AVERAGEIFS(Observed!Z$2:Z$1601,Observed!$A$2:$A$1601,$A443,Observed!$C$2:$C$1601,$C443),"")</f>
        <v/>
      </c>
      <c r="AA443" s="24" t="str">
        <f>IF(ISNUMBER(AVERAGEIFS(Observed!AA$2:AA$1601,Observed!$A$2:$A$1601,$A443,Observed!$C$2:$C$1601,$C443)),AVERAGEIFS(Observed!AA$2:AA$1601,Observed!$A$2:$A$1601,$A443,Observed!$C$2:$C$1601,$C443),"")</f>
        <v/>
      </c>
      <c r="AB443" s="24" t="str">
        <f>IF(ISNUMBER(AVERAGEIFS(Observed!AB$2:AB$1601,Observed!$A$2:$A$1601,$A443,Observed!$C$2:$C$1601,$C443)),AVERAGEIFS(Observed!AB$2:AB$1601,Observed!$A$2:$A$1601,$A443,Observed!$C$2:$C$1601,$C443),"")</f>
        <v/>
      </c>
      <c r="AC443" s="24" t="str">
        <f>IF(ISNUMBER(AVERAGEIFS(Observed!AC$2:AC$1601,Observed!$A$2:$A$1601,$A443,Observed!$C$2:$C$1601,$C443)),AVERAGEIFS(Observed!AC$2:AC$1601,Observed!$A$2:$A$1601,$A443,Observed!$C$2:$C$1601,$C443),"")</f>
        <v/>
      </c>
      <c r="AD443" s="24" t="str">
        <f>IF(ISNUMBER(AVERAGEIFS(Observed!AD$2:AD$1601,Observed!$A$2:$A$1601,$A443,Observed!$C$2:$C$1601,$C443)),AVERAGEIFS(Observed!AD$2:AD$1601,Observed!$A$2:$A$1601,$A443,Observed!$C$2:$C$1601,$C443),"")</f>
        <v/>
      </c>
      <c r="AE443" s="24" t="str">
        <f>IF(ISNUMBER(AVERAGEIFS(Observed!AE$2:AE$1601,Observed!$A$2:$A$1601,$A443,Observed!$C$2:$C$1601,$C443)),AVERAGEIFS(Observed!AE$2:AE$1601,Observed!$A$2:$A$1601,$A443,Observed!$C$2:$C$1601,$C443),"")</f>
        <v/>
      </c>
      <c r="AF443" s="25" t="str">
        <f>IF(ISNUMBER(AVERAGEIFS(Observed!AF$2:AF$1601,Observed!$A$2:$A$1601,$A443,Observed!$C$2:$C$1601,$C443)),AVERAGEIFS(Observed!AF$2:AF$1601,Observed!$A$2:$A$1601,$A443,Observed!$C$2:$C$1601,$C443),"")</f>
        <v/>
      </c>
      <c r="AG443" s="25" t="str">
        <f>IF(ISNUMBER(AVERAGEIFS(Observed!AG$2:AG$1601,Observed!$A$2:$A$1601,$A443,Observed!$C$2:$C$1601,$C443)),AVERAGEIFS(Observed!AG$2:AG$1601,Observed!$A$2:$A$1601,$A443,Observed!$C$2:$C$1601,$C443),"")</f>
        <v/>
      </c>
      <c r="AH443" s="25" t="str">
        <f>IF(ISNUMBER(AVERAGEIFS(Observed!AH$2:AH$1601,Observed!$A$2:$A$1601,$A443,Observed!$C$2:$C$1601,$C443)),AVERAGEIFS(Observed!AH$2:AH$1601,Observed!$A$2:$A$1601,$A443,Observed!$C$2:$C$1601,$C443),"")</f>
        <v/>
      </c>
      <c r="AI443" s="24" t="str">
        <f>IF(ISNUMBER(AVERAGEIFS(Observed!AI$2:AI$1601,Observed!$A$2:$A$1601,$A443,Observed!$C$2:$C$1601,$C443)),AVERAGEIFS(Observed!AI$2:AI$1601,Observed!$A$2:$A$1601,$A443,Observed!$C$2:$C$1601,$C443),"")</f>
        <v/>
      </c>
      <c r="AJ443" s="25">
        <f>IF(ISNUMBER(AVERAGEIFS(Observed!AJ$2:AJ$1601,Observed!$A$2:$A$1601,$A443,Observed!$C$2:$C$1601,$C443)),AVERAGEIFS(Observed!AJ$2:AJ$1601,Observed!$A$2:$A$1601,$A443,Observed!$C$2:$C$1601,$C443),"")</f>
        <v>3.7666666666666661E-2</v>
      </c>
      <c r="AK443" s="25">
        <f>IF(ISNUMBER(AVERAGEIFS(Observed!AK$2:AK$1601,Observed!$A$2:$A$1601,$A443,Observed!$C$2:$C$1601,$C443)),AVERAGEIFS(Observed!AK$2:AK$1601,Observed!$A$2:$A$1601,$A443,Observed!$C$2:$C$1601,$C443),"")</f>
        <v>1.2E-2</v>
      </c>
      <c r="AL443" s="25">
        <f>IF(ISNUMBER(AVERAGEIFS(Observed!AL$2:AL$1601,Observed!$A$2:$A$1601,$A443,Observed!$C$2:$C$1601,$C443)),AVERAGEIFS(Observed!AL$2:AL$1601,Observed!$A$2:$A$1601,$A443,Observed!$C$2:$C$1601,$C443),"")</f>
        <v>6.533333333333334E-2</v>
      </c>
      <c r="AM443" s="25">
        <f>IF(ISNUMBER(AVERAGEIFS(Observed!AM$2:AM$1601,Observed!$A$2:$A$1601,$A443,Observed!$C$2:$C$1601,$C443)),AVERAGEIFS(Observed!AM$2:AM$1601,Observed!$A$2:$A$1601,$A443,Observed!$C$2:$C$1601,$C443),"")</f>
        <v>0.65800000000000003</v>
      </c>
      <c r="AN443" s="25">
        <f>IF(ISNUMBER(AVERAGEIFS(Observed!AN$2:AN$1601,Observed!$A$2:$A$1601,$A443,Observed!$C$2:$C$1601,$C443)),AVERAGEIFS(Observed!AN$2:AN$1601,Observed!$A$2:$A$1601,$A443,Observed!$C$2:$C$1601,$C443),"")</f>
        <v>0.22766666666666668</v>
      </c>
      <c r="AO443" s="25" t="str">
        <f>IF(ISNUMBER(AVERAGEIFS(Observed!AO$2:AO$1601,Observed!$A$2:$A$1601,$A443,Observed!$C$2:$C$1601,$C443)),AVERAGEIFS(Observed!AO$2:AO$1601,Observed!$A$2:$A$1601,$A443,Observed!$C$2:$C$1601,$C443),"")</f>
        <v/>
      </c>
      <c r="AP443" s="25">
        <f>IF(ISNUMBER(AVERAGEIFS(Observed!AP$2:AP$1601,Observed!$A$2:$A$1601,$A443,Observed!$C$2:$C$1601,$C443)),AVERAGEIFS(Observed!AP$2:AP$1601,Observed!$A$2:$A$1601,$A443,Observed!$C$2:$C$1601,$C443),"")</f>
        <v>3.0000000000000001E-3</v>
      </c>
      <c r="AQ443" s="24" t="str">
        <f>IF(ISNUMBER(AVERAGEIFS(Observed!AQ$2:AQ$1601,Observed!$A$2:$A$1601,$A443,Observed!$C$2:$C$1601,$C443)),AVERAGEIFS(Observed!AQ$2:AQ$1601,Observed!$A$2:$A$1601,$A443,Observed!$C$2:$C$1601,$C443),"")</f>
        <v/>
      </c>
      <c r="AR443" s="25" t="str">
        <f>IF(ISNUMBER(AVERAGEIFS(Observed!AR$2:AR$1601,Observed!$A$2:$A$1601,$A443,Observed!$C$2:$C$1601,$C443)),AVERAGEIFS(Observed!AR$2:AR$1601,Observed!$A$2:$A$1601,$A443,Observed!$C$2:$C$1601,$C443),"")</f>
        <v/>
      </c>
      <c r="AS443" s="24" t="str">
        <f>IF(ISNUMBER(AVERAGEIFS(Observed!AS$2:AS$1601,Observed!$A$2:$A$1601,$A443,Observed!$C$2:$C$1601,$C443)),AVERAGEIFS(Observed!AS$2:AS$1601,Observed!$A$2:$A$1601,$A443,Observed!$C$2:$C$1601,$C443),"")</f>
        <v/>
      </c>
      <c r="AT443" s="24" t="str">
        <f>IF(ISNUMBER(AVERAGEIFS(Observed!AT$2:AT$1601,Observed!$A$2:$A$1601,$A443,Observed!$C$2:$C$1601,$C443)),AVERAGEIFS(Observed!AT$2:AT$1601,Observed!$A$2:$A$1601,$A443,Observed!$C$2:$C$1601,$C443),"")</f>
        <v/>
      </c>
      <c r="AU443" s="2">
        <f>COUNTIFS(Observed!$A$2:$A$1601,$A443,Observed!$C$2:$C$1601,$C443)</f>
        <v>3</v>
      </c>
      <c r="AV443" s="2">
        <f t="shared" si="7"/>
        <v>9</v>
      </c>
    </row>
    <row r="444" spans="1:48" x14ac:dyDescent="0.25">
      <c r="A444" s="4" t="s">
        <v>116</v>
      </c>
      <c r="B444" t="s">
        <v>24</v>
      </c>
      <c r="C444" s="3">
        <v>42600</v>
      </c>
      <c r="D444">
        <v>1</v>
      </c>
      <c r="E444">
        <v>350</v>
      </c>
      <c r="G444">
        <v>350</v>
      </c>
      <c r="H444" s="2" t="s">
        <v>46</v>
      </c>
      <c r="I444" s="2" t="s">
        <v>25</v>
      </c>
      <c r="J444">
        <v>13</v>
      </c>
      <c r="K444" s="2" t="s">
        <v>21</v>
      </c>
      <c r="L444" s="23" t="str">
        <f>IF(ISNUMBER(AVERAGEIFS(Observed!L$2:L$1601,Observed!$A$2:$A$1601,$A444,Observed!$C$2:$C$1601,$C444)),AVERAGEIFS(Observed!L$2:L$1601,Observed!$A$2:$A$1601,$A444,Observed!$C$2:$C$1601,$C444),"")</f>
        <v/>
      </c>
      <c r="M444" s="24" t="str">
        <f>IF(ISNUMBER(AVERAGEIFS(Observed!M$2:M$1601,Observed!$A$2:$A$1601,$A444,Observed!$C$2:$C$1601,$C444)),AVERAGEIFS(Observed!M$2:M$1601,Observed!$A$2:$A$1601,$A444,Observed!$C$2:$C$1601,$C444),"")</f>
        <v/>
      </c>
      <c r="N444" s="24">
        <f>IF(ISNUMBER(AVERAGEIFS(Observed!N$2:N$1601,Observed!$A$2:$A$1601,$A444,Observed!$C$2:$C$1601,$C444)),AVERAGEIFS(Observed!N$2:N$1601,Observed!$A$2:$A$1601,$A444,Observed!$C$2:$C$1601,$C444),"")</f>
        <v>96.820000000000007</v>
      </c>
      <c r="O444" s="24">
        <f>IF(ISNUMBER(AVERAGEIFS(Observed!O$2:O$1601,Observed!$A$2:$A$1601,$A444,Observed!$C$2:$C$1601,$C444)),AVERAGEIFS(Observed!O$2:O$1601,Observed!$A$2:$A$1601,$A444,Observed!$C$2:$C$1601,$C444),"")</f>
        <v>96.820000000000007</v>
      </c>
      <c r="P444" s="24">
        <f>IF(ISNUMBER(AVERAGEIFS(Observed!P$2:P$1601,Observed!$A$2:$A$1601,$A444,Observed!$C$2:$C$1601,$C444)),AVERAGEIFS(Observed!P$2:P$1601,Observed!$A$2:$A$1601,$A444,Observed!$C$2:$C$1601,$C444),"")</f>
        <v>96.820000000000007</v>
      </c>
      <c r="Q444" s="25" t="str">
        <f>IF(ISNUMBER(AVERAGEIFS(Observed!Q$2:Q$1601,Observed!$A$2:$A$1601,$A444,Observed!$C$2:$C$1601,$C444)),AVERAGEIFS(Observed!Q$2:Q$1601,Observed!$A$2:$A$1601,$A444,Observed!$C$2:$C$1601,$C444),"")</f>
        <v/>
      </c>
      <c r="R444" s="25" t="str">
        <f>IF(ISNUMBER(AVERAGEIFS(Observed!R$2:R$1601,Observed!$A$2:$A$1601,$A444,Observed!$C$2:$C$1601,$C444)),AVERAGEIFS(Observed!R$2:R$1601,Observed!$A$2:$A$1601,$A444,Observed!$C$2:$C$1601,$C444),"")</f>
        <v/>
      </c>
      <c r="S444" s="25" t="str">
        <f>IF(ISNUMBER(AVERAGEIFS(Observed!S$2:S$1601,Observed!$A$2:$A$1601,$A444,Observed!$C$2:$C$1601,$C444)),AVERAGEIFS(Observed!S$2:S$1601,Observed!$A$2:$A$1601,$A444,Observed!$C$2:$C$1601,$C444),"")</f>
        <v/>
      </c>
      <c r="T444" s="24" t="str">
        <f>IF(ISNUMBER(AVERAGEIFS(Observed!T$2:T$1601,Observed!$A$2:$A$1601,$A444,Observed!$C$2:$C$1601,$C444)),AVERAGEIFS(Observed!T$2:T$1601,Observed!$A$2:$A$1601,$A444,Observed!$C$2:$C$1601,$C444),"")</f>
        <v/>
      </c>
      <c r="U444" s="26" t="str">
        <f>IF(ISNUMBER(AVERAGEIFS(Observed!U$2:U$1601,Observed!$A$2:$A$1601,$A444,Observed!$C$2:$C$1601,$C444)),AVERAGEIFS(Observed!U$2:U$1601,Observed!$A$2:$A$1601,$A444,Observed!$C$2:$C$1601,$C444),"")</f>
        <v/>
      </c>
      <c r="V444" s="26" t="str">
        <f>IF(ISNUMBER(AVERAGEIFS(Observed!V$2:V$1601,Observed!$A$2:$A$1601,$A444,Observed!$C$2:$C$1601,$C444)),AVERAGEIFS(Observed!V$2:V$1601,Observed!$A$2:$A$1601,$A444,Observed!$C$2:$C$1601,$C444),"")</f>
        <v/>
      </c>
      <c r="W444" s="24" t="str">
        <f>IF(ISNUMBER(AVERAGEIFS(Observed!W$2:W$1601,Observed!$A$2:$A$1601,$A444,Observed!$C$2:$C$1601,$C444)),AVERAGEIFS(Observed!W$2:W$1601,Observed!$A$2:$A$1601,$A444,Observed!$C$2:$C$1601,$C444),"")</f>
        <v/>
      </c>
      <c r="X444" s="24" t="str">
        <f>IF(ISNUMBER(AVERAGEIFS(Observed!X$2:X$1601,Observed!$A$2:$A$1601,$A444,Observed!$C$2:$C$1601,$C444)),AVERAGEIFS(Observed!X$2:X$1601,Observed!$A$2:$A$1601,$A444,Observed!$C$2:$C$1601,$C444),"")</f>
        <v/>
      </c>
      <c r="Y444" s="24" t="str">
        <f>IF(ISNUMBER(AVERAGEIFS(Observed!Y$2:Y$1601,Observed!$A$2:$A$1601,$A444,Observed!$C$2:$C$1601,$C444)),AVERAGEIFS(Observed!Y$2:Y$1601,Observed!$A$2:$A$1601,$A444,Observed!$C$2:$C$1601,$C444),"")</f>
        <v/>
      </c>
      <c r="Z444" s="24" t="str">
        <f>IF(ISNUMBER(AVERAGEIFS(Observed!Z$2:Z$1601,Observed!$A$2:$A$1601,$A444,Observed!$C$2:$C$1601,$C444)),AVERAGEIFS(Observed!Z$2:Z$1601,Observed!$A$2:$A$1601,$A444,Observed!$C$2:$C$1601,$C444),"")</f>
        <v/>
      </c>
      <c r="AA444" s="24" t="str">
        <f>IF(ISNUMBER(AVERAGEIFS(Observed!AA$2:AA$1601,Observed!$A$2:$A$1601,$A444,Observed!$C$2:$C$1601,$C444)),AVERAGEIFS(Observed!AA$2:AA$1601,Observed!$A$2:$A$1601,$A444,Observed!$C$2:$C$1601,$C444),"")</f>
        <v/>
      </c>
      <c r="AB444" s="24" t="str">
        <f>IF(ISNUMBER(AVERAGEIFS(Observed!AB$2:AB$1601,Observed!$A$2:$A$1601,$A444,Observed!$C$2:$C$1601,$C444)),AVERAGEIFS(Observed!AB$2:AB$1601,Observed!$A$2:$A$1601,$A444,Observed!$C$2:$C$1601,$C444),"")</f>
        <v/>
      </c>
      <c r="AC444" s="24" t="str">
        <f>IF(ISNUMBER(AVERAGEIFS(Observed!AC$2:AC$1601,Observed!$A$2:$A$1601,$A444,Observed!$C$2:$C$1601,$C444)),AVERAGEIFS(Observed!AC$2:AC$1601,Observed!$A$2:$A$1601,$A444,Observed!$C$2:$C$1601,$C444),"")</f>
        <v/>
      </c>
      <c r="AD444" s="24" t="str">
        <f>IF(ISNUMBER(AVERAGEIFS(Observed!AD$2:AD$1601,Observed!$A$2:$A$1601,$A444,Observed!$C$2:$C$1601,$C444)),AVERAGEIFS(Observed!AD$2:AD$1601,Observed!$A$2:$A$1601,$A444,Observed!$C$2:$C$1601,$C444),"")</f>
        <v/>
      </c>
      <c r="AE444" s="24" t="str">
        <f>IF(ISNUMBER(AVERAGEIFS(Observed!AE$2:AE$1601,Observed!$A$2:$A$1601,$A444,Observed!$C$2:$C$1601,$C444)),AVERAGEIFS(Observed!AE$2:AE$1601,Observed!$A$2:$A$1601,$A444,Observed!$C$2:$C$1601,$C444),"")</f>
        <v/>
      </c>
      <c r="AF444" s="25" t="str">
        <f>IF(ISNUMBER(AVERAGEIFS(Observed!AF$2:AF$1601,Observed!$A$2:$A$1601,$A444,Observed!$C$2:$C$1601,$C444)),AVERAGEIFS(Observed!AF$2:AF$1601,Observed!$A$2:$A$1601,$A444,Observed!$C$2:$C$1601,$C444),"")</f>
        <v/>
      </c>
      <c r="AG444" s="25" t="str">
        <f>IF(ISNUMBER(AVERAGEIFS(Observed!AG$2:AG$1601,Observed!$A$2:$A$1601,$A444,Observed!$C$2:$C$1601,$C444)),AVERAGEIFS(Observed!AG$2:AG$1601,Observed!$A$2:$A$1601,$A444,Observed!$C$2:$C$1601,$C444),"")</f>
        <v/>
      </c>
      <c r="AH444" s="25" t="str">
        <f>IF(ISNUMBER(AVERAGEIFS(Observed!AH$2:AH$1601,Observed!$A$2:$A$1601,$A444,Observed!$C$2:$C$1601,$C444)),AVERAGEIFS(Observed!AH$2:AH$1601,Observed!$A$2:$A$1601,$A444,Observed!$C$2:$C$1601,$C444),"")</f>
        <v/>
      </c>
      <c r="AI444" s="24" t="str">
        <f>IF(ISNUMBER(AVERAGEIFS(Observed!AI$2:AI$1601,Observed!$A$2:$A$1601,$A444,Observed!$C$2:$C$1601,$C444)),AVERAGEIFS(Observed!AI$2:AI$1601,Observed!$A$2:$A$1601,$A444,Observed!$C$2:$C$1601,$C444),"")</f>
        <v/>
      </c>
      <c r="AJ444" s="25">
        <f>IF(ISNUMBER(AVERAGEIFS(Observed!AJ$2:AJ$1601,Observed!$A$2:$A$1601,$A444,Observed!$C$2:$C$1601,$C444)),AVERAGEIFS(Observed!AJ$2:AJ$1601,Observed!$A$2:$A$1601,$A444,Observed!$C$2:$C$1601,$C444),"")</f>
        <v>7.0999999999999994E-2</v>
      </c>
      <c r="AK444" s="25" t="str">
        <f>IF(ISNUMBER(AVERAGEIFS(Observed!AK$2:AK$1601,Observed!$A$2:$A$1601,$A444,Observed!$C$2:$C$1601,$C444)),AVERAGEIFS(Observed!AK$2:AK$1601,Observed!$A$2:$A$1601,$A444,Observed!$C$2:$C$1601,$C444),"")</f>
        <v/>
      </c>
      <c r="AL444" s="25">
        <f>IF(ISNUMBER(AVERAGEIFS(Observed!AL$2:AL$1601,Observed!$A$2:$A$1601,$A444,Observed!$C$2:$C$1601,$C444)),AVERAGEIFS(Observed!AL$2:AL$1601,Observed!$A$2:$A$1601,$A444,Observed!$C$2:$C$1601,$C444),"")</f>
        <v>0.14266666666666669</v>
      </c>
      <c r="AM444" s="25">
        <f>IF(ISNUMBER(AVERAGEIFS(Observed!AM$2:AM$1601,Observed!$A$2:$A$1601,$A444,Observed!$C$2:$C$1601,$C444)),AVERAGEIFS(Observed!AM$2:AM$1601,Observed!$A$2:$A$1601,$A444,Observed!$C$2:$C$1601,$C444),"")</f>
        <v>0.57766666666666666</v>
      </c>
      <c r="AN444" s="25">
        <f>IF(ISNUMBER(AVERAGEIFS(Observed!AN$2:AN$1601,Observed!$A$2:$A$1601,$A444,Observed!$C$2:$C$1601,$C444)),AVERAGEIFS(Observed!AN$2:AN$1601,Observed!$A$2:$A$1601,$A444,Observed!$C$2:$C$1601,$C444),"")</f>
        <v>0.18733333333333332</v>
      </c>
      <c r="AO444" s="25" t="str">
        <f>IF(ISNUMBER(AVERAGEIFS(Observed!AO$2:AO$1601,Observed!$A$2:$A$1601,$A444,Observed!$C$2:$C$1601,$C444)),AVERAGEIFS(Observed!AO$2:AO$1601,Observed!$A$2:$A$1601,$A444,Observed!$C$2:$C$1601,$C444),"")</f>
        <v/>
      </c>
      <c r="AP444" s="25">
        <f>IF(ISNUMBER(AVERAGEIFS(Observed!AP$2:AP$1601,Observed!$A$2:$A$1601,$A444,Observed!$C$2:$C$1601,$C444)),AVERAGEIFS(Observed!AP$2:AP$1601,Observed!$A$2:$A$1601,$A444,Observed!$C$2:$C$1601,$C444),"")</f>
        <v>1.6E-2</v>
      </c>
      <c r="AQ444" s="24" t="str">
        <f>IF(ISNUMBER(AVERAGEIFS(Observed!AQ$2:AQ$1601,Observed!$A$2:$A$1601,$A444,Observed!$C$2:$C$1601,$C444)),AVERAGEIFS(Observed!AQ$2:AQ$1601,Observed!$A$2:$A$1601,$A444,Observed!$C$2:$C$1601,$C444),"")</f>
        <v/>
      </c>
      <c r="AR444" s="25" t="str">
        <f>IF(ISNUMBER(AVERAGEIFS(Observed!AR$2:AR$1601,Observed!$A$2:$A$1601,$A444,Observed!$C$2:$C$1601,$C444)),AVERAGEIFS(Observed!AR$2:AR$1601,Observed!$A$2:$A$1601,$A444,Observed!$C$2:$C$1601,$C444),"")</f>
        <v/>
      </c>
      <c r="AS444" s="24" t="str">
        <f>IF(ISNUMBER(AVERAGEIFS(Observed!AS$2:AS$1601,Observed!$A$2:$A$1601,$A444,Observed!$C$2:$C$1601,$C444)),AVERAGEIFS(Observed!AS$2:AS$1601,Observed!$A$2:$A$1601,$A444,Observed!$C$2:$C$1601,$C444),"")</f>
        <v/>
      </c>
      <c r="AT444" s="24" t="str">
        <f>IF(ISNUMBER(AVERAGEIFS(Observed!AT$2:AT$1601,Observed!$A$2:$A$1601,$A444,Observed!$C$2:$C$1601,$C444)),AVERAGEIFS(Observed!AT$2:AT$1601,Observed!$A$2:$A$1601,$A444,Observed!$C$2:$C$1601,$C444),"")</f>
        <v/>
      </c>
      <c r="AU444" s="2">
        <f>COUNTIFS(Observed!$A$2:$A$1601,$A444,Observed!$C$2:$C$1601,$C444)</f>
        <v>3</v>
      </c>
      <c r="AV444" s="2">
        <f t="shared" si="7"/>
        <v>8</v>
      </c>
    </row>
    <row r="445" spans="1:48" x14ac:dyDescent="0.25">
      <c r="A445" s="4" t="s">
        <v>117</v>
      </c>
      <c r="B445" t="s">
        <v>24</v>
      </c>
      <c r="C445" s="3">
        <v>42600</v>
      </c>
      <c r="D445">
        <v>1</v>
      </c>
      <c r="E445">
        <v>500</v>
      </c>
      <c r="G445">
        <v>500</v>
      </c>
      <c r="H445" s="2" t="s">
        <v>46</v>
      </c>
      <c r="I445" s="2" t="s">
        <v>25</v>
      </c>
      <c r="J445">
        <v>13</v>
      </c>
      <c r="K445" s="2" t="s">
        <v>21</v>
      </c>
      <c r="L445" s="23" t="str">
        <f>IF(ISNUMBER(AVERAGEIFS(Observed!L$2:L$1601,Observed!$A$2:$A$1601,$A445,Observed!$C$2:$C$1601,$C445)),AVERAGEIFS(Observed!L$2:L$1601,Observed!$A$2:$A$1601,$A445,Observed!$C$2:$C$1601,$C445),"")</f>
        <v/>
      </c>
      <c r="M445" s="24" t="str">
        <f>IF(ISNUMBER(AVERAGEIFS(Observed!M$2:M$1601,Observed!$A$2:$A$1601,$A445,Observed!$C$2:$C$1601,$C445)),AVERAGEIFS(Observed!M$2:M$1601,Observed!$A$2:$A$1601,$A445,Observed!$C$2:$C$1601,$C445),"")</f>
        <v/>
      </c>
      <c r="N445" s="24">
        <f>IF(ISNUMBER(AVERAGEIFS(Observed!N$2:N$1601,Observed!$A$2:$A$1601,$A445,Observed!$C$2:$C$1601,$C445)),AVERAGEIFS(Observed!N$2:N$1601,Observed!$A$2:$A$1601,$A445,Observed!$C$2:$C$1601,$C445),"")</f>
        <v>94.716666666666654</v>
      </c>
      <c r="O445" s="24">
        <f>IF(ISNUMBER(AVERAGEIFS(Observed!O$2:O$1601,Observed!$A$2:$A$1601,$A445,Observed!$C$2:$C$1601,$C445)),AVERAGEIFS(Observed!O$2:O$1601,Observed!$A$2:$A$1601,$A445,Observed!$C$2:$C$1601,$C445),"")</f>
        <v>94.716666666666654</v>
      </c>
      <c r="P445" s="24">
        <f>IF(ISNUMBER(AVERAGEIFS(Observed!P$2:P$1601,Observed!$A$2:$A$1601,$A445,Observed!$C$2:$C$1601,$C445)),AVERAGEIFS(Observed!P$2:P$1601,Observed!$A$2:$A$1601,$A445,Observed!$C$2:$C$1601,$C445),"")</f>
        <v>94.716666666666654</v>
      </c>
      <c r="Q445" s="25" t="str">
        <f>IF(ISNUMBER(AVERAGEIFS(Observed!Q$2:Q$1601,Observed!$A$2:$A$1601,$A445,Observed!$C$2:$C$1601,$C445)),AVERAGEIFS(Observed!Q$2:Q$1601,Observed!$A$2:$A$1601,$A445,Observed!$C$2:$C$1601,$C445),"")</f>
        <v/>
      </c>
      <c r="R445" s="25" t="str">
        <f>IF(ISNUMBER(AVERAGEIFS(Observed!R$2:R$1601,Observed!$A$2:$A$1601,$A445,Observed!$C$2:$C$1601,$C445)),AVERAGEIFS(Observed!R$2:R$1601,Observed!$A$2:$A$1601,$A445,Observed!$C$2:$C$1601,$C445),"")</f>
        <v/>
      </c>
      <c r="S445" s="25" t="str">
        <f>IF(ISNUMBER(AVERAGEIFS(Observed!S$2:S$1601,Observed!$A$2:$A$1601,$A445,Observed!$C$2:$C$1601,$C445)),AVERAGEIFS(Observed!S$2:S$1601,Observed!$A$2:$A$1601,$A445,Observed!$C$2:$C$1601,$C445),"")</f>
        <v/>
      </c>
      <c r="T445" s="24" t="str">
        <f>IF(ISNUMBER(AVERAGEIFS(Observed!T$2:T$1601,Observed!$A$2:$A$1601,$A445,Observed!$C$2:$C$1601,$C445)),AVERAGEIFS(Observed!T$2:T$1601,Observed!$A$2:$A$1601,$A445,Observed!$C$2:$C$1601,$C445),"")</f>
        <v/>
      </c>
      <c r="U445" s="26" t="str">
        <f>IF(ISNUMBER(AVERAGEIFS(Observed!U$2:U$1601,Observed!$A$2:$A$1601,$A445,Observed!$C$2:$C$1601,$C445)),AVERAGEIFS(Observed!U$2:U$1601,Observed!$A$2:$A$1601,$A445,Observed!$C$2:$C$1601,$C445),"")</f>
        <v/>
      </c>
      <c r="V445" s="26" t="str">
        <f>IF(ISNUMBER(AVERAGEIFS(Observed!V$2:V$1601,Observed!$A$2:$A$1601,$A445,Observed!$C$2:$C$1601,$C445)),AVERAGEIFS(Observed!V$2:V$1601,Observed!$A$2:$A$1601,$A445,Observed!$C$2:$C$1601,$C445),"")</f>
        <v/>
      </c>
      <c r="W445" s="24" t="str">
        <f>IF(ISNUMBER(AVERAGEIFS(Observed!W$2:W$1601,Observed!$A$2:$A$1601,$A445,Observed!$C$2:$C$1601,$C445)),AVERAGEIFS(Observed!W$2:W$1601,Observed!$A$2:$A$1601,$A445,Observed!$C$2:$C$1601,$C445),"")</f>
        <v/>
      </c>
      <c r="X445" s="24" t="str">
        <f>IF(ISNUMBER(AVERAGEIFS(Observed!X$2:X$1601,Observed!$A$2:$A$1601,$A445,Observed!$C$2:$C$1601,$C445)),AVERAGEIFS(Observed!X$2:X$1601,Observed!$A$2:$A$1601,$A445,Observed!$C$2:$C$1601,$C445),"")</f>
        <v/>
      </c>
      <c r="Y445" s="24" t="str">
        <f>IF(ISNUMBER(AVERAGEIFS(Observed!Y$2:Y$1601,Observed!$A$2:$A$1601,$A445,Observed!$C$2:$C$1601,$C445)),AVERAGEIFS(Observed!Y$2:Y$1601,Observed!$A$2:$A$1601,$A445,Observed!$C$2:$C$1601,$C445),"")</f>
        <v/>
      </c>
      <c r="Z445" s="24" t="str">
        <f>IF(ISNUMBER(AVERAGEIFS(Observed!Z$2:Z$1601,Observed!$A$2:$A$1601,$A445,Observed!$C$2:$C$1601,$C445)),AVERAGEIFS(Observed!Z$2:Z$1601,Observed!$A$2:$A$1601,$A445,Observed!$C$2:$C$1601,$C445),"")</f>
        <v/>
      </c>
      <c r="AA445" s="24" t="str">
        <f>IF(ISNUMBER(AVERAGEIFS(Observed!AA$2:AA$1601,Observed!$A$2:$A$1601,$A445,Observed!$C$2:$C$1601,$C445)),AVERAGEIFS(Observed!AA$2:AA$1601,Observed!$A$2:$A$1601,$A445,Observed!$C$2:$C$1601,$C445),"")</f>
        <v/>
      </c>
      <c r="AB445" s="24" t="str">
        <f>IF(ISNUMBER(AVERAGEIFS(Observed!AB$2:AB$1601,Observed!$A$2:$A$1601,$A445,Observed!$C$2:$C$1601,$C445)),AVERAGEIFS(Observed!AB$2:AB$1601,Observed!$A$2:$A$1601,$A445,Observed!$C$2:$C$1601,$C445),"")</f>
        <v/>
      </c>
      <c r="AC445" s="24" t="str">
        <f>IF(ISNUMBER(AVERAGEIFS(Observed!AC$2:AC$1601,Observed!$A$2:$A$1601,$A445,Observed!$C$2:$C$1601,$C445)),AVERAGEIFS(Observed!AC$2:AC$1601,Observed!$A$2:$A$1601,$A445,Observed!$C$2:$C$1601,$C445),"")</f>
        <v/>
      </c>
      <c r="AD445" s="24" t="str">
        <f>IF(ISNUMBER(AVERAGEIFS(Observed!AD$2:AD$1601,Observed!$A$2:$A$1601,$A445,Observed!$C$2:$C$1601,$C445)),AVERAGEIFS(Observed!AD$2:AD$1601,Observed!$A$2:$A$1601,$A445,Observed!$C$2:$C$1601,$C445),"")</f>
        <v/>
      </c>
      <c r="AE445" s="24" t="str">
        <f>IF(ISNUMBER(AVERAGEIFS(Observed!AE$2:AE$1601,Observed!$A$2:$A$1601,$A445,Observed!$C$2:$C$1601,$C445)),AVERAGEIFS(Observed!AE$2:AE$1601,Observed!$A$2:$A$1601,$A445,Observed!$C$2:$C$1601,$C445),"")</f>
        <v/>
      </c>
      <c r="AF445" s="25" t="str">
        <f>IF(ISNUMBER(AVERAGEIFS(Observed!AF$2:AF$1601,Observed!$A$2:$A$1601,$A445,Observed!$C$2:$C$1601,$C445)),AVERAGEIFS(Observed!AF$2:AF$1601,Observed!$A$2:$A$1601,$A445,Observed!$C$2:$C$1601,$C445),"")</f>
        <v/>
      </c>
      <c r="AG445" s="25" t="str">
        <f>IF(ISNUMBER(AVERAGEIFS(Observed!AG$2:AG$1601,Observed!$A$2:$A$1601,$A445,Observed!$C$2:$C$1601,$C445)),AVERAGEIFS(Observed!AG$2:AG$1601,Observed!$A$2:$A$1601,$A445,Observed!$C$2:$C$1601,$C445),"")</f>
        <v/>
      </c>
      <c r="AH445" s="25" t="str">
        <f>IF(ISNUMBER(AVERAGEIFS(Observed!AH$2:AH$1601,Observed!$A$2:$A$1601,$A445,Observed!$C$2:$C$1601,$C445)),AVERAGEIFS(Observed!AH$2:AH$1601,Observed!$A$2:$A$1601,$A445,Observed!$C$2:$C$1601,$C445),"")</f>
        <v/>
      </c>
      <c r="AI445" s="24" t="str">
        <f>IF(ISNUMBER(AVERAGEIFS(Observed!AI$2:AI$1601,Observed!$A$2:$A$1601,$A445,Observed!$C$2:$C$1601,$C445)),AVERAGEIFS(Observed!AI$2:AI$1601,Observed!$A$2:$A$1601,$A445,Observed!$C$2:$C$1601,$C445),"")</f>
        <v/>
      </c>
      <c r="AJ445" s="25">
        <f>IF(ISNUMBER(AVERAGEIFS(Observed!AJ$2:AJ$1601,Observed!$A$2:$A$1601,$A445,Observed!$C$2:$C$1601,$C445)),AVERAGEIFS(Observed!AJ$2:AJ$1601,Observed!$A$2:$A$1601,$A445,Observed!$C$2:$C$1601,$C445),"")</f>
        <v>0.10633333333333332</v>
      </c>
      <c r="AK445" s="25" t="str">
        <f>IF(ISNUMBER(AVERAGEIFS(Observed!AK$2:AK$1601,Observed!$A$2:$A$1601,$A445,Observed!$C$2:$C$1601,$C445)),AVERAGEIFS(Observed!AK$2:AK$1601,Observed!$A$2:$A$1601,$A445,Observed!$C$2:$C$1601,$C445),"")</f>
        <v/>
      </c>
      <c r="AL445" s="25">
        <f>IF(ISNUMBER(AVERAGEIFS(Observed!AL$2:AL$1601,Observed!$A$2:$A$1601,$A445,Observed!$C$2:$C$1601,$C445)),AVERAGEIFS(Observed!AL$2:AL$1601,Observed!$A$2:$A$1601,$A445,Observed!$C$2:$C$1601,$C445),"")</f>
        <v>8.8666666666666671E-2</v>
      </c>
      <c r="AM445" s="25">
        <f>IF(ISNUMBER(AVERAGEIFS(Observed!AM$2:AM$1601,Observed!$A$2:$A$1601,$A445,Observed!$C$2:$C$1601,$C445)),AVERAGEIFS(Observed!AM$2:AM$1601,Observed!$A$2:$A$1601,$A445,Observed!$C$2:$C$1601,$C445),"")</f>
        <v>0.66066666666666662</v>
      </c>
      <c r="AN445" s="25">
        <f>IF(ISNUMBER(AVERAGEIFS(Observed!AN$2:AN$1601,Observed!$A$2:$A$1601,$A445,Observed!$C$2:$C$1601,$C445)),AVERAGEIFS(Observed!AN$2:AN$1601,Observed!$A$2:$A$1601,$A445,Observed!$C$2:$C$1601,$C445),"")</f>
        <v>0.12733333333333333</v>
      </c>
      <c r="AO445" s="25" t="str">
        <f>IF(ISNUMBER(AVERAGEIFS(Observed!AO$2:AO$1601,Observed!$A$2:$A$1601,$A445,Observed!$C$2:$C$1601,$C445)),AVERAGEIFS(Observed!AO$2:AO$1601,Observed!$A$2:$A$1601,$A445,Observed!$C$2:$C$1601,$C445),"")</f>
        <v/>
      </c>
      <c r="AP445" s="25">
        <f>IF(ISNUMBER(AVERAGEIFS(Observed!AP$2:AP$1601,Observed!$A$2:$A$1601,$A445,Observed!$C$2:$C$1601,$C445)),AVERAGEIFS(Observed!AP$2:AP$1601,Observed!$A$2:$A$1601,$A445,Observed!$C$2:$C$1601,$C445),"")</f>
        <v>6.3333333333333332E-3</v>
      </c>
      <c r="AQ445" s="24" t="str">
        <f>IF(ISNUMBER(AVERAGEIFS(Observed!AQ$2:AQ$1601,Observed!$A$2:$A$1601,$A445,Observed!$C$2:$C$1601,$C445)),AVERAGEIFS(Observed!AQ$2:AQ$1601,Observed!$A$2:$A$1601,$A445,Observed!$C$2:$C$1601,$C445),"")</f>
        <v/>
      </c>
      <c r="AR445" s="25" t="str">
        <f>IF(ISNUMBER(AVERAGEIFS(Observed!AR$2:AR$1601,Observed!$A$2:$A$1601,$A445,Observed!$C$2:$C$1601,$C445)),AVERAGEIFS(Observed!AR$2:AR$1601,Observed!$A$2:$A$1601,$A445,Observed!$C$2:$C$1601,$C445),"")</f>
        <v/>
      </c>
      <c r="AS445" s="24" t="str">
        <f>IF(ISNUMBER(AVERAGEIFS(Observed!AS$2:AS$1601,Observed!$A$2:$A$1601,$A445,Observed!$C$2:$C$1601,$C445)),AVERAGEIFS(Observed!AS$2:AS$1601,Observed!$A$2:$A$1601,$A445,Observed!$C$2:$C$1601,$C445),"")</f>
        <v/>
      </c>
      <c r="AT445" s="24" t="str">
        <f>IF(ISNUMBER(AVERAGEIFS(Observed!AT$2:AT$1601,Observed!$A$2:$A$1601,$A445,Observed!$C$2:$C$1601,$C445)),AVERAGEIFS(Observed!AT$2:AT$1601,Observed!$A$2:$A$1601,$A445,Observed!$C$2:$C$1601,$C445),"")</f>
        <v/>
      </c>
      <c r="AU445" s="2">
        <f>COUNTIFS(Observed!$A$2:$A$1601,$A445,Observed!$C$2:$C$1601,$C445)</f>
        <v>3</v>
      </c>
      <c r="AV445" s="2">
        <f t="shared" si="7"/>
        <v>8</v>
      </c>
    </row>
    <row r="446" spans="1:48" x14ac:dyDescent="0.25">
      <c r="A446" s="4" t="s">
        <v>112</v>
      </c>
      <c r="B446" t="s">
        <v>24</v>
      </c>
      <c r="C446" s="3">
        <v>42634</v>
      </c>
      <c r="D446">
        <v>1</v>
      </c>
      <c r="E446">
        <v>0</v>
      </c>
      <c r="G446">
        <v>0</v>
      </c>
      <c r="H446" s="2" t="s">
        <v>46</v>
      </c>
      <c r="I446" s="2" t="s">
        <v>26</v>
      </c>
      <c r="J446">
        <v>14</v>
      </c>
      <c r="K446" s="2" t="s">
        <v>21</v>
      </c>
      <c r="L446" s="23" t="str">
        <f>IF(ISNUMBER(AVERAGEIFS(Observed!L$2:L$1601,Observed!$A$2:$A$1601,$A446,Observed!$C$2:$C$1601,$C446)),AVERAGEIFS(Observed!L$2:L$1601,Observed!$A$2:$A$1601,$A446,Observed!$C$2:$C$1601,$C446),"")</f>
        <v/>
      </c>
      <c r="M446" s="24" t="str">
        <f>IF(ISNUMBER(AVERAGEIFS(Observed!M$2:M$1601,Observed!$A$2:$A$1601,$A446,Observed!$C$2:$C$1601,$C446)),AVERAGEIFS(Observed!M$2:M$1601,Observed!$A$2:$A$1601,$A446,Observed!$C$2:$C$1601,$C446),"")</f>
        <v/>
      </c>
      <c r="N446" s="24">
        <f>IF(ISNUMBER(AVERAGEIFS(Observed!N$2:N$1601,Observed!$A$2:$A$1601,$A446,Observed!$C$2:$C$1601,$C446)),AVERAGEIFS(Observed!N$2:N$1601,Observed!$A$2:$A$1601,$A446,Observed!$C$2:$C$1601,$C446),"")</f>
        <v>89.23</v>
      </c>
      <c r="O446" s="24">
        <f>IF(ISNUMBER(AVERAGEIFS(Observed!O$2:O$1601,Observed!$A$2:$A$1601,$A446,Observed!$C$2:$C$1601,$C446)),AVERAGEIFS(Observed!O$2:O$1601,Observed!$A$2:$A$1601,$A446,Observed!$C$2:$C$1601,$C446),"")</f>
        <v>89.23</v>
      </c>
      <c r="P446" s="24">
        <f>IF(ISNUMBER(AVERAGEIFS(Observed!P$2:P$1601,Observed!$A$2:$A$1601,$A446,Observed!$C$2:$C$1601,$C446)),AVERAGEIFS(Observed!P$2:P$1601,Observed!$A$2:$A$1601,$A446,Observed!$C$2:$C$1601,$C446),"")</f>
        <v>149.34</v>
      </c>
      <c r="Q446" s="25" t="str">
        <f>IF(ISNUMBER(AVERAGEIFS(Observed!Q$2:Q$1601,Observed!$A$2:$A$1601,$A446,Observed!$C$2:$C$1601,$C446)),AVERAGEIFS(Observed!Q$2:Q$1601,Observed!$A$2:$A$1601,$A446,Observed!$C$2:$C$1601,$C446),"")</f>
        <v/>
      </c>
      <c r="R446" s="25" t="str">
        <f>IF(ISNUMBER(AVERAGEIFS(Observed!R$2:R$1601,Observed!$A$2:$A$1601,$A446,Observed!$C$2:$C$1601,$C446)),AVERAGEIFS(Observed!R$2:R$1601,Observed!$A$2:$A$1601,$A446,Observed!$C$2:$C$1601,$C446),"")</f>
        <v/>
      </c>
      <c r="S446" s="25" t="str">
        <f>IF(ISNUMBER(AVERAGEIFS(Observed!S$2:S$1601,Observed!$A$2:$A$1601,$A446,Observed!$C$2:$C$1601,$C446)),AVERAGEIFS(Observed!S$2:S$1601,Observed!$A$2:$A$1601,$A446,Observed!$C$2:$C$1601,$C446),"")</f>
        <v/>
      </c>
      <c r="T446" s="24" t="str">
        <f>IF(ISNUMBER(AVERAGEIFS(Observed!T$2:T$1601,Observed!$A$2:$A$1601,$A446,Observed!$C$2:$C$1601,$C446)),AVERAGEIFS(Observed!T$2:T$1601,Observed!$A$2:$A$1601,$A446,Observed!$C$2:$C$1601,$C446),"")</f>
        <v/>
      </c>
      <c r="U446" s="26" t="str">
        <f>IF(ISNUMBER(AVERAGEIFS(Observed!U$2:U$1601,Observed!$A$2:$A$1601,$A446,Observed!$C$2:$C$1601,$C446)),AVERAGEIFS(Observed!U$2:U$1601,Observed!$A$2:$A$1601,$A446,Observed!$C$2:$C$1601,$C446),"")</f>
        <v/>
      </c>
      <c r="V446" s="26" t="str">
        <f>IF(ISNUMBER(AVERAGEIFS(Observed!V$2:V$1601,Observed!$A$2:$A$1601,$A446,Observed!$C$2:$C$1601,$C446)),AVERAGEIFS(Observed!V$2:V$1601,Observed!$A$2:$A$1601,$A446,Observed!$C$2:$C$1601,$C446),"")</f>
        <v/>
      </c>
      <c r="W446" s="24" t="str">
        <f>IF(ISNUMBER(AVERAGEIFS(Observed!W$2:W$1601,Observed!$A$2:$A$1601,$A446,Observed!$C$2:$C$1601,$C446)),AVERAGEIFS(Observed!W$2:W$1601,Observed!$A$2:$A$1601,$A446,Observed!$C$2:$C$1601,$C446),"")</f>
        <v/>
      </c>
      <c r="X446" s="24" t="str">
        <f>IF(ISNUMBER(AVERAGEIFS(Observed!X$2:X$1601,Observed!$A$2:$A$1601,$A446,Observed!$C$2:$C$1601,$C446)),AVERAGEIFS(Observed!X$2:X$1601,Observed!$A$2:$A$1601,$A446,Observed!$C$2:$C$1601,$C446),"")</f>
        <v/>
      </c>
      <c r="Y446" s="24" t="str">
        <f>IF(ISNUMBER(AVERAGEIFS(Observed!Y$2:Y$1601,Observed!$A$2:$A$1601,$A446,Observed!$C$2:$C$1601,$C446)),AVERAGEIFS(Observed!Y$2:Y$1601,Observed!$A$2:$A$1601,$A446,Observed!$C$2:$C$1601,$C446),"")</f>
        <v/>
      </c>
      <c r="Z446" s="24" t="str">
        <f>IF(ISNUMBER(AVERAGEIFS(Observed!Z$2:Z$1601,Observed!$A$2:$A$1601,$A446,Observed!$C$2:$C$1601,$C446)),AVERAGEIFS(Observed!Z$2:Z$1601,Observed!$A$2:$A$1601,$A446,Observed!$C$2:$C$1601,$C446),"")</f>
        <v/>
      </c>
      <c r="AA446" s="24" t="str">
        <f>IF(ISNUMBER(AVERAGEIFS(Observed!AA$2:AA$1601,Observed!$A$2:$A$1601,$A446,Observed!$C$2:$C$1601,$C446)),AVERAGEIFS(Observed!AA$2:AA$1601,Observed!$A$2:$A$1601,$A446,Observed!$C$2:$C$1601,$C446),"")</f>
        <v/>
      </c>
      <c r="AB446" s="24" t="str">
        <f>IF(ISNUMBER(AVERAGEIFS(Observed!AB$2:AB$1601,Observed!$A$2:$A$1601,$A446,Observed!$C$2:$C$1601,$C446)),AVERAGEIFS(Observed!AB$2:AB$1601,Observed!$A$2:$A$1601,$A446,Observed!$C$2:$C$1601,$C446),"")</f>
        <v/>
      </c>
      <c r="AC446" s="24" t="str">
        <f>IF(ISNUMBER(AVERAGEIFS(Observed!AC$2:AC$1601,Observed!$A$2:$A$1601,$A446,Observed!$C$2:$C$1601,$C446)),AVERAGEIFS(Observed!AC$2:AC$1601,Observed!$A$2:$A$1601,$A446,Observed!$C$2:$C$1601,$C446),"")</f>
        <v/>
      </c>
      <c r="AD446" s="24" t="str">
        <f>IF(ISNUMBER(AVERAGEIFS(Observed!AD$2:AD$1601,Observed!$A$2:$A$1601,$A446,Observed!$C$2:$C$1601,$C446)),AVERAGEIFS(Observed!AD$2:AD$1601,Observed!$A$2:$A$1601,$A446,Observed!$C$2:$C$1601,$C446),"")</f>
        <v/>
      </c>
      <c r="AE446" s="24" t="str">
        <f>IF(ISNUMBER(AVERAGEIFS(Observed!AE$2:AE$1601,Observed!$A$2:$A$1601,$A446,Observed!$C$2:$C$1601,$C446)),AVERAGEIFS(Observed!AE$2:AE$1601,Observed!$A$2:$A$1601,$A446,Observed!$C$2:$C$1601,$C446),"")</f>
        <v/>
      </c>
      <c r="AF446" s="25" t="str">
        <f>IF(ISNUMBER(AVERAGEIFS(Observed!AF$2:AF$1601,Observed!$A$2:$A$1601,$A446,Observed!$C$2:$C$1601,$C446)),AVERAGEIFS(Observed!AF$2:AF$1601,Observed!$A$2:$A$1601,$A446,Observed!$C$2:$C$1601,$C446),"")</f>
        <v/>
      </c>
      <c r="AG446" s="25" t="str">
        <f>IF(ISNUMBER(AVERAGEIFS(Observed!AG$2:AG$1601,Observed!$A$2:$A$1601,$A446,Observed!$C$2:$C$1601,$C446)),AVERAGEIFS(Observed!AG$2:AG$1601,Observed!$A$2:$A$1601,$A446,Observed!$C$2:$C$1601,$C446),"")</f>
        <v/>
      </c>
      <c r="AH446" s="25" t="str">
        <f>IF(ISNUMBER(AVERAGEIFS(Observed!AH$2:AH$1601,Observed!$A$2:$A$1601,$A446,Observed!$C$2:$C$1601,$C446)),AVERAGEIFS(Observed!AH$2:AH$1601,Observed!$A$2:$A$1601,$A446,Observed!$C$2:$C$1601,$C446),"")</f>
        <v/>
      </c>
      <c r="AI446" s="24" t="str">
        <f>IF(ISNUMBER(AVERAGEIFS(Observed!AI$2:AI$1601,Observed!$A$2:$A$1601,$A446,Observed!$C$2:$C$1601,$C446)),AVERAGEIFS(Observed!AI$2:AI$1601,Observed!$A$2:$A$1601,$A446,Observed!$C$2:$C$1601,$C446),"")</f>
        <v/>
      </c>
      <c r="AJ446" s="25">
        <f>IF(ISNUMBER(AVERAGEIFS(Observed!AJ$2:AJ$1601,Observed!$A$2:$A$1601,$A446,Observed!$C$2:$C$1601,$C446)),AVERAGEIFS(Observed!AJ$2:AJ$1601,Observed!$A$2:$A$1601,$A446,Observed!$C$2:$C$1601,$C446),"")</f>
        <v>2.9666666666666671E-2</v>
      </c>
      <c r="AK446" s="25">
        <f>IF(ISNUMBER(AVERAGEIFS(Observed!AK$2:AK$1601,Observed!$A$2:$A$1601,$A446,Observed!$C$2:$C$1601,$C446)),AVERAGEIFS(Observed!AK$2:AK$1601,Observed!$A$2:$A$1601,$A446,Observed!$C$2:$C$1601,$C446),"")</f>
        <v>1.9666666666666666E-2</v>
      </c>
      <c r="AL446" s="25">
        <f>IF(ISNUMBER(AVERAGEIFS(Observed!AL$2:AL$1601,Observed!$A$2:$A$1601,$A446,Observed!$C$2:$C$1601,$C446)),AVERAGEIFS(Observed!AL$2:AL$1601,Observed!$A$2:$A$1601,$A446,Observed!$C$2:$C$1601,$C446),"")</f>
        <v>0.13699999999999998</v>
      </c>
      <c r="AM446" s="25">
        <f>IF(ISNUMBER(AVERAGEIFS(Observed!AM$2:AM$1601,Observed!$A$2:$A$1601,$A446,Observed!$C$2:$C$1601,$C446)),AVERAGEIFS(Observed!AM$2:AM$1601,Observed!$A$2:$A$1601,$A446,Observed!$C$2:$C$1601,$C446),"")</f>
        <v>0.37366666666666665</v>
      </c>
      <c r="AN446" s="25">
        <f>IF(ISNUMBER(AVERAGEIFS(Observed!AN$2:AN$1601,Observed!$A$2:$A$1601,$A446,Observed!$C$2:$C$1601,$C446)),AVERAGEIFS(Observed!AN$2:AN$1601,Observed!$A$2:$A$1601,$A446,Observed!$C$2:$C$1601,$C446),"")</f>
        <v>0.4286666666666667</v>
      </c>
      <c r="AO446" s="25" t="str">
        <f>IF(ISNUMBER(AVERAGEIFS(Observed!AO$2:AO$1601,Observed!$A$2:$A$1601,$A446,Observed!$C$2:$C$1601,$C446)),AVERAGEIFS(Observed!AO$2:AO$1601,Observed!$A$2:$A$1601,$A446,Observed!$C$2:$C$1601,$C446),"")</f>
        <v/>
      </c>
      <c r="AP446" s="25">
        <f>IF(ISNUMBER(AVERAGEIFS(Observed!AP$2:AP$1601,Observed!$A$2:$A$1601,$A446,Observed!$C$2:$C$1601,$C446)),AVERAGEIFS(Observed!AP$2:AP$1601,Observed!$A$2:$A$1601,$A446,Observed!$C$2:$C$1601,$C446),"")</f>
        <v>0.01</v>
      </c>
      <c r="AQ446" s="24" t="str">
        <f>IF(ISNUMBER(AVERAGEIFS(Observed!AQ$2:AQ$1601,Observed!$A$2:$A$1601,$A446,Observed!$C$2:$C$1601,$C446)),AVERAGEIFS(Observed!AQ$2:AQ$1601,Observed!$A$2:$A$1601,$A446,Observed!$C$2:$C$1601,$C446),"")</f>
        <v/>
      </c>
      <c r="AR446" s="25" t="str">
        <f>IF(ISNUMBER(AVERAGEIFS(Observed!AR$2:AR$1601,Observed!$A$2:$A$1601,$A446,Observed!$C$2:$C$1601,$C446)),AVERAGEIFS(Observed!AR$2:AR$1601,Observed!$A$2:$A$1601,$A446,Observed!$C$2:$C$1601,$C446),"")</f>
        <v/>
      </c>
      <c r="AS446" s="24" t="str">
        <f>IF(ISNUMBER(AVERAGEIFS(Observed!AS$2:AS$1601,Observed!$A$2:$A$1601,$A446,Observed!$C$2:$C$1601,$C446)),AVERAGEIFS(Observed!AS$2:AS$1601,Observed!$A$2:$A$1601,$A446,Observed!$C$2:$C$1601,$C446),"")</f>
        <v/>
      </c>
      <c r="AT446" s="24" t="str">
        <f>IF(ISNUMBER(AVERAGEIFS(Observed!AT$2:AT$1601,Observed!$A$2:$A$1601,$A446,Observed!$C$2:$C$1601,$C446)),AVERAGEIFS(Observed!AT$2:AT$1601,Observed!$A$2:$A$1601,$A446,Observed!$C$2:$C$1601,$C446),"")</f>
        <v/>
      </c>
      <c r="AU446" s="2">
        <f>COUNTIFS(Observed!$A$2:$A$1601,$A446,Observed!$C$2:$C$1601,$C446)</f>
        <v>3</v>
      </c>
      <c r="AV446" s="2">
        <f t="shared" si="7"/>
        <v>9</v>
      </c>
    </row>
    <row r="447" spans="1:48" x14ac:dyDescent="0.25">
      <c r="A447" s="4" t="s">
        <v>113</v>
      </c>
      <c r="B447" t="s">
        <v>24</v>
      </c>
      <c r="C447" s="3">
        <v>42634</v>
      </c>
      <c r="D447">
        <v>1</v>
      </c>
      <c r="E447">
        <v>50</v>
      </c>
      <c r="G447">
        <v>50</v>
      </c>
      <c r="H447" s="2" t="s">
        <v>46</v>
      </c>
      <c r="I447" s="2" t="s">
        <v>26</v>
      </c>
      <c r="J447">
        <v>14</v>
      </c>
      <c r="K447" s="2" t="s">
        <v>21</v>
      </c>
      <c r="L447" s="23" t="str">
        <f>IF(ISNUMBER(AVERAGEIFS(Observed!L$2:L$1601,Observed!$A$2:$A$1601,$A447,Observed!$C$2:$C$1601,$C447)),AVERAGEIFS(Observed!L$2:L$1601,Observed!$A$2:$A$1601,$A447,Observed!$C$2:$C$1601,$C447),"")</f>
        <v/>
      </c>
      <c r="M447" s="24" t="str">
        <f>IF(ISNUMBER(AVERAGEIFS(Observed!M$2:M$1601,Observed!$A$2:$A$1601,$A447,Observed!$C$2:$C$1601,$C447)),AVERAGEIFS(Observed!M$2:M$1601,Observed!$A$2:$A$1601,$A447,Observed!$C$2:$C$1601,$C447),"")</f>
        <v/>
      </c>
      <c r="N447" s="24">
        <f>IF(ISNUMBER(AVERAGEIFS(Observed!N$2:N$1601,Observed!$A$2:$A$1601,$A447,Observed!$C$2:$C$1601,$C447)),AVERAGEIFS(Observed!N$2:N$1601,Observed!$A$2:$A$1601,$A447,Observed!$C$2:$C$1601,$C447),"")</f>
        <v>126.63666666666666</v>
      </c>
      <c r="O447" s="24">
        <f>IF(ISNUMBER(AVERAGEIFS(Observed!O$2:O$1601,Observed!$A$2:$A$1601,$A447,Observed!$C$2:$C$1601,$C447)),AVERAGEIFS(Observed!O$2:O$1601,Observed!$A$2:$A$1601,$A447,Observed!$C$2:$C$1601,$C447),"")</f>
        <v>126.63666666666666</v>
      </c>
      <c r="P447" s="24">
        <f>IF(ISNUMBER(AVERAGEIFS(Observed!P$2:P$1601,Observed!$A$2:$A$1601,$A447,Observed!$C$2:$C$1601,$C447)),AVERAGEIFS(Observed!P$2:P$1601,Observed!$A$2:$A$1601,$A447,Observed!$C$2:$C$1601,$C447),"")</f>
        <v>225.46333333333334</v>
      </c>
      <c r="Q447" s="25" t="str">
        <f>IF(ISNUMBER(AVERAGEIFS(Observed!Q$2:Q$1601,Observed!$A$2:$A$1601,$A447,Observed!$C$2:$C$1601,$C447)),AVERAGEIFS(Observed!Q$2:Q$1601,Observed!$A$2:$A$1601,$A447,Observed!$C$2:$C$1601,$C447),"")</f>
        <v/>
      </c>
      <c r="R447" s="25" t="str">
        <f>IF(ISNUMBER(AVERAGEIFS(Observed!R$2:R$1601,Observed!$A$2:$A$1601,$A447,Observed!$C$2:$C$1601,$C447)),AVERAGEIFS(Observed!R$2:R$1601,Observed!$A$2:$A$1601,$A447,Observed!$C$2:$C$1601,$C447),"")</f>
        <v/>
      </c>
      <c r="S447" s="25" t="str">
        <f>IF(ISNUMBER(AVERAGEIFS(Observed!S$2:S$1601,Observed!$A$2:$A$1601,$A447,Observed!$C$2:$C$1601,$C447)),AVERAGEIFS(Observed!S$2:S$1601,Observed!$A$2:$A$1601,$A447,Observed!$C$2:$C$1601,$C447),"")</f>
        <v/>
      </c>
      <c r="T447" s="24" t="str">
        <f>IF(ISNUMBER(AVERAGEIFS(Observed!T$2:T$1601,Observed!$A$2:$A$1601,$A447,Observed!$C$2:$C$1601,$C447)),AVERAGEIFS(Observed!T$2:T$1601,Observed!$A$2:$A$1601,$A447,Observed!$C$2:$C$1601,$C447),"")</f>
        <v/>
      </c>
      <c r="U447" s="26" t="str">
        <f>IF(ISNUMBER(AVERAGEIFS(Observed!U$2:U$1601,Observed!$A$2:$A$1601,$A447,Observed!$C$2:$C$1601,$C447)),AVERAGEIFS(Observed!U$2:U$1601,Observed!$A$2:$A$1601,$A447,Observed!$C$2:$C$1601,$C447),"")</f>
        <v/>
      </c>
      <c r="V447" s="26" t="str">
        <f>IF(ISNUMBER(AVERAGEIFS(Observed!V$2:V$1601,Observed!$A$2:$A$1601,$A447,Observed!$C$2:$C$1601,$C447)),AVERAGEIFS(Observed!V$2:V$1601,Observed!$A$2:$A$1601,$A447,Observed!$C$2:$C$1601,$C447),"")</f>
        <v/>
      </c>
      <c r="W447" s="24" t="str">
        <f>IF(ISNUMBER(AVERAGEIFS(Observed!W$2:W$1601,Observed!$A$2:$A$1601,$A447,Observed!$C$2:$C$1601,$C447)),AVERAGEIFS(Observed!W$2:W$1601,Observed!$A$2:$A$1601,$A447,Observed!$C$2:$C$1601,$C447),"")</f>
        <v/>
      </c>
      <c r="X447" s="24" t="str">
        <f>IF(ISNUMBER(AVERAGEIFS(Observed!X$2:X$1601,Observed!$A$2:$A$1601,$A447,Observed!$C$2:$C$1601,$C447)),AVERAGEIFS(Observed!X$2:X$1601,Observed!$A$2:$A$1601,$A447,Observed!$C$2:$C$1601,$C447),"")</f>
        <v/>
      </c>
      <c r="Y447" s="24" t="str">
        <f>IF(ISNUMBER(AVERAGEIFS(Observed!Y$2:Y$1601,Observed!$A$2:$A$1601,$A447,Observed!$C$2:$C$1601,$C447)),AVERAGEIFS(Observed!Y$2:Y$1601,Observed!$A$2:$A$1601,$A447,Observed!$C$2:$C$1601,$C447),"")</f>
        <v/>
      </c>
      <c r="Z447" s="24" t="str">
        <f>IF(ISNUMBER(AVERAGEIFS(Observed!Z$2:Z$1601,Observed!$A$2:$A$1601,$A447,Observed!$C$2:$C$1601,$C447)),AVERAGEIFS(Observed!Z$2:Z$1601,Observed!$A$2:$A$1601,$A447,Observed!$C$2:$C$1601,$C447),"")</f>
        <v/>
      </c>
      <c r="AA447" s="24" t="str">
        <f>IF(ISNUMBER(AVERAGEIFS(Observed!AA$2:AA$1601,Observed!$A$2:$A$1601,$A447,Observed!$C$2:$C$1601,$C447)),AVERAGEIFS(Observed!AA$2:AA$1601,Observed!$A$2:$A$1601,$A447,Observed!$C$2:$C$1601,$C447),"")</f>
        <v/>
      </c>
      <c r="AB447" s="24" t="str">
        <f>IF(ISNUMBER(AVERAGEIFS(Observed!AB$2:AB$1601,Observed!$A$2:$A$1601,$A447,Observed!$C$2:$C$1601,$C447)),AVERAGEIFS(Observed!AB$2:AB$1601,Observed!$A$2:$A$1601,$A447,Observed!$C$2:$C$1601,$C447),"")</f>
        <v/>
      </c>
      <c r="AC447" s="24" t="str">
        <f>IF(ISNUMBER(AVERAGEIFS(Observed!AC$2:AC$1601,Observed!$A$2:$A$1601,$A447,Observed!$C$2:$C$1601,$C447)),AVERAGEIFS(Observed!AC$2:AC$1601,Observed!$A$2:$A$1601,$A447,Observed!$C$2:$C$1601,$C447),"")</f>
        <v/>
      </c>
      <c r="AD447" s="24" t="str">
        <f>IF(ISNUMBER(AVERAGEIFS(Observed!AD$2:AD$1601,Observed!$A$2:$A$1601,$A447,Observed!$C$2:$C$1601,$C447)),AVERAGEIFS(Observed!AD$2:AD$1601,Observed!$A$2:$A$1601,$A447,Observed!$C$2:$C$1601,$C447),"")</f>
        <v/>
      </c>
      <c r="AE447" s="24" t="str">
        <f>IF(ISNUMBER(AVERAGEIFS(Observed!AE$2:AE$1601,Observed!$A$2:$A$1601,$A447,Observed!$C$2:$C$1601,$C447)),AVERAGEIFS(Observed!AE$2:AE$1601,Observed!$A$2:$A$1601,$A447,Observed!$C$2:$C$1601,$C447),"")</f>
        <v/>
      </c>
      <c r="AF447" s="25" t="str">
        <f>IF(ISNUMBER(AVERAGEIFS(Observed!AF$2:AF$1601,Observed!$A$2:$A$1601,$A447,Observed!$C$2:$C$1601,$C447)),AVERAGEIFS(Observed!AF$2:AF$1601,Observed!$A$2:$A$1601,$A447,Observed!$C$2:$C$1601,$C447),"")</f>
        <v/>
      </c>
      <c r="AG447" s="25" t="str">
        <f>IF(ISNUMBER(AVERAGEIFS(Observed!AG$2:AG$1601,Observed!$A$2:$A$1601,$A447,Observed!$C$2:$C$1601,$C447)),AVERAGEIFS(Observed!AG$2:AG$1601,Observed!$A$2:$A$1601,$A447,Observed!$C$2:$C$1601,$C447),"")</f>
        <v/>
      </c>
      <c r="AH447" s="25" t="str">
        <f>IF(ISNUMBER(AVERAGEIFS(Observed!AH$2:AH$1601,Observed!$A$2:$A$1601,$A447,Observed!$C$2:$C$1601,$C447)),AVERAGEIFS(Observed!AH$2:AH$1601,Observed!$A$2:$A$1601,$A447,Observed!$C$2:$C$1601,$C447),"")</f>
        <v/>
      </c>
      <c r="AI447" s="24" t="str">
        <f>IF(ISNUMBER(AVERAGEIFS(Observed!AI$2:AI$1601,Observed!$A$2:$A$1601,$A447,Observed!$C$2:$C$1601,$C447)),AVERAGEIFS(Observed!AI$2:AI$1601,Observed!$A$2:$A$1601,$A447,Observed!$C$2:$C$1601,$C447),"")</f>
        <v/>
      </c>
      <c r="AJ447" s="25">
        <f>IF(ISNUMBER(AVERAGEIFS(Observed!AJ$2:AJ$1601,Observed!$A$2:$A$1601,$A447,Observed!$C$2:$C$1601,$C447)),AVERAGEIFS(Observed!AJ$2:AJ$1601,Observed!$A$2:$A$1601,$A447,Observed!$C$2:$C$1601,$C447),"")</f>
        <v>2.1666666666666667E-2</v>
      </c>
      <c r="AK447" s="25">
        <f>IF(ISNUMBER(AVERAGEIFS(Observed!AK$2:AK$1601,Observed!$A$2:$A$1601,$A447,Observed!$C$2:$C$1601,$C447)),AVERAGEIFS(Observed!AK$2:AK$1601,Observed!$A$2:$A$1601,$A447,Observed!$C$2:$C$1601,$C447),"")</f>
        <v>1.9000000000000003E-2</v>
      </c>
      <c r="AL447" s="25">
        <f>IF(ISNUMBER(AVERAGEIFS(Observed!AL$2:AL$1601,Observed!$A$2:$A$1601,$A447,Observed!$C$2:$C$1601,$C447)),AVERAGEIFS(Observed!AL$2:AL$1601,Observed!$A$2:$A$1601,$A447,Observed!$C$2:$C$1601,$C447),"")</f>
        <v>8.5000000000000006E-2</v>
      </c>
      <c r="AM447" s="25">
        <f>IF(ISNUMBER(AVERAGEIFS(Observed!AM$2:AM$1601,Observed!$A$2:$A$1601,$A447,Observed!$C$2:$C$1601,$C447)),AVERAGEIFS(Observed!AM$2:AM$1601,Observed!$A$2:$A$1601,$A447,Observed!$C$2:$C$1601,$C447),"")</f>
        <v>0.36166666666666664</v>
      </c>
      <c r="AN447" s="25">
        <f>IF(ISNUMBER(AVERAGEIFS(Observed!AN$2:AN$1601,Observed!$A$2:$A$1601,$A447,Observed!$C$2:$C$1601,$C447)),AVERAGEIFS(Observed!AN$2:AN$1601,Observed!$A$2:$A$1601,$A447,Observed!$C$2:$C$1601,$C447),"")</f>
        <v>0.5053333333333333</v>
      </c>
      <c r="AO447" s="25" t="str">
        <f>IF(ISNUMBER(AVERAGEIFS(Observed!AO$2:AO$1601,Observed!$A$2:$A$1601,$A447,Observed!$C$2:$C$1601,$C447)),AVERAGEIFS(Observed!AO$2:AO$1601,Observed!$A$2:$A$1601,$A447,Observed!$C$2:$C$1601,$C447),"")</f>
        <v/>
      </c>
      <c r="AP447" s="25">
        <f>IF(ISNUMBER(AVERAGEIFS(Observed!AP$2:AP$1601,Observed!$A$2:$A$1601,$A447,Observed!$C$2:$C$1601,$C447)),AVERAGEIFS(Observed!AP$2:AP$1601,Observed!$A$2:$A$1601,$A447,Observed!$C$2:$C$1601,$C447),"")</f>
        <v>1.2666666666666666E-2</v>
      </c>
      <c r="AQ447" s="24" t="str">
        <f>IF(ISNUMBER(AVERAGEIFS(Observed!AQ$2:AQ$1601,Observed!$A$2:$A$1601,$A447,Observed!$C$2:$C$1601,$C447)),AVERAGEIFS(Observed!AQ$2:AQ$1601,Observed!$A$2:$A$1601,$A447,Observed!$C$2:$C$1601,$C447),"")</f>
        <v/>
      </c>
      <c r="AR447" s="25" t="str">
        <f>IF(ISNUMBER(AVERAGEIFS(Observed!AR$2:AR$1601,Observed!$A$2:$A$1601,$A447,Observed!$C$2:$C$1601,$C447)),AVERAGEIFS(Observed!AR$2:AR$1601,Observed!$A$2:$A$1601,$A447,Observed!$C$2:$C$1601,$C447),"")</f>
        <v/>
      </c>
      <c r="AS447" s="24" t="str">
        <f>IF(ISNUMBER(AVERAGEIFS(Observed!AS$2:AS$1601,Observed!$A$2:$A$1601,$A447,Observed!$C$2:$C$1601,$C447)),AVERAGEIFS(Observed!AS$2:AS$1601,Observed!$A$2:$A$1601,$A447,Observed!$C$2:$C$1601,$C447),"")</f>
        <v/>
      </c>
      <c r="AT447" s="24" t="str">
        <f>IF(ISNUMBER(AVERAGEIFS(Observed!AT$2:AT$1601,Observed!$A$2:$A$1601,$A447,Observed!$C$2:$C$1601,$C447)),AVERAGEIFS(Observed!AT$2:AT$1601,Observed!$A$2:$A$1601,$A447,Observed!$C$2:$C$1601,$C447),"")</f>
        <v/>
      </c>
      <c r="AU447" s="2">
        <f>COUNTIFS(Observed!$A$2:$A$1601,$A447,Observed!$C$2:$C$1601,$C447)</f>
        <v>3</v>
      </c>
      <c r="AV447" s="2">
        <f t="shared" si="7"/>
        <v>9</v>
      </c>
    </row>
    <row r="448" spans="1:48" x14ac:dyDescent="0.25">
      <c r="A448" s="4" t="s">
        <v>114</v>
      </c>
      <c r="B448" t="s">
        <v>24</v>
      </c>
      <c r="C448" s="3">
        <v>42634</v>
      </c>
      <c r="D448">
        <v>1</v>
      </c>
      <c r="E448">
        <v>100</v>
      </c>
      <c r="G448">
        <v>100</v>
      </c>
      <c r="H448" s="2" t="s">
        <v>46</v>
      </c>
      <c r="I448" s="2" t="s">
        <v>26</v>
      </c>
      <c r="J448">
        <v>14</v>
      </c>
      <c r="K448" s="2" t="s">
        <v>21</v>
      </c>
      <c r="L448" s="23" t="str">
        <f>IF(ISNUMBER(AVERAGEIFS(Observed!L$2:L$1601,Observed!$A$2:$A$1601,$A448,Observed!$C$2:$C$1601,$C448)),AVERAGEIFS(Observed!L$2:L$1601,Observed!$A$2:$A$1601,$A448,Observed!$C$2:$C$1601,$C448),"")</f>
        <v/>
      </c>
      <c r="M448" s="24" t="str">
        <f>IF(ISNUMBER(AVERAGEIFS(Observed!M$2:M$1601,Observed!$A$2:$A$1601,$A448,Observed!$C$2:$C$1601,$C448)),AVERAGEIFS(Observed!M$2:M$1601,Observed!$A$2:$A$1601,$A448,Observed!$C$2:$C$1601,$C448),"")</f>
        <v/>
      </c>
      <c r="N448" s="24">
        <f>IF(ISNUMBER(AVERAGEIFS(Observed!N$2:N$1601,Observed!$A$2:$A$1601,$A448,Observed!$C$2:$C$1601,$C448)),AVERAGEIFS(Observed!N$2:N$1601,Observed!$A$2:$A$1601,$A448,Observed!$C$2:$C$1601,$C448),"")</f>
        <v>112.70666666666666</v>
      </c>
      <c r="O448" s="24">
        <f>IF(ISNUMBER(AVERAGEIFS(Observed!O$2:O$1601,Observed!$A$2:$A$1601,$A448,Observed!$C$2:$C$1601,$C448)),AVERAGEIFS(Observed!O$2:O$1601,Observed!$A$2:$A$1601,$A448,Observed!$C$2:$C$1601,$C448),"")</f>
        <v>112.70666666666666</v>
      </c>
      <c r="P448" s="24">
        <f>IF(ISNUMBER(AVERAGEIFS(Observed!P$2:P$1601,Observed!$A$2:$A$1601,$A448,Observed!$C$2:$C$1601,$C448)),AVERAGEIFS(Observed!P$2:P$1601,Observed!$A$2:$A$1601,$A448,Observed!$C$2:$C$1601,$C448),"")</f>
        <v>210.07666666666668</v>
      </c>
      <c r="Q448" s="25" t="str">
        <f>IF(ISNUMBER(AVERAGEIFS(Observed!Q$2:Q$1601,Observed!$A$2:$A$1601,$A448,Observed!$C$2:$C$1601,$C448)),AVERAGEIFS(Observed!Q$2:Q$1601,Observed!$A$2:$A$1601,$A448,Observed!$C$2:$C$1601,$C448),"")</f>
        <v/>
      </c>
      <c r="R448" s="25" t="str">
        <f>IF(ISNUMBER(AVERAGEIFS(Observed!R$2:R$1601,Observed!$A$2:$A$1601,$A448,Observed!$C$2:$C$1601,$C448)),AVERAGEIFS(Observed!R$2:R$1601,Observed!$A$2:$A$1601,$A448,Observed!$C$2:$C$1601,$C448),"")</f>
        <v/>
      </c>
      <c r="S448" s="25" t="str">
        <f>IF(ISNUMBER(AVERAGEIFS(Observed!S$2:S$1601,Observed!$A$2:$A$1601,$A448,Observed!$C$2:$C$1601,$C448)),AVERAGEIFS(Observed!S$2:S$1601,Observed!$A$2:$A$1601,$A448,Observed!$C$2:$C$1601,$C448),"")</f>
        <v/>
      </c>
      <c r="T448" s="24" t="str">
        <f>IF(ISNUMBER(AVERAGEIFS(Observed!T$2:T$1601,Observed!$A$2:$A$1601,$A448,Observed!$C$2:$C$1601,$C448)),AVERAGEIFS(Observed!T$2:T$1601,Observed!$A$2:$A$1601,$A448,Observed!$C$2:$C$1601,$C448),"")</f>
        <v/>
      </c>
      <c r="U448" s="26" t="str">
        <f>IF(ISNUMBER(AVERAGEIFS(Observed!U$2:U$1601,Observed!$A$2:$A$1601,$A448,Observed!$C$2:$C$1601,$C448)),AVERAGEIFS(Observed!U$2:U$1601,Observed!$A$2:$A$1601,$A448,Observed!$C$2:$C$1601,$C448),"")</f>
        <v/>
      </c>
      <c r="V448" s="26" t="str">
        <f>IF(ISNUMBER(AVERAGEIFS(Observed!V$2:V$1601,Observed!$A$2:$A$1601,$A448,Observed!$C$2:$C$1601,$C448)),AVERAGEIFS(Observed!V$2:V$1601,Observed!$A$2:$A$1601,$A448,Observed!$C$2:$C$1601,$C448),"")</f>
        <v/>
      </c>
      <c r="W448" s="24" t="str">
        <f>IF(ISNUMBER(AVERAGEIFS(Observed!W$2:W$1601,Observed!$A$2:$A$1601,$A448,Observed!$C$2:$C$1601,$C448)),AVERAGEIFS(Observed!W$2:W$1601,Observed!$A$2:$A$1601,$A448,Observed!$C$2:$C$1601,$C448),"")</f>
        <v/>
      </c>
      <c r="X448" s="24" t="str">
        <f>IF(ISNUMBER(AVERAGEIFS(Observed!X$2:X$1601,Observed!$A$2:$A$1601,$A448,Observed!$C$2:$C$1601,$C448)),AVERAGEIFS(Observed!X$2:X$1601,Observed!$A$2:$A$1601,$A448,Observed!$C$2:$C$1601,$C448),"")</f>
        <v/>
      </c>
      <c r="Y448" s="24" t="str">
        <f>IF(ISNUMBER(AVERAGEIFS(Observed!Y$2:Y$1601,Observed!$A$2:$A$1601,$A448,Observed!$C$2:$C$1601,$C448)),AVERAGEIFS(Observed!Y$2:Y$1601,Observed!$A$2:$A$1601,$A448,Observed!$C$2:$C$1601,$C448),"")</f>
        <v/>
      </c>
      <c r="Z448" s="24" t="str">
        <f>IF(ISNUMBER(AVERAGEIFS(Observed!Z$2:Z$1601,Observed!$A$2:$A$1601,$A448,Observed!$C$2:$C$1601,$C448)),AVERAGEIFS(Observed!Z$2:Z$1601,Observed!$A$2:$A$1601,$A448,Observed!$C$2:$C$1601,$C448),"")</f>
        <v/>
      </c>
      <c r="AA448" s="24" t="str">
        <f>IF(ISNUMBER(AVERAGEIFS(Observed!AA$2:AA$1601,Observed!$A$2:$A$1601,$A448,Observed!$C$2:$C$1601,$C448)),AVERAGEIFS(Observed!AA$2:AA$1601,Observed!$A$2:$A$1601,$A448,Observed!$C$2:$C$1601,$C448),"")</f>
        <v/>
      </c>
      <c r="AB448" s="24" t="str">
        <f>IF(ISNUMBER(AVERAGEIFS(Observed!AB$2:AB$1601,Observed!$A$2:$A$1601,$A448,Observed!$C$2:$C$1601,$C448)),AVERAGEIFS(Observed!AB$2:AB$1601,Observed!$A$2:$A$1601,$A448,Observed!$C$2:$C$1601,$C448),"")</f>
        <v/>
      </c>
      <c r="AC448" s="24" t="str">
        <f>IF(ISNUMBER(AVERAGEIFS(Observed!AC$2:AC$1601,Observed!$A$2:$A$1601,$A448,Observed!$C$2:$C$1601,$C448)),AVERAGEIFS(Observed!AC$2:AC$1601,Observed!$A$2:$A$1601,$A448,Observed!$C$2:$C$1601,$C448),"")</f>
        <v/>
      </c>
      <c r="AD448" s="24" t="str">
        <f>IF(ISNUMBER(AVERAGEIFS(Observed!AD$2:AD$1601,Observed!$A$2:$A$1601,$A448,Observed!$C$2:$C$1601,$C448)),AVERAGEIFS(Observed!AD$2:AD$1601,Observed!$A$2:$A$1601,$A448,Observed!$C$2:$C$1601,$C448),"")</f>
        <v/>
      </c>
      <c r="AE448" s="24" t="str">
        <f>IF(ISNUMBER(AVERAGEIFS(Observed!AE$2:AE$1601,Observed!$A$2:$A$1601,$A448,Observed!$C$2:$C$1601,$C448)),AVERAGEIFS(Observed!AE$2:AE$1601,Observed!$A$2:$A$1601,$A448,Observed!$C$2:$C$1601,$C448),"")</f>
        <v/>
      </c>
      <c r="AF448" s="25" t="str">
        <f>IF(ISNUMBER(AVERAGEIFS(Observed!AF$2:AF$1601,Observed!$A$2:$A$1601,$A448,Observed!$C$2:$C$1601,$C448)),AVERAGEIFS(Observed!AF$2:AF$1601,Observed!$A$2:$A$1601,$A448,Observed!$C$2:$C$1601,$C448),"")</f>
        <v/>
      </c>
      <c r="AG448" s="25" t="str">
        <f>IF(ISNUMBER(AVERAGEIFS(Observed!AG$2:AG$1601,Observed!$A$2:$A$1601,$A448,Observed!$C$2:$C$1601,$C448)),AVERAGEIFS(Observed!AG$2:AG$1601,Observed!$A$2:$A$1601,$A448,Observed!$C$2:$C$1601,$C448),"")</f>
        <v/>
      </c>
      <c r="AH448" s="25" t="str">
        <f>IF(ISNUMBER(AVERAGEIFS(Observed!AH$2:AH$1601,Observed!$A$2:$A$1601,$A448,Observed!$C$2:$C$1601,$C448)),AVERAGEIFS(Observed!AH$2:AH$1601,Observed!$A$2:$A$1601,$A448,Observed!$C$2:$C$1601,$C448),"")</f>
        <v/>
      </c>
      <c r="AI448" s="24" t="str">
        <f>IF(ISNUMBER(AVERAGEIFS(Observed!AI$2:AI$1601,Observed!$A$2:$A$1601,$A448,Observed!$C$2:$C$1601,$C448)),AVERAGEIFS(Observed!AI$2:AI$1601,Observed!$A$2:$A$1601,$A448,Observed!$C$2:$C$1601,$C448),"")</f>
        <v/>
      </c>
      <c r="AJ448" s="25">
        <f>IF(ISNUMBER(AVERAGEIFS(Observed!AJ$2:AJ$1601,Observed!$A$2:$A$1601,$A448,Observed!$C$2:$C$1601,$C448)),AVERAGEIFS(Observed!AJ$2:AJ$1601,Observed!$A$2:$A$1601,$A448,Observed!$C$2:$C$1601,$C448),"")</f>
        <v>4.2333333333333334E-2</v>
      </c>
      <c r="AK448" s="25">
        <f>IF(ISNUMBER(AVERAGEIFS(Observed!AK$2:AK$1601,Observed!$A$2:$A$1601,$A448,Observed!$C$2:$C$1601,$C448)),AVERAGEIFS(Observed!AK$2:AK$1601,Observed!$A$2:$A$1601,$A448,Observed!$C$2:$C$1601,$C448),"")</f>
        <v>5.2333333333333336E-2</v>
      </c>
      <c r="AL448" s="25">
        <f>IF(ISNUMBER(AVERAGEIFS(Observed!AL$2:AL$1601,Observed!$A$2:$A$1601,$A448,Observed!$C$2:$C$1601,$C448)),AVERAGEIFS(Observed!AL$2:AL$1601,Observed!$A$2:$A$1601,$A448,Observed!$C$2:$C$1601,$C448),"")</f>
        <v>6.0666666666666667E-2</v>
      </c>
      <c r="AM448" s="25">
        <f>IF(ISNUMBER(AVERAGEIFS(Observed!AM$2:AM$1601,Observed!$A$2:$A$1601,$A448,Observed!$C$2:$C$1601,$C448)),AVERAGEIFS(Observed!AM$2:AM$1601,Observed!$A$2:$A$1601,$A448,Observed!$C$2:$C$1601,$C448),"")</f>
        <v>0.48766666666666669</v>
      </c>
      <c r="AN448" s="25">
        <f>IF(ISNUMBER(AVERAGEIFS(Observed!AN$2:AN$1601,Observed!$A$2:$A$1601,$A448,Observed!$C$2:$C$1601,$C448)),AVERAGEIFS(Observed!AN$2:AN$1601,Observed!$A$2:$A$1601,$A448,Observed!$C$2:$C$1601,$C448),"")</f>
        <v>0.35333333333333333</v>
      </c>
      <c r="AO448" s="25" t="str">
        <f>IF(ISNUMBER(AVERAGEIFS(Observed!AO$2:AO$1601,Observed!$A$2:$A$1601,$A448,Observed!$C$2:$C$1601,$C448)),AVERAGEIFS(Observed!AO$2:AO$1601,Observed!$A$2:$A$1601,$A448,Observed!$C$2:$C$1601,$C448),"")</f>
        <v/>
      </c>
      <c r="AP448" s="25">
        <f>IF(ISNUMBER(AVERAGEIFS(Observed!AP$2:AP$1601,Observed!$A$2:$A$1601,$A448,Observed!$C$2:$C$1601,$C448)),AVERAGEIFS(Observed!AP$2:AP$1601,Observed!$A$2:$A$1601,$A448,Observed!$C$2:$C$1601,$C448),"")</f>
        <v>2.6666666666666666E-3</v>
      </c>
      <c r="AQ448" s="24" t="str">
        <f>IF(ISNUMBER(AVERAGEIFS(Observed!AQ$2:AQ$1601,Observed!$A$2:$A$1601,$A448,Observed!$C$2:$C$1601,$C448)),AVERAGEIFS(Observed!AQ$2:AQ$1601,Observed!$A$2:$A$1601,$A448,Observed!$C$2:$C$1601,$C448),"")</f>
        <v/>
      </c>
      <c r="AR448" s="25" t="str">
        <f>IF(ISNUMBER(AVERAGEIFS(Observed!AR$2:AR$1601,Observed!$A$2:$A$1601,$A448,Observed!$C$2:$C$1601,$C448)),AVERAGEIFS(Observed!AR$2:AR$1601,Observed!$A$2:$A$1601,$A448,Observed!$C$2:$C$1601,$C448),"")</f>
        <v/>
      </c>
      <c r="AS448" s="24" t="str">
        <f>IF(ISNUMBER(AVERAGEIFS(Observed!AS$2:AS$1601,Observed!$A$2:$A$1601,$A448,Observed!$C$2:$C$1601,$C448)),AVERAGEIFS(Observed!AS$2:AS$1601,Observed!$A$2:$A$1601,$A448,Observed!$C$2:$C$1601,$C448),"")</f>
        <v/>
      </c>
      <c r="AT448" s="24" t="str">
        <f>IF(ISNUMBER(AVERAGEIFS(Observed!AT$2:AT$1601,Observed!$A$2:$A$1601,$A448,Observed!$C$2:$C$1601,$C448)),AVERAGEIFS(Observed!AT$2:AT$1601,Observed!$A$2:$A$1601,$A448,Observed!$C$2:$C$1601,$C448),"")</f>
        <v/>
      </c>
      <c r="AU448" s="2">
        <f>COUNTIFS(Observed!$A$2:$A$1601,$A448,Observed!$C$2:$C$1601,$C448)</f>
        <v>3</v>
      </c>
      <c r="AV448" s="2">
        <f t="shared" si="7"/>
        <v>9</v>
      </c>
    </row>
    <row r="449" spans="1:48" x14ac:dyDescent="0.25">
      <c r="A449" s="4" t="s">
        <v>115</v>
      </c>
      <c r="B449" t="s">
        <v>24</v>
      </c>
      <c r="C449" s="3">
        <v>42634</v>
      </c>
      <c r="D449">
        <v>1</v>
      </c>
      <c r="E449">
        <v>200</v>
      </c>
      <c r="G449">
        <v>200</v>
      </c>
      <c r="H449" s="2" t="s">
        <v>46</v>
      </c>
      <c r="I449" s="2" t="s">
        <v>26</v>
      </c>
      <c r="J449">
        <v>14</v>
      </c>
      <c r="K449" s="2" t="s">
        <v>21</v>
      </c>
      <c r="L449" s="23" t="str">
        <f>IF(ISNUMBER(AVERAGEIFS(Observed!L$2:L$1601,Observed!$A$2:$A$1601,$A449,Observed!$C$2:$C$1601,$C449)),AVERAGEIFS(Observed!L$2:L$1601,Observed!$A$2:$A$1601,$A449,Observed!$C$2:$C$1601,$C449),"")</f>
        <v/>
      </c>
      <c r="M449" s="24" t="str">
        <f>IF(ISNUMBER(AVERAGEIFS(Observed!M$2:M$1601,Observed!$A$2:$A$1601,$A449,Observed!$C$2:$C$1601,$C449)),AVERAGEIFS(Observed!M$2:M$1601,Observed!$A$2:$A$1601,$A449,Observed!$C$2:$C$1601,$C449),"")</f>
        <v/>
      </c>
      <c r="N449" s="24">
        <f>IF(ISNUMBER(AVERAGEIFS(Observed!N$2:N$1601,Observed!$A$2:$A$1601,$A449,Observed!$C$2:$C$1601,$C449)),AVERAGEIFS(Observed!N$2:N$1601,Observed!$A$2:$A$1601,$A449,Observed!$C$2:$C$1601,$C449),"")</f>
        <v>153.80333333333331</v>
      </c>
      <c r="O449" s="24">
        <f>IF(ISNUMBER(AVERAGEIFS(Observed!O$2:O$1601,Observed!$A$2:$A$1601,$A449,Observed!$C$2:$C$1601,$C449)),AVERAGEIFS(Observed!O$2:O$1601,Observed!$A$2:$A$1601,$A449,Observed!$C$2:$C$1601,$C449),"")</f>
        <v>153.80333333333331</v>
      </c>
      <c r="P449" s="24">
        <f>IF(ISNUMBER(AVERAGEIFS(Observed!P$2:P$1601,Observed!$A$2:$A$1601,$A449,Observed!$C$2:$C$1601,$C449)),AVERAGEIFS(Observed!P$2:P$1601,Observed!$A$2:$A$1601,$A449,Observed!$C$2:$C$1601,$C449),"")</f>
        <v>273.83</v>
      </c>
      <c r="Q449" s="25" t="str">
        <f>IF(ISNUMBER(AVERAGEIFS(Observed!Q$2:Q$1601,Observed!$A$2:$A$1601,$A449,Observed!$C$2:$C$1601,$C449)),AVERAGEIFS(Observed!Q$2:Q$1601,Observed!$A$2:$A$1601,$A449,Observed!$C$2:$C$1601,$C449),"")</f>
        <v/>
      </c>
      <c r="R449" s="25" t="str">
        <f>IF(ISNUMBER(AVERAGEIFS(Observed!R$2:R$1601,Observed!$A$2:$A$1601,$A449,Observed!$C$2:$C$1601,$C449)),AVERAGEIFS(Observed!R$2:R$1601,Observed!$A$2:$A$1601,$A449,Observed!$C$2:$C$1601,$C449),"")</f>
        <v/>
      </c>
      <c r="S449" s="25" t="str">
        <f>IF(ISNUMBER(AVERAGEIFS(Observed!S$2:S$1601,Observed!$A$2:$A$1601,$A449,Observed!$C$2:$C$1601,$C449)),AVERAGEIFS(Observed!S$2:S$1601,Observed!$A$2:$A$1601,$A449,Observed!$C$2:$C$1601,$C449),"")</f>
        <v/>
      </c>
      <c r="T449" s="24" t="str">
        <f>IF(ISNUMBER(AVERAGEIFS(Observed!T$2:T$1601,Observed!$A$2:$A$1601,$A449,Observed!$C$2:$C$1601,$C449)),AVERAGEIFS(Observed!T$2:T$1601,Observed!$A$2:$A$1601,$A449,Observed!$C$2:$C$1601,$C449),"")</f>
        <v/>
      </c>
      <c r="U449" s="26" t="str">
        <f>IF(ISNUMBER(AVERAGEIFS(Observed!U$2:U$1601,Observed!$A$2:$A$1601,$A449,Observed!$C$2:$C$1601,$C449)),AVERAGEIFS(Observed!U$2:U$1601,Observed!$A$2:$A$1601,$A449,Observed!$C$2:$C$1601,$C449),"")</f>
        <v/>
      </c>
      <c r="V449" s="26" t="str">
        <f>IF(ISNUMBER(AVERAGEIFS(Observed!V$2:V$1601,Observed!$A$2:$A$1601,$A449,Observed!$C$2:$C$1601,$C449)),AVERAGEIFS(Observed!V$2:V$1601,Observed!$A$2:$A$1601,$A449,Observed!$C$2:$C$1601,$C449),"")</f>
        <v/>
      </c>
      <c r="W449" s="24" t="str">
        <f>IF(ISNUMBER(AVERAGEIFS(Observed!W$2:W$1601,Observed!$A$2:$A$1601,$A449,Observed!$C$2:$C$1601,$C449)),AVERAGEIFS(Observed!W$2:W$1601,Observed!$A$2:$A$1601,$A449,Observed!$C$2:$C$1601,$C449),"")</f>
        <v/>
      </c>
      <c r="X449" s="24" t="str">
        <f>IF(ISNUMBER(AVERAGEIFS(Observed!X$2:X$1601,Observed!$A$2:$A$1601,$A449,Observed!$C$2:$C$1601,$C449)),AVERAGEIFS(Observed!X$2:X$1601,Observed!$A$2:$A$1601,$A449,Observed!$C$2:$C$1601,$C449),"")</f>
        <v/>
      </c>
      <c r="Y449" s="24" t="str">
        <f>IF(ISNUMBER(AVERAGEIFS(Observed!Y$2:Y$1601,Observed!$A$2:$A$1601,$A449,Observed!$C$2:$C$1601,$C449)),AVERAGEIFS(Observed!Y$2:Y$1601,Observed!$A$2:$A$1601,$A449,Observed!$C$2:$C$1601,$C449),"")</f>
        <v/>
      </c>
      <c r="Z449" s="24" t="str">
        <f>IF(ISNUMBER(AVERAGEIFS(Observed!Z$2:Z$1601,Observed!$A$2:$A$1601,$A449,Observed!$C$2:$C$1601,$C449)),AVERAGEIFS(Observed!Z$2:Z$1601,Observed!$A$2:$A$1601,$A449,Observed!$C$2:$C$1601,$C449),"")</f>
        <v/>
      </c>
      <c r="AA449" s="24" t="str">
        <f>IF(ISNUMBER(AVERAGEIFS(Observed!AA$2:AA$1601,Observed!$A$2:$A$1601,$A449,Observed!$C$2:$C$1601,$C449)),AVERAGEIFS(Observed!AA$2:AA$1601,Observed!$A$2:$A$1601,$A449,Observed!$C$2:$C$1601,$C449),"")</f>
        <v/>
      </c>
      <c r="AB449" s="24" t="str">
        <f>IF(ISNUMBER(AVERAGEIFS(Observed!AB$2:AB$1601,Observed!$A$2:$A$1601,$A449,Observed!$C$2:$C$1601,$C449)),AVERAGEIFS(Observed!AB$2:AB$1601,Observed!$A$2:$A$1601,$A449,Observed!$C$2:$C$1601,$C449),"")</f>
        <v/>
      </c>
      <c r="AC449" s="24" t="str">
        <f>IF(ISNUMBER(AVERAGEIFS(Observed!AC$2:AC$1601,Observed!$A$2:$A$1601,$A449,Observed!$C$2:$C$1601,$C449)),AVERAGEIFS(Observed!AC$2:AC$1601,Observed!$A$2:$A$1601,$A449,Observed!$C$2:$C$1601,$C449),"")</f>
        <v/>
      </c>
      <c r="AD449" s="24" t="str">
        <f>IF(ISNUMBER(AVERAGEIFS(Observed!AD$2:AD$1601,Observed!$A$2:$A$1601,$A449,Observed!$C$2:$C$1601,$C449)),AVERAGEIFS(Observed!AD$2:AD$1601,Observed!$A$2:$A$1601,$A449,Observed!$C$2:$C$1601,$C449),"")</f>
        <v/>
      </c>
      <c r="AE449" s="24" t="str">
        <f>IF(ISNUMBER(AVERAGEIFS(Observed!AE$2:AE$1601,Observed!$A$2:$A$1601,$A449,Observed!$C$2:$C$1601,$C449)),AVERAGEIFS(Observed!AE$2:AE$1601,Observed!$A$2:$A$1601,$A449,Observed!$C$2:$C$1601,$C449),"")</f>
        <v/>
      </c>
      <c r="AF449" s="25" t="str">
        <f>IF(ISNUMBER(AVERAGEIFS(Observed!AF$2:AF$1601,Observed!$A$2:$A$1601,$A449,Observed!$C$2:$C$1601,$C449)),AVERAGEIFS(Observed!AF$2:AF$1601,Observed!$A$2:$A$1601,$A449,Observed!$C$2:$C$1601,$C449),"")</f>
        <v/>
      </c>
      <c r="AG449" s="25" t="str">
        <f>IF(ISNUMBER(AVERAGEIFS(Observed!AG$2:AG$1601,Observed!$A$2:$A$1601,$A449,Observed!$C$2:$C$1601,$C449)),AVERAGEIFS(Observed!AG$2:AG$1601,Observed!$A$2:$A$1601,$A449,Observed!$C$2:$C$1601,$C449),"")</f>
        <v/>
      </c>
      <c r="AH449" s="25" t="str">
        <f>IF(ISNUMBER(AVERAGEIFS(Observed!AH$2:AH$1601,Observed!$A$2:$A$1601,$A449,Observed!$C$2:$C$1601,$C449)),AVERAGEIFS(Observed!AH$2:AH$1601,Observed!$A$2:$A$1601,$A449,Observed!$C$2:$C$1601,$C449),"")</f>
        <v/>
      </c>
      <c r="AI449" s="24" t="str">
        <f>IF(ISNUMBER(AVERAGEIFS(Observed!AI$2:AI$1601,Observed!$A$2:$A$1601,$A449,Observed!$C$2:$C$1601,$C449)),AVERAGEIFS(Observed!AI$2:AI$1601,Observed!$A$2:$A$1601,$A449,Observed!$C$2:$C$1601,$C449),"")</f>
        <v/>
      </c>
      <c r="AJ449" s="25">
        <f>IF(ISNUMBER(AVERAGEIFS(Observed!AJ$2:AJ$1601,Observed!$A$2:$A$1601,$A449,Observed!$C$2:$C$1601,$C449)),AVERAGEIFS(Observed!AJ$2:AJ$1601,Observed!$A$2:$A$1601,$A449,Observed!$C$2:$C$1601,$C449),"")</f>
        <v>2.1000000000000001E-2</v>
      </c>
      <c r="AK449" s="25">
        <f>IF(ISNUMBER(AVERAGEIFS(Observed!AK$2:AK$1601,Observed!$A$2:$A$1601,$A449,Observed!$C$2:$C$1601,$C449)),AVERAGEIFS(Observed!AK$2:AK$1601,Observed!$A$2:$A$1601,$A449,Observed!$C$2:$C$1601,$C449),"")</f>
        <v>3.0000000000000001E-3</v>
      </c>
      <c r="AL449" s="25">
        <f>IF(ISNUMBER(AVERAGEIFS(Observed!AL$2:AL$1601,Observed!$A$2:$A$1601,$A449,Observed!$C$2:$C$1601,$C449)),AVERAGEIFS(Observed!AL$2:AL$1601,Observed!$A$2:$A$1601,$A449,Observed!$C$2:$C$1601,$C449),"")</f>
        <v>0.18366666666666667</v>
      </c>
      <c r="AM449" s="25">
        <f>IF(ISNUMBER(AVERAGEIFS(Observed!AM$2:AM$1601,Observed!$A$2:$A$1601,$A449,Observed!$C$2:$C$1601,$C449)),AVERAGEIFS(Observed!AM$2:AM$1601,Observed!$A$2:$A$1601,$A449,Observed!$C$2:$C$1601,$C449),"")</f>
        <v>0.45133333333333336</v>
      </c>
      <c r="AN449" s="25">
        <f>IF(ISNUMBER(AVERAGEIFS(Observed!AN$2:AN$1601,Observed!$A$2:$A$1601,$A449,Observed!$C$2:$C$1601,$C449)),AVERAGEIFS(Observed!AN$2:AN$1601,Observed!$A$2:$A$1601,$A449,Observed!$C$2:$C$1601,$C449),"")</f>
        <v>0.33766666666666662</v>
      </c>
      <c r="AO449" s="25" t="str">
        <f>IF(ISNUMBER(AVERAGEIFS(Observed!AO$2:AO$1601,Observed!$A$2:$A$1601,$A449,Observed!$C$2:$C$1601,$C449)),AVERAGEIFS(Observed!AO$2:AO$1601,Observed!$A$2:$A$1601,$A449,Observed!$C$2:$C$1601,$C449),"")</f>
        <v/>
      </c>
      <c r="AP449" s="25">
        <f>IF(ISNUMBER(AVERAGEIFS(Observed!AP$2:AP$1601,Observed!$A$2:$A$1601,$A449,Observed!$C$2:$C$1601,$C449)),AVERAGEIFS(Observed!AP$2:AP$1601,Observed!$A$2:$A$1601,$A449,Observed!$C$2:$C$1601,$C449),"")</f>
        <v>1.6666666666666668E-3</v>
      </c>
      <c r="AQ449" s="24" t="str">
        <f>IF(ISNUMBER(AVERAGEIFS(Observed!AQ$2:AQ$1601,Observed!$A$2:$A$1601,$A449,Observed!$C$2:$C$1601,$C449)),AVERAGEIFS(Observed!AQ$2:AQ$1601,Observed!$A$2:$A$1601,$A449,Observed!$C$2:$C$1601,$C449),"")</f>
        <v/>
      </c>
      <c r="AR449" s="25" t="str">
        <f>IF(ISNUMBER(AVERAGEIFS(Observed!AR$2:AR$1601,Observed!$A$2:$A$1601,$A449,Observed!$C$2:$C$1601,$C449)),AVERAGEIFS(Observed!AR$2:AR$1601,Observed!$A$2:$A$1601,$A449,Observed!$C$2:$C$1601,$C449),"")</f>
        <v/>
      </c>
      <c r="AS449" s="24" t="str">
        <f>IF(ISNUMBER(AVERAGEIFS(Observed!AS$2:AS$1601,Observed!$A$2:$A$1601,$A449,Observed!$C$2:$C$1601,$C449)),AVERAGEIFS(Observed!AS$2:AS$1601,Observed!$A$2:$A$1601,$A449,Observed!$C$2:$C$1601,$C449),"")</f>
        <v/>
      </c>
      <c r="AT449" s="24" t="str">
        <f>IF(ISNUMBER(AVERAGEIFS(Observed!AT$2:AT$1601,Observed!$A$2:$A$1601,$A449,Observed!$C$2:$C$1601,$C449)),AVERAGEIFS(Observed!AT$2:AT$1601,Observed!$A$2:$A$1601,$A449,Observed!$C$2:$C$1601,$C449),"")</f>
        <v/>
      </c>
      <c r="AU449" s="2">
        <f>COUNTIFS(Observed!$A$2:$A$1601,$A449,Observed!$C$2:$C$1601,$C449)</f>
        <v>3</v>
      </c>
      <c r="AV449" s="2">
        <f t="shared" si="7"/>
        <v>9</v>
      </c>
    </row>
    <row r="450" spans="1:48" x14ac:dyDescent="0.25">
      <c r="A450" s="4" t="s">
        <v>116</v>
      </c>
      <c r="B450" t="s">
        <v>24</v>
      </c>
      <c r="C450" s="3">
        <v>42634</v>
      </c>
      <c r="D450">
        <v>1</v>
      </c>
      <c r="E450">
        <v>350</v>
      </c>
      <c r="G450">
        <v>350</v>
      </c>
      <c r="H450" s="2" t="s">
        <v>46</v>
      </c>
      <c r="I450" s="2" t="s">
        <v>26</v>
      </c>
      <c r="J450">
        <v>14</v>
      </c>
      <c r="K450" s="2" t="s">
        <v>21</v>
      </c>
      <c r="L450" s="23" t="str">
        <f>IF(ISNUMBER(AVERAGEIFS(Observed!L$2:L$1601,Observed!$A$2:$A$1601,$A450,Observed!$C$2:$C$1601,$C450)),AVERAGEIFS(Observed!L$2:L$1601,Observed!$A$2:$A$1601,$A450,Observed!$C$2:$C$1601,$C450),"")</f>
        <v/>
      </c>
      <c r="M450" s="24" t="str">
        <f>IF(ISNUMBER(AVERAGEIFS(Observed!M$2:M$1601,Observed!$A$2:$A$1601,$A450,Observed!$C$2:$C$1601,$C450)),AVERAGEIFS(Observed!M$2:M$1601,Observed!$A$2:$A$1601,$A450,Observed!$C$2:$C$1601,$C450),"")</f>
        <v/>
      </c>
      <c r="N450" s="24">
        <f>IF(ISNUMBER(AVERAGEIFS(Observed!N$2:N$1601,Observed!$A$2:$A$1601,$A450,Observed!$C$2:$C$1601,$C450)),AVERAGEIFS(Observed!N$2:N$1601,Observed!$A$2:$A$1601,$A450,Observed!$C$2:$C$1601,$C450),"")</f>
        <v>142.38333333333333</v>
      </c>
      <c r="O450" s="24">
        <f>IF(ISNUMBER(AVERAGEIFS(Observed!O$2:O$1601,Observed!$A$2:$A$1601,$A450,Observed!$C$2:$C$1601,$C450)),AVERAGEIFS(Observed!O$2:O$1601,Observed!$A$2:$A$1601,$A450,Observed!$C$2:$C$1601,$C450),"")</f>
        <v>142.38333333333333</v>
      </c>
      <c r="P450" s="24">
        <f>IF(ISNUMBER(AVERAGEIFS(Observed!P$2:P$1601,Observed!$A$2:$A$1601,$A450,Observed!$C$2:$C$1601,$C450)),AVERAGEIFS(Observed!P$2:P$1601,Observed!$A$2:$A$1601,$A450,Observed!$C$2:$C$1601,$C450),"")</f>
        <v>239.20333333333329</v>
      </c>
      <c r="Q450" s="25" t="str">
        <f>IF(ISNUMBER(AVERAGEIFS(Observed!Q$2:Q$1601,Observed!$A$2:$A$1601,$A450,Observed!$C$2:$C$1601,$C450)),AVERAGEIFS(Observed!Q$2:Q$1601,Observed!$A$2:$A$1601,$A450,Observed!$C$2:$C$1601,$C450),"")</f>
        <v/>
      </c>
      <c r="R450" s="25" t="str">
        <f>IF(ISNUMBER(AVERAGEIFS(Observed!R$2:R$1601,Observed!$A$2:$A$1601,$A450,Observed!$C$2:$C$1601,$C450)),AVERAGEIFS(Observed!R$2:R$1601,Observed!$A$2:$A$1601,$A450,Observed!$C$2:$C$1601,$C450),"")</f>
        <v/>
      </c>
      <c r="S450" s="25" t="str">
        <f>IF(ISNUMBER(AVERAGEIFS(Observed!S$2:S$1601,Observed!$A$2:$A$1601,$A450,Observed!$C$2:$C$1601,$C450)),AVERAGEIFS(Observed!S$2:S$1601,Observed!$A$2:$A$1601,$A450,Observed!$C$2:$C$1601,$C450),"")</f>
        <v/>
      </c>
      <c r="T450" s="24" t="str">
        <f>IF(ISNUMBER(AVERAGEIFS(Observed!T$2:T$1601,Observed!$A$2:$A$1601,$A450,Observed!$C$2:$C$1601,$C450)),AVERAGEIFS(Observed!T$2:T$1601,Observed!$A$2:$A$1601,$A450,Observed!$C$2:$C$1601,$C450),"")</f>
        <v/>
      </c>
      <c r="U450" s="26" t="str">
        <f>IF(ISNUMBER(AVERAGEIFS(Observed!U$2:U$1601,Observed!$A$2:$A$1601,$A450,Observed!$C$2:$C$1601,$C450)),AVERAGEIFS(Observed!U$2:U$1601,Observed!$A$2:$A$1601,$A450,Observed!$C$2:$C$1601,$C450),"")</f>
        <v/>
      </c>
      <c r="V450" s="26" t="str">
        <f>IF(ISNUMBER(AVERAGEIFS(Observed!V$2:V$1601,Observed!$A$2:$A$1601,$A450,Observed!$C$2:$C$1601,$C450)),AVERAGEIFS(Observed!V$2:V$1601,Observed!$A$2:$A$1601,$A450,Observed!$C$2:$C$1601,$C450),"")</f>
        <v/>
      </c>
      <c r="W450" s="24" t="str">
        <f>IF(ISNUMBER(AVERAGEIFS(Observed!W$2:W$1601,Observed!$A$2:$A$1601,$A450,Observed!$C$2:$C$1601,$C450)),AVERAGEIFS(Observed!W$2:W$1601,Observed!$A$2:$A$1601,$A450,Observed!$C$2:$C$1601,$C450),"")</f>
        <v/>
      </c>
      <c r="X450" s="24" t="str">
        <f>IF(ISNUMBER(AVERAGEIFS(Observed!X$2:X$1601,Observed!$A$2:$A$1601,$A450,Observed!$C$2:$C$1601,$C450)),AVERAGEIFS(Observed!X$2:X$1601,Observed!$A$2:$A$1601,$A450,Observed!$C$2:$C$1601,$C450),"")</f>
        <v/>
      </c>
      <c r="Y450" s="24" t="str">
        <f>IF(ISNUMBER(AVERAGEIFS(Observed!Y$2:Y$1601,Observed!$A$2:$A$1601,$A450,Observed!$C$2:$C$1601,$C450)),AVERAGEIFS(Observed!Y$2:Y$1601,Observed!$A$2:$A$1601,$A450,Observed!$C$2:$C$1601,$C450),"")</f>
        <v/>
      </c>
      <c r="Z450" s="24" t="str">
        <f>IF(ISNUMBER(AVERAGEIFS(Observed!Z$2:Z$1601,Observed!$A$2:$A$1601,$A450,Observed!$C$2:$C$1601,$C450)),AVERAGEIFS(Observed!Z$2:Z$1601,Observed!$A$2:$A$1601,$A450,Observed!$C$2:$C$1601,$C450),"")</f>
        <v/>
      </c>
      <c r="AA450" s="24" t="str">
        <f>IF(ISNUMBER(AVERAGEIFS(Observed!AA$2:AA$1601,Observed!$A$2:$A$1601,$A450,Observed!$C$2:$C$1601,$C450)),AVERAGEIFS(Observed!AA$2:AA$1601,Observed!$A$2:$A$1601,$A450,Observed!$C$2:$C$1601,$C450),"")</f>
        <v/>
      </c>
      <c r="AB450" s="24" t="str">
        <f>IF(ISNUMBER(AVERAGEIFS(Observed!AB$2:AB$1601,Observed!$A$2:$A$1601,$A450,Observed!$C$2:$C$1601,$C450)),AVERAGEIFS(Observed!AB$2:AB$1601,Observed!$A$2:$A$1601,$A450,Observed!$C$2:$C$1601,$C450),"")</f>
        <v/>
      </c>
      <c r="AC450" s="24" t="str">
        <f>IF(ISNUMBER(AVERAGEIFS(Observed!AC$2:AC$1601,Observed!$A$2:$A$1601,$A450,Observed!$C$2:$C$1601,$C450)),AVERAGEIFS(Observed!AC$2:AC$1601,Observed!$A$2:$A$1601,$A450,Observed!$C$2:$C$1601,$C450),"")</f>
        <v/>
      </c>
      <c r="AD450" s="24" t="str">
        <f>IF(ISNUMBER(AVERAGEIFS(Observed!AD$2:AD$1601,Observed!$A$2:$A$1601,$A450,Observed!$C$2:$C$1601,$C450)),AVERAGEIFS(Observed!AD$2:AD$1601,Observed!$A$2:$A$1601,$A450,Observed!$C$2:$C$1601,$C450),"")</f>
        <v/>
      </c>
      <c r="AE450" s="24" t="str">
        <f>IF(ISNUMBER(AVERAGEIFS(Observed!AE$2:AE$1601,Observed!$A$2:$A$1601,$A450,Observed!$C$2:$C$1601,$C450)),AVERAGEIFS(Observed!AE$2:AE$1601,Observed!$A$2:$A$1601,$A450,Observed!$C$2:$C$1601,$C450),"")</f>
        <v/>
      </c>
      <c r="AF450" s="25" t="str">
        <f>IF(ISNUMBER(AVERAGEIFS(Observed!AF$2:AF$1601,Observed!$A$2:$A$1601,$A450,Observed!$C$2:$C$1601,$C450)),AVERAGEIFS(Observed!AF$2:AF$1601,Observed!$A$2:$A$1601,$A450,Observed!$C$2:$C$1601,$C450),"")</f>
        <v/>
      </c>
      <c r="AG450" s="25" t="str">
        <f>IF(ISNUMBER(AVERAGEIFS(Observed!AG$2:AG$1601,Observed!$A$2:$A$1601,$A450,Observed!$C$2:$C$1601,$C450)),AVERAGEIFS(Observed!AG$2:AG$1601,Observed!$A$2:$A$1601,$A450,Observed!$C$2:$C$1601,$C450),"")</f>
        <v/>
      </c>
      <c r="AH450" s="25" t="str">
        <f>IF(ISNUMBER(AVERAGEIFS(Observed!AH$2:AH$1601,Observed!$A$2:$A$1601,$A450,Observed!$C$2:$C$1601,$C450)),AVERAGEIFS(Observed!AH$2:AH$1601,Observed!$A$2:$A$1601,$A450,Observed!$C$2:$C$1601,$C450),"")</f>
        <v/>
      </c>
      <c r="AI450" s="24" t="str">
        <f>IF(ISNUMBER(AVERAGEIFS(Observed!AI$2:AI$1601,Observed!$A$2:$A$1601,$A450,Observed!$C$2:$C$1601,$C450)),AVERAGEIFS(Observed!AI$2:AI$1601,Observed!$A$2:$A$1601,$A450,Observed!$C$2:$C$1601,$C450),"")</f>
        <v/>
      </c>
      <c r="AJ450" s="25">
        <f>IF(ISNUMBER(AVERAGEIFS(Observed!AJ$2:AJ$1601,Observed!$A$2:$A$1601,$A450,Observed!$C$2:$C$1601,$C450)),AVERAGEIFS(Observed!AJ$2:AJ$1601,Observed!$A$2:$A$1601,$A450,Observed!$C$2:$C$1601,$C450),"")</f>
        <v>7.5999999999999998E-2</v>
      </c>
      <c r="AK450" s="25" t="str">
        <f>IF(ISNUMBER(AVERAGEIFS(Observed!AK$2:AK$1601,Observed!$A$2:$A$1601,$A450,Observed!$C$2:$C$1601,$C450)),AVERAGEIFS(Observed!AK$2:AK$1601,Observed!$A$2:$A$1601,$A450,Observed!$C$2:$C$1601,$C450),"")</f>
        <v/>
      </c>
      <c r="AL450" s="25">
        <f>IF(ISNUMBER(AVERAGEIFS(Observed!AL$2:AL$1601,Observed!$A$2:$A$1601,$A450,Observed!$C$2:$C$1601,$C450)),AVERAGEIFS(Observed!AL$2:AL$1601,Observed!$A$2:$A$1601,$A450,Observed!$C$2:$C$1601,$C450),"")</f>
        <v>0.27833333333333338</v>
      </c>
      <c r="AM450" s="25">
        <f>IF(ISNUMBER(AVERAGEIFS(Observed!AM$2:AM$1601,Observed!$A$2:$A$1601,$A450,Observed!$C$2:$C$1601,$C450)),AVERAGEIFS(Observed!AM$2:AM$1601,Observed!$A$2:$A$1601,$A450,Observed!$C$2:$C$1601,$C450),"")</f>
        <v>0.35300000000000004</v>
      </c>
      <c r="AN450" s="25">
        <f>IF(ISNUMBER(AVERAGEIFS(Observed!AN$2:AN$1601,Observed!$A$2:$A$1601,$A450,Observed!$C$2:$C$1601,$C450)),AVERAGEIFS(Observed!AN$2:AN$1601,Observed!$A$2:$A$1601,$A450,Observed!$C$2:$C$1601,$C450),"")</f>
        <v>0.28100000000000003</v>
      </c>
      <c r="AO450" s="25" t="str">
        <f>IF(ISNUMBER(AVERAGEIFS(Observed!AO$2:AO$1601,Observed!$A$2:$A$1601,$A450,Observed!$C$2:$C$1601,$C450)),AVERAGEIFS(Observed!AO$2:AO$1601,Observed!$A$2:$A$1601,$A450,Observed!$C$2:$C$1601,$C450),"")</f>
        <v/>
      </c>
      <c r="AP450" s="25">
        <f>IF(ISNUMBER(AVERAGEIFS(Observed!AP$2:AP$1601,Observed!$A$2:$A$1601,$A450,Observed!$C$2:$C$1601,$C450)),AVERAGEIFS(Observed!AP$2:AP$1601,Observed!$A$2:$A$1601,$A450,Observed!$C$2:$C$1601,$C450),"")</f>
        <v>1.1000000000000001E-2</v>
      </c>
      <c r="AQ450" s="24" t="str">
        <f>IF(ISNUMBER(AVERAGEIFS(Observed!AQ$2:AQ$1601,Observed!$A$2:$A$1601,$A450,Observed!$C$2:$C$1601,$C450)),AVERAGEIFS(Observed!AQ$2:AQ$1601,Observed!$A$2:$A$1601,$A450,Observed!$C$2:$C$1601,$C450),"")</f>
        <v/>
      </c>
      <c r="AR450" s="25" t="str">
        <f>IF(ISNUMBER(AVERAGEIFS(Observed!AR$2:AR$1601,Observed!$A$2:$A$1601,$A450,Observed!$C$2:$C$1601,$C450)),AVERAGEIFS(Observed!AR$2:AR$1601,Observed!$A$2:$A$1601,$A450,Observed!$C$2:$C$1601,$C450),"")</f>
        <v/>
      </c>
      <c r="AS450" s="24" t="str">
        <f>IF(ISNUMBER(AVERAGEIFS(Observed!AS$2:AS$1601,Observed!$A$2:$A$1601,$A450,Observed!$C$2:$C$1601,$C450)),AVERAGEIFS(Observed!AS$2:AS$1601,Observed!$A$2:$A$1601,$A450,Observed!$C$2:$C$1601,$C450),"")</f>
        <v/>
      </c>
      <c r="AT450" s="24" t="str">
        <f>IF(ISNUMBER(AVERAGEIFS(Observed!AT$2:AT$1601,Observed!$A$2:$A$1601,$A450,Observed!$C$2:$C$1601,$C450)),AVERAGEIFS(Observed!AT$2:AT$1601,Observed!$A$2:$A$1601,$A450,Observed!$C$2:$C$1601,$C450),"")</f>
        <v/>
      </c>
      <c r="AU450" s="2">
        <f>COUNTIFS(Observed!$A$2:$A$1601,$A450,Observed!$C$2:$C$1601,$C450)</f>
        <v>3</v>
      </c>
      <c r="AV450" s="2">
        <f t="shared" si="7"/>
        <v>8</v>
      </c>
    </row>
    <row r="451" spans="1:48" x14ac:dyDescent="0.25">
      <c r="A451" s="4" t="s">
        <v>117</v>
      </c>
      <c r="B451" t="s">
        <v>24</v>
      </c>
      <c r="C451" s="3">
        <v>42634</v>
      </c>
      <c r="D451">
        <v>1</v>
      </c>
      <c r="E451">
        <v>500</v>
      </c>
      <c r="G451">
        <v>500</v>
      </c>
      <c r="H451" s="2" t="s">
        <v>46</v>
      </c>
      <c r="I451" s="2" t="s">
        <v>26</v>
      </c>
      <c r="J451">
        <v>14</v>
      </c>
      <c r="K451" s="2" t="s">
        <v>21</v>
      </c>
      <c r="L451" s="23" t="str">
        <f>IF(ISNUMBER(AVERAGEIFS(Observed!L$2:L$1601,Observed!$A$2:$A$1601,$A451,Observed!$C$2:$C$1601,$C451)),AVERAGEIFS(Observed!L$2:L$1601,Observed!$A$2:$A$1601,$A451,Observed!$C$2:$C$1601,$C451),"")</f>
        <v/>
      </c>
      <c r="M451" s="24" t="str">
        <f>IF(ISNUMBER(AVERAGEIFS(Observed!M$2:M$1601,Observed!$A$2:$A$1601,$A451,Observed!$C$2:$C$1601,$C451)),AVERAGEIFS(Observed!M$2:M$1601,Observed!$A$2:$A$1601,$A451,Observed!$C$2:$C$1601,$C451),"")</f>
        <v/>
      </c>
      <c r="N451" s="24">
        <f>IF(ISNUMBER(AVERAGEIFS(Observed!N$2:N$1601,Observed!$A$2:$A$1601,$A451,Observed!$C$2:$C$1601,$C451)),AVERAGEIFS(Observed!N$2:N$1601,Observed!$A$2:$A$1601,$A451,Observed!$C$2:$C$1601,$C451),"")</f>
        <v>137.12333333333333</v>
      </c>
      <c r="O451" s="24">
        <f>IF(ISNUMBER(AVERAGEIFS(Observed!O$2:O$1601,Observed!$A$2:$A$1601,$A451,Observed!$C$2:$C$1601,$C451)),AVERAGEIFS(Observed!O$2:O$1601,Observed!$A$2:$A$1601,$A451,Observed!$C$2:$C$1601,$C451),"")</f>
        <v>137.12333333333333</v>
      </c>
      <c r="P451" s="24">
        <f>IF(ISNUMBER(AVERAGEIFS(Observed!P$2:P$1601,Observed!$A$2:$A$1601,$A451,Observed!$C$2:$C$1601,$C451)),AVERAGEIFS(Observed!P$2:P$1601,Observed!$A$2:$A$1601,$A451,Observed!$C$2:$C$1601,$C451),"")</f>
        <v>231.84</v>
      </c>
      <c r="Q451" s="25" t="str">
        <f>IF(ISNUMBER(AVERAGEIFS(Observed!Q$2:Q$1601,Observed!$A$2:$A$1601,$A451,Observed!$C$2:$C$1601,$C451)),AVERAGEIFS(Observed!Q$2:Q$1601,Observed!$A$2:$A$1601,$A451,Observed!$C$2:$C$1601,$C451),"")</f>
        <v/>
      </c>
      <c r="R451" s="25" t="str">
        <f>IF(ISNUMBER(AVERAGEIFS(Observed!R$2:R$1601,Observed!$A$2:$A$1601,$A451,Observed!$C$2:$C$1601,$C451)),AVERAGEIFS(Observed!R$2:R$1601,Observed!$A$2:$A$1601,$A451,Observed!$C$2:$C$1601,$C451),"")</f>
        <v/>
      </c>
      <c r="S451" s="25" t="str">
        <f>IF(ISNUMBER(AVERAGEIFS(Observed!S$2:S$1601,Observed!$A$2:$A$1601,$A451,Observed!$C$2:$C$1601,$C451)),AVERAGEIFS(Observed!S$2:S$1601,Observed!$A$2:$A$1601,$A451,Observed!$C$2:$C$1601,$C451),"")</f>
        <v/>
      </c>
      <c r="T451" s="24" t="str">
        <f>IF(ISNUMBER(AVERAGEIFS(Observed!T$2:T$1601,Observed!$A$2:$A$1601,$A451,Observed!$C$2:$C$1601,$C451)),AVERAGEIFS(Observed!T$2:T$1601,Observed!$A$2:$A$1601,$A451,Observed!$C$2:$C$1601,$C451),"")</f>
        <v/>
      </c>
      <c r="U451" s="26" t="str">
        <f>IF(ISNUMBER(AVERAGEIFS(Observed!U$2:U$1601,Observed!$A$2:$A$1601,$A451,Observed!$C$2:$C$1601,$C451)),AVERAGEIFS(Observed!U$2:U$1601,Observed!$A$2:$A$1601,$A451,Observed!$C$2:$C$1601,$C451),"")</f>
        <v/>
      </c>
      <c r="V451" s="26" t="str">
        <f>IF(ISNUMBER(AVERAGEIFS(Observed!V$2:V$1601,Observed!$A$2:$A$1601,$A451,Observed!$C$2:$C$1601,$C451)),AVERAGEIFS(Observed!V$2:V$1601,Observed!$A$2:$A$1601,$A451,Observed!$C$2:$C$1601,$C451),"")</f>
        <v/>
      </c>
      <c r="W451" s="24" t="str">
        <f>IF(ISNUMBER(AVERAGEIFS(Observed!W$2:W$1601,Observed!$A$2:$A$1601,$A451,Observed!$C$2:$C$1601,$C451)),AVERAGEIFS(Observed!W$2:W$1601,Observed!$A$2:$A$1601,$A451,Observed!$C$2:$C$1601,$C451),"")</f>
        <v/>
      </c>
      <c r="X451" s="24" t="str">
        <f>IF(ISNUMBER(AVERAGEIFS(Observed!X$2:X$1601,Observed!$A$2:$A$1601,$A451,Observed!$C$2:$C$1601,$C451)),AVERAGEIFS(Observed!X$2:X$1601,Observed!$A$2:$A$1601,$A451,Observed!$C$2:$C$1601,$C451),"")</f>
        <v/>
      </c>
      <c r="Y451" s="24" t="str">
        <f>IF(ISNUMBER(AVERAGEIFS(Observed!Y$2:Y$1601,Observed!$A$2:$A$1601,$A451,Observed!$C$2:$C$1601,$C451)),AVERAGEIFS(Observed!Y$2:Y$1601,Observed!$A$2:$A$1601,$A451,Observed!$C$2:$C$1601,$C451),"")</f>
        <v/>
      </c>
      <c r="Z451" s="24" t="str">
        <f>IF(ISNUMBER(AVERAGEIFS(Observed!Z$2:Z$1601,Observed!$A$2:$A$1601,$A451,Observed!$C$2:$C$1601,$C451)),AVERAGEIFS(Observed!Z$2:Z$1601,Observed!$A$2:$A$1601,$A451,Observed!$C$2:$C$1601,$C451),"")</f>
        <v/>
      </c>
      <c r="AA451" s="24" t="str">
        <f>IF(ISNUMBER(AVERAGEIFS(Observed!AA$2:AA$1601,Observed!$A$2:$A$1601,$A451,Observed!$C$2:$C$1601,$C451)),AVERAGEIFS(Observed!AA$2:AA$1601,Observed!$A$2:$A$1601,$A451,Observed!$C$2:$C$1601,$C451),"")</f>
        <v/>
      </c>
      <c r="AB451" s="24" t="str">
        <f>IF(ISNUMBER(AVERAGEIFS(Observed!AB$2:AB$1601,Observed!$A$2:$A$1601,$A451,Observed!$C$2:$C$1601,$C451)),AVERAGEIFS(Observed!AB$2:AB$1601,Observed!$A$2:$A$1601,$A451,Observed!$C$2:$C$1601,$C451),"")</f>
        <v/>
      </c>
      <c r="AC451" s="24" t="str">
        <f>IF(ISNUMBER(AVERAGEIFS(Observed!AC$2:AC$1601,Observed!$A$2:$A$1601,$A451,Observed!$C$2:$C$1601,$C451)),AVERAGEIFS(Observed!AC$2:AC$1601,Observed!$A$2:$A$1601,$A451,Observed!$C$2:$C$1601,$C451),"")</f>
        <v/>
      </c>
      <c r="AD451" s="24" t="str">
        <f>IF(ISNUMBER(AVERAGEIFS(Observed!AD$2:AD$1601,Observed!$A$2:$A$1601,$A451,Observed!$C$2:$C$1601,$C451)),AVERAGEIFS(Observed!AD$2:AD$1601,Observed!$A$2:$A$1601,$A451,Observed!$C$2:$C$1601,$C451),"")</f>
        <v/>
      </c>
      <c r="AE451" s="24" t="str">
        <f>IF(ISNUMBER(AVERAGEIFS(Observed!AE$2:AE$1601,Observed!$A$2:$A$1601,$A451,Observed!$C$2:$C$1601,$C451)),AVERAGEIFS(Observed!AE$2:AE$1601,Observed!$A$2:$A$1601,$A451,Observed!$C$2:$C$1601,$C451),"")</f>
        <v/>
      </c>
      <c r="AF451" s="25" t="str">
        <f>IF(ISNUMBER(AVERAGEIFS(Observed!AF$2:AF$1601,Observed!$A$2:$A$1601,$A451,Observed!$C$2:$C$1601,$C451)),AVERAGEIFS(Observed!AF$2:AF$1601,Observed!$A$2:$A$1601,$A451,Observed!$C$2:$C$1601,$C451),"")</f>
        <v/>
      </c>
      <c r="AG451" s="25" t="str">
        <f>IF(ISNUMBER(AVERAGEIFS(Observed!AG$2:AG$1601,Observed!$A$2:$A$1601,$A451,Observed!$C$2:$C$1601,$C451)),AVERAGEIFS(Observed!AG$2:AG$1601,Observed!$A$2:$A$1601,$A451,Observed!$C$2:$C$1601,$C451),"")</f>
        <v/>
      </c>
      <c r="AH451" s="25" t="str">
        <f>IF(ISNUMBER(AVERAGEIFS(Observed!AH$2:AH$1601,Observed!$A$2:$A$1601,$A451,Observed!$C$2:$C$1601,$C451)),AVERAGEIFS(Observed!AH$2:AH$1601,Observed!$A$2:$A$1601,$A451,Observed!$C$2:$C$1601,$C451),"")</f>
        <v/>
      </c>
      <c r="AI451" s="24" t="str">
        <f>IF(ISNUMBER(AVERAGEIFS(Observed!AI$2:AI$1601,Observed!$A$2:$A$1601,$A451,Observed!$C$2:$C$1601,$C451)),AVERAGEIFS(Observed!AI$2:AI$1601,Observed!$A$2:$A$1601,$A451,Observed!$C$2:$C$1601,$C451),"")</f>
        <v/>
      </c>
      <c r="AJ451" s="25">
        <f>IF(ISNUMBER(AVERAGEIFS(Observed!AJ$2:AJ$1601,Observed!$A$2:$A$1601,$A451,Observed!$C$2:$C$1601,$C451)),AVERAGEIFS(Observed!AJ$2:AJ$1601,Observed!$A$2:$A$1601,$A451,Observed!$C$2:$C$1601,$C451),"")</f>
        <v>0.13666666666666669</v>
      </c>
      <c r="AK451" s="25">
        <f>IF(ISNUMBER(AVERAGEIFS(Observed!AK$2:AK$1601,Observed!$A$2:$A$1601,$A451,Observed!$C$2:$C$1601,$C451)),AVERAGEIFS(Observed!AK$2:AK$1601,Observed!$A$2:$A$1601,$A451,Observed!$C$2:$C$1601,$C451),"")</f>
        <v>1E-3</v>
      </c>
      <c r="AL451" s="25">
        <f>IF(ISNUMBER(AVERAGEIFS(Observed!AL$2:AL$1601,Observed!$A$2:$A$1601,$A451,Observed!$C$2:$C$1601,$C451)),AVERAGEIFS(Observed!AL$2:AL$1601,Observed!$A$2:$A$1601,$A451,Observed!$C$2:$C$1601,$C451),"")</f>
        <v>0.13100000000000001</v>
      </c>
      <c r="AM451" s="25">
        <f>IF(ISNUMBER(AVERAGEIFS(Observed!AM$2:AM$1601,Observed!$A$2:$A$1601,$A451,Observed!$C$2:$C$1601,$C451)),AVERAGEIFS(Observed!AM$2:AM$1601,Observed!$A$2:$A$1601,$A451,Observed!$C$2:$C$1601,$C451),"")</f>
        <v>0.37600000000000006</v>
      </c>
      <c r="AN451" s="25">
        <f>IF(ISNUMBER(AVERAGEIFS(Observed!AN$2:AN$1601,Observed!$A$2:$A$1601,$A451,Observed!$C$2:$C$1601,$C451)),AVERAGEIFS(Observed!AN$2:AN$1601,Observed!$A$2:$A$1601,$A451,Observed!$C$2:$C$1601,$C451),"")</f>
        <v>0.3056666666666667</v>
      </c>
      <c r="AO451" s="25" t="str">
        <f>IF(ISNUMBER(AVERAGEIFS(Observed!AO$2:AO$1601,Observed!$A$2:$A$1601,$A451,Observed!$C$2:$C$1601,$C451)),AVERAGEIFS(Observed!AO$2:AO$1601,Observed!$A$2:$A$1601,$A451,Observed!$C$2:$C$1601,$C451),"")</f>
        <v/>
      </c>
      <c r="AP451" s="25">
        <f>IF(ISNUMBER(AVERAGEIFS(Observed!AP$2:AP$1601,Observed!$A$2:$A$1601,$A451,Observed!$C$2:$C$1601,$C451)),AVERAGEIFS(Observed!AP$2:AP$1601,Observed!$A$2:$A$1601,$A451,Observed!$C$2:$C$1601,$C451),"")</f>
        <v>4.9000000000000009E-2</v>
      </c>
      <c r="AQ451" s="24" t="str">
        <f>IF(ISNUMBER(AVERAGEIFS(Observed!AQ$2:AQ$1601,Observed!$A$2:$A$1601,$A451,Observed!$C$2:$C$1601,$C451)),AVERAGEIFS(Observed!AQ$2:AQ$1601,Observed!$A$2:$A$1601,$A451,Observed!$C$2:$C$1601,$C451),"")</f>
        <v/>
      </c>
      <c r="AR451" s="25" t="str">
        <f>IF(ISNUMBER(AVERAGEIFS(Observed!AR$2:AR$1601,Observed!$A$2:$A$1601,$A451,Observed!$C$2:$C$1601,$C451)),AVERAGEIFS(Observed!AR$2:AR$1601,Observed!$A$2:$A$1601,$A451,Observed!$C$2:$C$1601,$C451),"")</f>
        <v/>
      </c>
      <c r="AS451" s="24" t="str">
        <f>IF(ISNUMBER(AVERAGEIFS(Observed!AS$2:AS$1601,Observed!$A$2:$A$1601,$A451,Observed!$C$2:$C$1601,$C451)),AVERAGEIFS(Observed!AS$2:AS$1601,Observed!$A$2:$A$1601,$A451,Observed!$C$2:$C$1601,$C451),"")</f>
        <v/>
      </c>
      <c r="AT451" s="24" t="str">
        <f>IF(ISNUMBER(AVERAGEIFS(Observed!AT$2:AT$1601,Observed!$A$2:$A$1601,$A451,Observed!$C$2:$C$1601,$C451)),AVERAGEIFS(Observed!AT$2:AT$1601,Observed!$A$2:$A$1601,$A451,Observed!$C$2:$C$1601,$C451),"")</f>
        <v/>
      </c>
      <c r="AU451" s="2">
        <f>COUNTIFS(Observed!$A$2:$A$1601,$A451,Observed!$C$2:$C$1601,$C451)</f>
        <v>3</v>
      </c>
      <c r="AV451" s="2">
        <f t="shared" si="7"/>
        <v>9</v>
      </c>
    </row>
    <row r="452" spans="1:48" x14ac:dyDescent="0.25">
      <c r="A452" s="4" t="s">
        <v>112</v>
      </c>
      <c r="B452" t="s">
        <v>24</v>
      </c>
      <c r="C452" s="3">
        <v>42669</v>
      </c>
      <c r="D452">
        <v>1</v>
      </c>
      <c r="E452">
        <v>0</v>
      </c>
      <c r="G452">
        <v>0</v>
      </c>
      <c r="H452" s="2" t="s">
        <v>46</v>
      </c>
      <c r="I452" s="2" t="s">
        <v>26</v>
      </c>
      <c r="J452">
        <v>15</v>
      </c>
      <c r="K452" s="2" t="s">
        <v>21</v>
      </c>
      <c r="L452" s="23" t="str">
        <f>IF(ISNUMBER(AVERAGEIFS(Observed!L$2:L$1601,Observed!$A$2:$A$1601,$A452,Observed!$C$2:$C$1601,$C452)),AVERAGEIFS(Observed!L$2:L$1601,Observed!$A$2:$A$1601,$A452,Observed!$C$2:$C$1601,$C452),"")</f>
        <v/>
      </c>
      <c r="M452" s="24" t="str">
        <f>IF(ISNUMBER(AVERAGEIFS(Observed!M$2:M$1601,Observed!$A$2:$A$1601,$A452,Observed!$C$2:$C$1601,$C452)),AVERAGEIFS(Observed!M$2:M$1601,Observed!$A$2:$A$1601,$A452,Observed!$C$2:$C$1601,$C452),"")</f>
        <v/>
      </c>
      <c r="N452" s="24">
        <f>IF(ISNUMBER(AVERAGEIFS(Observed!N$2:N$1601,Observed!$A$2:$A$1601,$A452,Observed!$C$2:$C$1601,$C452)),AVERAGEIFS(Observed!N$2:N$1601,Observed!$A$2:$A$1601,$A452,Observed!$C$2:$C$1601,$C452),"")</f>
        <v>208.65</v>
      </c>
      <c r="O452" s="24">
        <f>IF(ISNUMBER(AVERAGEIFS(Observed!O$2:O$1601,Observed!$A$2:$A$1601,$A452,Observed!$C$2:$C$1601,$C452)),AVERAGEIFS(Observed!O$2:O$1601,Observed!$A$2:$A$1601,$A452,Observed!$C$2:$C$1601,$C452),"")</f>
        <v>208.65</v>
      </c>
      <c r="P452" s="24">
        <f>IF(ISNUMBER(AVERAGEIFS(Observed!P$2:P$1601,Observed!$A$2:$A$1601,$A452,Observed!$C$2:$C$1601,$C452)),AVERAGEIFS(Observed!P$2:P$1601,Observed!$A$2:$A$1601,$A452,Observed!$C$2:$C$1601,$C452),"")</f>
        <v>357.99</v>
      </c>
      <c r="Q452" s="25" t="str">
        <f>IF(ISNUMBER(AVERAGEIFS(Observed!Q$2:Q$1601,Observed!$A$2:$A$1601,$A452,Observed!$C$2:$C$1601,$C452)),AVERAGEIFS(Observed!Q$2:Q$1601,Observed!$A$2:$A$1601,$A452,Observed!$C$2:$C$1601,$C452),"")</f>
        <v/>
      </c>
      <c r="R452" s="25" t="str">
        <f>IF(ISNUMBER(AVERAGEIFS(Observed!R$2:R$1601,Observed!$A$2:$A$1601,$A452,Observed!$C$2:$C$1601,$C452)),AVERAGEIFS(Observed!R$2:R$1601,Observed!$A$2:$A$1601,$A452,Observed!$C$2:$C$1601,$C452),"")</f>
        <v/>
      </c>
      <c r="S452" s="25" t="str">
        <f>IF(ISNUMBER(AVERAGEIFS(Observed!S$2:S$1601,Observed!$A$2:$A$1601,$A452,Observed!$C$2:$C$1601,$C452)),AVERAGEIFS(Observed!S$2:S$1601,Observed!$A$2:$A$1601,$A452,Observed!$C$2:$C$1601,$C452),"")</f>
        <v/>
      </c>
      <c r="T452" s="24" t="str">
        <f>IF(ISNUMBER(AVERAGEIFS(Observed!T$2:T$1601,Observed!$A$2:$A$1601,$A452,Observed!$C$2:$C$1601,$C452)),AVERAGEIFS(Observed!T$2:T$1601,Observed!$A$2:$A$1601,$A452,Observed!$C$2:$C$1601,$C452),"")</f>
        <v/>
      </c>
      <c r="U452" s="26" t="str">
        <f>IF(ISNUMBER(AVERAGEIFS(Observed!U$2:U$1601,Observed!$A$2:$A$1601,$A452,Observed!$C$2:$C$1601,$C452)),AVERAGEIFS(Observed!U$2:U$1601,Observed!$A$2:$A$1601,$A452,Observed!$C$2:$C$1601,$C452),"")</f>
        <v/>
      </c>
      <c r="V452" s="26" t="str">
        <f>IF(ISNUMBER(AVERAGEIFS(Observed!V$2:V$1601,Observed!$A$2:$A$1601,$A452,Observed!$C$2:$C$1601,$C452)),AVERAGEIFS(Observed!V$2:V$1601,Observed!$A$2:$A$1601,$A452,Observed!$C$2:$C$1601,$C452),"")</f>
        <v/>
      </c>
      <c r="W452" s="24" t="str">
        <f>IF(ISNUMBER(AVERAGEIFS(Observed!W$2:W$1601,Observed!$A$2:$A$1601,$A452,Observed!$C$2:$C$1601,$C452)),AVERAGEIFS(Observed!W$2:W$1601,Observed!$A$2:$A$1601,$A452,Observed!$C$2:$C$1601,$C452),"")</f>
        <v/>
      </c>
      <c r="X452" s="24" t="str">
        <f>IF(ISNUMBER(AVERAGEIFS(Observed!X$2:X$1601,Observed!$A$2:$A$1601,$A452,Observed!$C$2:$C$1601,$C452)),AVERAGEIFS(Observed!X$2:X$1601,Observed!$A$2:$A$1601,$A452,Observed!$C$2:$C$1601,$C452),"")</f>
        <v/>
      </c>
      <c r="Y452" s="24" t="str">
        <f>IF(ISNUMBER(AVERAGEIFS(Observed!Y$2:Y$1601,Observed!$A$2:$A$1601,$A452,Observed!$C$2:$C$1601,$C452)),AVERAGEIFS(Observed!Y$2:Y$1601,Observed!$A$2:$A$1601,$A452,Observed!$C$2:$C$1601,$C452),"")</f>
        <v/>
      </c>
      <c r="Z452" s="24" t="str">
        <f>IF(ISNUMBER(AVERAGEIFS(Observed!Z$2:Z$1601,Observed!$A$2:$A$1601,$A452,Observed!$C$2:$C$1601,$C452)),AVERAGEIFS(Observed!Z$2:Z$1601,Observed!$A$2:$A$1601,$A452,Observed!$C$2:$C$1601,$C452),"")</f>
        <v/>
      </c>
      <c r="AA452" s="24" t="str">
        <f>IF(ISNUMBER(AVERAGEIFS(Observed!AA$2:AA$1601,Observed!$A$2:$A$1601,$A452,Observed!$C$2:$C$1601,$C452)),AVERAGEIFS(Observed!AA$2:AA$1601,Observed!$A$2:$A$1601,$A452,Observed!$C$2:$C$1601,$C452),"")</f>
        <v/>
      </c>
      <c r="AB452" s="24" t="str">
        <f>IF(ISNUMBER(AVERAGEIFS(Observed!AB$2:AB$1601,Observed!$A$2:$A$1601,$A452,Observed!$C$2:$C$1601,$C452)),AVERAGEIFS(Observed!AB$2:AB$1601,Observed!$A$2:$A$1601,$A452,Observed!$C$2:$C$1601,$C452),"")</f>
        <v/>
      </c>
      <c r="AC452" s="24" t="str">
        <f>IF(ISNUMBER(AVERAGEIFS(Observed!AC$2:AC$1601,Observed!$A$2:$A$1601,$A452,Observed!$C$2:$C$1601,$C452)),AVERAGEIFS(Observed!AC$2:AC$1601,Observed!$A$2:$A$1601,$A452,Observed!$C$2:$C$1601,$C452),"")</f>
        <v/>
      </c>
      <c r="AD452" s="24" t="str">
        <f>IF(ISNUMBER(AVERAGEIFS(Observed!AD$2:AD$1601,Observed!$A$2:$A$1601,$A452,Observed!$C$2:$C$1601,$C452)),AVERAGEIFS(Observed!AD$2:AD$1601,Observed!$A$2:$A$1601,$A452,Observed!$C$2:$C$1601,$C452),"")</f>
        <v/>
      </c>
      <c r="AE452" s="24" t="str">
        <f>IF(ISNUMBER(AVERAGEIFS(Observed!AE$2:AE$1601,Observed!$A$2:$A$1601,$A452,Observed!$C$2:$C$1601,$C452)),AVERAGEIFS(Observed!AE$2:AE$1601,Observed!$A$2:$A$1601,$A452,Observed!$C$2:$C$1601,$C452),"")</f>
        <v/>
      </c>
      <c r="AF452" s="25" t="str">
        <f>IF(ISNUMBER(AVERAGEIFS(Observed!AF$2:AF$1601,Observed!$A$2:$A$1601,$A452,Observed!$C$2:$C$1601,$C452)),AVERAGEIFS(Observed!AF$2:AF$1601,Observed!$A$2:$A$1601,$A452,Observed!$C$2:$C$1601,$C452),"")</f>
        <v/>
      </c>
      <c r="AG452" s="25" t="str">
        <f>IF(ISNUMBER(AVERAGEIFS(Observed!AG$2:AG$1601,Observed!$A$2:$A$1601,$A452,Observed!$C$2:$C$1601,$C452)),AVERAGEIFS(Observed!AG$2:AG$1601,Observed!$A$2:$A$1601,$A452,Observed!$C$2:$C$1601,$C452),"")</f>
        <v/>
      </c>
      <c r="AH452" s="25" t="str">
        <f>IF(ISNUMBER(AVERAGEIFS(Observed!AH$2:AH$1601,Observed!$A$2:$A$1601,$A452,Observed!$C$2:$C$1601,$C452)),AVERAGEIFS(Observed!AH$2:AH$1601,Observed!$A$2:$A$1601,$A452,Observed!$C$2:$C$1601,$C452),"")</f>
        <v/>
      </c>
      <c r="AI452" s="24" t="str">
        <f>IF(ISNUMBER(AVERAGEIFS(Observed!AI$2:AI$1601,Observed!$A$2:$A$1601,$A452,Observed!$C$2:$C$1601,$C452)),AVERAGEIFS(Observed!AI$2:AI$1601,Observed!$A$2:$A$1601,$A452,Observed!$C$2:$C$1601,$C452),"")</f>
        <v/>
      </c>
      <c r="AJ452" s="25">
        <f>IF(ISNUMBER(AVERAGEIFS(Observed!AJ$2:AJ$1601,Observed!$A$2:$A$1601,$A452,Observed!$C$2:$C$1601,$C452)),AVERAGEIFS(Observed!AJ$2:AJ$1601,Observed!$A$2:$A$1601,$A452,Observed!$C$2:$C$1601,$C452),"")</f>
        <v>6.6333333333333341E-2</v>
      </c>
      <c r="AK452" s="25">
        <f>IF(ISNUMBER(AVERAGEIFS(Observed!AK$2:AK$1601,Observed!$A$2:$A$1601,$A452,Observed!$C$2:$C$1601,$C452)),AVERAGEIFS(Observed!AK$2:AK$1601,Observed!$A$2:$A$1601,$A452,Observed!$C$2:$C$1601,$C452),"")</f>
        <v>3.3999999999999996E-2</v>
      </c>
      <c r="AL452" s="25">
        <f>IF(ISNUMBER(AVERAGEIFS(Observed!AL$2:AL$1601,Observed!$A$2:$A$1601,$A452,Observed!$C$2:$C$1601,$C452)),AVERAGEIFS(Observed!AL$2:AL$1601,Observed!$A$2:$A$1601,$A452,Observed!$C$2:$C$1601,$C452),"")</f>
        <v>0.13800000000000001</v>
      </c>
      <c r="AM452" s="25">
        <f>IF(ISNUMBER(AVERAGEIFS(Observed!AM$2:AM$1601,Observed!$A$2:$A$1601,$A452,Observed!$C$2:$C$1601,$C452)),AVERAGEIFS(Observed!AM$2:AM$1601,Observed!$A$2:$A$1601,$A452,Observed!$C$2:$C$1601,$C452),"")</f>
        <v>0.28133333333333332</v>
      </c>
      <c r="AN452" s="25">
        <f>IF(ISNUMBER(AVERAGEIFS(Observed!AN$2:AN$1601,Observed!$A$2:$A$1601,$A452,Observed!$C$2:$C$1601,$C452)),AVERAGEIFS(Observed!AN$2:AN$1601,Observed!$A$2:$A$1601,$A452,Observed!$C$2:$C$1601,$C452),"")</f>
        <v>0.44166666666666671</v>
      </c>
      <c r="AO452" s="25" t="str">
        <f>IF(ISNUMBER(AVERAGEIFS(Observed!AO$2:AO$1601,Observed!$A$2:$A$1601,$A452,Observed!$C$2:$C$1601,$C452)),AVERAGEIFS(Observed!AO$2:AO$1601,Observed!$A$2:$A$1601,$A452,Observed!$C$2:$C$1601,$C452),"")</f>
        <v/>
      </c>
      <c r="AP452" s="25">
        <f>IF(ISNUMBER(AVERAGEIFS(Observed!AP$2:AP$1601,Observed!$A$2:$A$1601,$A452,Observed!$C$2:$C$1601,$C452)),AVERAGEIFS(Observed!AP$2:AP$1601,Observed!$A$2:$A$1601,$A452,Observed!$C$2:$C$1601,$C452),"")</f>
        <v>3.1666666666666669E-2</v>
      </c>
      <c r="AQ452" s="24" t="str">
        <f>IF(ISNUMBER(AVERAGEIFS(Observed!AQ$2:AQ$1601,Observed!$A$2:$A$1601,$A452,Observed!$C$2:$C$1601,$C452)),AVERAGEIFS(Observed!AQ$2:AQ$1601,Observed!$A$2:$A$1601,$A452,Observed!$C$2:$C$1601,$C452),"")</f>
        <v/>
      </c>
      <c r="AR452" s="25" t="str">
        <f>IF(ISNUMBER(AVERAGEIFS(Observed!AR$2:AR$1601,Observed!$A$2:$A$1601,$A452,Observed!$C$2:$C$1601,$C452)),AVERAGEIFS(Observed!AR$2:AR$1601,Observed!$A$2:$A$1601,$A452,Observed!$C$2:$C$1601,$C452),"")</f>
        <v/>
      </c>
      <c r="AS452" s="24" t="str">
        <f>IF(ISNUMBER(AVERAGEIFS(Observed!AS$2:AS$1601,Observed!$A$2:$A$1601,$A452,Observed!$C$2:$C$1601,$C452)),AVERAGEIFS(Observed!AS$2:AS$1601,Observed!$A$2:$A$1601,$A452,Observed!$C$2:$C$1601,$C452),"")</f>
        <v/>
      </c>
      <c r="AT452" s="24" t="str">
        <f>IF(ISNUMBER(AVERAGEIFS(Observed!AT$2:AT$1601,Observed!$A$2:$A$1601,$A452,Observed!$C$2:$C$1601,$C452)),AVERAGEIFS(Observed!AT$2:AT$1601,Observed!$A$2:$A$1601,$A452,Observed!$C$2:$C$1601,$C452),"")</f>
        <v/>
      </c>
      <c r="AU452" s="2">
        <f>COUNTIFS(Observed!$A$2:$A$1601,$A452,Observed!$C$2:$C$1601,$C452)</f>
        <v>3</v>
      </c>
      <c r="AV452" s="2">
        <f t="shared" si="7"/>
        <v>9</v>
      </c>
    </row>
    <row r="453" spans="1:48" x14ac:dyDescent="0.25">
      <c r="A453" s="4" t="s">
        <v>113</v>
      </c>
      <c r="B453" t="s">
        <v>24</v>
      </c>
      <c r="C453" s="3">
        <v>42669</v>
      </c>
      <c r="D453">
        <v>1</v>
      </c>
      <c r="E453">
        <v>50</v>
      </c>
      <c r="G453">
        <v>50</v>
      </c>
      <c r="H453" s="2" t="s">
        <v>46</v>
      </c>
      <c r="I453" s="2" t="s">
        <v>26</v>
      </c>
      <c r="J453">
        <v>15</v>
      </c>
      <c r="K453" s="2" t="s">
        <v>21</v>
      </c>
      <c r="L453" s="23" t="str">
        <f>IF(ISNUMBER(AVERAGEIFS(Observed!L$2:L$1601,Observed!$A$2:$A$1601,$A453,Observed!$C$2:$C$1601,$C453)),AVERAGEIFS(Observed!L$2:L$1601,Observed!$A$2:$A$1601,$A453,Observed!$C$2:$C$1601,$C453),"")</f>
        <v/>
      </c>
      <c r="M453" s="24" t="str">
        <f>IF(ISNUMBER(AVERAGEIFS(Observed!M$2:M$1601,Observed!$A$2:$A$1601,$A453,Observed!$C$2:$C$1601,$C453)),AVERAGEIFS(Observed!M$2:M$1601,Observed!$A$2:$A$1601,$A453,Observed!$C$2:$C$1601,$C453),"")</f>
        <v/>
      </c>
      <c r="N453" s="24">
        <f>IF(ISNUMBER(AVERAGEIFS(Observed!N$2:N$1601,Observed!$A$2:$A$1601,$A453,Observed!$C$2:$C$1601,$C453)),AVERAGEIFS(Observed!N$2:N$1601,Observed!$A$2:$A$1601,$A453,Observed!$C$2:$C$1601,$C453),"")</f>
        <v>235.99666666666667</v>
      </c>
      <c r="O453" s="24">
        <f>IF(ISNUMBER(AVERAGEIFS(Observed!O$2:O$1601,Observed!$A$2:$A$1601,$A453,Observed!$C$2:$C$1601,$C453)),AVERAGEIFS(Observed!O$2:O$1601,Observed!$A$2:$A$1601,$A453,Observed!$C$2:$C$1601,$C453),"")</f>
        <v>235.99666666666667</v>
      </c>
      <c r="P453" s="24">
        <f>IF(ISNUMBER(AVERAGEIFS(Observed!P$2:P$1601,Observed!$A$2:$A$1601,$A453,Observed!$C$2:$C$1601,$C453)),AVERAGEIFS(Observed!P$2:P$1601,Observed!$A$2:$A$1601,$A453,Observed!$C$2:$C$1601,$C453),"")</f>
        <v>461.46000000000004</v>
      </c>
      <c r="Q453" s="25" t="str">
        <f>IF(ISNUMBER(AVERAGEIFS(Observed!Q$2:Q$1601,Observed!$A$2:$A$1601,$A453,Observed!$C$2:$C$1601,$C453)),AVERAGEIFS(Observed!Q$2:Q$1601,Observed!$A$2:$A$1601,$A453,Observed!$C$2:$C$1601,$C453),"")</f>
        <v/>
      </c>
      <c r="R453" s="25" t="str">
        <f>IF(ISNUMBER(AVERAGEIFS(Observed!R$2:R$1601,Observed!$A$2:$A$1601,$A453,Observed!$C$2:$C$1601,$C453)),AVERAGEIFS(Observed!R$2:R$1601,Observed!$A$2:$A$1601,$A453,Observed!$C$2:$C$1601,$C453),"")</f>
        <v/>
      </c>
      <c r="S453" s="25" t="str">
        <f>IF(ISNUMBER(AVERAGEIFS(Observed!S$2:S$1601,Observed!$A$2:$A$1601,$A453,Observed!$C$2:$C$1601,$C453)),AVERAGEIFS(Observed!S$2:S$1601,Observed!$A$2:$A$1601,$A453,Observed!$C$2:$C$1601,$C453),"")</f>
        <v/>
      </c>
      <c r="T453" s="24" t="str">
        <f>IF(ISNUMBER(AVERAGEIFS(Observed!T$2:T$1601,Observed!$A$2:$A$1601,$A453,Observed!$C$2:$C$1601,$C453)),AVERAGEIFS(Observed!T$2:T$1601,Observed!$A$2:$A$1601,$A453,Observed!$C$2:$C$1601,$C453),"")</f>
        <v/>
      </c>
      <c r="U453" s="26" t="str">
        <f>IF(ISNUMBER(AVERAGEIFS(Observed!U$2:U$1601,Observed!$A$2:$A$1601,$A453,Observed!$C$2:$C$1601,$C453)),AVERAGEIFS(Observed!U$2:U$1601,Observed!$A$2:$A$1601,$A453,Observed!$C$2:$C$1601,$C453),"")</f>
        <v/>
      </c>
      <c r="V453" s="26" t="str">
        <f>IF(ISNUMBER(AVERAGEIFS(Observed!V$2:V$1601,Observed!$A$2:$A$1601,$A453,Observed!$C$2:$C$1601,$C453)),AVERAGEIFS(Observed!V$2:V$1601,Observed!$A$2:$A$1601,$A453,Observed!$C$2:$C$1601,$C453),"")</f>
        <v/>
      </c>
      <c r="W453" s="24" t="str">
        <f>IF(ISNUMBER(AVERAGEIFS(Observed!W$2:W$1601,Observed!$A$2:$A$1601,$A453,Observed!$C$2:$C$1601,$C453)),AVERAGEIFS(Observed!W$2:W$1601,Observed!$A$2:$A$1601,$A453,Observed!$C$2:$C$1601,$C453),"")</f>
        <v/>
      </c>
      <c r="X453" s="24" t="str">
        <f>IF(ISNUMBER(AVERAGEIFS(Observed!X$2:X$1601,Observed!$A$2:$A$1601,$A453,Observed!$C$2:$C$1601,$C453)),AVERAGEIFS(Observed!X$2:X$1601,Observed!$A$2:$A$1601,$A453,Observed!$C$2:$C$1601,$C453),"")</f>
        <v/>
      </c>
      <c r="Y453" s="24" t="str">
        <f>IF(ISNUMBER(AVERAGEIFS(Observed!Y$2:Y$1601,Observed!$A$2:$A$1601,$A453,Observed!$C$2:$C$1601,$C453)),AVERAGEIFS(Observed!Y$2:Y$1601,Observed!$A$2:$A$1601,$A453,Observed!$C$2:$C$1601,$C453),"")</f>
        <v/>
      </c>
      <c r="Z453" s="24" t="str">
        <f>IF(ISNUMBER(AVERAGEIFS(Observed!Z$2:Z$1601,Observed!$A$2:$A$1601,$A453,Observed!$C$2:$C$1601,$C453)),AVERAGEIFS(Observed!Z$2:Z$1601,Observed!$A$2:$A$1601,$A453,Observed!$C$2:$C$1601,$C453),"")</f>
        <v/>
      </c>
      <c r="AA453" s="24" t="str">
        <f>IF(ISNUMBER(AVERAGEIFS(Observed!AA$2:AA$1601,Observed!$A$2:$A$1601,$A453,Observed!$C$2:$C$1601,$C453)),AVERAGEIFS(Observed!AA$2:AA$1601,Observed!$A$2:$A$1601,$A453,Observed!$C$2:$C$1601,$C453),"")</f>
        <v/>
      </c>
      <c r="AB453" s="24" t="str">
        <f>IF(ISNUMBER(AVERAGEIFS(Observed!AB$2:AB$1601,Observed!$A$2:$A$1601,$A453,Observed!$C$2:$C$1601,$C453)),AVERAGEIFS(Observed!AB$2:AB$1601,Observed!$A$2:$A$1601,$A453,Observed!$C$2:$C$1601,$C453),"")</f>
        <v/>
      </c>
      <c r="AC453" s="24" t="str">
        <f>IF(ISNUMBER(AVERAGEIFS(Observed!AC$2:AC$1601,Observed!$A$2:$A$1601,$A453,Observed!$C$2:$C$1601,$C453)),AVERAGEIFS(Observed!AC$2:AC$1601,Observed!$A$2:$A$1601,$A453,Observed!$C$2:$C$1601,$C453),"")</f>
        <v/>
      </c>
      <c r="AD453" s="24" t="str">
        <f>IF(ISNUMBER(AVERAGEIFS(Observed!AD$2:AD$1601,Observed!$A$2:$A$1601,$A453,Observed!$C$2:$C$1601,$C453)),AVERAGEIFS(Observed!AD$2:AD$1601,Observed!$A$2:$A$1601,$A453,Observed!$C$2:$C$1601,$C453),"")</f>
        <v/>
      </c>
      <c r="AE453" s="24" t="str">
        <f>IF(ISNUMBER(AVERAGEIFS(Observed!AE$2:AE$1601,Observed!$A$2:$A$1601,$A453,Observed!$C$2:$C$1601,$C453)),AVERAGEIFS(Observed!AE$2:AE$1601,Observed!$A$2:$A$1601,$A453,Observed!$C$2:$C$1601,$C453),"")</f>
        <v/>
      </c>
      <c r="AF453" s="25" t="str">
        <f>IF(ISNUMBER(AVERAGEIFS(Observed!AF$2:AF$1601,Observed!$A$2:$A$1601,$A453,Observed!$C$2:$C$1601,$C453)),AVERAGEIFS(Observed!AF$2:AF$1601,Observed!$A$2:$A$1601,$A453,Observed!$C$2:$C$1601,$C453),"")</f>
        <v/>
      </c>
      <c r="AG453" s="25" t="str">
        <f>IF(ISNUMBER(AVERAGEIFS(Observed!AG$2:AG$1601,Observed!$A$2:$A$1601,$A453,Observed!$C$2:$C$1601,$C453)),AVERAGEIFS(Observed!AG$2:AG$1601,Observed!$A$2:$A$1601,$A453,Observed!$C$2:$C$1601,$C453),"")</f>
        <v/>
      </c>
      <c r="AH453" s="25" t="str">
        <f>IF(ISNUMBER(AVERAGEIFS(Observed!AH$2:AH$1601,Observed!$A$2:$A$1601,$A453,Observed!$C$2:$C$1601,$C453)),AVERAGEIFS(Observed!AH$2:AH$1601,Observed!$A$2:$A$1601,$A453,Observed!$C$2:$C$1601,$C453),"")</f>
        <v/>
      </c>
      <c r="AI453" s="24" t="str">
        <f>IF(ISNUMBER(AVERAGEIFS(Observed!AI$2:AI$1601,Observed!$A$2:$A$1601,$A453,Observed!$C$2:$C$1601,$C453)),AVERAGEIFS(Observed!AI$2:AI$1601,Observed!$A$2:$A$1601,$A453,Observed!$C$2:$C$1601,$C453),"")</f>
        <v/>
      </c>
      <c r="AJ453" s="25">
        <f>IF(ISNUMBER(AVERAGEIFS(Observed!AJ$2:AJ$1601,Observed!$A$2:$A$1601,$A453,Observed!$C$2:$C$1601,$C453)),AVERAGEIFS(Observed!AJ$2:AJ$1601,Observed!$A$2:$A$1601,$A453,Observed!$C$2:$C$1601,$C453),"")</f>
        <v>8.433333333333333E-2</v>
      </c>
      <c r="AK453" s="25">
        <f>IF(ISNUMBER(AVERAGEIFS(Observed!AK$2:AK$1601,Observed!$A$2:$A$1601,$A453,Observed!$C$2:$C$1601,$C453)),AVERAGEIFS(Observed!AK$2:AK$1601,Observed!$A$2:$A$1601,$A453,Observed!$C$2:$C$1601,$C453),"")</f>
        <v>3.0666666666666665E-2</v>
      </c>
      <c r="AL453" s="25">
        <f>IF(ISNUMBER(AVERAGEIFS(Observed!AL$2:AL$1601,Observed!$A$2:$A$1601,$A453,Observed!$C$2:$C$1601,$C453)),AVERAGEIFS(Observed!AL$2:AL$1601,Observed!$A$2:$A$1601,$A453,Observed!$C$2:$C$1601,$C453),"")</f>
        <v>8.9333333333333334E-2</v>
      </c>
      <c r="AM453" s="25">
        <f>IF(ISNUMBER(AVERAGEIFS(Observed!AM$2:AM$1601,Observed!$A$2:$A$1601,$A453,Observed!$C$2:$C$1601,$C453)),AVERAGEIFS(Observed!AM$2:AM$1601,Observed!$A$2:$A$1601,$A453,Observed!$C$2:$C$1601,$C453),"")</f>
        <v>0.25366666666666665</v>
      </c>
      <c r="AN453" s="25">
        <f>IF(ISNUMBER(AVERAGEIFS(Observed!AN$2:AN$1601,Observed!$A$2:$A$1601,$A453,Observed!$C$2:$C$1601,$C453)),AVERAGEIFS(Observed!AN$2:AN$1601,Observed!$A$2:$A$1601,$A453,Observed!$C$2:$C$1601,$C453),"")</f>
        <v>0.49700000000000005</v>
      </c>
      <c r="AO453" s="25" t="str">
        <f>IF(ISNUMBER(AVERAGEIFS(Observed!AO$2:AO$1601,Observed!$A$2:$A$1601,$A453,Observed!$C$2:$C$1601,$C453)),AVERAGEIFS(Observed!AO$2:AO$1601,Observed!$A$2:$A$1601,$A453,Observed!$C$2:$C$1601,$C453),"")</f>
        <v/>
      </c>
      <c r="AP453" s="25">
        <f>IF(ISNUMBER(AVERAGEIFS(Observed!AP$2:AP$1601,Observed!$A$2:$A$1601,$A453,Observed!$C$2:$C$1601,$C453)),AVERAGEIFS(Observed!AP$2:AP$1601,Observed!$A$2:$A$1601,$A453,Observed!$C$2:$C$1601,$C453),"")</f>
        <v>4.2333333333333334E-2</v>
      </c>
      <c r="AQ453" s="24" t="str">
        <f>IF(ISNUMBER(AVERAGEIFS(Observed!AQ$2:AQ$1601,Observed!$A$2:$A$1601,$A453,Observed!$C$2:$C$1601,$C453)),AVERAGEIFS(Observed!AQ$2:AQ$1601,Observed!$A$2:$A$1601,$A453,Observed!$C$2:$C$1601,$C453),"")</f>
        <v/>
      </c>
      <c r="AR453" s="25" t="str">
        <f>IF(ISNUMBER(AVERAGEIFS(Observed!AR$2:AR$1601,Observed!$A$2:$A$1601,$A453,Observed!$C$2:$C$1601,$C453)),AVERAGEIFS(Observed!AR$2:AR$1601,Observed!$A$2:$A$1601,$A453,Observed!$C$2:$C$1601,$C453),"")</f>
        <v/>
      </c>
      <c r="AS453" s="24" t="str">
        <f>IF(ISNUMBER(AVERAGEIFS(Observed!AS$2:AS$1601,Observed!$A$2:$A$1601,$A453,Observed!$C$2:$C$1601,$C453)),AVERAGEIFS(Observed!AS$2:AS$1601,Observed!$A$2:$A$1601,$A453,Observed!$C$2:$C$1601,$C453),"")</f>
        <v/>
      </c>
      <c r="AT453" s="24" t="str">
        <f>IF(ISNUMBER(AVERAGEIFS(Observed!AT$2:AT$1601,Observed!$A$2:$A$1601,$A453,Observed!$C$2:$C$1601,$C453)),AVERAGEIFS(Observed!AT$2:AT$1601,Observed!$A$2:$A$1601,$A453,Observed!$C$2:$C$1601,$C453),"")</f>
        <v/>
      </c>
      <c r="AU453" s="2">
        <f>COUNTIFS(Observed!$A$2:$A$1601,$A453,Observed!$C$2:$C$1601,$C453)</f>
        <v>3</v>
      </c>
      <c r="AV453" s="2">
        <f t="shared" si="7"/>
        <v>9</v>
      </c>
    </row>
    <row r="454" spans="1:48" x14ac:dyDescent="0.25">
      <c r="A454" s="4" t="s">
        <v>114</v>
      </c>
      <c r="B454" t="s">
        <v>24</v>
      </c>
      <c r="C454" s="3">
        <v>42669</v>
      </c>
      <c r="D454">
        <v>1</v>
      </c>
      <c r="E454">
        <v>100</v>
      </c>
      <c r="G454">
        <v>100</v>
      </c>
      <c r="H454" s="2" t="s">
        <v>46</v>
      </c>
      <c r="I454" s="2" t="s">
        <v>26</v>
      </c>
      <c r="J454">
        <v>15</v>
      </c>
      <c r="K454" s="2" t="s">
        <v>21</v>
      </c>
      <c r="L454" s="23" t="str">
        <f>IF(ISNUMBER(AVERAGEIFS(Observed!L$2:L$1601,Observed!$A$2:$A$1601,$A454,Observed!$C$2:$C$1601,$C454)),AVERAGEIFS(Observed!L$2:L$1601,Observed!$A$2:$A$1601,$A454,Observed!$C$2:$C$1601,$C454),"")</f>
        <v/>
      </c>
      <c r="M454" s="24" t="str">
        <f>IF(ISNUMBER(AVERAGEIFS(Observed!M$2:M$1601,Observed!$A$2:$A$1601,$A454,Observed!$C$2:$C$1601,$C454)),AVERAGEIFS(Observed!M$2:M$1601,Observed!$A$2:$A$1601,$A454,Observed!$C$2:$C$1601,$C454),"")</f>
        <v/>
      </c>
      <c r="N454" s="24">
        <f>IF(ISNUMBER(AVERAGEIFS(Observed!N$2:N$1601,Observed!$A$2:$A$1601,$A454,Observed!$C$2:$C$1601,$C454)),AVERAGEIFS(Observed!N$2:N$1601,Observed!$A$2:$A$1601,$A454,Observed!$C$2:$C$1601,$C454),"")</f>
        <v>212.74666666666667</v>
      </c>
      <c r="O454" s="24">
        <f>IF(ISNUMBER(AVERAGEIFS(Observed!O$2:O$1601,Observed!$A$2:$A$1601,$A454,Observed!$C$2:$C$1601,$C454)),AVERAGEIFS(Observed!O$2:O$1601,Observed!$A$2:$A$1601,$A454,Observed!$C$2:$C$1601,$C454),"")</f>
        <v>212.74666666666667</v>
      </c>
      <c r="P454" s="24">
        <f>IF(ISNUMBER(AVERAGEIFS(Observed!P$2:P$1601,Observed!$A$2:$A$1601,$A454,Observed!$C$2:$C$1601,$C454)),AVERAGEIFS(Observed!P$2:P$1601,Observed!$A$2:$A$1601,$A454,Observed!$C$2:$C$1601,$C454),"")</f>
        <v>422.82333333333332</v>
      </c>
      <c r="Q454" s="25" t="str">
        <f>IF(ISNUMBER(AVERAGEIFS(Observed!Q$2:Q$1601,Observed!$A$2:$A$1601,$A454,Observed!$C$2:$C$1601,$C454)),AVERAGEIFS(Observed!Q$2:Q$1601,Observed!$A$2:$A$1601,$A454,Observed!$C$2:$C$1601,$C454),"")</f>
        <v/>
      </c>
      <c r="R454" s="25" t="str">
        <f>IF(ISNUMBER(AVERAGEIFS(Observed!R$2:R$1601,Observed!$A$2:$A$1601,$A454,Observed!$C$2:$C$1601,$C454)),AVERAGEIFS(Observed!R$2:R$1601,Observed!$A$2:$A$1601,$A454,Observed!$C$2:$C$1601,$C454),"")</f>
        <v/>
      </c>
      <c r="S454" s="25" t="str">
        <f>IF(ISNUMBER(AVERAGEIFS(Observed!S$2:S$1601,Observed!$A$2:$A$1601,$A454,Observed!$C$2:$C$1601,$C454)),AVERAGEIFS(Observed!S$2:S$1601,Observed!$A$2:$A$1601,$A454,Observed!$C$2:$C$1601,$C454),"")</f>
        <v/>
      </c>
      <c r="T454" s="24" t="str">
        <f>IF(ISNUMBER(AVERAGEIFS(Observed!T$2:T$1601,Observed!$A$2:$A$1601,$A454,Observed!$C$2:$C$1601,$C454)),AVERAGEIFS(Observed!T$2:T$1601,Observed!$A$2:$A$1601,$A454,Observed!$C$2:$C$1601,$C454),"")</f>
        <v/>
      </c>
      <c r="U454" s="26" t="str">
        <f>IF(ISNUMBER(AVERAGEIFS(Observed!U$2:U$1601,Observed!$A$2:$A$1601,$A454,Observed!$C$2:$C$1601,$C454)),AVERAGEIFS(Observed!U$2:U$1601,Observed!$A$2:$A$1601,$A454,Observed!$C$2:$C$1601,$C454),"")</f>
        <v/>
      </c>
      <c r="V454" s="26" t="str">
        <f>IF(ISNUMBER(AVERAGEIFS(Observed!V$2:V$1601,Observed!$A$2:$A$1601,$A454,Observed!$C$2:$C$1601,$C454)),AVERAGEIFS(Observed!V$2:V$1601,Observed!$A$2:$A$1601,$A454,Observed!$C$2:$C$1601,$C454),"")</f>
        <v/>
      </c>
      <c r="W454" s="24" t="str">
        <f>IF(ISNUMBER(AVERAGEIFS(Observed!W$2:W$1601,Observed!$A$2:$A$1601,$A454,Observed!$C$2:$C$1601,$C454)),AVERAGEIFS(Observed!W$2:W$1601,Observed!$A$2:$A$1601,$A454,Observed!$C$2:$C$1601,$C454),"")</f>
        <v/>
      </c>
      <c r="X454" s="24" t="str">
        <f>IF(ISNUMBER(AVERAGEIFS(Observed!X$2:X$1601,Observed!$A$2:$A$1601,$A454,Observed!$C$2:$C$1601,$C454)),AVERAGEIFS(Observed!X$2:X$1601,Observed!$A$2:$A$1601,$A454,Observed!$C$2:$C$1601,$C454),"")</f>
        <v/>
      </c>
      <c r="Y454" s="24" t="str">
        <f>IF(ISNUMBER(AVERAGEIFS(Observed!Y$2:Y$1601,Observed!$A$2:$A$1601,$A454,Observed!$C$2:$C$1601,$C454)),AVERAGEIFS(Observed!Y$2:Y$1601,Observed!$A$2:$A$1601,$A454,Observed!$C$2:$C$1601,$C454),"")</f>
        <v/>
      </c>
      <c r="Z454" s="24" t="str">
        <f>IF(ISNUMBER(AVERAGEIFS(Observed!Z$2:Z$1601,Observed!$A$2:$A$1601,$A454,Observed!$C$2:$C$1601,$C454)),AVERAGEIFS(Observed!Z$2:Z$1601,Observed!$A$2:$A$1601,$A454,Observed!$C$2:$C$1601,$C454),"")</f>
        <v/>
      </c>
      <c r="AA454" s="24" t="str">
        <f>IF(ISNUMBER(AVERAGEIFS(Observed!AA$2:AA$1601,Observed!$A$2:$A$1601,$A454,Observed!$C$2:$C$1601,$C454)),AVERAGEIFS(Observed!AA$2:AA$1601,Observed!$A$2:$A$1601,$A454,Observed!$C$2:$C$1601,$C454),"")</f>
        <v/>
      </c>
      <c r="AB454" s="24" t="str">
        <f>IF(ISNUMBER(AVERAGEIFS(Observed!AB$2:AB$1601,Observed!$A$2:$A$1601,$A454,Observed!$C$2:$C$1601,$C454)),AVERAGEIFS(Observed!AB$2:AB$1601,Observed!$A$2:$A$1601,$A454,Observed!$C$2:$C$1601,$C454),"")</f>
        <v/>
      </c>
      <c r="AC454" s="24" t="str">
        <f>IF(ISNUMBER(AVERAGEIFS(Observed!AC$2:AC$1601,Observed!$A$2:$A$1601,$A454,Observed!$C$2:$C$1601,$C454)),AVERAGEIFS(Observed!AC$2:AC$1601,Observed!$A$2:$A$1601,$A454,Observed!$C$2:$C$1601,$C454),"")</f>
        <v/>
      </c>
      <c r="AD454" s="24" t="str">
        <f>IF(ISNUMBER(AVERAGEIFS(Observed!AD$2:AD$1601,Observed!$A$2:$A$1601,$A454,Observed!$C$2:$C$1601,$C454)),AVERAGEIFS(Observed!AD$2:AD$1601,Observed!$A$2:$A$1601,$A454,Observed!$C$2:$C$1601,$C454),"")</f>
        <v/>
      </c>
      <c r="AE454" s="24" t="str">
        <f>IF(ISNUMBER(AVERAGEIFS(Observed!AE$2:AE$1601,Observed!$A$2:$A$1601,$A454,Observed!$C$2:$C$1601,$C454)),AVERAGEIFS(Observed!AE$2:AE$1601,Observed!$A$2:$A$1601,$A454,Observed!$C$2:$C$1601,$C454),"")</f>
        <v/>
      </c>
      <c r="AF454" s="25" t="str">
        <f>IF(ISNUMBER(AVERAGEIFS(Observed!AF$2:AF$1601,Observed!$A$2:$A$1601,$A454,Observed!$C$2:$C$1601,$C454)),AVERAGEIFS(Observed!AF$2:AF$1601,Observed!$A$2:$A$1601,$A454,Observed!$C$2:$C$1601,$C454),"")</f>
        <v/>
      </c>
      <c r="AG454" s="25" t="str">
        <f>IF(ISNUMBER(AVERAGEIFS(Observed!AG$2:AG$1601,Observed!$A$2:$A$1601,$A454,Observed!$C$2:$C$1601,$C454)),AVERAGEIFS(Observed!AG$2:AG$1601,Observed!$A$2:$A$1601,$A454,Observed!$C$2:$C$1601,$C454),"")</f>
        <v/>
      </c>
      <c r="AH454" s="25" t="str">
        <f>IF(ISNUMBER(AVERAGEIFS(Observed!AH$2:AH$1601,Observed!$A$2:$A$1601,$A454,Observed!$C$2:$C$1601,$C454)),AVERAGEIFS(Observed!AH$2:AH$1601,Observed!$A$2:$A$1601,$A454,Observed!$C$2:$C$1601,$C454),"")</f>
        <v/>
      </c>
      <c r="AI454" s="24" t="str">
        <f>IF(ISNUMBER(AVERAGEIFS(Observed!AI$2:AI$1601,Observed!$A$2:$A$1601,$A454,Observed!$C$2:$C$1601,$C454)),AVERAGEIFS(Observed!AI$2:AI$1601,Observed!$A$2:$A$1601,$A454,Observed!$C$2:$C$1601,$C454),"")</f>
        <v/>
      </c>
      <c r="AJ454" s="25">
        <f>IF(ISNUMBER(AVERAGEIFS(Observed!AJ$2:AJ$1601,Observed!$A$2:$A$1601,$A454,Observed!$C$2:$C$1601,$C454)),AVERAGEIFS(Observed!AJ$2:AJ$1601,Observed!$A$2:$A$1601,$A454,Observed!$C$2:$C$1601,$C454),"")</f>
        <v>9.2666666666666675E-2</v>
      </c>
      <c r="AK454" s="25">
        <f>IF(ISNUMBER(AVERAGEIFS(Observed!AK$2:AK$1601,Observed!$A$2:$A$1601,$A454,Observed!$C$2:$C$1601,$C454)),AVERAGEIFS(Observed!AK$2:AK$1601,Observed!$A$2:$A$1601,$A454,Observed!$C$2:$C$1601,$C454),"")</f>
        <v>6.3E-2</v>
      </c>
      <c r="AL454" s="25">
        <f>IF(ISNUMBER(AVERAGEIFS(Observed!AL$2:AL$1601,Observed!$A$2:$A$1601,$A454,Observed!$C$2:$C$1601,$C454)),AVERAGEIFS(Observed!AL$2:AL$1601,Observed!$A$2:$A$1601,$A454,Observed!$C$2:$C$1601,$C454),"")</f>
        <v>0.11600000000000001</v>
      </c>
      <c r="AM454" s="25">
        <f>IF(ISNUMBER(AVERAGEIFS(Observed!AM$2:AM$1601,Observed!$A$2:$A$1601,$A454,Observed!$C$2:$C$1601,$C454)),AVERAGEIFS(Observed!AM$2:AM$1601,Observed!$A$2:$A$1601,$A454,Observed!$C$2:$C$1601,$C454),"")</f>
        <v>0.32800000000000001</v>
      </c>
      <c r="AN454" s="25">
        <f>IF(ISNUMBER(AVERAGEIFS(Observed!AN$2:AN$1601,Observed!$A$2:$A$1601,$A454,Observed!$C$2:$C$1601,$C454)),AVERAGEIFS(Observed!AN$2:AN$1601,Observed!$A$2:$A$1601,$A454,Observed!$C$2:$C$1601,$C454),"")</f>
        <v>0.38999999999999996</v>
      </c>
      <c r="AO454" s="25" t="str">
        <f>IF(ISNUMBER(AVERAGEIFS(Observed!AO$2:AO$1601,Observed!$A$2:$A$1601,$A454,Observed!$C$2:$C$1601,$C454)),AVERAGEIFS(Observed!AO$2:AO$1601,Observed!$A$2:$A$1601,$A454,Observed!$C$2:$C$1601,$C454),"")</f>
        <v/>
      </c>
      <c r="AP454" s="25">
        <f>IF(ISNUMBER(AVERAGEIFS(Observed!AP$2:AP$1601,Observed!$A$2:$A$1601,$A454,Observed!$C$2:$C$1601,$C454)),AVERAGEIFS(Observed!AP$2:AP$1601,Observed!$A$2:$A$1601,$A454,Observed!$C$2:$C$1601,$C454),"")</f>
        <v>6.3333333333333332E-3</v>
      </c>
      <c r="AQ454" s="24" t="str">
        <f>IF(ISNUMBER(AVERAGEIFS(Observed!AQ$2:AQ$1601,Observed!$A$2:$A$1601,$A454,Observed!$C$2:$C$1601,$C454)),AVERAGEIFS(Observed!AQ$2:AQ$1601,Observed!$A$2:$A$1601,$A454,Observed!$C$2:$C$1601,$C454),"")</f>
        <v/>
      </c>
      <c r="AR454" s="25" t="str">
        <f>IF(ISNUMBER(AVERAGEIFS(Observed!AR$2:AR$1601,Observed!$A$2:$A$1601,$A454,Observed!$C$2:$C$1601,$C454)),AVERAGEIFS(Observed!AR$2:AR$1601,Observed!$A$2:$A$1601,$A454,Observed!$C$2:$C$1601,$C454),"")</f>
        <v/>
      </c>
      <c r="AS454" s="24" t="str">
        <f>IF(ISNUMBER(AVERAGEIFS(Observed!AS$2:AS$1601,Observed!$A$2:$A$1601,$A454,Observed!$C$2:$C$1601,$C454)),AVERAGEIFS(Observed!AS$2:AS$1601,Observed!$A$2:$A$1601,$A454,Observed!$C$2:$C$1601,$C454),"")</f>
        <v/>
      </c>
      <c r="AT454" s="24" t="str">
        <f>IF(ISNUMBER(AVERAGEIFS(Observed!AT$2:AT$1601,Observed!$A$2:$A$1601,$A454,Observed!$C$2:$C$1601,$C454)),AVERAGEIFS(Observed!AT$2:AT$1601,Observed!$A$2:$A$1601,$A454,Observed!$C$2:$C$1601,$C454),"")</f>
        <v/>
      </c>
      <c r="AU454" s="2">
        <f>COUNTIFS(Observed!$A$2:$A$1601,$A454,Observed!$C$2:$C$1601,$C454)</f>
        <v>3</v>
      </c>
      <c r="AV454" s="2">
        <f t="shared" si="7"/>
        <v>9</v>
      </c>
    </row>
    <row r="455" spans="1:48" x14ac:dyDescent="0.25">
      <c r="A455" s="4" t="s">
        <v>115</v>
      </c>
      <c r="B455" t="s">
        <v>24</v>
      </c>
      <c r="C455" s="3">
        <v>42669</v>
      </c>
      <c r="D455">
        <v>1</v>
      </c>
      <c r="E455">
        <v>200</v>
      </c>
      <c r="G455">
        <v>200</v>
      </c>
      <c r="H455" s="2" t="s">
        <v>46</v>
      </c>
      <c r="I455" s="2" t="s">
        <v>26</v>
      </c>
      <c r="J455">
        <v>15</v>
      </c>
      <c r="K455" s="2" t="s">
        <v>21</v>
      </c>
      <c r="L455" s="23" t="str">
        <f>IF(ISNUMBER(AVERAGEIFS(Observed!L$2:L$1601,Observed!$A$2:$A$1601,$A455,Observed!$C$2:$C$1601,$C455)),AVERAGEIFS(Observed!L$2:L$1601,Observed!$A$2:$A$1601,$A455,Observed!$C$2:$C$1601,$C455),"")</f>
        <v/>
      </c>
      <c r="M455" s="24" t="str">
        <f>IF(ISNUMBER(AVERAGEIFS(Observed!M$2:M$1601,Observed!$A$2:$A$1601,$A455,Observed!$C$2:$C$1601,$C455)),AVERAGEIFS(Observed!M$2:M$1601,Observed!$A$2:$A$1601,$A455,Observed!$C$2:$C$1601,$C455),"")</f>
        <v/>
      </c>
      <c r="N455" s="24">
        <f>IF(ISNUMBER(AVERAGEIFS(Observed!N$2:N$1601,Observed!$A$2:$A$1601,$A455,Observed!$C$2:$C$1601,$C455)),AVERAGEIFS(Observed!N$2:N$1601,Observed!$A$2:$A$1601,$A455,Observed!$C$2:$C$1601,$C455),"")</f>
        <v>236.75333333333336</v>
      </c>
      <c r="O455" s="24">
        <f>IF(ISNUMBER(AVERAGEIFS(Observed!O$2:O$1601,Observed!$A$2:$A$1601,$A455,Observed!$C$2:$C$1601,$C455)),AVERAGEIFS(Observed!O$2:O$1601,Observed!$A$2:$A$1601,$A455,Observed!$C$2:$C$1601,$C455),"")</f>
        <v>236.75333333333336</v>
      </c>
      <c r="P455" s="24">
        <f>IF(ISNUMBER(AVERAGEIFS(Observed!P$2:P$1601,Observed!$A$2:$A$1601,$A455,Observed!$C$2:$C$1601,$C455)),AVERAGEIFS(Observed!P$2:P$1601,Observed!$A$2:$A$1601,$A455,Observed!$C$2:$C$1601,$C455),"")</f>
        <v>510.58333333333331</v>
      </c>
      <c r="Q455" s="25" t="str">
        <f>IF(ISNUMBER(AVERAGEIFS(Observed!Q$2:Q$1601,Observed!$A$2:$A$1601,$A455,Observed!$C$2:$C$1601,$C455)),AVERAGEIFS(Observed!Q$2:Q$1601,Observed!$A$2:$A$1601,$A455,Observed!$C$2:$C$1601,$C455),"")</f>
        <v/>
      </c>
      <c r="R455" s="25" t="str">
        <f>IF(ISNUMBER(AVERAGEIFS(Observed!R$2:R$1601,Observed!$A$2:$A$1601,$A455,Observed!$C$2:$C$1601,$C455)),AVERAGEIFS(Observed!R$2:R$1601,Observed!$A$2:$A$1601,$A455,Observed!$C$2:$C$1601,$C455),"")</f>
        <v/>
      </c>
      <c r="S455" s="25" t="str">
        <f>IF(ISNUMBER(AVERAGEIFS(Observed!S$2:S$1601,Observed!$A$2:$A$1601,$A455,Observed!$C$2:$C$1601,$C455)),AVERAGEIFS(Observed!S$2:S$1601,Observed!$A$2:$A$1601,$A455,Observed!$C$2:$C$1601,$C455),"")</f>
        <v/>
      </c>
      <c r="T455" s="24" t="str">
        <f>IF(ISNUMBER(AVERAGEIFS(Observed!T$2:T$1601,Observed!$A$2:$A$1601,$A455,Observed!$C$2:$C$1601,$C455)),AVERAGEIFS(Observed!T$2:T$1601,Observed!$A$2:$A$1601,$A455,Observed!$C$2:$C$1601,$C455),"")</f>
        <v/>
      </c>
      <c r="U455" s="26" t="str">
        <f>IF(ISNUMBER(AVERAGEIFS(Observed!U$2:U$1601,Observed!$A$2:$A$1601,$A455,Observed!$C$2:$C$1601,$C455)),AVERAGEIFS(Observed!U$2:U$1601,Observed!$A$2:$A$1601,$A455,Observed!$C$2:$C$1601,$C455),"")</f>
        <v/>
      </c>
      <c r="V455" s="26" t="str">
        <f>IF(ISNUMBER(AVERAGEIFS(Observed!V$2:V$1601,Observed!$A$2:$A$1601,$A455,Observed!$C$2:$C$1601,$C455)),AVERAGEIFS(Observed!V$2:V$1601,Observed!$A$2:$A$1601,$A455,Observed!$C$2:$C$1601,$C455),"")</f>
        <v/>
      </c>
      <c r="W455" s="24" t="str">
        <f>IF(ISNUMBER(AVERAGEIFS(Observed!W$2:W$1601,Observed!$A$2:$A$1601,$A455,Observed!$C$2:$C$1601,$C455)),AVERAGEIFS(Observed!W$2:W$1601,Observed!$A$2:$A$1601,$A455,Observed!$C$2:$C$1601,$C455),"")</f>
        <v/>
      </c>
      <c r="X455" s="24" t="str">
        <f>IF(ISNUMBER(AVERAGEIFS(Observed!X$2:X$1601,Observed!$A$2:$A$1601,$A455,Observed!$C$2:$C$1601,$C455)),AVERAGEIFS(Observed!X$2:X$1601,Observed!$A$2:$A$1601,$A455,Observed!$C$2:$C$1601,$C455),"")</f>
        <v/>
      </c>
      <c r="Y455" s="24" t="str">
        <f>IF(ISNUMBER(AVERAGEIFS(Observed!Y$2:Y$1601,Observed!$A$2:$A$1601,$A455,Observed!$C$2:$C$1601,$C455)),AVERAGEIFS(Observed!Y$2:Y$1601,Observed!$A$2:$A$1601,$A455,Observed!$C$2:$C$1601,$C455),"")</f>
        <v/>
      </c>
      <c r="Z455" s="24" t="str">
        <f>IF(ISNUMBER(AVERAGEIFS(Observed!Z$2:Z$1601,Observed!$A$2:$A$1601,$A455,Observed!$C$2:$C$1601,$C455)),AVERAGEIFS(Observed!Z$2:Z$1601,Observed!$A$2:$A$1601,$A455,Observed!$C$2:$C$1601,$C455),"")</f>
        <v/>
      </c>
      <c r="AA455" s="24" t="str">
        <f>IF(ISNUMBER(AVERAGEIFS(Observed!AA$2:AA$1601,Observed!$A$2:$A$1601,$A455,Observed!$C$2:$C$1601,$C455)),AVERAGEIFS(Observed!AA$2:AA$1601,Observed!$A$2:$A$1601,$A455,Observed!$C$2:$C$1601,$C455),"")</f>
        <v/>
      </c>
      <c r="AB455" s="24" t="str">
        <f>IF(ISNUMBER(AVERAGEIFS(Observed!AB$2:AB$1601,Observed!$A$2:$A$1601,$A455,Observed!$C$2:$C$1601,$C455)),AVERAGEIFS(Observed!AB$2:AB$1601,Observed!$A$2:$A$1601,$A455,Observed!$C$2:$C$1601,$C455),"")</f>
        <v/>
      </c>
      <c r="AC455" s="24" t="str">
        <f>IF(ISNUMBER(AVERAGEIFS(Observed!AC$2:AC$1601,Observed!$A$2:$A$1601,$A455,Observed!$C$2:$C$1601,$C455)),AVERAGEIFS(Observed!AC$2:AC$1601,Observed!$A$2:$A$1601,$A455,Observed!$C$2:$C$1601,$C455),"")</f>
        <v/>
      </c>
      <c r="AD455" s="24" t="str">
        <f>IF(ISNUMBER(AVERAGEIFS(Observed!AD$2:AD$1601,Observed!$A$2:$A$1601,$A455,Observed!$C$2:$C$1601,$C455)),AVERAGEIFS(Observed!AD$2:AD$1601,Observed!$A$2:$A$1601,$A455,Observed!$C$2:$C$1601,$C455),"")</f>
        <v/>
      </c>
      <c r="AE455" s="24" t="str">
        <f>IF(ISNUMBER(AVERAGEIFS(Observed!AE$2:AE$1601,Observed!$A$2:$A$1601,$A455,Observed!$C$2:$C$1601,$C455)),AVERAGEIFS(Observed!AE$2:AE$1601,Observed!$A$2:$A$1601,$A455,Observed!$C$2:$C$1601,$C455),"")</f>
        <v/>
      </c>
      <c r="AF455" s="25" t="str">
        <f>IF(ISNUMBER(AVERAGEIFS(Observed!AF$2:AF$1601,Observed!$A$2:$A$1601,$A455,Observed!$C$2:$C$1601,$C455)),AVERAGEIFS(Observed!AF$2:AF$1601,Observed!$A$2:$A$1601,$A455,Observed!$C$2:$C$1601,$C455),"")</f>
        <v/>
      </c>
      <c r="AG455" s="25" t="str">
        <f>IF(ISNUMBER(AVERAGEIFS(Observed!AG$2:AG$1601,Observed!$A$2:$A$1601,$A455,Observed!$C$2:$C$1601,$C455)),AVERAGEIFS(Observed!AG$2:AG$1601,Observed!$A$2:$A$1601,$A455,Observed!$C$2:$C$1601,$C455),"")</f>
        <v/>
      </c>
      <c r="AH455" s="25" t="str">
        <f>IF(ISNUMBER(AVERAGEIFS(Observed!AH$2:AH$1601,Observed!$A$2:$A$1601,$A455,Observed!$C$2:$C$1601,$C455)),AVERAGEIFS(Observed!AH$2:AH$1601,Observed!$A$2:$A$1601,$A455,Observed!$C$2:$C$1601,$C455),"")</f>
        <v/>
      </c>
      <c r="AI455" s="24" t="str">
        <f>IF(ISNUMBER(AVERAGEIFS(Observed!AI$2:AI$1601,Observed!$A$2:$A$1601,$A455,Observed!$C$2:$C$1601,$C455)),AVERAGEIFS(Observed!AI$2:AI$1601,Observed!$A$2:$A$1601,$A455,Observed!$C$2:$C$1601,$C455),"")</f>
        <v/>
      </c>
      <c r="AJ455" s="25">
        <f>IF(ISNUMBER(AVERAGEIFS(Observed!AJ$2:AJ$1601,Observed!$A$2:$A$1601,$A455,Observed!$C$2:$C$1601,$C455)),AVERAGEIFS(Observed!AJ$2:AJ$1601,Observed!$A$2:$A$1601,$A455,Observed!$C$2:$C$1601,$C455),"")</f>
        <v>5.7666666666666665E-2</v>
      </c>
      <c r="AK455" s="25">
        <f>IF(ISNUMBER(AVERAGEIFS(Observed!AK$2:AK$1601,Observed!$A$2:$A$1601,$A455,Observed!$C$2:$C$1601,$C455)),AVERAGEIFS(Observed!AK$2:AK$1601,Observed!$A$2:$A$1601,$A455,Observed!$C$2:$C$1601,$C455),"")</f>
        <v>3.7499999999999999E-2</v>
      </c>
      <c r="AL455" s="25">
        <f>IF(ISNUMBER(AVERAGEIFS(Observed!AL$2:AL$1601,Observed!$A$2:$A$1601,$A455,Observed!$C$2:$C$1601,$C455)),AVERAGEIFS(Observed!AL$2:AL$1601,Observed!$A$2:$A$1601,$A455,Observed!$C$2:$C$1601,$C455),"")</f>
        <v>0.17066666666666666</v>
      </c>
      <c r="AM455" s="25">
        <f>IF(ISNUMBER(AVERAGEIFS(Observed!AM$2:AM$1601,Observed!$A$2:$A$1601,$A455,Observed!$C$2:$C$1601,$C455)),AVERAGEIFS(Observed!AM$2:AM$1601,Observed!$A$2:$A$1601,$A455,Observed!$C$2:$C$1601,$C455),"")</f>
        <v>0.38233333333333336</v>
      </c>
      <c r="AN455" s="25">
        <f>IF(ISNUMBER(AVERAGEIFS(Observed!AN$2:AN$1601,Observed!$A$2:$A$1601,$A455,Observed!$C$2:$C$1601,$C455)),AVERAGEIFS(Observed!AN$2:AN$1601,Observed!$A$2:$A$1601,$A455,Observed!$C$2:$C$1601,$C455),"")</f>
        <v>0.35266666666666668</v>
      </c>
      <c r="AO455" s="25" t="str">
        <f>IF(ISNUMBER(AVERAGEIFS(Observed!AO$2:AO$1601,Observed!$A$2:$A$1601,$A455,Observed!$C$2:$C$1601,$C455)),AVERAGEIFS(Observed!AO$2:AO$1601,Observed!$A$2:$A$1601,$A455,Observed!$C$2:$C$1601,$C455),"")</f>
        <v/>
      </c>
      <c r="AP455" s="25">
        <f>IF(ISNUMBER(AVERAGEIFS(Observed!AP$2:AP$1601,Observed!$A$2:$A$1601,$A455,Observed!$C$2:$C$1601,$C455)),AVERAGEIFS(Observed!AP$2:AP$1601,Observed!$A$2:$A$1601,$A455,Observed!$C$2:$C$1601,$C455),"")</f>
        <v>0.01</v>
      </c>
      <c r="AQ455" s="24" t="str">
        <f>IF(ISNUMBER(AVERAGEIFS(Observed!AQ$2:AQ$1601,Observed!$A$2:$A$1601,$A455,Observed!$C$2:$C$1601,$C455)),AVERAGEIFS(Observed!AQ$2:AQ$1601,Observed!$A$2:$A$1601,$A455,Observed!$C$2:$C$1601,$C455),"")</f>
        <v/>
      </c>
      <c r="AR455" s="25" t="str">
        <f>IF(ISNUMBER(AVERAGEIFS(Observed!AR$2:AR$1601,Observed!$A$2:$A$1601,$A455,Observed!$C$2:$C$1601,$C455)),AVERAGEIFS(Observed!AR$2:AR$1601,Observed!$A$2:$A$1601,$A455,Observed!$C$2:$C$1601,$C455),"")</f>
        <v/>
      </c>
      <c r="AS455" s="24" t="str">
        <f>IF(ISNUMBER(AVERAGEIFS(Observed!AS$2:AS$1601,Observed!$A$2:$A$1601,$A455,Observed!$C$2:$C$1601,$C455)),AVERAGEIFS(Observed!AS$2:AS$1601,Observed!$A$2:$A$1601,$A455,Observed!$C$2:$C$1601,$C455),"")</f>
        <v/>
      </c>
      <c r="AT455" s="24" t="str">
        <f>IF(ISNUMBER(AVERAGEIFS(Observed!AT$2:AT$1601,Observed!$A$2:$A$1601,$A455,Observed!$C$2:$C$1601,$C455)),AVERAGEIFS(Observed!AT$2:AT$1601,Observed!$A$2:$A$1601,$A455,Observed!$C$2:$C$1601,$C455),"")</f>
        <v/>
      </c>
      <c r="AU455" s="2">
        <f>COUNTIFS(Observed!$A$2:$A$1601,$A455,Observed!$C$2:$C$1601,$C455)</f>
        <v>3</v>
      </c>
      <c r="AV455" s="2">
        <f t="shared" si="7"/>
        <v>9</v>
      </c>
    </row>
    <row r="456" spans="1:48" x14ac:dyDescent="0.25">
      <c r="A456" s="4" t="s">
        <v>116</v>
      </c>
      <c r="B456" t="s">
        <v>24</v>
      </c>
      <c r="C456" s="3">
        <v>42669</v>
      </c>
      <c r="D456">
        <v>1</v>
      </c>
      <c r="E456">
        <v>350</v>
      </c>
      <c r="G456">
        <v>350</v>
      </c>
      <c r="H456" s="2" t="s">
        <v>46</v>
      </c>
      <c r="I456" s="2" t="s">
        <v>26</v>
      </c>
      <c r="J456">
        <v>15</v>
      </c>
      <c r="K456" s="2" t="s">
        <v>21</v>
      </c>
      <c r="L456" s="23" t="str">
        <f>IF(ISNUMBER(AVERAGEIFS(Observed!L$2:L$1601,Observed!$A$2:$A$1601,$A456,Observed!$C$2:$C$1601,$C456)),AVERAGEIFS(Observed!L$2:L$1601,Observed!$A$2:$A$1601,$A456,Observed!$C$2:$C$1601,$C456),"")</f>
        <v/>
      </c>
      <c r="M456" s="24" t="str">
        <f>IF(ISNUMBER(AVERAGEIFS(Observed!M$2:M$1601,Observed!$A$2:$A$1601,$A456,Observed!$C$2:$C$1601,$C456)),AVERAGEIFS(Observed!M$2:M$1601,Observed!$A$2:$A$1601,$A456,Observed!$C$2:$C$1601,$C456),"")</f>
        <v/>
      </c>
      <c r="N456" s="24">
        <f>IF(ISNUMBER(AVERAGEIFS(Observed!N$2:N$1601,Observed!$A$2:$A$1601,$A456,Observed!$C$2:$C$1601,$C456)),AVERAGEIFS(Observed!N$2:N$1601,Observed!$A$2:$A$1601,$A456,Observed!$C$2:$C$1601,$C456),"")</f>
        <v>240.40666666666667</v>
      </c>
      <c r="O456" s="24">
        <f>IF(ISNUMBER(AVERAGEIFS(Observed!O$2:O$1601,Observed!$A$2:$A$1601,$A456,Observed!$C$2:$C$1601,$C456)),AVERAGEIFS(Observed!O$2:O$1601,Observed!$A$2:$A$1601,$A456,Observed!$C$2:$C$1601,$C456),"")</f>
        <v>240.40666666666667</v>
      </c>
      <c r="P456" s="24">
        <f>IF(ISNUMBER(AVERAGEIFS(Observed!P$2:P$1601,Observed!$A$2:$A$1601,$A456,Observed!$C$2:$C$1601,$C456)),AVERAGEIFS(Observed!P$2:P$1601,Observed!$A$2:$A$1601,$A456,Observed!$C$2:$C$1601,$C456),"")</f>
        <v>479.60999999999996</v>
      </c>
      <c r="Q456" s="25" t="str">
        <f>IF(ISNUMBER(AVERAGEIFS(Observed!Q$2:Q$1601,Observed!$A$2:$A$1601,$A456,Observed!$C$2:$C$1601,$C456)),AVERAGEIFS(Observed!Q$2:Q$1601,Observed!$A$2:$A$1601,$A456,Observed!$C$2:$C$1601,$C456),"")</f>
        <v/>
      </c>
      <c r="R456" s="25" t="str">
        <f>IF(ISNUMBER(AVERAGEIFS(Observed!R$2:R$1601,Observed!$A$2:$A$1601,$A456,Observed!$C$2:$C$1601,$C456)),AVERAGEIFS(Observed!R$2:R$1601,Observed!$A$2:$A$1601,$A456,Observed!$C$2:$C$1601,$C456),"")</f>
        <v/>
      </c>
      <c r="S456" s="25" t="str">
        <f>IF(ISNUMBER(AVERAGEIFS(Observed!S$2:S$1601,Observed!$A$2:$A$1601,$A456,Observed!$C$2:$C$1601,$C456)),AVERAGEIFS(Observed!S$2:S$1601,Observed!$A$2:$A$1601,$A456,Observed!$C$2:$C$1601,$C456),"")</f>
        <v/>
      </c>
      <c r="T456" s="24" t="str">
        <f>IF(ISNUMBER(AVERAGEIFS(Observed!T$2:T$1601,Observed!$A$2:$A$1601,$A456,Observed!$C$2:$C$1601,$C456)),AVERAGEIFS(Observed!T$2:T$1601,Observed!$A$2:$A$1601,$A456,Observed!$C$2:$C$1601,$C456),"")</f>
        <v/>
      </c>
      <c r="U456" s="26" t="str">
        <f>IF(ISNUMBER(AVERAGEIFS(Observed!U$2:U$1601,Observed!$A$2:$A$1601,$A456,Observed!$C$2:$C$1601,$C456)),AVERAGEIFS(Observed!U$2:U$1601,Observed!$A$2:$A$1601,$A456,Observed!$C$2:$C$1601,$C456),"")</f>
        <v/>
      </c>
      <c r="V456" s="26" t="str">
        <f>IF(ISNUMBER(AVERAGEIFS(Observed!V$2:V$1601,Observed!$A$2:$A$1601,$A456,Observed!$C$2:$C$1601,$C456)),AVERAGEIFS(Observed!V$2:V$1601,Observed!$A$2:$A$1601,$A456,Observed!$C$2:$C$1601,$C456),"")</f>
        <v/>
      </c>
      <c r="W456" s="24" t="str">
        <f>IF(ISNUMBER(AVERAGEIFS(Observed!W$2:W$1601,Observed!$A$2:$A$1601,$A456,Observed!$C$2:$C$1601,$C456)),AVERAGEIFS(Observed!W$2:W$1601,Observed!$A$2:$A$1601,$A456,Observed!$C$2:$C$1601,$C456),"")</f>
        <v/>
      </c>
      <c r="X456" s="24" t="str">
        <f>IF(ISNUMBER(AVERAGEIFS(Observed!X$2:X$1601,Observed!$A$2:$A$1601,$A456,Observed!$C$2:$C$1601,$C456)),AVERAGEIFS(Observed!X$2:X$1601,Observed!$A$2:$A$1601,$A456,Observed!$C$2:$C$1601,$C456),"")</f>
        <v/>
      </c>
      <c r="Y456" s="24" t="str">
        <f>IF(ISNUMBER(AVERAGEIFS(Observed!Y$2:Y$1601,Observed!$A$2:$A$1601,$A456,Observed!$C$2:$C$1601,$C456)),AVERAGEIFS(Observed!Y$2:Y$1601,Observed!$A$2:$A$1601,$A456,Observed!$C$2:$C$1601,$C456),"")</f>
        <v/>
      </c>
      <c r="Z456" s="24" t="str">
        <f>IF(ISNUMBER(AVERAGEIFS(Observed!Z$2:Z$1601,Observed!$A$2:$A$1601,$A456,Observed!$C$2:$C$1601,$C456)),AVERAGEIFS(Observed!Z$2:Z$1601,Observed!$A$2:$A$1601,$A456,Observed!$C$2:$C$1601,$C456),"")</f>
        <v/>
      </c>
      <c r="AA456" s="24" t="str">
        <f>IF(ISNUMBER(AVERAGEIFS(Observed!AA$2:AA$1601,Observed!$A$2:$A$1601,$A456,Observed!$C$2:$C$1601,$C456)),AVERAGEIFS(Observed!AA$2:AA$1601,Observed!$A$2:$A$1601,$A456,Observed!$C$2:$C$1601,$C456),"")</f>
        <v/>
      </c>
      <c r="AB456" s="24" t="str">
        <f>IF(ISNUMBER(AVERAGEIFS(Observed!AB$2:AB$1601,Observed!$A$2:$A$1601,$A456,Observed!$C$2:$C$1601,$C456)),AVERAGEIFS(Observed!AB$2:AB$1601,Observed!$A$2:$A$1601,$A456,Observed!$C$2:$C$1601,$C456),"")</f>
        <v/>
      </c>
      <c r="AC456" s="24" t="str">
        <f>IF(ISNUMBER(AVERAGEIFS(Observed!AC$2:AC$1601,Observed!$A$2:$A$1601,$A456,Observed!$C$2:$C$1601,$C456)),AVERAGEIFS(Observed!AC$2:AC$1601,Observed!$A$2:$A$1601,$A456,Observed!$C$2:$C$1601,$C456),"")</f>
        <v/>
      </c>
      <c r="AD456" s="24" t="str">
        <f>IF(ISNUMBER(AVERAGEIFS(Observed!AD$2:AD$1601,Observed!$A$2:$A$1601,$A456,Observed!$C$2:$C$1601,$C456)),AVERAGEIFS(Observed!AD$2:AD$1601,Observed!$A$2:$A$1601,$A456,Observed!$C$2:$C$1601,$C456),"")</f>
        <v/>
      </c>
      <c r="AE456" s="24" t="str">
        <f>IF(ISNUMBER(AVERAGEIFS(Observed!AE$2:AE$1601,Observed!$A$2:$A$1601,$A456,Observed!$C$2:$C$1601,$C456)),AVERAGEIFS(Observed!AE$2:AE$1601,Observed!$A$2:$A$1601,$A456,Observed!$C$2:$C$1601,$C456),"")</f>
        <v/>
      </c>
      <c r="AF456" s="25" t="str">
        <f>IF(ISNUMBER(AVERAGEIFS(Observed!AF$2:AF$1601,Observed!$A$2:$A$1601,$A456,Observed!$C$2:$C$1601,$C456)),AVERAGEIFS(Observed!AF$2:AF$1601,Observed!$A$2:$A$1601,$A456,Observed!$C$2:$C$1601,$C456),"")</f>
        <v/>
      </c>
      <c r="AG456" s="25" t="str">
        <f>IF(ISNUMBER(AVERAGEIFS(Observed!AG$2:AG$1601,Observed!$A$2:$A$1601,$A456,Observed!$C$2:$C$1601,$C456)),AVERAGEIFS(Observed!AG$2:AG$1601,Observed!$A$2:$A$1601,$A456,Observed!$C$2:$C$1601,$C456),"")</f>
        <v/>
      </c>
      <c r="AH456" s="25" t="str">
        <f>IF(ISNUMBER(AVERAGEIFS(Observed!AH$2:AH$1601,Observed!$A$2:$A$1601,$A456,Observed!$C$2:$C$1601,$C456)),AVERAGEIFS(Observed!AH$2:AH$1601,Observed!$A$2:$A$1601,$A456,Observed!$C$2:$C$1601,$C456),"")</f>
        <v/>
      </c>
      <c r="AI456" s="24" t="str">
        <f>IF(ISNUMBER(AVERAGEIFS(Observed!AI$2:AI$1601,Observed!$A$2:$A$1601,$A456,Observed!$C$2:$C$1601,$C456)),AVERAGEIFS(Observed!AI$2:AI$1601,Observed!$A$2:$A$1601,$A456,Observed!$C$2:$C$1601,$C456),"")</f>
        <v/>
      </c>
      <c r="AJ456" s="25">
        <f>IF(ISNUMBER(AVERAGEIFS(Observed!AJ$2:AJ$1601,Observed!$A$2:$A$1601,$A456,Observed!$C$2:$C$1601,$C456)),AVERAGEIFS(Observed!AJ$2:AJ$1601,Observed!$A$2:$A$1601,$A456,Observed!$C$2:$C$1601,$C456),"")</f>
        <v>0.15166666666666667</v>
      </c>
      <c r="AK456" s="25">
        <f>IF(ISNUMBER(AVERAGEIFS(Observed!AK$2:AK$1601,Observed!$A$2:$A$1601,$A456,Observed!$C$2:$C$1601,$C456)),AVERAGEIFS(Observed!AK$2:AK$1601,Observed!$A$2:$A$1601,$A456,Observed!$C$2:$C$1601,$C456),"")</f>
        <v>5.3333333333333332E-3</v>
      </c>
      <c r="AL456" s="25">
        <f>IF(ISNUMBER(AVERAGEIFS(Observed!AL$2:AL$1601,Observed!$A$2:$A$1601,$A456,Observed!$C$2:$C$1601,$C456)),AVERAGEIFS(Observed!AL$2:AL$1601,Observed!$A$2:$A$1601,$A456,Observed!$C$2:$C$1601,$C456),"")</f>
        <v>0.34200000000000003</v>
      </c>
      <c r="AM456" s="25">
        <f>IF(ISNUMBER(AVERAGEIFS(Observed!AM$2:AM$1601,Observed!$A$2:$A$1601,$A456,Observed!$C$2:$C$1601,$C456)),AVERAGEIFS(Observed!AM$2:AM$1601,Observed!$A$2:$A$1601,$A456,Observed!$C$2:$C$1601,$C456),"")</f>
        <v>0.23199999999999998</v>
      </c>
      <c r="AN456" s="25">
        <f>IF(ISNUMBER(AVERAGEIFS(Observed!AN$2:AN$1601,Observed!$A$2:$A$1601,$A456,Observed!$C$2:$C$1601,$C456)),AVERAGEIFS(Observed!AN$2:AN$1601,Observed!$A$2:$A$1601,$A456,Observed!$C$2:$C$1601,$C456),"")</f>
        <v>0.15333333333333335</v>
      </c>
      <c r="AO456" s="25" t="str">
        <f>IF(ISNUMBER(AVERAGEIFS(Observed!AO$2:AO$1601,Observed!$A$2:$A$1601,$A456,Observed!$C$2:$C$1601,$C456)),AVERAGEIFS(Observed!AO$2:AO$1601,Observed!$A$2:$A$1601,$A456,Observed!$C$2:$C$1601,$C456),"")</f>
        <v/>
      </c>
      <c r="AP456" s="25">
        <f>IF(ISNUMBER(AVERAGEIFS(Observed!AP$2:AP$1601,Observed!$A$2:$A$1601,$A456,Observed!$C$2:$C$1601,$C456)),AVERAGEIFS(Observed!AP$2:AP$1601,Observed!$A$2:$A$1601,$A456,Observed!$C$2:$C$1601,$C456),"")</f>
        <v>0.11000000000000003</v>
      </c>
      <c r="AQ456" s="24" t="str">
        <f>IF(ISNUMBER(AVERAGEIFS(Observed!AQ$2:AQ$1601,Observed!$A$2:$A$1601,$A456,Observed!$C$2:$C$1601,$C456)),AVERAGEIFS(Observed!AQ$2:AQ$1601,Observed!$A$2:$A$1601,$A456,Observed!$C$2:$C$1601,$C456),"")</f>
        <v/>
      </c>
      <c r="AR456" s="25" t="str">
        <f>IF(ISNUMBER(AVERAGEIFS(Observed!AR$2:AR$1601,Observed!$A$2:$A$1601,$A456,Observed!$C$2:$C$1601,$C456)),AVERAGEIFS(Observed!AR$2:AR$1601,Observed!$A$2:$A$1601,$A456,Observed!$C$2:$C$1601,$C456),"")</f>
        <v/>
      </c>
      <c r="AS456" s="24" t="str">
        <f>IF(ISNUMBER(AVERAGEIFS(Observed!AS$2:AS$1601,Observed!$A$2:$A$1601,$A456,Observed!$C$2:$C$1601,$C456)),AVERAGEIFS(Observed!AS$2:AS$1601,Observed!$A$2:$A$1601,$A456,Observed!$C$2:$C$1601,$C456),"")</f>
        <v/>
      </c>
      <c r="AT456" s="24" t="str">
        <f>IF(ISNUMBER(AVERAGEIFS(Observed!AT$2:AT$1601,Observed!$A$2:$A$1601,$A456,Observed!$C$2:$C$1601,$C456)),AVERAGEIFS(Observed!AT$2:AT$1601,Observed!$A$2:$A$1601,$A456,Observed!$C$2:$C$1601,$C456),"")</f>
        <v/>
      </c>
      <c r="AU456" s="2">
        <f>COUNTIFS(Observed!$A$2:$A$1601,$A456,Observed!$C$2:$C$1601,$C456)</f>
        <v>3</v>
      </c>
      <c r="AV456" s="2">
        <f t="shared" si="7"/>
        <v>9</v>
      </c>
    </row>
    <row r="457" spans="1:48" x14ac:dyDescent="0.25">
      <c r="A457" s="4" t="s">
        <v>117</v>
      </c>
      <c r="B457" t="s">
        <v>24</v>
      </c>
      <c r="C457" s="3">
        <v>42669</v>
      </c>
      <c r="D457">
        <v>1</v>
      </c>
      <c r="E457">
        <v>500</v>
      </c>
      <c r="G457">
        <v>500</v>
      </c>
      <c r="H457" s="2" t="s">
        <v>46</v>
      </c>
      <c r="I457" s="2" t="s">
        <v>26</v>
      </c>
      <c r="J457">
        <v>15</v>
      </c>
      <c r="K457" s="2" t="s">
        <v>21</v>
      </c>
      <c r="L457" s="23" t="str">
        <f>IF(ISNUMBER(AVERAGEIFS(Observed!L$2:L$1601,Observed!$A$2:$A$1601,$A457,Observed!$C$2:$C$1601,$C457)),AVERAGEIFS(Observed!L$2:L$1601,Observed!$A$2:$A$1601,$A457,Observed!$C$2:$C$1601,$C457),"")</f>
        <v/>
      </c>
      <c r="M457" s="24" t="str">
        <f>IF(ISNUMBER(AVERAGEIFS(Observed!M$2:M$1601,Observed!$A$2:$A$1601,$A457,Observed!$C$2:$C$1601,$C457)),AVERAGEIFS(Observed!M$2:M$1601,Observed!$A$2:$A$1601,$A457,Observed!$C$2:$C$1601,$C457),"")</f>
        <v/>
      </c>
      <c r="N457" s="24">
        <f>IF(ISNUMBER(AVERAGEIFS(Observed!N$2:N$1601,Observed!$A$2:$A$1601,$A457,Observed!$C$2:$C$1601,$C457)),AVERAGEIFS(Observed!N$2:N$1601,Observed!$A$2:$A$1601,$A457,Observed!$C$2:$C$1601,$C457),"")</f>
        <v>252.93333333333337</v>
      </c>
      <c r="O457" s="24">
        <f>IF(ISNUMBER(AVERAGEIFS(Observed!O$2:O$1601,Observed!$A$2:$A$1601,$A457,Observed!$C$2:$C$1601,$C457)),AVERAGEIFS(Observed!O$2:O$1601,Observed!$A$2:$A$1601,$A457,Observed!$C$2:$C$1601,$C457),"")</f>
        <v>252.93333333333337</v>
      </c>
      <c r="P457" s="24">
        <f>IF(ISNUMBER(AVERAGEIFS(Observed!P$2:P$1601,Observed!$A$2:$A$1601,$A457,Observed!$C$2:$C$1601,$C457)),AVERAGEIFS(Observed!P$2:P$1601,Observed!$A$2:$A$1601,$A457,Observed!$C$2:$C$1601,$C457),"")</f>
        <v>484.77333333333331</v>
      </c>
      <c r="Q457" s="25" t="str">
        <f>IF(ISNUMBER(AVERAGEIFS(Observed!Q$2:Q$1601,Observed!$A$2:$A$1601,$A457,Observed!$C$2:$C$1601,$C457)),AVERAGEIFS(Observed!Q$2:Q$1601,Observed!$A$2:$A$1601,$A457,Observed!$C$2:$C$1601,$C457),"")</f>
        <v/>
      </c>
      <c r="R457" s="25" t="str">
        <f>IF(ISNUMBER(AVERAGEIFS(Observed!R$2:R$1601,Observed!$A$2:$A$1601,$A457,Observed!$C$2:$C$1601,$C457)),AVERAGEIFS(Observed!R$2:R$1601,Observed!$A$2:$A$1601,$A457,Observed!$C$2:$C$1601,$C457),"")</f>
        <v/>
      </c>
      <c r="S457" s="25" t="str">
        <f>IF(ISNUMBER(AVERAGEIFS(Observed!S$2:S$1601,Observed!$A$2:$A$1601,$A457,Observed!$C$2:$C$1601,$C457)),AVERAGEIFS(Observed!S$2:S$1601,Observed!$A$2:$A$1601,$A457,Observed!$C$2:$C$1601,$C457),"")</f>
        <v/>
      </c>
      <c r="T457" s="24" t="str">
        <f>IF(ISNUMBER(AVERAGEIFS(Observed!T$2:T$1601,Observed!$A$2:$A$1601,$A457,Observed!$C$2:$C$1601,$C457)),AVERAGEIFS(Observed!T$2:T$1601,Observed!$A$2:$A$1601,$A457,Observed!$C$2:$C$1601,$C457),"")</f>
        <v/>
      </c>
      <c r="U457" s="26" t="str">
        <f>IF(ISNUMBER(AVERAGEIFS(Observed!U$2:U$1601,Observed!$A$2:$A$1601,$A457,Observed!$C$2:$C$1601,$C457)),AVERAGEIFS(Observed!U$2:U$1601,Observed!$A$2:$A$1601,$A457,Observed!$C$2:$C$1601,$C457),"")</f>
        <v/>
      </c>
      <c r="V457" s="26" t="str">
        <f>IF(ISNUMBER(AVERAGEIFS(Observed!V$2:V$1601,Observed!$A$2:$A$1601,$A457,Observed!$C$2:$C$1601,$C457)),AVERAGEIFS(Observed!V$2:V$1601,Observed!$A$2:$A$1601,$A457,Observed!$C$2:$C$1601,$C457),"")</f>
        <v/>
      </c>
      <c r="W457" s="24" t="str">
        <f>IF(ISNUMBER(AVERAGEIFS(Observed!W$2:W$1601,Observed!$A$2:$A$1601,$A457,Observed!$C$2:$C$1601,$C457)),AVERAGEIFS(Observed!W$2:W$1601,Observed!$A$2:$A$1601,$A457,Observed!$C$2:$C$1601,$C457),"")</f>
        <v/>
      </c>
      <c r="X457" s="24" t="str">
        <f>IF(ISNUMBER(AVERAGEIFS(Observed!X$2:X$1601,Observed!$A$2:$A$1601,$A457,Observed!$C$2:$C$1601,$C457)),AVERAGEIFS(Observed!X$2:X$1601,Observed!$A$2:$A$1601,$A457,Observed!$C$2:$C$1601,$C457),"")</f>
        <v/>
      </c>
      <c r="Y457" s="24" t="str">
        <f>IF(ISNUMBER(AVERAGEIFS(Observed!Y$2:Y$1601,Observed!$A$2:$A$1601,$A457,Observed!$C$2:$C$1601,$C457)),AVERAGEIFS(Observed!Y$2:Y$1601,Observed!$A$2:$A$1601,$A457,Observed!$C$2:$C$1601,$C457),"")</f>
        <v/>
      </c>
      <c r="Z457" s="24" t="str">
        <f>IF(ISNUMBER(AVERAGEIFS(Observed!Z$2:Z$1601,Observed!$A$2:$A$1601,$A457,Observed!$C$2:$C$1601,$C457)),AVERAGEIFS(Observed!Z$2:Z$1601,Observed!$A$2:$A$1601,$A457,Observed!$C$2:$C$1601,$C457),"")</f>
        <v/>
      </c>
      <c r="AA457" s="24" t="str">
        <f>IF(ISNUMBER(AVERAGEIFS(Observed!AA$2:AA$1601,Observed!$A$2:$A$1601,$A457,Observed!$C$2:$C$1601,$C457)),AVERAGEIFS(Observed!AA$2:AA$1601,Observed!$A$2:$A$1601,$A457,Observed!$C$2:$C$1601,$C457),"")</f>
        <v/>
      </c>
      <c r="AB457" s="24" t="str">
        <f>IF(ISNUMBER(AVERAGEIFS(Observed!AB$2:AB$1601,Observed!$A$2:$A$1601,$A457,Observed!$C$2:$C$1601,$C457)),AVERAGEIFS(Observed!AB$2:AB$1601,Observed!$A$2:$A$1601,$A457,Observed!$C$2:$C$1601,$C457),"")</f>
        <v/>
      </c>
      <c r="AC457" s="24" t="str">
        <f>IF(ISNUMBER(AVERAGEIFS(Observed!AC$2:AC$1601,Observed!$A$2:$A$1601,$A457,Observed!$C$2:$C$1601,$C457)),AVERAGEIFS(Observed!AC$2:AC$1601,Observed!$A$2:$A$1601,$A457,Observed!$C$2:$C$1601,$C457),"")</f>
        <v/>
      </c>
      <c r="AD457" s="24" t="str">
        <f>IF(ISNUMBER(AVERAGEIFS(Observed!AD$2:AD$1601,Observed!$A$2:$A$1601,$A457,Observed!$C$2:$C$1601,$C457)),AVERAGEIFS(Observed!AD$2:AD$1601,Observed!$A$2:$A$1601,$A457,Observed!$C$2:$C$1601,$C457),"")</f>
        <v/>
      </c>
      <c r="AE457" s="24" t="str">
        <f>IF(ISNUMBER(AVERAGEIFS(Observed!AE$2:AE$1601,Observed!$A$2:$A$1601,$A457,Observed!$C$2:$C$1601,$C457)),AVERAGEIFS(Observed!AE$2:AE$1601,Observed!$A$2:$A$1601,$A457,Observed!$C$2:$C$1601,$C457),"")</f>
        <v/>
      </c>
      <c r="AF457" s="25" t="str">
        <f>IF(ISNUMBER(AVERAGEIFS(Observed!AF$2:AF$1601,Observed!$A$2:$A$1601,$A457,Observed!$C$2:$C$1601,$C457)),AVERAGEIFS(Observed!AF$2:AF$1601,Observed!$A$2:$A$1601,$A457,Observed!$C$2:$C$1601,$C457),"")</f>
        <v/>
      </c>
      <c r="AG457" s="25" t="str">
        <f>IF(ISNUMBER(AVERAGEIFS(Observed!AG$2:AG$1601,Observed!$A$2:$A$1601,$A457,Observed!$C$2:$C$1601,$C457)),AVERAGEIFS(Observed!AG$2:AG$1601,Observed!$A$2:$A$1601,$A457,Observed!$C$2:$C$1601,$C457),"")</f>
        <v/>
      </c>
      <c r="AH457" s="25" t="str">
        <f>IF(ISNUMBER(AVERAGEIFS(Observed!AH$2:AH$1601,Observed!$A$2:$A$1601,$A457,Observed!$C$2:$C$1601,$C457)),AVERAGEIFS(Observed!AH$2:AH$1601,Observed!$A$2:$A$1601,$A457,Observed!$C$2:$C$1601,$C457),"")</f>
        <v/>
      </c>
      <c r="AI457" s="24" t="str">
        <f>IF(ISNUMBER(AVERAGEIFS(Observed!AI$2:AI$1601,Observed!$A$2:$A$1601,$A457,Observed!$C$2:$C$1601,$C457)),AVERAGEIFS(Observed!AI$2:AI$1601,Observed!$A$2:$A$1601,$A457,Observed!$C$2:$C$1601,$C457),"")</f>
        <v/>
      </c>
      <c r="AJ457" s="25">
        <f>IF(ISNUMBER(AVERAGEIFS(Observed!AJ$2:AJ$1601,Observed!$A$2:$A$1601,$A457,Observed!$C$2:$C$1601,$C457)),AVERAGEIFS(Observed!AJ$2:AJ$1601,Observed!$A$2:$A$1601,$A457,Observed!$C$2:$C$1601,$C457),"")</f>
        <v>0.19233333333333336</v>
      </c>
      <c r="AK457" s="25">
        <f>IF(ISNUMBER(AVERAGEIFS(Observed!AK$2:AK$1601,Observed!$A$2:$A$1601,$A457,Observed!$C$2:$C$1601,$C457)),AVERAGEIFS(Observed!AK$2:AK$1601,Observed!$A$2:$A$1601,$A457,Observed!$C$2:$C$1601,$C457),"")</f>
        <v>6.0000000000000001E-3</v>
      </c>
      <c r="AL457" s="25">
        <f>IF(ISNUMBER(AVERAGEIFS(Observed!AL$2:AL$1601,Observed!$A$2:$A$1601,$A457,Observed!$C$2:$C$1601,$C457)),AVERAGEIFS(Observed!AL$2:AL$1601,Observed!$A$2:$A$1601,$A457,Observed!$C$2:$C$1601,$C457),"")</f>
        <v>0.26866666666666666</v>
      </c>
      <c r="AM457" s="25">
        <f>IF(ISNUMBER(AVERAGEIFS(Observed!AM$2:AM$1601,Observed!$A$2:$A$1601,$A457,Observed!$C$2:$C$1601,$C457)),AVERAGEIFS(Observed!AM$2:AM$1601,Observed!$A$2:$A$1601,$A457,Observed!$C$2:$C$1601,$C457),"")</f>
        <v>0.28733333333333333</v>
      </c>
      <c r="AN457" s="25">
        <f>IF(ISNUMBER(AVERAGEIFS(Observed!AN$2:AN$1601,Observed!$A$2:$A$1601,$A457,Observed!$C$2:$C$1601,$C457)),AVERAGEIFS(Observed!AN$2:AN$1601,Observed!$A$2:$A$1601,$A457,Observed!$C$2:$C$1601,$C457),"")</f>
        <v>0.18499999999999997</v>
      </c>
      <c r="AO457" s="25" t="str">
        <f>IF(ISNUMBER(AVERAGEIFS(Observed!AO$2:AO$1601,Observed!$A$2:$A$1601,$A457,Observed!$C$2:$C$1601,$C457)),AVERAGEIFS(Observed!AO$2:AO$1601,Observed!$A$2:$A$1601,$A457,Observed!$C$2:$C$1601,$C457),"")</f>
        <v/>
      </c>
      <c r="AP457" s="25">
        <f>IF(ISNUMBER(AVERAGEIFS(Observed!AP$2:AP$1601,Observed!$A$2:$A$1601,$A457,Observed!$C$2:$C$1601,$C457)),AVERAGEIFS(Observed!AP$2:AP$1601,Observed!$A$2:$A$1601,$A457,Observed!$C$2:$C$1601,$C457),"")</f>
        <v>5.3999999999999992E-2</v>
      </c>
      <c r="AQ457" s="24" t="str">
        <f>IF(ISNUMBER(AVERAGEIFS(Observed!AQ$2:AQ$1601,Observed!$A$2:$A$1601,$A457,Observed!$C$2:$C$1601,$C457)),AVERAGEIFS(Observed!AQ$2:AQ$1601,Observed!$A$2:$A$1601,$A457,Observed!$C$2:$C$1601,$C457),"")</f>
        <v/>
      </c>
      <c r="AR457" s="25" t="str">
        <f>IF(ISNUMBER(AVERAGEIFS(Observed!AR$2:AR$1601,Observed!$A$2:$A$1601,$A457,Observed!$C$2:$C$1601,$C457)),AVERAGEIFS(Observed!AR$2:AR$1601,Observed!$A$2:$A$1601,$A457,Observed!$C$2:$C$1601,$C457),"")</f>
        <v/>
      </c>
      <c r="AS457" s="24" t="str">
        <f>IF(ISNUMBER(AVERAGEIFS(Observed!AS$2:AS$1601,Observed!$A$2:$A$1601,$A457,Observed!$C$2:$C$1601,$C457)),AVERAGEIFS(Observed!AS$2:AS$1601,Observed!$A$2:$A$1601,$A457,Observed!$C$2:$C$1601,$C457),"")</f>
        <v/>
      </c>
      <c r="AT457" s="24" t="str">
        <f>IF(ISNUMBER(AVERAGEIFS(Observed!AT$2:AT$1601,Observed!$A$2:$A$1601,$A457,Observed!$C$2:$C$1601,$C457)),AVERAGEIFS(Observed!AT$2:AT$1601,Observed!$A$2:$A$1601,$A457,Observed!$C$2:$C$1601,$C457),"")</f>
        <v/>
      </c>
      <c r="AU457" s="2">
        <f>COUNTIFS(Observed!$A$2:$A$1601,$A457,Observed!$C$2:$C$1601,$C457)</f>
        <v>3</v>
      </c>
      <c r="AV457" s="2">
        <f t="shared" si="7"/>
        <v>9</v>
      </c>
    </row>
    <row r="458" spans="1:48" x14ac:dyDescent="0.25">
      <c r="A458" s="4" t="s">
        <v>112</v>
      </c>
      <c r="B458" t="s">
        <v>24</v>
      </c>
      <c r="C458" s="3">
        <v>42704</v>
      </c>
      <c r="D458">
        <v>1</v>
      </c>
      <c r="E458">
        <v>0</v>
      </c>
      <c r="G458">
        <v>0</v>
      </c>
      <c r="H458" s="2" t="s">
        <v>46</v>
      </c>
      <c r="I458" s="2" t="s">
        <v>26</v>
      </c>
      <c r="J458">
        <v>16</v>
      </c>
      <c r="K458" s="2" t="s">
        <v>21</v>
      </c>
      <c r="L458" s="23" t="str">
        <f>IF(ISNUMBER(AVERAGEIFS(Observed!L$2:L$1601,Observed!$A$2:$A$1601,$A458,Observed!$C$2:$C$1601,$C458)),AVERAGEIFS(Observed!L$2:L$1601,Observed!$A$2:$A$1601,$A458,Observed!$C$2:$C$1601,$C458),"")</f>
        <v/>
      </c>
      <c r="M458" s="24" t="str">
        <f>IF(ISNUMBER(AVERAGEIFS(Observed!M$2:M$1601,Observed!$A$2:$A$1601,$A458,Observed!$C$2:$C$1601,$C458)),AVERAGEIFS(Observed!M$2:M$1601,Observed!$A$2:$A$1601,$A458,Observed!$C$2:$C$1601,$C458),"")</f>
        <v/>
      </c>
      <c r="N458" s="24">
        <f>IF(ISNUMBER(AVERAGEIFS(Observed!N$2:N$1601,Observed!$A$2:$A$1601,$A458,Observed!$C$2:$C$1601,$C458)),AVERAGEIFS(Observed!N$2:N$1601,Observed!$A$2:$A$1601,$A458,Observed!$C$2:$C$1601,$C458),"")</f>
        <v>295.57666666666665</v>
      </c>
      <c r="O458" s="24">
        <f>IF(ISNUMBER(AVERAGEIFS(Observed!O$2:O$1601,Observed!$A$2:$A$1601,$A458,Observed!$C$2:$C$1601,$C458)),AVERAGEIFS(Observed!O$2:O$1601,Observed!$A$2:$A$1601,$A458,Observed!$C$2:$C$1601,$C458),"")</f>
        <v>295.57666666666665</v>
      </c>
      <c r="P458" s="24">
        <f>IF(ISNUMBER(AVERAGEIFS(Observed!P$2:P$1601,Observed!$A$2:$A$1601,$A458,Observed!$C$2:$C$1601,$C458)),AVERAGEIFS(Observed!P$2:P$1601,Observed!$A$2:$A$1601,$A458,Observed!$C$2:$C$1601,$C458),"")</f>
        <v>653.56666666666672</v>
      </c>
      <c r="Q458" s="25" t="str">
        <f>IF(ISNUMBER(AVERAGEIFS(Observed!Q$2:Q$1601,Observed!$A$2:$A$1601,$A458,Observed!$C$2:$C$1601,$C458)),AVERAGEIFS(Observed!Q$2:Q$1601,Observed!$A$2:$A$1601,$A458,Observed!$C$2:$C$1601,$C458),"")</f>
        <v/>
      </c>
      <c r="R458" s="25" t="str">
        <f>IF(ISNUMBER(AVERAGEIFS(Observed!R$2:R$1601,Observed!$A$2:$A$1601,$A458,Observed!$C$2:$C$1601,$C458)),AVERAGEIFS(Observed!R$2:R$1601,Observed!$A$2:$A$1601,$A458,Observed!$C$2:$C$1601,$C458),"")</f>
        <v/>
      </c>
      <c r="S458" s="25" t="str">
        <f>IF(ISNUMBER(AVERAGEIFS(Observed!S$2:S$1601,Observed!$A$2:$A$1601,$A458,Observed!$C$2:$C$1601,$C458)),AVERAGEIFS(Observed!S$2:S$1601,Observed!$A$2:$A$1601,$A458,Observed!$C$2:$C$1601,$C458),"")</f>
        <v/>
      </c>
      <c r="T458" s="24" t="str">
        <f>IF(ISNUMBER(AVERAGEIFS(Observed!T$2:T$1601,Observed!$A$2:$A$1601,$A458,Observed!$C$2:$C$1601,$C458)),AVERAGEIFS(Observed!T$2:T$1601,Observed!$A$2:$A$1601,$A458,Observed!$C$2:$C$1601,$C458),"")</f>
        <v/>
      </c>
      <c r="U458" s="26" t="str">
        <f>IF(ISNUMBER(AVERAGEIFS(Observed!U$2:U$1601,Observed!$A$2:$A$1601,$A458,Observed!$C$2:$C$1601,$C458)),AVERAGEIFS(Observed!U$2:U$1601,Observed!$A$2:$A$1601,$A458,Observed!$C$2:$C$1601,$C458),"")</f>
        <v/>
      </c>
      <c r="V458" s="26" t="str">
        <f>IF(ISNUMBER(AVERAGEIFS(Observed!V$2:V$1601,Observed!$A$2:$A$1601,$A458,Observed!$C$2:$C$1601,$C458)),AVERAGEIFS(Observed!V$2:V$1601,Observed!$A$2:$A$1601,$A458,Observed!$C$2:$C$1601,$C458),"")</f>
        <v/>
      </c>
      <c r="W458" s="24" t="str">
        <f>IF(ISNUMBER(AVERAGEIFS(Observed!W$2:W$1601,Observed!$A$2:$A$1601,$A458,Observed!$C$2:$C$1601,$C458)),AVERAGEIFS(Observed!W$2:W$1601,Observed!$A$2:$A$1601,$A458,Observed!$C$2:$C$1601,$C458),"")</f>
        <v/>
      </c>
      <c r="X458" s="24" t="str">
        <f>IF(ISNUMBER(AVERAGEIFS(Observed!X$2:X$1601,Observed!$A$2:$A$1601,$A458,Observed!$C$2:$C$1601,$C458)),AVERAGEIFS(Observed!X$2:X$1601,Observed!$A$2:$A$1601,$A458,Observed!$C$2:$C$1601,$C458),"")</f>
        <v/>
      </c>
      <c r="Y458" s="24" t="str">
        <f>IF(ISNUMBER(AVERAGEIFS(Observed!Y$2:Y$1601,Observed!$A$2:$A$1601,$A458,Observed!$C$2:$C$1601,$C458)),AVERAGEIFS(Observed!Y$2:Y$1601,Observed!$A$2:$A$1601,$A458,Observed!$C$2:$C$1601,$C458),"")</f>
        <v/>
      </c>
      <c r="Z458" s="24" t="str">
        <f>IF(ISNUMBER(AVERAGEIFS(Observed!Z$2:Z$1601,Observed!$A$2:$A$1601,$A458,Observed!$C$2:$C$1601,$C458)),AVERAGEIFS(Observed!Z$2:Z$1601,Observed!$A$2:$A$1601,$A458,Observed!$C$2:$C$1601,$C458),"")</f>
        <v/>
      </c>
      <c r="AA458" s="24" t="str">
        <f>IF(ISNUMBER(AVERAGEIFS(Observed!AA$2:AA$1601,Observed!$A$2:$A$1601,$A458,Observed!$C$2:$C$1601,$C458)),AVERAGEIFS(Observed!AA$2:AA$1601,Observed!$A$2:$A$1601,$A458,Observed!$C$2:$C$1601,$C458),"")</f>
        <v/>
      </c>
      <c r="AB458" s="24" t="str">
        <f>IF(ISNUMBER(AVERAGEIFS(Observed!AB$2:AB$1601,Observed!$A$2:$A$1601,$A458,Observed!$C$2:$C$1601,$C458)),AVERAGEIFS(Observed!AB$2:AB$1601,Observed!$A$2:$A$1601,$A458,Observed!$C$2:$C$1601,$C458),"")</f>
        <v/>
      </c>
      <c r="AC458" s="24" t="str">
        <f>IF(ISNUMBER(AVERAGEIFS(Observed!AC$2:AC$1601,Observed!$A$2:$A$1601,$A458,Observed!$C$2:$C$1601,$C458)),AVERAGEIFS(Observed!AC$2:AC$1601,Observed!$A$2:$A$1601,$A458,Observed!$C$2:$C$1601,$C458),"")</f>
        <v/>
      </c>
      <c r="AD458" s="24" t="str">
        <f>IF(ISNUMBER(AVERAGEIFS(Observed!AD$2:AD$1601,Observed!$A$2:$A$1601,$A458,Observed!$C$2:$C$1601,$C458)),AVERAGEIFS(Observed!AD$2:AD$1601,Observed!$A$2:$A$1601,$A458,Observed!$C$2:$C$1601,$C458),"")</f>
        <v/>
      </c>
      <c r="AE458" s="24" t="str">
        <f>IF(ISNUMBER(AVERAGEIFS(Observed!AE$2:AE$1601,Observed!$A$2:$A$1601,$A458,Observed!$C$2:$C$1601,$C458)),AVERAGEIFS(Observed!AE$2:AE$1601,Observed!$A$2:$A$1601,$A458,Observed!$C$2:$C$1601,$C458),"")</f>
        <v/>
      </c>
      <c r="AF458" s="25" t="str">
        <f>IF(ISNUMBER(AVERAGEIFS(Observed!AF$2:AF$1601,Observed!$A$2:$A$1601,$A458,Observed!$C$2:$C$1601,$C458)),AVERAGEIFS(Observed!AF$2:AF$1601,Observed!$A$2:$A$1601,$A458,Observed!$C$2:$C$1601,$C458),"")</f>
        <v/>
      </c>
      <c r="AG458" s="25" t="str">
        <f>IF(ISNUMBER(AVERAGEIFS(Observed!AG$2:AG$1601,Observed!$A$2:$A$1601,$A458,Observed!$C$2:$C$1601,$C458)),AVERAGEIFS(Observed!AG$2:AG$1601,Observed!$A$2:$A$1601,$A458,Observed!$C$2:$C$1601,$C458),"")</f>
        <v/>
      </c>
      <c r="AH458" s="25" t="str">
        <f>IF(ISNUMBER(AVERAGEIFS(Observed!AH$2:AH$1601,Observed!$A$2:$A$1601,$A458,Observed!$C$2:$C$1601,$C458)),AVERAGEIFS(Observed!AH$2:AH$1601,Observed!$A$2:$A$1601,$A458,Observed!$C$2:$C$1601,$C458),"")</f>
        <v/>
      </c>
      <c r="AI458" s="24" t="str">
        <f>IF(ISNUMBER(AVERAGEIFS(Observed!AI$2:AI$1601,Observed!$A$2:$A$1601,$A458,Observed!$C$2:$C$1601,$C458)),AVERAGEIFS(Observed!AI$2:AI$1601,Observed!$A$2:$A$1601,$A458,Observed!$C$2:$C$1601,$C458),"")</f>
        <v/>
      </c>
      <c r="AJ458" s="25">
        <f>IF(ISNUMBER(AVERAGEIFS(Observed!AJ$2:AJ$1601,Observed!$A$2:$A$1601,$A458,Observed!$C$2:$C$1601,$C458)),AVERAGEIFS(Observed!AJ$2:AJ$1601,Observed!$A$2:$A$1601,$A458,Observed!$C$2:$C$1601,$C458),"")</f>
        <v>2.4999999999999998E-2</v>
      </c>
      <c r="AK458" s="25">
        <f>IF(ISNUMBER(AVERAGEIFS(Observed!AK$2:AK$1601,Observed!$A$2:$A$1601,$A458,Observed!$C$2:$C$1601,$C458)),AVERAGEIFS(Observed!AK$2:AK$1601,Observed!$A$2:$A$1601,$A458,Observed!$C$2:$C$1601,$C458),"")</f>
        <v>5.9499999999999997E-2</v>
      </c>
      <c r="AL458" s="25">
        <f>IF(ISNUMBER(AVERAGEIFS(Observed!AL$2:AL$1601,Observed!$A$2:$A$1601,$A458,Observed!$C$2:$C$1601,$C458)),AVERAGEIFS(Observed!AL$2:AL$1601,Observed!$A$2:$A$1601,$A458,Observed!$C$2:$C$1601,$C458),"")</f>
        <v>0.10966666666666665</v>
      </c>
      <c r="AM458" s="25">
        <f>IF(ISNUMBER(AVERAGEIFS(Observed!AM$2:AM$1601,Observed!$A$2:$A$1601,$A458,Observed!$C$2:$C$1601,$C458)),AVERAGEIFS(Observed!AM$2:AM$1601,Observed!$A$2:$A$1601,$A458,Observed!$C$2:$C$1601,$C458),"")</f>
        <v>0.10299999999999999</v>
      </c>
      <c r="AN458" s="25">
        <f>IF(ISNUMBER(AVERAGEIFS(Observed!AN$2:AN$1601,Observed!$A$2:$A$1601,$A458,Observed!$C$2:$C$1601,$C458)),AVERAGEIFS(Observed!AN$2:AN$1601,Observed!$A$2:$A$1601,$A458,Observed!$C$2:$C$1601,$C458),"")</f>
        <v>0.71499999999999997</v>
      </c>
      <c r="AO458" s="25" t="str">
        <f>IF(ISNUMBER(AVERAGEIFS(Observed!AO$2:AO$1601,Observed!$A$2:$A$1601,$A458,Observed!$C$2:$C$1601,$C458)),AVERAGEIFS(Observed!AO$2:AO$1601,Observed!$A$2:$A$1601,$A458,Observed!$C$2:$C$1601,$C458),"")</f>
        <v/>
      </c>
      <c r="AP458" s="25">
        <f>IF(ISNUMBER(AVERAGEIFS(Observed!AP$2:AP$1601,Observed!$A$2:$A$1601,$A458,Observed!$C$2:$C$1601,$C458)),AVERAGEIFS(Observed!AP$2:AP$1601,Observed!$A$2:$A$1601,$A458,Observed!$C$2:$C$1601,$C458),"")</f>
        <v>7.0000000000000001E-3</v>
      </c>
      <c r="AQ458" s="24" t="str">
        <f>IF(ISNUMBER(AVERAGEIFS(Observed!AQ$2:AQ$1601,Observed!$A$2:$A$1601,$A458,Observed!$C$2:$C$1601,$C458)),AVERAGEIFS(Observed!AQ$2:AQ$1601,Observed!$A$2:$A$1601,$A458,Observed!$C$2:$C$1601,$C458),"")</f>
        <v/>
      </c>
      <c r="AR458" s="25" t="str">
        <f>IF(ISNUMBER(AVERAGEIFS(Observed!AR$2:AR$1601,Observed!$A$2:$A$1601,$A458,Observed!$C$2:$C$1601,$C458)),AVERAGEIFS(Observed!AR$2:AR$1601,Observed!$A$2:$A$1601,$A458,Observed!$C$2:$C$1601,$C458),"")</f>
        <v/>
      </c>
      <c r="AS458" s="24" t="str">
        <f>IF(ISNUMBER(AVERAGEIFS(Observed!AS$2:AS$1601,Observed!$A$2:$A$1601,$A458,Observed!$C$2:$C$1601,$C458)),AVERAGEIFS(Observed!AS$2:AS$1601,Observed!$A$2:$A$1601,$A458,Observed!$C$2:$C$1601,$C458),"")</f>
        <v/>
      </c>
      <c r="AT458" s="24" t="str">
        <f>IF(ISNUMBER(AVERAGEIFS(Observed!AT$2:AT$1601,Observed!$A$2:$A$1601,$A458,Observed!$C$2:$C$1601,$C458)),AVERAGEIFS(Observed!AT$2:AT$1601,Observed!$A$2:$A$1601,$A458,Observed!$C$2:$C$1601,$C458),"")</f>
        <v/>
      </c>
      <c r="AU458" s="2">
        <f>COUNTIFS(Observed!$A$2:$A$1601,$A458,Observed!$C$2:$C$1601,$C458)</f>
        <v>3</v>
      </c>
      <c r="AV458" s="2">
        <f t="shared" si="7"/>
        <v>9</v>
      </c>
    </row>
    <row r="459" spans="1:48" x14ac:dyDescent="0.25">
      <c r="A459" s="4" t="s">
        <v>113</v>
      </c>
      <c r="B459" t="s">
        <v>24</v>
      </c>
      <c r="C459" s="3">
        <v>42704</v>
      </c>
      <c r="D459">
        <v>1</v>
      </c>
      <c r="E459">
        <v>50</v>
      </c>
      <c r="G459">
        <v>50</v>
      </c>
      <c r="H459" s="2" t="s">
        <v>46</v>
      </c>
      <c r="I459" s="2" t="s">
        <v>26</v>
      </c>
      <c r="J459">
        <v>16</v>
      </c>
      <c r="K459" s="2" t="s">
        <v>21</v>
      </c>
      <c r="L459" s="23" t="str">
        <f>IF(ISNUMBER(AVERAGEIFS(Observed!L$2:L$1601,Observed!$A$2:$A$1601,$A459,Observed!$C$2:$C$1601,$C459)),AVERAGEIFS(Observed!L$2:L$1601,Observed!$A$2:$A$1601,$A459,Observed!$C$2:$C$1601,$C459),"")</f>
        <v/>
      </c>
      <c r="M459" s="24" t="str">
        <f>IF(ISNUMBER(AVERAGEIFS(Observed!M$2:M$1601,Observed!$A$2:$A$1601,$A459,Observed!$C$2:$C$1601,$C459)),AVERAGEIFS(Observed!M$2:M$1601,Observed!$A$2:$A$1601,$A459,Observed!$C$2:$C$1601,$C459),"")</f>
        <v/>
      </c>
      <c r="N459" s="24">
        <f>IF(ISNUMBER(AVERAGEIFS(Observed!N$2:N$1601,Observed!$A$2:$A$1601,$A459,Observed!$C$2:$C$1601,$C459)),AVERAGEIFS(Observed!N$2:N$1601,Observed!$A$2:$A$1601,$A459,Observed!$C$2:$C$1601,$C459),"")</f>
        <v>298.59333333333331</v>
      </c>
      <c r="O459" s="24">
        <f>IF(ISNUMBER(AVERAGEIFS(Observed!O$2:O$1601,Observed!$A$2:$A$1601,$A459,Observed!$C$2:$C$1601,$C459)),AVERAGEIFS(Observed!O$2:O$1601,Observed!$A$2:$A$1601,$A459,Observed!$C$2:$C$1601,$C459),"")</f>
        <v>298.59333333333331</v>
      </c>
      <c r="P459" s="24">
        <f>IF(ISNUMBER(AVERAGEIFS(Observed!P$2:P$1601,Observed!$A$2:$A$1601,$A459,Observed!$C$2:$C$1601,$C459)),AVERAGEIFS(Observed!P$2:P$1601,Observed!$A$2:$A$1601,$A459,Observed!$C$2:$C$1601,$C459),"")</f>
        <v>760.05333333333328</v>
      </c>
      <c r="Q459" s="25" t="str">
        <f>IF(ISNUMBER(AVERAGEIFS(Observed!Q$2:Q$1601,Observed!$A$2:$A$1601,$A459,Observed!$C$2:$C$1601,$C459)),AVERAGEIFS(Observed!Q$2:Q$1601,Observed!$A$2:$A$1601,$A459,Observed!$C$2:$C$1601,$C459),"")</f>
        <v/>
      </c>
      <c r="R459" s="25" t="str">
        <f>IF(ISNUMBER(AVERAGEIFS(Observed!R$2:R$1601,Observed!$A$2:$A$1601,$A459,Observed!$C$2:$C$1601,$C459)),AVERAGEIFS(Observed!R$2:R$1601,Observed!$A$2:$A$1601,$A459,Observed!$C$2:$C$1601,$C459),"")</f>
        <v/>
      </c>
      <c r="S459" s="25" t="str">
        <f>IF(ISNUMBER(AVERAGEIFS(Observed!S$2:S$1601,Observed!$A$2:$A$1601,$A459,Observed!$C$2:$C$1601,$C459)),AVERAGEIFS(Observed!S$2:S$1601,Observed!$A$2:$A$1601,$A459,Observed!$C$2:$C$1601,$C459),"")</f>
        <v/>
      </c>
      <c r="T459" s="24" t="str">
        <f>IF(ISNUMBER(AVERAGEIFS(Observed!T$2:T$1601,Observed!$A$2:$A$1601,$A459,Observed!$C$2:$C$1601,$C459)),AVERAGEIFS(Observed!T$2:T$1601,Observed!$A$2:$A$1601,$A459,Observed!$C$2:$C$1601,$C459),"")</f>
        <v/>
      </c>
      <c r="U459" s="26" t="str">
        <f>IF(ISNUMBER(AVERAGEIFS(Observed!U$2:U$1601,Observed!$A$2:$A$1601,$A459,Observed!$C$2:$C$1601,$C459)),AVERAGEIFS(Observed!U$2:U$1601,Observed!$A$2:$A$1601,$A459,Observed!$C$2:$C$1601,$C459),"")</f>
        <v/>
      </c>
      <c r="V459" s="26" t="str">
        <f>IF(ISNUMBER(AVERAGEIFS(Observed!V$2:V$1601,Observed!$A$2:$A$1601,$A459,Observed!$C$2:$C$1601,$C459)),AVERAGEIFS(Observed!V$2:V$1601,Observed!$A$2:$A$1601,$A459,Observed!$C$2:$C$1601,$C459),"")</f>
        <v/>
      </c>
      <c r="W459" s="24" t="str">
        <f>IF(ISNUMBER(AVERAGEIFS(Observed!W$2:W$1601,Observed!$A$2:$A$1601,$A459,Observed!$C$2:$C$1601,$C459)),AVERAGEIFS(Observed!W$2:W$1601,Observed!$A$2:$A$1601,$A459,Observed!$C$2:$C$1601,$C459),"")</f>
        <v/>
      </c>
      <c r="X459" s="24" t="str">
        <f>IF(ISNUMBER(AVERAGEIFS(Observed!X$2:X$1601,Observed!$A$2:$A$1601,$A459,Observed!$C$2:$C$1601,$C459)),AVERAGEIFS(Observed!X$2:X$1601,Observed!$A$2:$A$1601,$A459,Observed!$C$2:$C$1601,$C459),"")</f>
        <v/>
      </c>
      <c r="Y459" s="24" t="str">
        <f>IF(ISNUMBER(AVERAGEIFS(Observed!Y$2:Y$1601,Observed!$A$2:$A$1601,$A459,Observed!$C$2:$C$1601,$C459)),AVERAGEIFS(Observed!Y$2:Y$1601,Observed!$A$2:$A$1601,$A459,Observed!$C$2:$C$1601,$C459),"")</f>
        <v/>
      </c>
      <c r="Z459" s="24" t="str">
        <f>IF(ISNUMBER(AVERAGEIFS(Observed!Z$2:Z$1601,Observed!$A$2:$A$1601,$A459,Observed!$C$2:$C$1601,$C459)),AVERAGEIFS(Observed!Z$2:Z$1601,Observed!$A$2:$A$1601,$A459,Observed!$C$2:$C$1601,$C459),"")</f>
        <v/>
      </c>
      <c r="AA459" s="24" t="str">
        <f>IF(ISNUMBER(AVERAGEIFS(Observed!AA$2:AA$1601,Observed!$A$2:$A$1601,$A459,Observed!$C$2:$C$1601,$C459)),AVERAGEIFS(Observed!AA$2:AA$1601,Observed!$A$2:$A$1601,$A459,Observed!$C$2:$C$1601,$C459),"")</f>
        <v/>
      </c>
      <c r="AB459" s="24" t="str">
        <f>IF(ISNUMBER(AVERAGEIFS(Observed!AB$2:AB$1601,Observed!$A$2:$A$1601,$A459,Observed!$C$2:$C$1601,$C459)),AVERAGEIFS(Observed!AB$2:AB$1601,Observed!$A$2:$A$1601,$A459,Observed!$C$2:$C$1601,$C459),"")</f>
        <v/>
      </c>
      <c r="AC459" s="24" t="str">
        <f>IF(ISNUMBER(AVERAGEIFS(Observed!AC$2:AC$1601,Observed!$A$2:$A$1601,$A459,Observed!$C$2:$C$1601,$C459)),AVERAGEIFS(Observed!AC$2:AC$1601,Observed!$A$2:$A$1601,$A459,Observed!$C$2:$C$1601,$C459),"")</f>
        <v/>
      </c>
      <c r="AD459" s="24" t="str">
        <f>IF(ISNUMBER(AVERAGEIFS(Observed!AD$2:AD$1601,Observed!$A$2:$A$1601,$A459,Observed!$C$2:$C$1601,$C459)),AVERAGEIFS(Observed!AD$2:AD$1601,Observed!$A$2:$A$1601,$A459,Observed!$C$2:$C$1601,$C459),"")</f>
        <v/>
      </c>
      <c r="AE459" s="24" t="str">
        <f>IF(ISNUMBER(AVERAGEIFS(Observed!AE$2:AE$1601,Observed!$A$2:$A$1601,$A459,Observed!$C$2:$C$1601,$C459)),AVERAGEIFS(Observed!AE$2:AE$1601,Observed!$A$2:$A$1601,$A459,Observed!$C$2:$C$1601,$C459),"")</f>
        <v/>
      </c>
      <c r="AF459" s="25" t="str">
        <f>IF(ISNUMBER(AVERAGEIFS(Observed!AF$2:AF$1601,Observed!$A$2:$A$1601,$A459,Observed!$C$2:$C$1601,$C459)),AVERAGEIFS(Observed!AF$2:AF$1601,Observed!$A$2:$A$1601,$A459,Observed!$C$2:$C$1601,$C459),"")</f>
        <v/>
      </c>
      <c r="AG459" s="25" t="str">
        <f>IF(ISNUMBER(AVERAGEIFS(Observed!AG$2:AG$1601,Observed!$A$2:$A$1601,$A459,Observed!$C$2:$C$1601,$C459)),AVERAGEIFS(Observed!AG$2:AG$1601,Observed!$A$2:$A$1601,$A459,Observed!$C$2:$C$1601,$C459),"")</f>
        <v/>
      </c>
      <c r="AH459" s="25" t="str">
        <f>IF(ISNUMBER(AVERAGEIFS(Observed!AH$2:AH$1601,Observed!$A$2:$A$1601,$A459,Observed!$C$2:$C$1601,$C459)),AVERAGEIFS(Observed!AH$2:AH$1601,Observed!$A$2:$A$1601,$A459,Observed!$C$2:$C$1601,$C459),"")</f>
        <v/>
      </c>
      <c r="AI459" s="24" t="str">
        <f>IF(ISNUMBER(AVERAGEIFS(Observed!AI$2:AI$1601,Observed!$A$2:$A$1601,$A459,Observed!$C$2:$C$1601,$C459)),AVERAGEIFS(Observed!AI$2:AI$1601,Observed!$A$2:$A$1601,$A459,Observed!$C$2:$C$1601,$C459),"")</f>
        <v/>
      </c>
      <c r="AJ459" s="25">
        <f>IF(ISNUMBER(AVERAGEIFS(Observed!AJ$2:AJ$1601,Observed!$A$2:$A$1601,$A459,Observed!$C$2:$C$1601,$C459)),AVERAGEIFS(Observed!AJ$2:AJ$1601,Observed!$A$2:$A$1601,$A459,Observed!$C$2:$C$1601,$C459),"")</f>
        <v>2.8666666666666663E-2</v>
      </c>
      <c r="AK459" s="25">
        <f>IF(ISNUMBER(AVERAGEIFS(Observed!AK$2:AK$1601,Observed!$A$2:$A$1601,$A459,Observed!$C$2:$C$1601,$C459)),AVERAGEIFS(Observed!AK$2:AK$1601,Observed!$A$2:$A$1601,$A459,Observed!$C$2:$C$1601,$C459),"")</f>
        <v>1.7666666666666667E-2</v>
      </c>
      <c r="AL459" s="25">
        <f>IF(ISNUMBER(AVERAGEIFS(Observed!AL$2:AL$1601,Observed!$A$2:$A$1601,$A459,Observed!$C$2:$C$1601,$C459)),AVERAGEIFS(Observed!AL$2:AL$1601,Observed!$A$2:$A$1601,$A459,Observed!$C$2:$C$1601,$C459),"")</f>
        <v>0.21</v>
      </c>
      <c r="AM459" s="25">
        <f>IF(ISNUMBER(AVERAGEIFS(Observed!AM$2:AM$1601,Observed!$A$2:$A$1601,$A459,Observed!$C$2:$C$1601,$C459)),AVERAGEIFS(Observed!AM$2:AM$1601,Observed!$A$2:$A$1601,$A459,Observed!$C$2:$C$1601,$C459),"")</f>
        <v>0.15766666666666665</v>
      </c>
      <c r="AN459" s="25">
        <f>IF(ISNUMBER(AVERAGEIFS(Observed!AN$2:AN$1601,Observed!$A$2:$A$1601,$A459,Observed!$C$2:$C$1601,$C459)),AVERAGEIFS(Observed!AN$2:AN$1601,Observed!$A$2:$A$1601,$A459,Observed!$C$2:$C$1601,$C459),"")</f>
        <v>0.57500000000000007</v>
      </c>
      <c r="AO459" s="25" t="str">
        <f>IF(ISNUMBER(AVERAGEIFS(Observed!AO$2:AO$1601,Observed!$A$2:$A$1601,$A459,Observed!$C$2:$C$1601,$C459)),AVERAGEIFS(Observed!AO$2:AO$1601,Observed!$A$2:$A$1601,$A459,Observed!$C$2:$C$1601,$C459),"")</f>
        <v/>
      </c>
      <c r="AP459" s="25">
        <f>IF(ISNUMBER(AVERAGEIFS(Observed!AP$2:AP$1601,Observed!$A$2:$A$1601,$A459,Observed!$C$2:$C$1601,$C459)),AVERAGEIFS(Observed!AP$2:AP$1601,Observed!$A$2:$A$1601,$A459,Observed!$C$2:$C$1601,$C459),"")</f>
        <v>9.3333333333333341E-3</v>
      </c>
      <c r="AQ459" s="24" t="str">
        <f>IF(ISNUMBER(AVERAGEIFS(Observed!AQ$2:AQ$1601,Observed!$A$2:$A$1601,$A459,Observed!$C$2:$C$1601,$C459)),AVERAGEIFS(Observed!AQ$2:AQ$1601,Observed!$A$2:$A$1601,$A459,Observed!$C$2:$C$1601,$C459),"")</f>
        <v/>
      </c>
      <c r="AR459" s="25" t="str">
        <f>IF(ISNUMBER(AVERAGEIFS(Observed!AR$2:AR$1601,Observed!$A$2:$A$1601,$A459,Observed!$C$2:$C$1601,$C459)),AVERAGEIFS(Observed!AR$2:AR$1601,Observed!$A$2:$A$1601,$A459,Observed!$C$2:$C$1601,$C459),"")</f>
        <v/>
      </c>
      <c r="AS459" s="24" t="str">
        <f>IF(ISNUMBER(AVERAGEIFS(Observed!AS$2:AS$1601,Observed!$A$2:$A$1601,$A459,Observed!$C$2:$C$1601,$C459)),AVERAGEIFS(Observed!AS$2:AS$1601,Observed!$A$2:$A$1601,$A459,Observed!$C$2:$C$1601,$C459),"")</f>
        <v/>
      </c>
      <c r="AT459" s="24" t="str">
        <f>IF(ISNUMBER(AVERAGEIFS(Observed!AT$2:AT$1601,Observed!$A$2:$A$1601,$A459,Observed!$C$2:$C$1601,$C459)),AVERAGEIFS(Observed!AT$2:AT$1601,Observed!$A$2:$A$1601,$A459,Observed!$C$2:$C$1601,$C459),"")</f>
        <v/>
      </c>
      <c r="AU459" s="2">
        <f>COUNTIFS(Observed!$A$2:$A$1601,$A459,Observed!$C$2:$C$1601,$C459)</f>
        <v>3</v>
      </c>
      <c r="AV459" s="2">
        <f t="shared" si="7"/>
        <v>9</v>
      </c>
    </row>
    <row r="460" spans="1:48" x14ac:dyDescent="0.25">
      <c r="A460" s="4" t="s">
        <v>114</v>
      </c>
      <c r="B460" t="s">
        <v>24</v>
      </c>
      <c r="C460" s="3">
        <v>42704</v>
      </c>
      <c r="D460">
        <v>1</v>
      </c>
      <c r="E460">
        <v>100</v>
      </c>
      <c r="G460">
        <v>100</v>
      </c>
      <c r="H460" s="2" t="s">
        <v>46</v>
      </c>
      <c r="I460" s="2" t="s">
        <v>26</v>
      </c>
      <c r="J460">
        <v>16</v>
      </c>
      <c r="K460" s="2" t="s">
        <v>21</v>
      </c>
      <c r="L460" s="23" t="str">
        <f>IF(ISNUMBER(AVERAGEIFS(Observed!L$2:L$1601,Observed!$A$2:$A$1601,$A460,Observed!$C$2:$C$1601,$C460)),AVERAGEIFS(Observed!L$2:L$1601,Observed!$A$2:$A$1601,$A460,Observed!$C$2:$C$1601,$C460),"")</f>
        <v/>
      </c>
      <c r="M460" s="24" t="str">
        <f>IF(ISNUMBER(AVERAGEIFS(Observed!M$2:M$1601,Observed!$A$2:$A$1601,$A460,Observed!$C$2:$C$1601,$C460)),AVERAGEIFS(Observed!M$2:M$1601,Observed!$A$2:$A$1601,$A460,Observed!$C$2:$C$1601,$C460),"")</f>
        <v/>
      </c>
      <c r="N460" s="24">
        <f>IF(ISNUMBER(AVERAGEIFS(Observed!N$2:N$1601,Observed!$A$2:$A$1601,$A460,Observed!$C$2:$C$1601,$C460)),AVERAGEIFS(Observed!N$2:N$1601,Observed!$A$2:$A$1601,$A460,Observed!$C$2:$C$1601,$C460),"")</f>
        <v>294.83666666666664</v>
      </c>
      <c r="O460" s="24">
        <f>IF(ISNUMBER(AVERAGEIFS(Observed!O$2:O$1601,Observed!$A$2:$A$1601,$A460,Observed!$C$2:$C$1601,$C460)),AVERAGEIFS(Observed!O$2:O$1601,Observed!$A$2:$A$1601,$A460,Observed!$C$2:$C$1601,$C460),"")</f>
        <v>294.83666666666664</v>
      </c>
      <c r="P460" s="24">
        <f>IF(ISNUMBER(AVERAGEIFS(Observed!P$2:P$1601,Observed!$A$2:$A$1601,$A460,Observed!$C$2:$C$1601,$C460)),AVERAGEIFS(Observed!P$2:P$1601,Observed!$A$2:$A$1601,$A460,Observed!$C$2:$C$1601,$C460),"")</f>
        <v>717.66</v>
      </c>
      <c r="Q460" s="25" t="str">
        <f>IF(ISNUMBER(AVERAGEIFS(Observed!Q$2:Q$1601,Observed!$A$2:$A$1601,$A460,Observed!$C$2:$C$1601,$C460)),AVERAGEIFS(Observed!Q$2:Q$1601,Observed!$A$2:$A$1601,$A460,Observed!$C$2:$C$1601,$C460),"")</f>
        <v/>
      </c>
      <c r="R460" s="25" t="str">
        <f>IF(ISNUMBER(AVERAGEIFS(Observed!R$2:R$1601,Observed!$A$2:$A$1601,$A460,Observed!$C$2:$C$1601,$C460)),AVERAGEIFS(Observed!R$2:R$1601,Observed!$A$2:$A$1601,$A460,Observed!$C$2:$C$1601,$C460),"")</f>
        <v/>
      </c>
      <c r="S460" s="25" t="str">
        <f>IF(ISNUMBER(AVERAGEIFS(Observed!S$2:S$1601,Observed!$A$2:$A$1601,$A460,Observed!$C$2:$C$1601,$C460)),AVERAGEIFS(Observed!S$2:S$1601,Observed!$A$2:$A$1601,$A460,Observed!$C$2:$C$1601,$C460),"")</f>
        <v/>
      </c>
      <c r="T460" s="24" t="str">
        <f>IF(ISNUMBER(AVERAGEIFS(Observed!T$2:T$1601,Observed!$A$2:$A$1601,$A460,Observed!$C$2:$C$1601,$C460)),AVERAGEIFS(Observed!T$2:T$1601,Observed!$A$2:$A$1601,$A460,Observed!$C$2:$C$1601,$C460),"")</f>
        <v/>
      </c>
      <c r="U460" s="26" t="str">
        <f>IF(ISNUMBER(AVERAGEIFS(Observed!U$2:U$1601,Observed!$A$2:$A$1601,$A460,Observed!$C$2:$C$1601,$C460)),AVERAGEIFS(Observed!U$2:U$1601,Observed!$A$2:$A$1601,$A460,Observed!$C$2:$C$1601,$C460),"")</f>
        <v/>
      </c>
      <c r="V460" s="26" t="str">
        <f>IF(ISNUMBER(AVERAGEIFS(Observed!V$2:V$1601,Observed!$A$2:$A$1601,$A460,Observed!$C$2:$C$1601,$C460)),AVERAGEIFS(Observed!V$2:V$1601,Observed!$A$2:$A$1601,$A460,Observed!$C$2:$C$1601,$C460),"")</f>
        <v/>
      </c>
      <c r="W460" s="24" t="str">
        <f>IF(ISNUMBER(AVERAGEIFS(Observed!W$2:W$1601,Observed!$A$2:$A$1601,$A460,Observed!$C$2:$C$1601,$C460)),AVERAGEIFS(Observed!W$2:W$1601,Observed!$A$2:$A$1601,$A460,Observed!$C$2:$C$1601,$C460),"")</f>
        <v/>
      </c>
      <c r="X460" s="24" t="str">
        <f>IF(ISNUMBER(AVERAGEIFS(Observed!X$2:X$1601,Observed!$A$2:$A$1601,$A460,Observed!$C$2:$C$1601,$C460)),AVERAGEIFS(Observed!X$2:X$1601,Observed!$A$2:$A$1601,$A460,Observed!$C$2:$C$1601,$C460),"")</f>
        <v/>
      </c>
      <c r="Y460" s="24" t="str">
        <f>IF(ISNUMBER(AVERAGEIFS(Observed!Y$2:Y$1601,Observed!$A$2:$A$1601,$A460,Observed!$C$2:$C$1601,$C460)),AVERAGEIFS(Observed!Y$2:Y$1601,Observed!$A$2:$A$1601,$A460,Observed!$C$2:$C$1601,$C460),"")</f>
        <v/>
      </c>
      <c r="Z460" s="24" t="str">
        <f>IF(ISNUMBER(AVERAGEIFS(Observed!Z$2:Z$1601,Observed!$A$2:$A$1601,$A460,Observed!$C$2:$C$1601,$C460)),AVERAGEIFS(Observed!Z$2:Z$1601,Observed!$A$2:$A$1601,$A460,Observed!$C$2:$C$1601,$C460),"")</f>
        <v/>
      </c>
      <c r="AA460" s="24" t="str">
        <f>IF(ISNUMBER(AVERAGEIFS(Observed!AA$2:AA$1601,Observed!$A$2:$A$1601,$A460,Observed!$C$2:$C$1601,$C460)),AVERAGEIFS(Observed!AA$2:AA$1601,Observed!$A$2:$A$1601,$A460,Observed!$C$2:$C$1601,$C460),"")</f>
        <v/>
      </c>
      <c r="AB460" s="24" t="str">
        <f>IF(ISNUMBER(AVERAGEIFS(Observed!AB$2:AB$1601,Observed!$A$2:$A$1601,$A460,Observed!$C$2:$C$1601,$C460)),AVERAGEIFS(Observed!AB$2:AB$1601,Observed!$A$2:$A$1601,$A460,Observed!$C$2:$C$1601,$C460),"")</f>
        <v/>
      </c>
      <c r="AC460" s="24" t="str">
        <f>IF(ISNUMBER(AVERAGEIFS(Observed!AC$2:AC$1601,Observed!$A$2:$A$1601,$A460,Observed!$C$2:$C$1601,$C460)),AVERAGEIFS(Observed!AC$2:AC$1601,Observed!$A$2:$A$1601,$A460,Observed!$C$2:$C$1601,$C460),"")</f>
        <v/>
      </c>
      <c r="AD460" s="24" t="str">
        <f>IF(ISNUMBER(AVERAGEIFS(Observed!AD$2:AD$1601,Observed!$A$2:$A$1601,$A460,Observed!$C$2:$C$1601,$C460)),AVERAGEIFS(Observed!AD$2:AD$1601,Observed!$A$2:$A$1601,$A460,Observed!$C$2:$C$1601,$C460),"")</f>
        <v/>
      </c>
      <c r="AE460" s="24" t="str">
        <f>IF(ISNUMBER(AVERAGEIFS(Observed!AE$2:AE$1601,Observed!$A$2:$A$1601,$A460,Observed!$C$2:$C$1601,$C460)),AVERAGEIFS(Observed!AE$2:AE$1601,Observed!$A$2:$A$1601,$A460,Observed!$C$2:$C$1601,$C460),"")</f>
        <v/>
      </c>
      <c r="AF460" s="25" t="str">
        <f>IF(ISNUMBER(AVERAGEIFS(Observed!AF$2:AF$1601,Observed!$A$2:$A$1601,$A460,Observed!$C$2:$C$1601,$C460)),AVERAGEIFS(Observed!AF$2:AF$1601,Observed!$A$2:$A$1601,$A460,Observed!$C$2:$C$1601,$C460),"")</f>
        <v/>
      </c>
      <c r="AG460" s="25" t="str">
        <f>IF(ISNUMBER(AVERAGEIFS(Observed!AG$2:AG$1601,Observed!$A$2:$A$1601,$A460,Observed!$C$2:$C$1601,$C460)),AVERAGEIFS(Observed!AG$2:AG$1601,Observed!$A$2:$A$1601,$A460,Observed!$C$2:$C$1601,$C460),"")</f>
        <v/>
      </c>
      <c r="AH460" s="25" t="str">
        <f>IF(ISNUMBER(AVERAGEIFS(Observed!AH$2:AH$1601,Observed!$A$2:$A$1601,$A460,Observed!$C$2:$C$1601,$C460)),AVERAGEIFS(Observed!AH$2:AH$1601,Observed!$A$2:$A$1601,$A460,Observed!$C$2:$C$1601,$C460),"")</f>
        <v/>
      </c>
      <c r="AI460" s="24" t="str">
        <f>IF(ISNUMBER(AVERAGEIFS(Observed!AI$2:AI$1601,Observed!$A$2:$A$1601,$A460,Observed!$C$2:$C$1601,$C460)),AVERAGEIFS(Observed!AI$2:AI$1601,Observed!$A$2:$A$1601,$A460,Observed!$C$2:$C$1601,$C460),"")</f>
        <v/>
      </c>
      <c r="AJ460" s="25">
        <f>IF(ISNUMBER(AVERAGEIFS(Observed!AJ$2:AJ$1601,Observed!$A$2:$A$1601,$A460,Observed!$C$2:$C$1601,$C460)),AVERAGEIFS(Observed!AJ$2:AJ$1601,Observed!$A$2:$A$1601,$A460,Observed!$C$2:$C$1601,$C460),"")</f>
        <v>4.7666666666666663E-2</v>
      </c>
      <c r="AK460" s="25">
        <f>IF(ISNUMBER(AVERAGEIFS(Observed!AK$2:AK$1601,Observed!$A$2:$A$1601,$A460,Observed!$C$2:$C$1601,$C460)),AVERAGEIFS(Observed!AK$2:AK$1601,Observed!$A$2:$A$1601,$A460,Observed!$C$2:$C$1601,$C460),"")</f>
        <v>9.5000000000000001E-2</v>
      </c>
      <c r="AL460" s="25">
        <f>IF(ISNUMBER(AVERAGEIFS(Observed!AL$2:AL$1601,Observed!$A$2:$A$1601,$A460,Observed!$C$2:$C$1601,$C460)),AVERAGEIFS(Observed!AL$2:AL$1601,Observed!$A$2:$A$1601,$A460,Observed!$C$2:$C$1601,$C460),"")</f>
        <v>0.24099999999999999</v>
      </c>
      <c r="AM460" s="25">
        <f>IF(ISNUMBER(AVERAGEIFS(Observed!AM$2:AM$1601,Observed!$A$2:$A$1601,$A460,Observed!$C$2:$C$1601,$C460)),AVERAGEIFS(Observed!AM$2:AM$1601,Observed!$A$2:$A$1601,$A460,Observed!$C$2:$C$1601,$C460),"")</f>
        <v>0.22966666666666669</v>
      </c>
      <c r="AN460" s="25">
        <f>IF(ISNUMBER(AVERAGEIFS(Observed!AN$2:AN$1601,Observed!$A$2:$A$1601,$A460,Observed!$C$2:$C$1601,$C460)),AVERAGEIFS(Observed!AN$2:AN$1601,Observed!$A$2:$A$1601,$A460,Observed!$C$2:$C$1601,$C460),"")</f>
        <v>0.39966666666666661</v>
      </c>
      <c r="AO460" s="25" t="str">
        <f>IF(ISNUMBER(AVERAGEIFS(Observed!AO$2:AO$1601,Observed!$A$2:$A$1601,$A460,Observed!$C$2:$C$1601,$C460)),AVERAGEIFS(Observed!AO$2:AO$1601,Observed!$A$2:$A$1601,$A460,Observed!$C$2:$C$1601,$C460),"")</f>
        <v/>
      </c>
      <c r="AP460" s="25">
        <f>IF(ISNUMBER(AVERAGEIFS(Observed!AP$2:AP$1601,Observed!$A$2:$A$1601,$A460,Observed!$C$2:$C$1601,$C460)),AVERAGEIFS(Observed!AP$2:AP$1601,Observed!$A$2:$A$1601,$A460,Observed!$C$2:$C$1601,$C460),"")</f>
        <v>1.7000000000000001E-2</v>
      </c>
      <c r="AQ460" s="24" t="str">
        <f>IF(ISNUMBER(AVERAGEIFS(Observed!AQ$2:AQ$1601,Observed!$A$2:$A$1601,$A460,Observed!$C$2:$C$1601,$C460)),AVERAGEIFS(Observed!AQ$2:AQ$1601,Observed!$A$2:$A$1601,$A460,Observed!$C$2:$C$1601,$C460),"")</f>
        <v/>
      </c>
      <c r="AR460" s="25" t="str">
        <f>IF(ISNUMBER(AVERAGEIFS(Observed!AR$2:AR$1601,Observed!$A$2:$A$1601,$A460,Observed!$C$2:$C$1601,$C460)),AVERAGEIFS(Observed!AR$2:AR$1601,Observed!$A$2:$A$1601,$A460,Observed!$C$2:$C$1601,$C460),"")</f>
        <v/>
      </c>
      <c r="AS460" s="24" t="str">
        <f>IF(ISNUMBER(AVERAGEIFS(Observed!AS$2:AS$1601,Observed!$A$2:$A$1601,$A460,Observed!$C$2:$C$1601,$C460)),AVERAGEIFS(Observed!AS$2:AS$1601,Observed!$A$2:$A$1601,$A460,Observed!$C$2:$C$1601,$C460),"")</f>
        <v/>
      </c>
      <c r="AT460" s="24" t="str">
        <f>IF(ISNUMBER(AVERAGEIFS(Observed!AT$2:AT$1601,Observed!$A$2:$A$1601,$A460,Observed!$C$2:$C$1601,$C460)),AVERAGEIFS(Observed!AT$2:AT$1601,Observed!$A$2:$A$1601,$A460,Observed!$C$2:$C$1601,$C460),"")</f>
        <v/>
      </c>
      <c r="AU460" s="2">
        <f>COUNTIFS(Observed!$A$2:$A$1601,$A460,Observed!$C$2:$C$1601,$C460)</f>
        <v>3</v>
      </c>
      <c r="AV460" s="2">
        <f t="shared" si="7"/>
        <v>9</v>
      </c>
    </row>
    <row r="461" spans="1:48" x14ac:dyDescent="0.25">
      <c r="A461" s="4" t="s">
        <v>115</v>
      </c>
      <c r="B461" t="s">
        <v>24</v>
      </c>
      <c r="C461" s="3">
        <v>42704</v>
      </c>
      <c r="D461">
        <v>1</v>
      </c>
      <c r="E461">
        <v>200</v>
      </c>
      <c r="G461">
        <v>200</v>
      </c>
      <c r="H461" s="2" t="s">
        <v>46</v>
      </c>
      <c r="I461" s="2" t="s">
        <v>26</v>
      </c>
      <c r="J461">
        <v>16</v>
      </c>
      <c r="K461" s="2" t="s">
        <v>21</v>
      </c>
      <c r="L461" s="23" t="str">
        <f>IF(ISNUMBER(AVERAGEIFS(Observed!L$2:L$1601,Observed!$A$2:$A$1601,$A461,Observed!$C$2:$C$1601,$C461)),AVERAGEIFS(Observed!L$2:L$1601,Observed!$A$2:$A$1601,$A461,Observed!$C$2:$C$1601,$C461),"")</f>
        <v/>
      </c>
      <c r="M461" s="24" t="str">
        <f>IF(ISNUMBER(AVERAGEIFS(Observed!M$2:M$1601,Observed!$A$2:$A$1601,$A461,Observed!$C$2:$C$1601,$C461)),AVERAGEIFS(Observed!M$2:M$1601,Observed!$A$2:$A$1601,$A461,Observed!$C$2:$C$1601,$C461),"")</f>
        <v/>
      </c>
      <c r="N461" s="24">
        <f>IF(ISNUMBER(AVERAGEIFS(Observed!N$2:N$1601,Observed!$A$2:$A$1601,$A461,Observed!$C$2:$C$1601,$C461)),AVERAGEIFS(Observed!N$2:N$1601,Observed!$A$2:$A$1601,$A461,Observed!$C$2:$C$1601,$C461),"")</f>
        <v>292.07</v>
      </c>
      <c r="O461" s="24">
        <f>IF(ISNUMBER(AVERAGEIFS(Observed!O$2:O$1601,Observed!$A$2:$A$1601,$A461,Observed!$C$2:$C$1601,$C461)),AVERAGEIFS(Observed!O$2:O$1601,Observed!$A$2:$A$1601,$A461,Observed!$C$2:$C$1601,$C461),"")</f>
        <v>292.07</v>
      </c>
      <c r="P461" s="24">
        <f>IF(ISNUMBER(AVERAGEIFS(Observed!P$2:P$1601,Observed!$A$2:$A$1601,$A461,Observed!$C$2:$C$1601,$C461)),AVERAGEIFS(Observed!P$2:P$1601,Observed!$A$2:$A$1601,$A461,Observed!$C$2:$C$1601,$C461),"")</f>
        <v>802.65333333333331</v>
      </c>
      <c r="Q461" s="25" t="str">
        <f>IF(ISNUMBER(AVERAGEIFS(Observed!Q$2:Q$1601,Observed!$A$2:$A$1601,$A461,Observed!$C$2:$C$1601,$C461)),AVERAGEIFS(Observed!Q$2:Q$1601,Observed!$A$2:$A$1601,$A461,Observed!$C$2:$C$1601,$C461),"")</f>
        <v/>
      </c>
      <c r="R461" s="25" t="str">
        <f>IF(ISNUMBER(AVERAGEIFS(Observed!R$2:R$1601,Observed!$A$2:$A$1601,$A461,Observed!$C$2:$C$1601,$C461)),AVERAGEIFS(Observed!R$2:R$1601,Observed!$A$2:$A$1601,$A461,Observed!$C$2:$C$1601,$C461),"")</f>
        <v/>
      </c>
      <c r="S461" s="25" t="str">
        <f>IF(ISNUMBER(AVERAGEIFS(Observed!S$2:S$1601,Observed!$A$2:$A$1601,$A461,Observed!$C$2:$C$1601,$C461)),AVERAGEIFS(Observed!S$2:S$1601,Observed!$A$2:$A$1601,$A461,Observed!$C$2:$C$1601,$C461),"")</f>
        <v/>
      </c>
      <c r="T461" s="24" t="str">
        <f>IF(ISNUMBER(AVERAGEIFS(Observed!T$2:T$1601,Observed!$A$2:$A$1601,$A461,Observed!$C$2:$C$1601,$C461)),AVERAGEIFS(Observed!T$2:T$1601,Observed!$A$2:$A$1601,$A461,Observed!$C$2:$C$1601,$C461),"")</f>
        <v/>
      </c>
      <c r="U461" s="26" t="str">
        <f>IF(ISNUMBER(AVERAGEIFS(Observed!U$2:U$1601,Observed!$A$2:$A$1601,$A461,Observed!$C$2:$C$1601,$C461)),AVERAGEIFS(Observed!U$2:U$1601,Observed!$A$2:$A$1601,$A461,Observed!$C$2:$C$1601,$C461),"")</f>
        <v/>
      </c>
      <c r="V461" s="26" t="str">
        <f>IF(ISNUMBER(AVERAGEIFS(Observed!V$2:V$1601,Observed!$A$2:$A$1601,$A461,Observed!$C$2:$C$1601,$C461)),AVERAGEIFS(Observed!V$2:V$1601,Observed!$A$2:$A$1601,$A461,Observed!$C$2:$C$1601,$C461),"")</f>
        <v/>
      </c>
      <c r="W461" s="24" t="str">
        <f>IF(ISNUMBER(AVERAGEIFS(Observed!W$2:W$1601,Observed!$A$2:$A$1601,$A461,Observed!$C$2:$C$1601,$C461)),AVERAGEIFS(Observed!W$2:W$1601,Observed!$A$2:$A$1601,$A461,Observed!$C$2:$C$1601,$C461),"")</f>
        <v/>
      </c>
      <c r="X461" s="24" t="str">
        <f>IF(ISNUMBER(AVERAGEIFS(Observed!X$2:X$1601,Observed!$A$2:$A$1601,$A461,Observed!$C$2:$C$1601,$C461)),AVERAGEIFS(Observed!X$2:X$1601,Observed!$A$2:$A$1601,$A461,Observed!$C$2:$C$1601,$C461),"")</f>
        <v/>
      </c>
      <c r="Y461" s="24" t="str">
        <f>IF(ISNUMBER(AVERAGEIFS(Observed!Y$2:Y$1601,Observed!$A$2:$A$1601,$A461,Observed!$C$2:$C$1601,$C461)),AVERAGEIFS(Observed!Y$2:Y$1601,Observed!$A$2:$A$1601,$A461,Observed!$C$2:$C$1601,$C461),"")</f>
        <v/>
      </c>
      <c r="Z461" s="24" t="str">
        <f>IF(ISNUMBER(AVERAGEIFS(Observed!Z$2:Z$1601,Observed!$A$2:$A$1601,$A461,Observed!$C$2:$C$1601,$C461)),AVERAGEIFS(Observed!Z$2:Z$1601,Observed!$A$2:$A$1601,$A461,Observed!$C$2:$C$1601,$C461),"")</f>
        <v/>
      </c>
      <c r="AA461" s="24" t="str">
        <f>IF(ISNUMBER(AVERAGEIFS(Observed!AA$2:AA$1601,Observed!$A$2:$A$1601,$A461,Observed!$C$2:$C$1601,$C461)),AVERAGEIFS(Observed!AA$2:AA$1601,Observed!$A$2:$A$1601,$A461,Observed!$C$2:$C$1601,$C461),"")</f>
        <v/>
      </c>
      <c r="AB461" s="24" t="str">
        <f>IF(ISNUMBER(AVERAGEIFS(Observed!AB$2:AB$1601,Observed!$A$2:$A$1601,$A461,Observed!$C$2:$C$1601,$C461)),AVERAGEIFS(Observed!AB$2:AB$1601,Observed!$A$2:$A$1601,$A461,Observed!$C$2:$C$1601,$C461),"")</f>
        <v/>
      </c>
      <c r="AC461" s="24" t="str">
        <f>IF(ISNUMBER(AVERAGEIFS(Observed!AC$2:AC$1601,Observed!$A$2:$A$1601,$A461,Observed!$C$2:$C$1601,$C461)),AVERAGEIFS(Observed!AC$2:AC$1601,Observed!$A$2:$A$1601,$A461,Observed!$C$2:$C$1601,$C461),"")</f>
        <v/>
      </c>
      <c r="AD461" s="24" t="str">
        <f>IF(ISNUMBER(AVERAGEIFS(Observed!AD$2:AD$1601,Observed!$A$2:$A$1601,$A461,Observed!$C$2:$C$1601,$C461)),AVERAGEIFS(Observed!AD$2:AD$1601,Observed!$A$2:$A$1601,$A461,Observed!$C$2:$C$1601,$C461),"")</f>
        <v/>
      </c>
      <c r="AE461" s="24" t="str">
        <f>IF(ISNUMBER(AVERAGEIFS(Observed!AE$2:AE$1601,Observed!$A$2:$A$1601,$A461,Observed!$C$2:$C$1601,$C461)),AVERAGEIFS(Observed!AE$2:AE$1601,Observed!$A$2:$A$1601,$A461,Observed!$C$2:$C$1601,$C461),"")</f>
        <v/>
      </c>
      <c r="AF461" s="25" t="str">
        <f>IF(ISNUMBER(AVERAGEIFS(Observed!AF$2:AF$1601,Observed!$A$2:$A$1601,$A461,Observed!$C$2:$C$1601,$C461)),AVERAGEIFS(Observed!AF$2:AF$1601,Observed!$A$2:$A$1601,$A461,Observed!$C$2:$C$1601,$C461),"")</f>
        <v/>
      </c>
      <c r="AG461" s="25" t="str">
        <f>IF(ISNUMBER(AVERAGEIFS(Observed!AG$2:AG$1601,Observed!$A$2:$A$1601,$A461,Observed!$C$2:$C$1601,$C461)),AVERAGEIFS(Observed!AG$2:AG$1601,Observed!$A$2:$A$1601,$A461,Observed!$C$2:$C$1601,$C461),"")</f>
        <v/>
      </c>
      <c r="AH461" s="25" t="str">
        <f>IF(ISNUMBER(AVERAGEIFS(Observed!AH$2:AH$1601,Observed!$A$2:$A$1601,$A461,Observed!$C$2:$C$1601,$C461)),AVERAGEIFS(Observed!AH$2:AH$1601,Observed!$A$2:$A$1601,$A461,Observed!$C$2:$C$1601,$C461),"")</f>
        <v/>
      </c>
      <c r="AI461" s="24" t="str">
        <f>IF(ISNUMBER(AVERAGEIFS(Observed!AI$2:AI$1601,Observed!$A$2:$A$1601,$A461,Observed!$C$2:$C$1601,$C461)),AVERAGEIFS(Observed!AI$2:AI$1601,Observed!$A$2:$A$1601,$A461,Observed!$C$2:$C$1601,$C461),"")</f>
        <v/>
      </c>
      <c r="AJ461" s="25">
        <f>IF(ISNUMBER(AVERAGEIFS(Observed!AJ$2:AJ$1601,Observed!$A$2:$A$1601,$A461,Observed!$C$2:$C$1601,$C461)),AVERAGEIFS(Observed!AJ$2:AJ$1601,Observed!$A$2:$A$1601,$A461,Observed!$C$2:$C$1601,$C461),"")</f>
        <v>5.5999999999999994E-2</v>
      </c>
      <c r="AK461" s="25">
        <f>IF(ISNUMBER(AVERAGEIFS(Observed!AK$2:AK$1601,Observed!$A$2:$A$1601,$A461,Observed!$C$2:$C$1601,$C461)),AVERAGEIFS(Observed!AK$2:AK$1601,Observed!$A$2:$A$1601,$A461,Observed!$C$2:$C$1601,$C461),"")</f>
        <v>0.01</v>
      </c>
      <c r="AL461" s="25">
        <f>IF(ISNUMBER(AVERAGEIFS(Observed!AL$2:AL$1601,Observed!$A$2:$A$1601,$A461,Observed!$C$2:$C$1601,$C461)),AVERAGEIFS(Observed!AL$2:AL$1601,Observed!$A$2:$A$1601,$A461,Observed!$C$2:$C$1601,$C461),"")</f>
        <v>0.314</v>
      </c>
      <c r="AM461" s="25">
        <f>IF(ISNUMBER(AVERAGEIFS(Observed!AM$2:AM$1601,Observed!$A$2:$A$1601,$A461,Observed!$C$2:$C$1601,$C461)),AVERAGEIFS(Observed!AM$2:AM$1601,Observed!$A$2:$A$1601,$A461,Observed!$C$2:$C$1601,$C461),"")</f>
        <v>0.13300000000000001</v>
      </c>
      <c r="AN461" s="25">
        <f>IF(ISNUMBER(AVERAGEIFS(Observed!AN$2:AN$1601,Observed!$A$2:$A$1601,$A461,Observed!$C$2:$C$1601,$C461)),AVERAGEIFS(Observed!AN$2:AN$1601,Observed!$A$2:$A$1601,$A461,Observed!$C$2:$C$1601,$C461),"")</f>
        <v>0.47099999999999992</v>
      </c>
      <c r="AO461" s="25" t="str">
        <f>IF(ISNUMBER(AVERAGEIFS(Observed!AO$2:AO$1601,Observed!$A$2:$A$1601,$A461,Observed!$C$2:$C$1601,$C461)),AVERAGEIFS(Observed!AO$2:AO$1601,Observed!$A$2:$A$1601,$A461,Observed!$C$2:$C$1601,$C461),"")</f>
        <v/>
      </c>
      <c r="AP461" s="25">
        <f>IF(ISNUMBER(AVERAGEIFS(Observed!AP$2:AP$1601,Observed!$A$2:$A$1601,$A461,Observed!$C$2:$C$1601,$C461)),AVERAGEIFS(Observed!AP$2:AP$1601,Observed!$A$2:$A$1601,$A461,Observed!$C$2:$C$1601,$C461),"")</f>
        <v>1.6E-2</v>
      </c>
      <c r="AQ461" s="24" t="str">
        <f>IF(ISNUMBER(AVERAGEIFS(Observed!AQ$2:AQ$1601,Observed!$A$2:$A$1601,$A461,Observed!$C$2:$C$1601,$C461)),AVERAGEIFS(Observed!AQ$2:AQ$1601,Observed!$A$2:$A$1601,$A461,Observed!$C$2:$C$1601,$C461),"")</f>
        <v/>
      </c>
      <c r="AR461" s="25" t="str">
        <f>IF(ISNUMBER(AVERAGEIFS(Observed!AR$2:AR$1601,Observed!$A$2:$A$1601,$A461,Observed!$C$2:$C$1601,$C461)),AVERAGEIFS(Observed!AR$2:AR$1601,Observed!$A$2:$A$1601,$A461,Observed!$C$2:$C$1601,$C461),"")</f>
        <v/>
      </c>
      <c r="AS461" s="24" t="str">
        <f>IF(ISNUMBER(AVERAGEIFS(Observed!AS$2:AS$1601,Observed!$A$2:$A$1601,$A461,Observed!$C$2:$C$1601,$C461)),AVERAGEIFS(Observed!AS$2:AS$1601,Observed!$A$2:$A$1601,$A461,Observed!$C$2:$C$1601,$C461),"")</f>
        <v/>
      </c>
      <c r="AT461" s="24" t="str">
        <f>IF(ISNUMBER(AVERAGEIFS(Observed!AT$2:AT$1601,Observed!$A$2:$A$1601,$A461,Observed!$C$2:$C$1601,$C461)),AVERAGEIFS(Observed!AT$2:AT$1601,Observed!$A$2:$A$1601,$A461,Observed!$C$2:$C$1601,$C461),"")</f>
        <v/>
      </c>
      <c r="AU461" s="2">
        <f>COUNTIFS(Observed!$A$2:$A$1601,$A461,Observed!$C$2:$C$1601,$C461)</f>
        <v>3</v>
      </c>
      <c r="AV461" s="2">
        <f t="shared" si="7"/>
        <v>9</v>
      </c>
    </row>
    <row r="462" spans="1:48" x14ac:dyDescent="0.25">
      <c r="A462" s="4" t="s">
        <v>116</v>
      </c>
      <c r="B462" t="s">
        <v>24</v>
      </c>
      <c r="C462" s="3">
        <v>42704</v>
      </c>
      <c r="D462">
        <v>1</v>
      </c>
      <c r="E462">
        <v>350</v>
      </c>
      <c r="G462">
        <v>350</v>
      </c>
      <c r="H462" s="2" t="s">
        <v>46</v>
      </c>
      <c r="I462" s="2" t="s">
        <v>26</v>
      </c>
      <c r="J462">
        <v>16</v>
      </c>
      <c r="K462" s="2" t="s">
        <v>21</v>
      </c>
      <c r="L462" s="23" t="str">
        <f>IF(ISNUMBER(AVERAGEIFS(Observed!L$2:L$1601,Observed!$A$2:$A$1601,$A462,Observed!$C$2:$C$1601,$C462)),AVERAGEIFS(Observed!L$2:L$1601,Observed!$A$2:$A$1601,$A462,Observed!$C$2:$C$1601,$C462),"")</f>
        <v/>
      </c>
      <c r="M462" s="24" t="str">
        <f>IF(ISNUMBER(AVERAGEIFS(Observed!M$2:M$1601,Observed!$A$2:$A$1601,$A462,Observed!$C$2:$C$1601,$C462)),AVERAGEIFS(Observed!M$2:M$1601,Observed!$A$2:$A$1601,$A462,Observed!$C$2:$C$1601,$C462),"")</f>
        <v/>
      </c>
      <c r="N462" s="24">
        <f>IF(ISNUMBER(AVERAGEIFS(Observed!N$2:N$1601,Observed!$A$2:$A$1601,$A462,Observed!$C$2:$C$1601,$C462)),AVERAGEIFS(Observed!N$2:N$1601,Observed!$A$2:$A$1601,$A462,Observed!$C$2:$C$1601,$C462),"")</f>
        <v>270.50666666666666</v>
      </c>
      <c r="O462" s="24">
        <f>IF(ISNUMBER(AVERAGEIFS(Observed!O$2:O$1601,Observed!$A$2:$A$1601,$A462,Observed!$C$2:$C$1601,$C462)),AVERAGEIFS(Observed!O$2:O$1601,Observed!$A$2:$A$1601,$A462,Observed!$C$2:$C$1601,$C462),"")</f>
        <v>270.50666666666666</v>
      </c>
      <c r="P462" s="24">
        <f>IF(ISNUMBER(AVERAGEIFS(Observed!P$2:P$1601,Observed!$A$2:$A$1601,$A462,Observed!$C$2:$C$1601,$C462)),AVERAGEIFS(Observed!P$2:P$1601,Observed!$A$2:$A$1601,$A462,Observed!$C$2:$C$1601,$C462),"")</f>
        <v>750.11666666666667</v>
      </c>
      <c r="Q462" s="25" t="str">
        <f>IF(ISNUMBER(AVERAGEIFS(Observed!Q$2:Q$1601,Observed!$A$2:$A$1601,$A462,Observed!$C$2:$C$1601,$C462)),AVERAGEIFS(Observed!Q$2:Q$1601,Observed!$A$2:$A$1601,$A462,Observed!$C$2:$C$1601,$C462),"")</f>
        <v/>
      </c>
      <c r="R462" s="25" t="str">
        <f>IF(ISNUMBER(AVERAGEIFS(Observed!R$2:R$1601,Observed!$A$2:$A$1601,$A462,Observed!$C$2:$C$1601,$C462)),AVERAGEIFS(Observed!R$2:R$1601,Observed!$A$2:$A$1601,$A462,Observed!$C$2:$C$1601,$C462),"")</f>
        <v/>
      </c>
      <c r="S462" s="25" t="str">
        <f>IF(ISNUMBER(AVERAGEIFS(Observed!S$2:S$1601,Observed!$A$2:$A$1601,$A462,Observed!$C$2:$C$1601,$C462)),AVERAGEIFS(Observed!S$2:S$1601,Observed!$A$2:$A$1601,$A462,Observed!$C$2:$C$1601,$C462),"")</f>
        <v/>
      </c>
      <c r="T462" s="24" t="str">
        <f>IF(ISNUMBER(AVERAGEIFS(Observed!T$2:T$1601,Observed!$A$2:$A$1601,$A462,Observed!$C$2:$C$1601,$C462)),AVERAGEIFS(Observed!T$2:T$1601,Observed!$A$2:$A$1601,$A462,Observed!$C$2:$C$1601,$C462),"")</f>
        <v/>
      </c>
      <c r="U462" s="26" t="str">
        <f>IF(ISNUMBER(AVERAGEIFS(Observed!U$2:U$1601,Observed!$A$2:$A$1601,$A462,Observed!$C$2:$C$1601,$C462)),AVERAGEIFS(Observed!U$2:U$1601,Observed!$A$2:$A$1601,$A462,Observed!$C$2:$C$1601,$C462),"")</f>
        <v/>
      </c>
      <c r="V462" s="26" t="str">
        <f>IF(ISNUMBER(AVERAGEIFS(Observed!V$2:V$1601,Observed!$A$2:$A$1601,$A462,Observed!$C$2:$C$1601,$C462)),AVERAGEIFS(Observed!V$2:V$1601,Observed!$A$2:$A$1601,$A462,Observed!$C$2:$C$1601,$C462),"")</f>
        <v/>
      </c>
      <c r="W462" s="24" t="str">
        <f>IF(ISNUMBER(AVERAGEIFS(Observed!W$2:W$1601,Observed!$A$2:$A$1601,$A462,Observed!$C$2:$C$1601,$C462)),AVERAGEIFS(Observed!W$2:W$1601,Observed!$A$2:$A$1601,$A462,Observed!$C$2:$C$1601,$C462),"")</f>
        <v/>
      </c>
      <c r="X462" s="24" t="str">
        <f>IF(ISNUMBER(AVERAGEIFS(Observed!X$2:X$1601,Observed!$A$2:$A$1601,$A462,Observed!$C$2:$C$1601,$C462)),AVERAGEIFS(Observed!X$2:X$1601,Observed!$A$2:$A$1601,$A462,Observed!$C$2:$C$1601,$C462),"")</f>
        <v/>
      </c>
      <c r="Y462" s="24" t="str">
        <f>IF(ISNUMBER(AVERAGEIFS(Observed!Y$2:Y$1601,Observed!$A$2:$A$1601,$A462,Observed!$C$2:$C$1601,$C462)),AVERAGEIFS(Observed!Y$2:Y$1601,Observed!$A$2:$A$1601,$A462,Observed!$C$2:$C$1601,$C462),"")</f>
        <v/>
      </c>
      <c r="Z462" s="24" t="str">
        <f>IF(ISNUMBER(AVERAGEIFS(Observed!Z$2:Z$1601,Observed!$A$2:$A$1601,$A462,Observed!$C$2:$C$1601,$C462)),AVERAGEIFS(Observed!Z$2:Z$1601,Observed!$A$2:$A$1601,$A462,Observed!$C$2:$C$1601,$C462),"")</f>
        <v/>
      </c>
      <c r="AA462" s="24" t="str">
        <f>IF(ISNUMBER(AVERAGEIFS(Observed!AA$2:AA$1601,Observed!$A$2:$A$1601,$A462,Observed!$C$2:$C$1601,$C462)),AVERAGEIFS(Observed!AA$2:AA$1601,Observed!$A$2:$A$1601,$A462,Observed!$C$2:$C$1601,$C462),"")</f>
        <v/>
      </c>
      <c r="AB462" s="24" t="str">
        <f>IF(ISNUMBER(AVERAGEIFS(Observed!AB$2:AB$1601,Observed!$A$2:$A$1601,$A462,Observed!$C$2:$C$1601,$C462)),AVERAGEIFS(Observed!AB$2:AB$1601,Observed!$A$2:$A$1601,$A462,Observed!$C$2:$C$1601,$C462),"")</f>
        <v/>
      </c>
      <c r="AC462" s="24" t="str">
        <f>IF(ISNUMBER(AVERAGEIFS(Observed!AC$2:AC$1601,Observed!$A$2:$A$1601,$A462,Observed!$C$2:$C$1601,$C462)),AVERAGEIFS(Observed!AC$2:AC$1601,Observed!$A$2:$A$1601,$A462,Observed!$C$2:$C$1601,$C462),"")</f>
        <v/>
      </c>
      <c r="AD462" s="24" t="str">
        <f>IF(ISNUMBER(AVERAGEIFS(Observed!AD$2:AD$1601,Observed!$A$2:$A$1601,$A462,Observed!$C$2:$C$1601,$C462)),AVERAGEIFS(Observed!AD$2:AD$1601,Observed!$A$2:$A$1601,$A462,Observed!$C$2:$C$1601,$C462),"")</f>
        <v/>
      </c>
      <c r="AE462" s="24" t="str">
        <f>IF(ISNUMBER(AVERAGEIFS(Observed!AE$2:AE$1601,Observed!$A$2:$A$1601,$A462,Observed!$C$2:$C$1601,$C462)),AVERAGEIFS(Observed!AE$2:AE$1601,Observed!$A$2:$A$1601,$A462,Observed!$C$2:$C$1601,$C462),"")</f>
        <v/>
      </c>
      <c r="AF462" s="25" t="str">
        <f>IF(ISNUMBER(AVERAGEIFS(Observed!AF$2:AF$1601,Observed!$A$2:$A$1601,$A462,Observed!$C$2:$C$1601,$C462)),AVERAGEIFS(Observed!AF$2:AF$1601,Observed!$A$2:$A$1601,$A462,Observed!$C$2:$C$1601,$C462),"")</f>
        <v/>
      </c>
      <c r="AG462" s="25" t="str">
        <f>IF(ISNUMBER(AVERAGEIFS(Observed!AG$2:AG$1601,Observed!$A$2:$A$1601,$A462,Observed!$C$2:$C$1601,$C462)),AVERAGEIFS(Observed!AG$2:AG$1601,Observed!$A$2:$A$1601,$A462,Observed!$C$2:$C$1601,$C462),"")</f>
        <v/>
      </c>
      <c r="AH462" s="25" t="str">
        <f>IF(ISNUMBER(AVERAGEIFS(Observed!AH$2:AH$1601,Observed!$A$2:$A$1601,$A462,Observed!$C$2:$C$1601,$C462)),AVERAGEIFS(Observed!AH$2:AH$1601,Observed!$A$2:$A$1601,$A462,Observed!$C$2:$C$1601,$C462),"")</f>
        <v/>
      </c>
      <c r="AI462" s="24" t="str">
        <f>IF(ISNUMBER(AVERAGEIFS(Observed!AI$2:AI$1601,Observed!$A$2:$A$1601,$A462,Observed!$C$2:$C$1601,$C462)),AVERAGEIFS(Observed!AI$2:AI$1601,Observed!$A$2:$A$1601,$A462,Observed!$C$2:$C$1601,$C462),"")</f>
        <v/>
      </c>
      <c r="AJ462" s="25">
        <f>IF(ISNUMBER(AVERAGEIFS(Observed!AJ$2:AJ$1601,Observed!$A$2:$A$1601,$A462,Observed!$C$2:$C$1601,$C462)),AVERAGEIFS(Observed!AJ$2:AJ$1601,Observed!$A$2:$A$1601,$A462,Observed!$C$2:$C$1601,$C462),"")</f>
        <v>0.16633333333333336</v>
      </c>
      <c r="AK462" s="25" t="str">
        <f>IF(ISNUMBER(AVERAGEIFS(Observed!AK$2:AK$1601,Observed!$A$2:$A$1601,$A462,Observed!$C$2:$C$1601,$C462)),AVERAGEIFS(Observed!AK$2:AK$1601,Observed!$A$2:$A$1601,$A462,Observed!$C$2:$C$1601,$C462),"")</f>
        <v/>
      </c>
      <c r="AL462" s="25">
        <f>IF(ISNUMBER(AVERAGEIFS(Observed!AL$2:AL$1601,Observed!$A$2:$A$1601,$A462,Observed!$C$2:$C$1601,$C462)),AVERAGEIFS(Observed!AL$2:AL$1601,Observed!$A$2:$A$1601,$A462,Observed!$C$2:$C$1601,$C462),"")</f>
        <v>0.3793333333333333</v>
      </c>
      <c r="AM462" s="25">
        <f>IF(ISNUMBER(AVERAGEIFS(Observed!AM$2:AM$1601,Observed!$A$2:$A$1601,$A462,Observed!$C$2:$C$1601,$C462)),AVERAGEIFS(Observed!AM$2:AM$1601,Observed!$A$2:$A$1601,$A462,Observed!$C$2:$C$1601,$C462),"")</f>
        <v>0.12</v>
      </c>
      <c r="AN462" s="25">
        <f>IF(ISNUMBER(AVERAGEIFS(Observed!AN$2:AN$1601,Observed!$A$2:$A$1601,$A462,Observed!$C$2:$C$1601,$C462)),AVERAGEIFS(Observed!AN$2:AN$1601,Observed!$A$2:$A$1601,$A462,Observed!$C$2:$C$1601,$C462),"")</f>
        <v>0.28866666666666668</v>
      </c>
      <c r="AO462" s="25" t="str">
        <f>IF(ISNUMBER(AVERAGEIFS(Observed!AO$2:AO$1601,Observed!$A$2:$A$1601,$A462,Observed!$C$2:$C$1601,$C462)),AVERAGEIFS(Observed!AO$2:AO$1601,Observed!$A$2:$A$1601,$A462,Observed!$C$2:$C$1601,$C462),"")</f>
        <v/>
      </c>
      <c r="AP462" s="25">
        <f>IF(ISNUMBER(AVERAGEIFS(Observed!AP$2:AP$1601,Observed!$A$2:$A$1601,$A462,Observed!$C$2:$C$1601,$C462)),AVERAGEIFS(Observed!AP$2:AP$1601,Observed!$A$2:$A$1601,$A462,Observed!$C$2:$C$1601,$C462),"")</f>
        <v>3.7999999999999999E-2</v>
      </c>
      <c r="AQ462" s="24" t="str">
        <f>IF(ISNUMBER(AVERAGEIFS(Observed!AQ$2:AQ$1601,Observed!$A$2:$A$1601,$A462,Observed!$C$2:$C$1601,$C462)),AVERAGEIFS(Observed!AQ$2:AQ$1601,Observed!$A$2:$A$1601,$A462,Observed!$C$2:$C$1601,$C462),"")</f>
        <v/>
      </c>
      <c r="AR462" s="25" t="str">
        <f>IF(ISNUMBER(AVERAGEIFS(Observed!AR$2:AR$1601,Observed!$A$2:$A$1601,$A462,Observed!$C$2:$C$1601,$C462)),AVERAGEIFS(Observed!AR$2:AR$1601,Observed!$A$2:$A$1601,$A462,Observed!$C$2:$C$1601,$C462),"")</f>
        <v/>
      </c>
      <c r="AS462" s="24" t="str">
        <f>IF(ISNUMBER(AVERAGEIFS(Observed!AS$2:AS$1601,Observed!$A$2:$A$1601,$A462,Observed!$C$2:$C$1601,$C462)),AVERAGEIFS(Observed!AS$2:AS$1601,Observed!$A$2:$A$1601,$A462,Observed!$C$2:$C$1601,$C462),"")</f>
        <v/>
      </c>
      <c r="AT462" s="24" t="str">
        <f>IF(ISNUMBER(AVERAGEIFS(Observed!AT$2:AT$1601,Observed!$A$2:$A$1601,$A462,Observed!$C$2:$C$1601,$C462)),AVERAGEIFS(Observed!AT$2:AT$1601,Observed!$A$2:$A$1601,$A462,Observed!$C$2:$C$1601,$C462),"")</f>
        <v/>
      </c>
      <c r="AU462" s="2">
        <f>COUNTIFS(Observed!$A$2:$A$1601,$A462,Observed!$C$2:$C$1601,$C462)</f>
        <v>3</v>
      </c>
      <c r="AV462" s="2">
        <f t="shared" si="7"/>
        <v>8</v>
      </c>
    </row>
    <row r="463" spans="1:48" x14ac:dyDescent="0.25">
      <c r="A463" s="4" t="s">
        <v>117</v>
      </c>
      <c r="B463" t="s">
        <v>24</v>
      </c>
      <c r="C463" s="3">
        <v>42704</v>
      </c>
      <c r="D463">
        <v>1</v>
      </c>
      <c r="E463">
        <v>500</v>
      </c>
      <c r="G463">
        <v>500</v>
      </c>
      <c r="H463" s="2" t="s">
        <v>46</v>
      </c>
      <c r="I463" s="2" t="s">
        <v>26</v>
      </c>
      <c r="J463">
        <v>16</v>
      </c>
      <c r="K463" s="2" t="s">
        <v>21</v>
      </c>
      <c r="L463" s="23" t="str">
        <f>IF(ISNUMBER(AVERAGEIFS(Observed!L$2:L$1601,Observed!$A$2:$A$1601,$A463,Observed!$C$2:$C$1601,$C463)),AVERAGEIFS(Observed!L$2:L$1601,Observed!$A$2:$A$1601,$A463,Observed!$C$2:$C$1601,$C463),"")</f>
        <v/>
      </c>
      <c r="M463" s="24" t="str">
        <f>IF(ISNUMBER(AVERAGEIFS(Observed!M$2:M$1601,Observed!$A$2:$A$1601,$A463,Observed!$C$2:$C$1601,$C463)),AVERAGEIFS(Observed!M$2:M$1601,Observed!$A$2:$A$1601,$A463,Observed!$C$2:$C$1601,$C463),"")</f>
        <v/>
      </c>
      <c r="N463" s="24">
        <f>IF(ISNUMBER(AVERAGEIFS(Observed!N$2:N$1601,Observed!$A$2:$A$1601,$A463,Observed!$C$2:$C$1601,$C463)),AVERAGEIFS(Observed!N$2:N$1601,Observed!$A$2:$A$1601,$A463,Observed!$C$2:$C$1601,$C463),"")</f>
        <v>294.29666666666662</v>
      </c>
      <c r="O463" s="24">
        <f>IF(ISNUMBER(AVERAGEIFS(Observed!O$2:O$1601,Observed!$A$2:$A$1601,$A463,Observed!$C$2:$C$1601,$C463)),AVERAGEIFS(Observed!O$2:O$1601,Observed!$A$2:$A$1601,$A463,Observed!$C$2:$C$1601,$C463),"")</f>
        <v>294.29666666666662</v>
      </c>
      <c r="P463" s="24">
        <f>IF(ISNUMBER(AVERAGEIFS(Observed!P$2:P$1601,Observed!$A$2:$A$1601,$A463,Observed!$C$2:$C$1601,$C463)),AVERAGEIFS(Observed!P$2:P$1601,Observed!$A$2:$A$1601,$A463,Observed!$C$2:$C$1601,$C463),"")</f>
        <v>779.07</v>
      </c>
      <c r="Q463" s="25" t="str">
        <f>IF(ISNUMBER(AVERAGEIFS(Observed!Q$2:Q$1601,Observed!$A$2:$A$1601,$A463,Observed!$C$2:$C$1601,$C463)),AVERAGEIFS(Observed!Q$2:Q$1601,Observed!$A$2:$A$1601,$A463,Observed!$C$2:$C$1601,$C463),"")</f>
        <v/>
      </c>
      <c r="R463" s="25" t="str">
        <f>IF(ISNUMBER(AVERAGEIFS(Observed!R$2:R$1601,Observed!$A$2:$A$1601,$A463,Observed!$C$2:$C$1601,$C463)),AVERAGEIFS(Observed!R$2:R$1601,Observed!$A$2:$A$1601,$A463,Observed!$C$2:$C$1601,$C463),"")</f>
        <v/>
      </c>
      <c r="S463" s="25" t="str">
        <f>IF(ISNUMBER(AVERAGEIFS(Observed!S$2:S$1601,Observed!$A$2:$A$1601,$A463,Observed!$C$2:$C$1601,$C463)),AVERAGEIFS(Observed!S$2:S$1601,Observed!$A$2:$A$1601,$A463,Observed!$C$2:$C$1601,$C463),"")</f>
        <v/>
      </c>
      <c r="T463" s="24" t="str">
        <f>IF(ISNUMBER(AVERAGEIFS(Observed!T$2:T$1601,Observed!$A$2:$A$1601,$A463,Observed!$C$2:$C$1601,$C463)),AVERAGEIFS(Observed!T$2:T$1601,Observed!$A$2:$A$1601,$A463,Observed!$C$2:$C$1601,$C463),"")</f>
        <v/>
      </c>
      <c r="U463" s="26" t="str">
        <f>IF(ISNUMBER(AVERAGEIFS(Observed!U$2:U$1601,Observed!$A$2:$A$1601,$A463,Observed!$C$2:$C$1601,$C463)),AVERAGEIFS(Observed!U$2:U$1601,Observed!$A$2:$A$1601,$A463,Observed!$C$2:$C$1601,$C463),"")</f>
        <v/>
      </c>
      <c r="V463" s="26" t="str">
        <f>IF(ISNUMBER(AVERAGEIFS(Observed!V$2:V$1601,Observed!$A$2:$A$1601,$A463,Observed!$C$2:$C$1601,$C463)),AVERAGEIFS(Observed!V$2:V$1601,Observed!$A$2:$A$1601,$A463,Observed!$C$2:$C$1601,$C463),"")</f>
        <v/>
      </c>
      <c r="W463" s="24" t="str">
        <f>IF(ISNUMBER(AVERAGEIFS(Observed!W$2:W$1601,Observed!$A$2:$A$1601,$A463,Observed!$C$2:$C$1601,$C463)),AVERAGEIFS(Observed!W$2:W$1601,Observed!$A$2:$A$1601,$A463,Observed!$C$2:$C$1601,$C463),"")</f>
        <v/>
      </c>
      <c r="X463" s="24" t="str">
        <f>IF(ISNUMBER(AVERAGEIFS(Observed!X$2:X$1601,Observed!$A$2:$A$1601,$A463,Observed!$C$2:$C$1601,$C463)),AVERAGEIFS(Observed!X$2:X$1601,Observed!$A$2:$A$1601,$A463,Observed!$C$2:$C$1601,$C463),"")</f>
        <v/>
      </c>
      <c r="Y463" s="24" t="str">
        <f>IF(ISNUMBER(AVERAGEIFS(Observed!Y$2:Y$1601,Observed!$A$2:$A$1601,$A463,Observed!$C$2:$C$1601,$C463)),AVERAGEIFS(Observed!Y$2:Y$1601,Observed!$A$2:$A$1601,$A463,Observed!$C$2:$C$1601,$C463),"")</f>
        <v/>
      </c>
      <c r="Z463" s="24" t="str">
        <f>IF(ISNUMBER(AVERAGEIFS(Observed!Z$2:Z$1601,Observed!$A$2:$A$1601,$A463,Observed!$C$2:$C$1601,$C463)),AVERAGEIFS(Observed!Z$2:Z$1601,Observed!$A$2:$A$1601,$A463,Observed!$C$2:$C$1601,$C463),"")</f>
        <v/>
      </c>
      <c r="AA463" s="24" t="str">
        <f>IF(ISNUMBER(AVERAGEIFS(Observed!AA$2:AA$1601,Observed!$A$2:$A$1601,$A463,Observed!$C$2:$C$1601,$C463)),AVERAGEIFS(Observed!AA$2:AA$1601,Observed!$A$2:$A$1601,$A463,Observed!$C$2:$C$1601,$C463),"")</f>
        <v/>
      </c>
      <c r="AB463" s="24" t="str">
        <f>IF(ISNUMBER(AVERAGEIFS(Observed!AB$2:AB$1601,Observed!$A$2:$A$1601,$A463,Observed!$C$2:$C$1601,$C463)),AVERAGEIFS(Observed!AB$2:AB$1601,Observed!$A$2:$A$1601,$A463,Observed!$C$2:$C$1601,$C463),"")</f>
        <v/>
      </c>
      <c r="AC463" s="24" t="str">
        <f>IF(ISNUMBER(AVERAGEIFS(Observed!AC$2:AC$1601,Observed!$A$2:$A$1601,$A463,Observed!$C$2:$C$1601,$C463)),AVERAGEIFS(Observed!AC$2:AC$1601,Observed!$A$2:$A$1601,$A463,Observed!$C$2:$C$1601,$C463),"")</f>
        <v/>
      </c>
      <c r="AD463" s="24" t="str">
        <f>IF(ISNUMBER(AVERAGEIFS(Observed!AD$2:AD$1601,Observed!$A$2:$A$1601,$A463,Observed!$C$2:$C$1601,$C463)),AVERAGEIFS(Observed!AD$2:AD$1601,Observed!$A$2:$A$1601,$A463,Observed!$C$2:$C$1601,$C463),"")</f>
        <v/>
      </c>
      <c r="AE463" s="24" t="str">
        <f>IF(ISNUMBER(AVERAGEIFS(Observed!AE$2:AE$1601,Observed!$A$2:$A$1601,$A463,Observed!$C$2:$C$1601,$C463)),AVERAGEIFS(Observed!AE$2:AE$1601,Observed!$A$2:$A$1601,$A463,Observed!$C$2:$C$1601,$C463),"")</f>
        <v/>
      </c>
      <c r="AF463" s="25" t="str">
        <f>IF(ISNUMBER(AVERAGEIFS(Observed!AF$2:AF$1601,Observed!$A$2:$A$1601,$A463,Observed!$C$2:$C$1601,$C463)),AVERAGEIFS(Observed!AF$2:AF$1601,Observed!$A$2:$A$1601,$A463,Observed!$C$2:$C$1601,$C463),"")</f>
        <v/>
      </c>
      <c r="AG463" s="25" t="str">
        <f>IF(ISNUMBER(AVERAGEIFS(Observed!AG$2:AG$1601,Observed!$A$2:$A$1601,$A463,Observed!$C$2:$C$1601,$C463)),AVERAGEIFS(Observed!AG$2:AG$1601,Observed!$A$2:$A$1601,$A463,Observed!$C$2:$C$1601,$C463),"")</f>
        <v/>
      </c>
      <c r="AH463" s="25" t="str">
        <f>IF(ISNUMBER(AVERAGEIFS(Observed!AH$2:AH$1601,Observed!$A$2:$A$1601,$A463,Observed!$C$2:$C$1601,$C463)),AVERAGEIFS(Observed!AH$2:AH$1601,Observed!$A$2:$A$1601,$A463,Observed!$C$2:$C$1601,$C463),"")</f>
        <v/>
      </c>
      <c r="AI463" s="24" t="str">
        <f>IF(ISNUMBER(AVERAGEIFS(Observed!AI$2:AI$1601,Observed!$A$2:$A$1601,$A463,Observed!$C$2:$C$1601,$C463)),AVERAGEIFS(Observed!AI$2:AI$1601,Observed!$A$2:$A$1601,$A463,Observed!$C$2:$C$1601,$C463),"")</f>
        <v/>
      </c>
      <c r="AJ463" s="25">
        <f>IF(ISNUMBER(AVERAGEIFS(Observed!AJ$2:AJ$1601,Observed!$A$2:$A$1601,$A463,Observed!$C$2:$C$1601,$C463)),AVERAGEIFS(Observed!AJ$2:AJ$1601,Observed!$A$2:$A$1601,$A463,Observed!$C$2:$C$1601,$C463),"")</f>
        <v>7.9666666666666663E-2</v>
      </c>
      <c r="AK463" s="25">
        <f>IF(ISNUMBER(AVERAGEIFS(Observed!AK$2:AK$1601,Observed!$A$2:$A$1601,$A463,Observed!$C$2:$C$1601,$C463)),AVERAGEIFS(Observed!AK$2:AK$1601,Observed!$A$2:$A$1601,$A463,Observed!$C$2:$C$1601,$C463),"")</f>
        <v>2E-3</v>
      </c>
      <c r="AL463" s="25">
        <f>IF(ISNUMBER(AVERAGEIFS(Observed!AL$2:AL$1601,Observed!$A$2:$A$1601,$A463,Observed!$C$2:$C$1601,$C463)),AVERAGEIFS(Observed!AL$2:AL$1601,Observed!$A$2:$A$1601,$A463,Observed!$C$2:$C$1601,$C463),"")</f>
        <v>0.4443333333333333</v>
      </c>
      <c r="AM463" s="25">
        <f>IF(ISNUMBER(AVERAGEIFS(Observed!AM$2:AM$1601,Observed!$A$2:$A$1601,$A463,Observed!$C$2:$C$1601,$C463)),AVERAGEIFS(Observed!AM$2:AM$1601,Observed!$A$2:$A$1601,$A463,Observed!$C$2:$C$1601,$C463),"")</f>
        <v>7.3999999999999996E-2</v>
      </c>
      <c r="AN463" s="25">
        <f>IF(ISNUMBER(AVERAGEIFS(Observed!AN$2:AN$1601,Observed!$A$2:$A$1601,$A463,Observed!$C$2:$C$1601,$C463)),AVERAGEIFS(Observed!AN$2:AN$1601,Observed!$A$2:$A$1601,$A463,Observed!$C$2:$C$1601,$C463),"")</f>
        <v>0.33433333333333337</v>
      </c>
      <c r="AO463" s="25" t="str">
        <f>IF(ISNUMBER(AVERAGEIFS(Observed!AO$2:AO$1601,Observed!$A$2:$A$1601,$A463,Observed!$C$2:$C$1601,$C463)),AVERAGEIFS(Observed!AO$2:AO$1601,Observed!$A$2:$A$1601,$A463,Observed!$C$2:$C$1601,$C463),"")</f>
        <v/>
      </c>
      <c r="AP463" s="25">
        <f>IF(ISNUMBER(AVERAGEIFS(Observed!AP$2:AP$1601,Observed!$A$2:$A$1601,$A463,Observed!$C$2:$C$1601,$C463)),AVERAGEIFS(Observed!AP$2:AP$1601,Observed!$A$2:$A$1601,$A463,Observed!$C$2:$C$1601,$C463),"")</f>
        <v>6.2E-2</v>
      </c>
      <c r="AQ463" s="24" t="str">
        <f>IF(ISNUMBER(AVERAGEIFS(Observed!AQ$2:AQ$1601,Observed!$A$2:$A$1601,$A463,Observed!$C$2:$C$1601,$C463)),AVERAGEIFS(Observed!AQ$2:AQ$1601,Observed!$A$2:$A$1601,$A463,Observed!$C$2:$C$1601,$C463),"")</f>
        <v/>
      </c>
      <c r="AR463" s="25" t="str">
        <f>IF(ISNUMBER(AVERAGEIFS(Observed!AR$2:AR$1601,Observed!$A$2:$A$1601,$A463,Observed!$C$2:$C$1601,$C463)),AVERAGEIFS(Observed!AR$2:AR$1601,Observed!$A$2:$A$1601,$A463,Observed!$C$2:$C$1601,$C463),"")</f>
        <v/>
      </c>
      <c r="AS463" s="24" t="str">
        <f>IF(ISNUMBER(AVERAGEIFS(Observed!AS$2:AS$1601,Observed!$A$2:$A$1601,$A463,Observed!$C$2:$C$1601,$C463)),AVERAGEIFS(Observed!AS$2:AS$1601,Observed!$A$2:$A$1601,$A463,Observed!$C$2:$C$1601,$C463),"")</f>
        <v/>
      </c>
      <c r="AT463" s="24" t="str">
        <f>IF(ISNUMBER(AVERAGEIFS(Observed!AT$2:AT$1601,Observed!$A$2:$A$1601,$A463,Observed!$C$2:$C$1601,$C463)),AVERAGEIFS(Observed!AT$2:AT$1601,Observed!$A$2:$A$1601,$A463,Observed!$C$2:$C$1601,$C463),"")</f>
        <v/>
      </c>
      <c r="AU463" s="2">
        <f>COUNTIFS(Observed!$A$2:$A$1601,$A463,Observed!$C$2:$C$1601,$C463)</f>
        <v>3</v>
      </c>
      <c r="AV463" s="2">
        <f t="shared" ref="AV463:AV482" si="8">COUNT(M463:AT463)</f>
        <v>9</v>
      </c>
    </row>
    <row r="464" spans="1:48" x14ac:dyDescent="0.25">
      <c r="A464" s="4" t="s">
        <v>133</v>
      </c>
      <c r="B464" t="s">
        <v>24</v>
      </c>
      <c r="C464" s="3">
        <v>41781</v>
      </c>
      <c r="F464" t="s">
        <v>85</v>
      </c>
      <c r="G464" t="s">
        <v>135</v>
      </c>
      <c r="H464" s="2">
        <v>2014</v>
      </c>
      <c r="I464" s="2" t="s">
        <v>84</v>
      </c>
      <c r="J464">
        <v>1</v>
      </c>
      <c r="K464" s="2" t="s">
        <v>21</v>
      </c>
      <c r="L464" s="23" t="str">
        <f>IF(ISNUMBER(AVERAGEIFS(Observed!L$2:L$1601,Observed!$A$2:$A$1601,$A464,Observed!$C$2:$C$1601,$C464)),AVERAGEIFS(Observed!L$2:L$1601,Observed!$A$2:$A$1601,$A464,Observed!$C$2:$C$1601,$C464),"")</f>
        <v/>
      </c>
      <c r="M464" s="24" t="str">
        <f>IF(ISNUMBER(AVERAGEIFS(Observed!M$2:M$1601,Observed!$A$2:$A$1601,$A464,Observed!$C$2:$C$1601,$C464)),AVERAGEIFS(Observed!M$2:M$1601,Observed!$A$2:$A$1601,$A464,Observed!$C$2:$C$1601,$C464),"")</f>
        <v/>
      </c>
      <c r="N464" s="24">
        <f>IF(ISNUMBER(AVERAGEIFS(Observed!N$2:N$1601,Observed!$A$2:$A$1601,$A464,Observed!$C$2:$C$1601,$C464)),AVERAGEIFS(Observed!N$2:N$1601,Observed!$A$2:$A$1601,$A464,Observed!$C$2:$C$1601,$C464),"")</f>
        <v>563.81333333333339</v>
      </c>
      <c r="O464" s="24">
        <f>IF(ISNUMBER(AVERAGEIFS(Observed!O$2:O$1601,Observed!$A$2:$A$1601,$A464,Observed!$C$2:$C$1601,$C464)),AVERAGEIFS(Observed!O$2:O$1601,Observed!$A$2:$A$1601,$A464,Observed!$C$2:$C$1601,$C464),"")</f>
        <v>563.81333333333339</v>
      </c>
      <c r="P464" s="24">
        <f>IF(ISNUMBER(AVERAGEIFS(Observed!P$2:P$1601,Observed!$A$2:$A$1601,$A464,Observed!$C$2:$C$1601,$C464)),AVERAGEIFS(Observed!P$2:P$1601,Observed!$A$2:$A$1601,$A464,Observed!$C$2:$C$1601,$C464),"")</f>
        <v>563.81333333333339</v>
      </c>
      <c r="Q464" s="25" t="str">
        <f>IF(ISNUMBER(AVERAGEIFS(Observed!Q$2:Q$1601,Observed!$A$2:$A$1601,$A464,Observed!$C$2:$C$1601,$C464)),AVERAGEIFS(Observed!Q$2:Q$1601,Observed!$A$2:$A$1601,$A464,Observed!$C$2:$C$1601,$C464),"")</f>
        <v/>
      </c>
      <c r="R464" s="25" t="str">
        <f>IF(ISNUMBER(AVERAGEIFS(Observed!R$2:R$1601,Observed!$A$2:$A$1601,$A464,Observed!$C$2:$C$1601,$C464)),AVERAGEIFS(Observed!R$2:R$1601,Observed!$A$2:$A$1601,$A464,Observed!$C$2:$C$1601,$C464),"")</f>
        <v/>
      </c>
      <c r="S464" s="25" t="str">
        <f>IF(ISNUMBER(AVERAGEIFS(Observed!S$2:S$1601,Observed!$A$2:$A$1601,$A464,Observed!$C$2:$C$1601,$C464)),AVERAGEIFS(Observed!S$2:S$1601,Observed!$A$2:$A$1601,$A464,Observed!$C$2:$C$1601,$C464),"")</f>
        <v/>
      </c>
      <c r="T464" s="24" t="str">
        <f>IF(ISNUMBER(AVERAGEIFS(Observed!T$2:T$1601,Observed!$A$2:$A$1601,$A464,Observed!$C$2:$C$1601,$C464)),AVERAGEIFS(Observed!T$2:T$1601,Observed!$A$2:$A$1601,$A464,Observed!$C$2:$C$1601,$C464),"")</f>
        <v/>
      </c>
      <c r="U464" s="26" t="str">
        <f>IF(ISNUMBER(AVERAGEIFS(Observed!U$2:U$1601,Observed!$A$2:$A$1601,$A464,Observed!$C$2:$C$1601,$C464)),AVERAGEIFS(Observed!U$2:U$1601,Observed!$A$2:$A$1601,$A464,Observed!$C$2:$C$1601,$C464),"")</f>
        <v/>
      </c>
      <c r="V464" s="26" t="str">
        <f>IF(ISNUMBER(AVERAGEIFS(Observed!V$2:V$1601,Observed!$A$2:$A$1601,$A464,Observed!$C$2:$C$1601,$C464)),AVERAGEIFS(Observed!V$2:V$1601,Observed!$A$2:$A$1601,$A464,Observed!$C$2:$C$1601,$C464),"")</f>
        <v/>
      </c>
      <c r="W464" s="24" t="str">
        <f>IF(ISNUMBER(AVERAGEIFS(Observed!W$2:W$1601,Observed!$A$2:$A$1601,$A464,Observed!$C$2:$C$1601,$C464)),AVERAGEIFS(Observed!W$2:W$1601,Observed!$A$2:$A$1601,$A464,Observed!$C$2:$C$1601,$C464),"")</f>
        <v/>
      </c>
      <c r="X464" s="24" t="str">
        <f>IF(ISNUMBER(AVERAGEIFS(Observed!X$2:X$1601,Observed!$A$2:$A$1601,$A464,Observed!$C$2:$C$1601,$C464)),AVERAGEIFS(Observed!X$2:X$1601,Observed!$A$2:$A$1601,$A464,Observed!$C$2:$C$1601,$C464),"")</f>
        <v/>
      </c>
      <c r="Y464" s="24" t="str">
        <f>IF(ISNUMBER(AVERAGEIFS(Observed!Y$2:Y$1601,Observed!$A$2:$A$1601,$A464,Observed!$C$2:$C$1601,$C464)),AVERAGEIFS(Observed!Y$2:Y$1601,Observed!$A$2:$A$1601,$A464,Observed!$C$2:$C$1601,$C464),"")</f>
        <v/>
      </c>
      <c r="Z464" s="24" t="str">
        <f>IF(ISNUMBER(AVERAGEIFS(Observed!Z$2:Z$1601,Observed!$A$2:$A$1601,$A464,Observed!$C$2:$C$1601,$C464)),AVERAGEIFS(Observed!Z$2:Z$1601,Observed!$A$2:$A$1601,$A464,Observed!$C$2:$C$1601,$C464),"")</f>
        <v/>
      </c>
      <c r="AA464" s="24" t="str">
        <f>IF(ISNUMBER(AVERAGEIFS(Observed!AA$2:AA$1601,Observed!$A$2:$A$1601,$A464,Observed!$C$2:$C$1601,$C464)),AVERAGEIFS(Observed!AA$2:AA$1601,Observed!$A$2:$A$1601,$A464,Observed!$C$2:$C$1601,$C464),"")</f>
        <v/>
      </c>
      <c r="AB464" s="24" t="str">
        <f>IF(ISNUMBER(AVERAGEIFS(Observed!AB$2:AB$1601,Observed!$A$2:$A$1601,$A464,Observed!$C$2:$C$1601,$C464)),AVERAGEIFS(Observed!AB$2:AB$1601,Observed!$A$2:$A$1601,$A464,Observed!$C$2:$C$1601,$C464),"")</f>
        <v/>
      </c>
      <c r="AC464" s="24" t="str">
        <f>IF(ISNUMBER(AVERAGEIFS(Observed!AC$2:AC$1601,Observed!$A$2:$A$1601,$A464,Observed!$C$2:$C$1601,$C464)),AVERAGEIFS(Observed!AC$2:AC$1601,Observed!$A$2:$A$1601,$A464,Observed!$C$2:$C$1601,$C464),"")</f>
        <v/>
      </c>
      <c r="AD464" s="24" t="str">
        <f>IF(ISNUMBER(AVERAGEIFS(Observed!AD$2:AD$1601,Observed!$A$2:$A$1601,$A464,Observed!$C$2:$C$1601,$C464)),AVERAGEIFS(Observed!AD$2:AD$1601,Observed!$A$2:$A$1601,$A464,Observed!$C$2:$C$1601,$C464),"")</f>
        <v/>
      </c>
      <c r="AE464" s="24" t="str">
        <f>IF(ISNUMBER(AVERAGEIFS(Observed!AE$2:AE$1601,Observed!$A$2:$A$1601,$A464,Observed!$C$2:$C$1601,$C464)),AVERAGEIFS(Observed!AE$2:AE$1601,Observed!$A$2:$A$1601,$A464,Observed!$C$2:$C$1601,$C464),"")</f>
        <v/>
      </c>
      <c r="AF464" s="25" t="str">
        <f>IF(ISNUMBER(AVERAGEIFS(Observed!AF$2:AF$1601,Observed!$A$2:$A$1601,$A464,Observed!$C$2:$C$1601,$C464)),AVERAGEIFS(Observed!AF$2:AF$1601,Observed!$A$2:$A$1601,$A464,Observed!$C$2:$C$1601,$C464),"")</f>
        <v/>
      </c>
      <c r="AG464" s="25" t="str">
        <f>IF(ISNUMBER(AVERAGEIFS(Observed!AG$2:AG$1601,Observed!$A$2:$A$1601,$A464,Observed!$C$2:$C$1601,$C464)),AVERAGEIFS(Observed!AG$2:AG$1601,Observed!$A$2:$A$1601,$A464,Observed!$C$2:$C$1601,$C464),"")</f>
        <v/>
      </c>
      <c r="AH464" s="25" t="str">
        <f>IF(ISNUMBER(AVERAGEIFS(Observed!AH$2:AH$1601,Observed!$A$2:$A$1601,$A464,Observed!$C$2:$C$1601,$C464)),AVERAGEIFS(Observed!AH$2:AH$1601,Observed!$A$2:$A$1601,$A464,Observed!$C$2:$C$1601,$C464),"")</f>
        <v/>
      </c>
      <c r="AI464" s="24" t="str">
        <f>IF(ISNUMBER(AVERAGEIFS(Observed!AI$2:AI$1601,Observed!$A$2:$A$1601,$A464,Observed!$C$2:$C$1601,$C464)),AVERAGEIFS(Observed!AI$2:AI$1601,Observed!$A$2:$A$1601,$A464,Observed!$C$2:$C$1601,$C464),"")</f>
        <v/>
      </c>
      <c r="AJ464" s="25">
        <f>IF(ISNUMBER(AVERAGEIFS(Observed!AJ$2:AJ$1601,Observed!$A$2:$A$1601,$A464,Observed!$C$2:$C$1601,$C464)),AVERAGEIFS(Observed!AJ$2:AJ$1601,Observed!$A$2:$A$1601,$A464,Observed!$C$2:$C$1601,$C464),"")</f>
        <v>0.33366666666666661</v>
      </c>
      <c r="AK464" s="25" t="str">
        <f>IF(ISNUMBER(AVERAGEIFS(Observed!AK$2:AK$1601,Observed!$A$2:$A$1601,$A464,Observed!$C$2:$C$1601,$C464)),AVERAGEIFS(Observed!AK$2:AK$1601,Observed!$A$2:$A$1601,$A464,Observed!$C$2:$C$1601,$C464),"")</f>
        <v/>
      </c>
      <c r="AL464" s="25">
        <f>IF(ISNUMBER(AVERAGEIFS(Observed!AL$2:AL$1601,Observed!$A$2:$A$1601,$A464,Observed!$C$2:$C$1601,$C464)),AVERAGEIFS(Observed!AL$2:AL$1601,Observed!$A$2:$A$1601,$A464,Observed!$C$2:$C$1601,$C464),"")</f>
        <v>0</v>
      </c>
      <c r="AM464" s="25">
        <f>IF(ISNUMBER(AVERAGEIFS(Observed!AM$2:AM$1601,Observed!$A$2:$A$1601,$A464,Observed!$C$2:$C$1601,$C464)),AVERAGEIFS(Observed!AM$2:AM$1601,Observed!$A$2:$A$1601,$A464,Observed!$C$2:$C$1601,$C464),"")</f>
        <v>0</v>
      </c>
      <c r="AN464" s="25" t="str">
        <f>IF(ISNUMBER(AVERAGEIFS(Observed!AN$2:AN$1601,Observed!$A$2:$A$1601,$A464,Observed!$C$2:$C$1601,$C464)),AVERAGEIFS(Observed!AN$2:AN$1601,Observed!$A$2:$A$1601,$A464,Observed!$C$2:$C$1601,$C464),"")</f>
        <v/>
      </c>
      <c r="AO464" s="25">
        <f>IF(ISNUMBER(AVERAGEIFS(Observed!AO$2:AO$1601,Observed!$A$2:$A$1601,$A464,Observed!$C$2:$C$1601,$C464)),AVERAGEIFS(Observed!AO$2:AO$1601,Observed!$A$2:$A$1601,$A464,Observed!$C$2:$C$1601,$C464),"")</f>
        <v>0.65933333333333333</v>
      </c>
      <c r="AP464" s="25">
        <f>IF(ISNUMBER(AVERAGEIFS(Observed!AP$2:AP$1601,Observed!$A$2:$A$1601,$A464,Observed!$C$2:$C$1601,$C464)),AVERAGEIFS(Observed!AP$2:AP$1601,Observed!$A$2:$A$1601,$A464,Observed!$C$2:$C$1601,$C464),"")</f>
        <v>6.9999999999999993E-3</v>
      </c>
      <c r="AQ464" s="24" t="str">
        <f>IF(ISNUMBER(AVERAGEIFS(Observed!AQ$2:AQ$1601,Observed!$A$2:$A$1601,$A464,Observed!$C$2:$C$1601,$C464)),AVERAGEIFS(Observed!AQ$2:AQ$1601,Observed!$A$2:$A$1601,$A464,Observed!$C$2:$C$1601,$C464),"")</f>
        <v/>
      </c>
      <c r="AR464" s="25" t="str">
        <f>IF(ISNUMBER(AVERAGEIFS(Observed!AR$2:AR$1601,Observed!$A$2:$A$1601,$A464,Observed!$C$2:$C$1601,$C464)),AVERAGEIFS(Observed!AR$2:AR$1601,Observed!$A$2:$A$1601,$A464,Observed!$C$2:$C$1601,$C464),"")</f>
        <v/>
      </c>
      <c r="AS464" s="24" t="str">
        <f>IF(ISNUMBER(AVERAGEIFS(Observed!AS$2:AS$1601,Observed!$A$2:$A$1601,$A464,Observed!$C$2:$C$1601,$C464)),AVERAGEIFS(Observed!AS$2:AS$1601,Observed!$A$2:$A$1601,$A464,Observed!$C$2:$C$1601,$C464),"")</f>
        <v/>
      </c>
      <c r="AT464" s="24" t="str">
        <f>IF(ISNUMBER(AVERAGEIFS(Observed!AT$2:AT$1601,Observed!$A$2:$A$1601,$A464,Observed!$C$2:$C$1601,$C464)),AVERAGEIFS(Observed!AT$2:AT$1601,Observed!$A$2:$A$1601,$A464,Observed!$C$2:$C$1601,$C464),"")</f>
        <v/>
      </c>
      <c r="AU464" s="2">
        <f>COUNTIFS(Observed!$A$2:$A$1601,$A464,Observed!$C$2:$C$1601,$C464)</f>
        <v>3</v>
      </c>
      <c r="AV464" s="2">
        <f t="shared" si="8"/>
        <v>8</v>
      </c>
    </row>
    <row r="465" spans="1:48" x14ac:dyDescent="0.25">
      <c r="A465" s="4" t="s">
        <v>133</v>
      </c>
      <c r="B465" t="s">
        <v>24</v>
      </c>
      <c r="C465" s="3">
        <v>41822</v>
      </c>
      <c r="F465" t="s">
        <v>85</v>
      </c>
      <c r="G465" t="s">
        <v>135</v>
      </c>
      <c r="H465" s="2">
        <v>2014</v>
      </c>
      <c r="I465" s="2" t="s">
        <v>84</v>
      </c>
      <c r="J465">
        <v>1</v>
      </c>
      <c r="K465" s="2" t="s">
        <v>21</v>
      </c>
      <c r="L465" s="23" t="str">
        <f>IF(ISNUMBER(AVERAGEIFS(Observed!L$2:L$1601,Observed!$A$2:$A$1601,$A465,Observed!$C$2:$C$1601,$C465)),AVERAGEIFS(Observed!L$2:L$1601,Observed!$A$2:$A$1601,$A465,Observed!$C$2:$C$1601,$C465),"")</f>
        <v/>
      </c>
      <c r="M465" s="24" t="str">
        <f>IF(ISNUMBER(AVERAGEIFS(Observed!M$2:M$1601,Observed!$A$2:$A$1601,$A465,Observed!$C$2:$C$1601,$C465)),AVERAGEIFS(Observed!M$2:M$1601,Observed!$A$2:$A$1601,$A465,Observed!$C$2:$C$1601,$C465),"")</f>
        <v/>
      </c>
      <c r="N465" s="24">
        <f>IF(ISNUMBER(AVERAGEIFS(Observed!N$2:N$1601,Observed!$A$2:$A$1601,$A465,Observed!$C$2:$C$1601,$C465)),AVERAGEIFS(Observed!N$2:N$1601,Observed!$A$2:$A$1601,$A465,Observed!$C$2:$C$1601,$C465),"")</f>
        <v>406.45333333333338</v>
      </c>
      <c r="O465" s="24">
        <f>IF(ISNUMBER(AVERAGEIFS(Observed!O$2:O$1601,Observed!$A$2:$A$1601,$A465,Observed!$C$2:$C$1601,$C465)),AVERAGEIFS(Observed!O$2:O$1601,Observed!$A$2:$A$1601,$A465,Observed!$C$2:$C$1601,$C465),"")</f>
        <v>406.45333333333338</v>
      </c>
      <c r="P465" s="24">
        <f>IF(ISNUMBER(AVERAGEIFS(Observed!P$2:P$1601,Observed!$A$2:$A$1601,$A465,Observed!$C$2:$C$1601,$C465)),AVERAGEIFS(Observed!P$2:P$1601,Observed!$A$2:$A$1601,$A465,Observed!$C$2:$C$1601,$C465),"")</f>
        <v>970.26666666666677</v>
      </c>
      <c r="Q465" s="25" t="str">
        <f>IF(ISNUMBER(AVERAGEIFS(Observed!Q$2:Q$1601,Observed!$A$2:$A$1601,$A465,Observed!$C$2:$C$1601,$C465)),AVERAGEIFS(Observed!Q$2:Q$1601,Observed!$A$2:$A$1601,$A465,Observed!$C$2:$C$1601,$C465),"")</f>
        <v/>
      </c>
      <c r="R465" s="25" t="str">
        <f>IF(ISNUMBER(AVERAGEIFS(Observed!R$2:R$1601,Observed!$A$2:$A$1601,$A465,Observed!$C$2:$C$1601,$C465)),AVERAGEIFS(Observed!R$2:R$1601,Observed!$A$2:$A$1601,$A465,Observed!$C$2:$C$1601,$C465),"")</f>
        <v/>
      </c>
      <c r="S465" s="25" t="str">
        <f>IF(ISNUMBER(AVERAGEIFS(Observed!S$2:S$1601,Observed!$A$2:$A$1601,$A465,Observed!$C$2:$C$1601,$C465)),AVERAGEIFS(Observed!S$2:S$1601,Observed!$A$2:$A$1601,$A465,Observed!$C$2:$C$1601,$C465),"")</f>
        <v/>
      </c>
      <c r="T465" s="24" t="str">
        <f>IF(ISNUMBER(AVERAGEIFS(Observed!T$2:T$1601,Observed!$A$2:$A$1601,$A465,Observed!$C$2:$C$1601,$C465)),AVERAGEIFS(Observed!T$2:T$1601,Observed!$A$2:$A$1601,$A465,Observed!$C$2:$C$1601,$C465),"")</f>
        <v/>
      </c>
      <c r="U465" s="26" t="str">
        <f>IF(ISNUMBER(AVERAGEIFS(Observed!U$2:U$1601,Observed!$A$2:$A$1601,$A465,Observed!$C$2:$C$1601,$C465)),AVERAGEIFS(Observed!U$2:U$1601,Observed!$A$2:$A$1601,$A465,Observed!$C$2:$C$1601,$C465),"")</f>
        <v/>
      </c>
      <c r="V465" s="26" t="str">
        <f>IF(ISNUMBER(AVERAGEIFS(Observed!V$2:V$1601,Observed!$A$2:$A$1601,$A465,Observed!$C$2:$C$1601,$C465)),AVERAGEIFS(Observed!V$2:V$1601,Observed!$A$2:$A$1601,$A465,Observed!$C$2:$C$1601,$C465),"")</f>
        <v/>
      </c>
      <c r="W465" s="24" t="str">
        <f>IF(ISNUMBER(AVERAGEIFS(Observed!W$2:W$1601,Observed!$A$2:$A$1601,$A465,Observed!$C$2:$C$1601,$C465)),AVERAGEIFS(Observed!W$2:W$1601,Observed!$A$2:$A$1601,$A465,Observed!$C$2:$C$1601,$C465),"")</f>
        <v/>
      </c>
      <c r="X465" s="24" t="str">
        <f>IF(ISNUMBER(AVERAGEIFS(Observed!X$2:X$1601,Observed!$A$2:$A$1601,$A465,Observed!$C$2:$C$1601,$C465)),AVERAGEIFS(Observed!X$2:X$1601,Observed!$A$2:$A$1601,$A465,Observed!$C$2:$C$1601,$C465),"")</f>
        <v/>
      </c>
      <c r="Y465" s="24" t="str">
        <f>IF(ISNUMBER(AVERAGEIFS(Observed!Y$2:Y$1601,Observed!$A$2:$A$1601,$A465,Observed!$C$2:$C$1601,$C465)),AVERAGEIFS(Observed!Y$2:Y$1601,Observed!$A$2:$A$1601,$A465,Observed!$C$2:$C$1601,$C465),"")</f>
        <v/>
      </c>
      <c r="Z465" s="24" t="str">
        <f>IF(ISNUMBER(AVERAGEIFS(Observed!Z$2:Z$1601,Observed!$A$2:$A$1601,$A465,Observed!$C$2:$C$1601,$C465)),AVERAGEIFS(Observed!Z$2:Z$1601,Observed!$A$2:$A$1601,$A465,Observed!$C$2:$C$1601,$C465),"")</f>
        <v/>
      </c>
      <c r="AA465" s="24" t="str">
        <f>IF(ISNUMBER(AVERAGEIFS(Observed!AA$2:AA$1601,Observed!$A$2:$A$1601,$A465,Observed!$C$2:$C$1601,$C465)),AVERAGEIFS(Observed!AA$2:AA$1601,Observed!$A$2:$A$1601,$A465,Observed!$C$2:$C$1601,$C465),"")</f>
        <v/>
      </c>
      <c r="AB465" s="24" t="str">
        <f>IF(ISNUMBER(AVERAGEIFS(Observed!AB$2:AB$1601,Observed!$A$2:$A$1601,$A465,Observed!$C$2:$C$1601,$C465)),AVERAGEIFS(Observed!AB$2:AB$1601,Observed!$A$2:$A$1601,$A465,Observed!$C$2:$C$1601,$C465),"")</f>
        <v/>
      </c>
      <c r="AC465" s="24" t="str">
        <f>IF(ISNUMBER(AVERAGEIFS(Observed!AC$2:AC$1601,Observed!$A$2:$A$1601,$A465,Observed!$C$2:$C$1601,$C465)),AVERAGEIFS(Observed!AC$2:AC$1601,Observed!$A$2:$A$1601,$A465,Observed!$C$2:$C$1601,$C465),"")</f>
        <v/>
      </c>
      <c r="AD465" s="24" t="str">
        <f>IF(ISNUMBER(AVERAGEIFS(Observed!AD$2:AD$1601,Observed!$A$2:$A$1601,$A465,Observed!$C$2:$C$1601,$C465)),AVERAGEIFS(Observed!AD$2:AD$1601,Observed!$A$2:$A$1601,$A465,Observed!$C$2:$C$1601,$C465),"")</f>
        <v/>
      </c>
      <c r="AE465" s="24" t="str">
        <f>IF(ISNUMBER(AVERAGEIFS(Observed!AE$2:AE$1601,Observed!$A$2:$A$1601,$A465,Observed!$C$2:$C$1601,$C465)),AVERAGEIFS(Observed!AE$2:AE$1601,Observed!$A$2:$A$1601,$A465,Observed!$C$2:$C$1601,$C465),"")</f>
        <v/>
      </c>
      <c r="AF465" s="25" t="str">
        <f>IF(ISNUMBER(AVERAGEIFS(Observed!AF$2:AF$1601,Observed!$A$2:$A$1601,$A465,Observed!$C$2:$C$1601,$C465)),AVERAGEIFS(Observed!AF$2:AF$1601,Observed!$A$2:$A$1601,$A465,Observed!$C$2:$C$1601,$C465),"")</f>
        <v/>
      </c>
      <c r="AG465" s="25" t="str">
        <f>IF(ISNUMBER(AVERAGEIFS(Observed!AG$2:AG$1601,Observed!$A$2:$A$1601,$A465,Observed!$C$2:$C$1601,$C465)),AVERAGEIFS(Observed!AG$2:AG$1601,Observed!$A$2:$A$1601,$A465,Observed!$C$2:$C$1601,$C465),"")</f>
        <v/>
      </c>
      <c r="AH465" s="25" t="str">
        <f>IF(ISNUMBER(AVERAGEIFS(Observed!AH$2:AH$1601,Observed!$A$2:$A$1601,$A465,Observed!$C$2:$C$1601,$C465)),AVERAGEIFS(Observed!AH$2:AH$1601,Observed!$A$2:$A$1601,$A465,Observed!$C$2:$C$1601,$C465),"")</f>
        <v/>
      </c>
      <c r="AI465" s="24" t="str">
        <f>IF(ISNUMBER(AVERAGEIFS(Observed!AI$2:AI$1601,Observed!$A$2:$A$1601,$A465,Observed!$C$2:$C$1601,$C465)),AVERAGEIFS(Observed!AI$2:AI$1601,Observed!$A$2:$A$1601,$A465,Observed!$C$2:$C$1601,$C465),"")</f>
        <v/>
      </c>
      <c r="AJ465" s="25">
        <f>IF(ISNUMBER(AVERAGEIFS(Observed!AJ$2:AJ$1601,Observed!$A$2:$A$1601,$A465,Observed!$C$2:$C$1601,$C465)),AVERAGEIFS(Observed!AJ$2:AJ$1601,Observed!$A$2:$A$1601,$A465,Observed!$C$2:$C$1601,$C465),"")</f>
        <v>0.29866666666666669</v>
      </c>
      <c r="AK465" s="25" t="str">
        <f>IF(ISNUMBER(AVERAGEIFS(Observed!AK$2:AK$1601,Observed!$A$2:$A$1601,$A465,Observed!$C$2:$C$1601,$C465)),AVERAGEIFS(Observed!AK$2:AK$1601,Observed!$A$2:$A$1601,$A465,Observed!$C$2:$C$1601,$C465),"")</f>
        <v/>
      </c>
      <c r="AL465" s="25">
        <f>IF(ISNUMBER(AVERAGEIFS(Observed!AL$2:AL$1601,Observed!$A$2:$A$1601,$A465,Observed!$C$2:$C$1601,$C465)),AVERAGEIFS(Observed!AL$2:AL$1601,Observed!$A$2:$A$1601,$A465,Observed!$C$2:$C$1601,$C465),"")</f>
        <v>0</v>
      </c>
      <c r="AM465" s="25">
        <f>IF(ISNUMBER(AVERAGEIFS(Observed!AM$2:AM$1601,Observed!$A$2:$A$1601,$A465,Observed!$C$2:$C$1601,$C465)),AVERAGEIFS(Observed!AM$2:AM$1601,Observed!$A$2:$A$1601,$A465,Observed!$C$2:$C$1601,$C465),"")</f>
        <v>0</v>
      </c>
      <c r="AN465" s="25" t="str">
        <f>IF(ISNUMBER(AVERAGEIFS(Observed!AN$2:AN$1601,Observed!$A$2:$A$1601,$A465,Observed!$C$2:$C$1601,$C465)),AVERAGEIFS(Observed!AN$2:AN$1601,Observed!$A$2:$A$1601,$A465,Observed!$C$2:$C$1601,$C465),"")</f>
        <v/>
      </c>
      <c r="AO465" s="25">
        <f>IF(ISNUMBER(AVERAGEIFS(Observed!AO$2:AO$1601,Observed!$A$2:$A$1601,$A465,Observed!$C$2:$C$1601,$C465)),AVERAGEIFS(Observed!AO$2:AO$1601,Observed!$A$2:$A$1601,$A465,Observed!$C$2:$C$1601,$C465),"")</f>
        <v>0.67533333333333323</v>
      </c>
      <c r="AP465" s="25">
        <f>IF(ISNUMBER(AVERAGEIFS(Observed!AP$2:AP$1601,Observed!$A$2:$A$1601,$A465,Observed!$C$2:$C$1601,$C465)),AVERAGEIFS(Observed!AP$2:AP$1601,Observed!$A$2:$A$1601,$A465,Observed!$C$2:$C$1601,$C465),"")</f>
        <v>2.5666666666666667E-2</v>
      </c>
      <c r="AQ465" s="24" t="str">
        <f>IF(ISNUMBER(AVERAGEIFS(Observed!AQ$2:AQ$1601,Observed!$A$2:$A$1601,$A465,Observed!$C$2:$C$1601,$C465)),AVERAGEIFS(Observed!AQ$2:AQ$1601,Observed!$A$2:$A$1601,$A465,Observed!$C$2:$C$1601,$C465),"")</f>
        <v/>
      </c>
      <c r="AR465" s="25" t="str">
        <f>IF(ISNUMBER(AVERAGEIFS(Observed!AR$2:AR$1601,Observed!$A$2:$A$1601,$A465,Observed!$C$2:$C$1601,$C465)),AVERAGEIFS(Observed!AR$2:AR$1601,Observed!$A$2:$A$1601,$A465,Observed!$C$2:$C$1601,$C465),"")</f>
        <v/>
      </c>
      <c r="AS465" s="24" t="str">
        <f>IF(ISNUMBER(AVERAGEIFS(Observed!AS$2:AS$1601,Observed!$A$2:$A$1601,$A465,Observed!$C$2:$C$1601,$C465)),AVERAGEIFS(Observed!AS$2:AS$1601,Observed!$A$2:$A$1601,$A465,Observed!$C$2:$C$1601,$C465),"")</f>
        <v/>
      </c>
      <c r="AT465" s="24" t="str">
        <f>IF(ISNUMBER(AVERAGEIFS(Observed!AT$2:AT$1601,Observed!$A$2:$A$1601,$A465,Observed!$C$2:$C$1601,$C465)),AVERAGEIFS(Observed!AT$2:AT$1601,Observed!$A$2:$A$1601,$A465,Observed!$C$2:$C$1601,$C465),"")</f>
        <v/>
      </c>
      <c r="AU465" s="2">
        <f>COUNTIFS(Observed!$A$2:$A$1601,$A465,Observed!$C$2:$C$1601,$C465)</f>
        <v>3</v>
      </c>
      <c r="AV465" s="2">
        <f t="shared" si="8"/>
        <v>8</v>
      </c>
    </row>
    <row r="466" spans="1:48" x14ac:dyDescent="0.25">
      <c r="A466" s="4" t="s">
        <v>133</v>
      </c>
      <c r="B466" t="s">
        <v>24</v>
      </c>
      <c r="C466" s="3">
        <v>41871</v>
      </c>
      <c r="F466" t="s">
        <v>85</v>
      </c>
      <c r="G466" t="s">
        <v>135</v>
      </c>
      <c r="H466" s="2">
        <v>2014</v>
      </c>
      <c r="I466" s="2" t="s">
        <v>84</v>
      </c>
      <c r="J466">
        <v>1</v>
      </c>
      <c r="K466" s="2" t="s">
        <v>21</v>
      </c>
      <c r="L466" s="23" t="str">
        <f>IF(ISNUMBER(AVERAGEIFS(Observed!L$2:L$1601,Observed!$A$2:$A$1601,$A466,Observed!$C$2:$C$1601,$C466)),AVERAGEIFS(Observed!L$2:L$1601,Observed!$A$2:$A$1601,$A466,Observed!$C$2:$C$1601,$C466),"")</f>
        <v/>
      </c>
      <c r="M466" s="24" t="str">
        <f>IF(ISNUMBER(AVERAGEIFS(Observed!M$2:M$1601,Observed!$A$2:$A$1601,$A466,Observed!$C$2:$C$1601,$C466)),AVERAGEIFS(Observed!M$2:M$1601,Observed!$A$2:$A$1601,$A466,Observed!$C$2:$C$1601,$C466),"")</f>
        <v/>
      </c>
      <c r="N466" s="24">
        <f>IF(ISNUMBER(AVERAGEIFS(Observed!N$2:N$1601,Observed!$A$2:$A$1601,$A466,Observed!$C$2:$C$1601,$C466)),AVERAGEIFS(Observed!N$2:N$1601,Observed!$A$2:$A$1601,$A466,Observed!$C$2:$C$1601,$C466),"")</f>
        <v>444.57</v>
      </c>
      <c r="O466" s="24">
        <f>IF(ISNUMBER(AVERAGEIFS(Observed!O$2:O$1601,Observed!$A$2:$A$1601,$A466,Observed!$C$2:$C$1601,$C466)),AVERAGEIFS(Observed!O$2:O$1601,Observed!$A$2:$A$1601,$A466,Observed!$C$2:$C$1601,$C466),"")</f>
        <v>444.57</v>
      </c>
      <c r="P466" s="24">
        <f>IF(ISNUMBER(AVERAGEIFS(Observed!P$2:P$1601,Observed!$A$2:$A$1601,$A466,Observed!$C$2:$C$1601,$C466)),AVERAGEIFS(Observed!P$2:P$1601,Observed!$A$2:$A$1601,$A466,Observed!$C$2:$C$1601,$C466),"")</f>
        <v>1414.8366666666668</v>
      </c>
      <c r="Q466" s="25" t="str">
        <f>IF(ISNUMBER(AVERAGEIFS(Observed!Q$2:Q$1601,Observed!$A$2:$A$1601,$A466,Observed!$C$2:$C$1601,$C466)),AVERAGEIFS(Observed!Q$2:Q$1601,Observed!$A$2:$A$1601,$A466,Observed!$C$2:$C$1601,$C466),"")</f>
        <v/>
      </c>
      <c r="R466" s="25" t="str">
        <f>IF(ISNUMBER(AVERAGEIFS(Observed!R$2:R$1601,Observed!$A$2:$A$1601,$A466,Observed!$C$2:$C$1601,$C466)),AVERAGEIFS(Observed!R$2:R$1601,Observed!$A$2:$A$1601,$A466,Observed!$C$2:$C$1601,$C466),"")</f>
        <v/>
      </c>
      <c r="S466" s="25" t="str">
        <f>IF(ISNUMBER(AVERAGEIFS(Observed!S$2:S$1601,Observed!$A$2:$A$1601,$A466,Observed!$C$2:$C$1601,$C466)),AVERAGEIFS(Observed!S$2:S$1601,Observed!$A$2:$A$1601,$A466,Observed!$C$2:$C$1601,$C466),"")</f>
        <v/>
      </c>
      <c r="T466" s="24" t="str">
        <f>IF(ISNUMBER(AVERAGEIFS(Observed!T$2:T$1601,Observed!$A$2:$A$1601,$A466,Observed!$C$2:$C$1601,$C466)),AVERAGEIFS(Observed!T$2:T$1601,Observed!$A$2:$A$1601,$A466,Observed!$C$2:$C$1601,$C466),"")</f>
        <v/>
      </c>
      <c r="U466" s="26" t="str">
        <f>IF(ISNUMBER(AVERAGEIFS(Observed!U$2:U$1601,Observed!$A$2:$A$1601,$A466,Observed!$C$2:$C$1601,$C466)),AVERAGEIFS(Observed!U$2:U$1601,Observed!$A$2:$A$1601,$A466,Observed!$C$2:$C$1601,$C466),"")</f>
        <v/>
      </c>
      <c r="V466" s="26" t="str">
        <f>IF(ISNUMBER(AVERAGEIFS(Observed!V$2:V$1601,Observed!$A$2:$A$1601,$A466,Observed!$C$2:$C$1601,$C466)),AVERAGEIFS(Observed!V$2:V$1601,Observed!$A$2:$A$1601,$A466,Observed!$C$2:$C$1601,$C466),"")</f>
        <v/>
      </c>
      <c r="W466" s="24" t="str">
        <f>IF(ISNUMBER(AVERAGEIFS(Observed!W$2:W$1601,Observed!$A$2:$A$1601,$A466,Observed!$C$2:$C$1601,$C466)),AVERAGEIFS(Observed!W$2:W$1601,Observed!$A$2:$A$1601,$A466,Observed!$C$2:$C$1601,$C466),"")</f>
        <v/>
      </c>
      <c r="X466" s="24" t="str">
        <f>IF(ISNUMBER(AVERAGEIFS(Observed!X$2:X$1601,Observed!$A$2:$A$1601,$A466,Observed!$C$2:$C$1601,$C466)),AVERAGEIFS(Observed!X$2:X$1601,Observed!$A$2:$A$1601,$A466,Observed!$C$2:$C$1601,$C466),"")</f>
        <v/>
      </c>
      <c r="Y466" s="24" t="str">
        <f>IF(ISNUMBER(AVERAGEIFS(Observed!Y$2:Y$1601,Observed!$A$2:$A$1601,$A466,Observed!$C$2:$C$1601,$C466)),AVERAGEIFS(Observed!Y$2:Y$1601,Observed!$A$2:$A$1601,$A466,Observed!$C$2:$C$1601,$C466),"")</f>
        <v/>
      </c>
      <c r="Z466" s="24" t="str">
        <f>IF(ISNUMBER(AVERAGEIFS(Observed!Z$2:Z$1601,Observed!$A$2:$A$1601,$A466,Observed!$C$2:$C$1601,$C466)),AVERAGEIFS(Observed!Z$2:Z$1601,Observed!$A$2:$A$1601,$A466,Observed!$C$2:$C$1601,$C466),"")</f>
        <v/>
      </c>
      <c r="AA466" s="24" t="str">
        <f>IF(ISNUMBER(AVERAGEIFS(Observed!AA$2:AA$1601,Observed!$A$2:$A$1601,$A466,Observed!$C$2:$C$1601,$C466)),AVERAGEIFS(Observed!AA$2:AA$1601,Observed!$A$2:$A$1601,$A466,Observed!$C$2:$C$1601,$C466),"")</f>
        <v/>
      </c>
      <c r="AB466" s="24" t="str">
        <f>IF(ISNUMBER(AVERAGEIFS(Observed!AB$2:AB$1601,Observed!$A$2:$A$1601,$A466,Observed!$C$2:$C$1601,$C466)),AVERAGEIFS(Observed!AB$2:AB$1601,Observed!$A$2:$A$1601,$A466,Observed!$C$2:$C$1601,$C466),"")</f>
        <v/>
      </c>
      <c r="AC466" s="24" t="str">
        <f>IF(ISNUMBER(AVERAGEIFS(Observed!AC$2:AC$1601,Observed!$A$2:$A$1601,$A466,Observed!$C$2:$C$1601,$C466)),AVERAGEIFS(Observed!AC$2:AC$1601,Observed!$A$2:$A$1601,$A466,Observed!$C$2:$C$1601,$C466),"")</f>
        <v/>
      </c>
      <c r="AD466" s="24" t="str">
        <f>IF(ISNUMBER(AVERAGEIFS(Observed!AD$2:AD$1601,Observed!$A$2:$A$1601,$A466,Observed!$C$2:$C$1601,$C466)),AVERAGEIFS(Observed!AD$2:AD$1601,Observed!$A$2:$A$1601,$A466,Observed!$C$2:$C$1601,$C466),"")</f>
        <v/>
      </c>
      <c r="AE466" s="24" t="str">
        <f>IF(ISNUMBER(AVERAGEIFS(Observed!AE$2:AE$1601,Observed!$A$2:$A$1601,$A466,Observed!$C$2:$C$1601,$C466)),AVERAGEIFS(Observed!AE$2:AE$1601,Observed!$A$2:$A$1601,$A466,Observed!$C$2:$C$1601,$C466),"")</f>
        <v/>
      </c>
      <c r="AF466" s="25" t="str">
        <f>IF(ISNUMBER(AVERAGEIFS(Observed!AF$2:AF$1601,Observed!$A$2:$A$1601,$A466,Observed!$C$2:$C$1601,$C466)),AVERAGEIFS(Observed!AF$2:AF$1601,Observed!$A$2:$A$1601,$A466,Observed!$C$2:$C$1601,$C466),"")</f>
        <v/>
      </c>
      <c r="AG466" s="25" t="str">
        <f>IF(ISNUMBER(AVERAGEIFS(Observed!AG$2:AG$1601,Observed!$A$2:$A$1601,$A466,Observed!$C$2:$C$1601,$C466)),AVERAGEIFS(Observed!AG$2:AG$1601,Observed!$A$2:$A$1601,$A466,Observed!$C$2:$C$1601,$C466),"")</f>
        <v/>
      </c>
      <c r="AH466" s="25" t="str">
        <f>IF(ISNUMBER(AVERAGEIFS(Observed!AH$2:AH$1601,Observed!$A$2:$A$1601,$A466,Observed!$C$2:$C$1601,$C466)),AVERAGEIFS(Observed!AH$2:AH$1601,Observed!$A$2:$A$1601,$A466,Observed!$C$2:$C$1601,$C466),"")</f>
        <v/>
      </c>
      <c r="AI466" s="24" t="str">
        <f>IF(ISNUMBER(AVERAGEIFS(Observed!AI$2:AI$1601,Observed!$A$2:$A$1601,$A466,Observed!$C$2:$C$1601,$C466)),AVERAGEIFS(Observed!AI$2:AI$1601,Observed!$A$2:$A$1601,$A466,Observed!$C$2:$C$1601,$C466),"")</f>
        <v/>
      </c>
      <c r="AJ466" s="25">
        <f>IF(ISNUMBER(AVERAGEIFS(Observed!AJ$2:AJ$1601,Observed!$A$2:$A$1601,$A466,Observed!$C$2:$C$1601,$C466)),AVERAGEIFS(Observed!AJ$2:AJ$1601,Observed!$A$2:$A$1601,$A466,Observed!$C$2:$C$1601,$C466),"")</f>
        <v>6.6666666666666666E-2</v>
      </c>
      <c r="AK466" s="25" t="str">
        <f>IF(ISNUMBER(AVERAGEIFS(Observed!AK$2:AK$1601,Observed!$A$2:$A$1601,$A466,Observed!$C$2:$C$1601,$C466)),AVERAGEIFS(Observed!AK$2:AK$1601,Observed!$A$2:$A$1601,$A466,Observed!$C$2:$C$1601,$C466),"")</f>
        <v/>
      </c>
      <c r="AL466" s="25">
        <f>IF(ISNUMBER(AVERAGEIFS(Observed!AL$2:AL$1601,Observed!$A$2:$A$1601,$A466,Observed!$C$2:$C$1601,$C466)),AVERAGEIFS(Observed!AL$2:AL$1601,Observed!$A$2:$A$1601,$A466,Observed!$C$2:$C$1601,$C466),"")</f>
        <v>0</v>
      </c>
      <c r="AM466" s="25">
        <f>IF(ISNUMBER(AVERAGEIFS(Observed!AM$2:AM$1601,Observed!$A$2:$A$1601,$A466,Observed!$C$2:$C$1601,$C466)),AVERAGEIFS(Observed!AM$2:AM$1601,Observed!$A$2:$A$1601,$A466,Observed!$C$2:$C$1601,$C466),"")</f>
        <v>0</v>
      </c>
      <c r="AN466" s="25" t="str">
        <f>IF(ISNUMBER(AVERAGEIFS(Observed!AN$2:AN$1601,Observed!$A$2:$A$1601,$A466,Observed!$C$2:$C$1601,$C466)),AVERAGEIFS(Observed!AN$2:AN$1601,Observed!$A$2:$A$1601,$A466,Observed!$C$2:$C$1601,$C466),"")</f>
        <v/>
      </c>
      <c r="AO466" s="25">
        <f>IF(ISNUMBER(AVERAGEIFS(Observed!AO$2:AO$1601,Observed!$A$2:$A$1601,$A466,Observed!$C$2:$C$1601,$C466)),AVERAGEIFS(Observed!AO$2:AO$1601,Observed!$A$2:$A$1601,$A466,Observed!$C$2:$C$1601,$C466),"")</f>
        <v>0.90900000000000014</v>
      </c>
      <c r="AP466" s="25">
        <f>IF(ISNUMBER(AVERAGEIFS(Observed!AP$2:AP$1601,Observed!$A$2:$A$1601,$A466,Observed!$C$2:$C$1601,$C466)),AVERAGEIFS(Observed!AP$2:AP$1601,Observed!$A$2:$A$1601,$A466,Observed!$C$2:$C$1601,$C466),"")</f>
        <v>2.4333333333333335E-2</v>
      </c>
      <c r="AQ466" s="24" t="str">
        <f>IF(ISNUMBER(AVERAGEIFS(Observed!AQ$2:AQ$1601,Observed!$A$2:$A$1601,$A466,Observed!$C$2:$C$1601,$C466)),AVERAGEIFS(Observed!AQ$2:AQ$1601,Observed!$A$2:$A$1601,$A466,Observed!$C$2:$C$1601,$C466),"")</f>
        <v/>
      </c>
      <c r="AR466" s="25" t="str">
        <f>IF(ISNUMBER(AVERAGEIFS(Observed!AR$2:AR$1601,Observed!$A$2:$A$1601,$A466,Observed!$C$2:$C$1601,$C466)),AVERAGEIFS(Observed!AR$2:AR$1601,Observed!$A$2:$A$1601,$A466,Observed!$C$2:$C$1601,$C466),"")</f>
        <v/>
      </c>
      <c r="AS466" s="24" t="str">
        <f>IF(ISNUMBER(AVERAGEIFS(Observed!AS$2:AS$1601,Observed!$A$2:$A$1601,$A466,Observed!$C$2:$C$1601,$C466)),AVERAGEIFS(Observed!AS$2:AS$1601,Observed!$A$2:$A$1601,$A466,Observed!$C$2:$C$1601,$C466),"")</f>
        <v/>
      </c>
      <c r="AT466" s="24" t="str">
        <f>IF(ISNUMBER(AVERAGEIFS(Observed!AT$2:AT$1601,Observed!$A$2:$A$1601,$A466,Observed!$C$2:$C$1601,$C466)),AVERAGEIFS(Observed!AT$2:AT$1601,Observed!$A$2:$A$1601,$A466,Observed!$C$2:$C$1601,$C466),"")</f>
        <v/>
      </c>
      <c r="AU466" s="2">
        <f>COUNTIFS(Observed!$A$2:$A$1601,$A466,Observed!$C$2:$C$1601,$C466)</f>
        <v>3</v>
      </c>
      <c r="AV466" s="2">
        <f t="shared" si="8"/>
        <v>8</v>
      </c>
    </row>
    <row r="467" spans="1:48" x14ac:dyDescent="0.25">
      <c r="A467" s="4" t="s">
        <v>133</v>
      </c>
      <c r="B467" t="s">
        <v>24</v>
      </c>
      <c r="C467" s="3">
        <v>41918</v>
      </c>
      <c r="F467" t="s">
        <v>85</v>
      </c>
      <c r="G467" t="s">
        <v>135</v>
      </c>
      <c r="H467" s="2">
        <v>2014</v>
      </c>
      <c r="I467" s="2" t="s">
        <v>84</v>
      </c>
      <c r="J467">
        <v>1</v>
      </c>
      <c r="K467" s="2" t="s">
        <v>21</v>
      </c>
      <c r="L467" s="23" t="str">
        <f>IF(ISNUMBER(AVERAGEIFS(Observed!L$2:L$1601,Observed!$A$2:$A$1601,$A467,Observed!$C$2:$C$1601,$C467)),AVERAGEIFS(Observed!L$2:L$1601,Observed!$A$2:$A$1601,$A467,Observed!$C$2:$C$1601,$C467),"")</f>
        <v/>
      </c>
      <c r="M467" s="24" t="str">
        <f>IF(ISNUMBER(AVERAGEIFS(Observed!M$2:M$1601,Observed!$A$2:$A$1601,$A467,Observed!$C$2:$C$1601,$C467)),AVERAGEIFS(Observed!M$2:M$1601,Observed!$A$2:$A$1601,$A467,Observed!$C$2:$C$1601,$C467),"")</f>
        <v/>
      </c>
      <c r="N467" s="24">
        <f>IF(ISNUMBER(AVERAGEIFS(Observed!N$2:N$1601,Observed!$A$2:$A$1601,$A467,Observed!$C$2:$C$1601,$C467)),AVERAGEIFS(Observed!N$2:N$1601,Observed!$A$2:$A$1601,$A467,Observed!$C$2:$C$1601,$C467),"")</f>
        <v>140.78666666666666</v>
      </c>
      <c r="O467" s="24">
        <f>IF(ISNUMBER(AVERAGEIFS(Observed!O$2:O$1601,Observed!$A$2:$A$1601,$A467,Observed!$C$2:$C$1601,$C467)),AVERAGEIFS(Observed!O$2:O$1601,Observed!$A$2:$A$1601,$A467,Observed!$C$2:$C$1601,$C467),"")</f>
        <v>140.78666666666666</v>
      </c>
      <c r="P467" s="24">
        <f>IF(ISNUMBER(AVERAGEIFS(Observed!P$2:P$1601,Observed!$A$2:$A$1601,$A467,Observed!$C$2:$C$1601,$C467)),AVERAGEIFS(Observed!P$2:P$1601,Observed!$A$2:$A$1601,$A467,Observed!$C$2:$C$1601,$C467),"")</f>
        <v>1555.6233333333337</v>
      </c>
      <c r="Q467" s="25" t="str">
        <f>IF(ISNUMBER(AVERAGEIFS(Observed!Q$2:Q$1601,Observed!$A$2:$A$1601,$A467,Observed!$C$2:$C$1601,$C467)),AVERAGEIFS(Observed!Q$2:Q$1601,Observed!$A$2:$A$1601,$A467,Observed!$C$2:$C$1601,$C467),"")</f>
        <v/>
      </c>
      <c r="R467" s="25" t="str">
        <f>IF(ISNUMBER(AVERAGEIFS(Observed!R$2:R$1601,Observed!$A$2:$A$1601,$A467,Observed!$C$2:$C$1601,$C467)),AVERAGEIFS(Observed!R$2:R$1601,Observed!$A$2:$A$1601,$A467,Observed!$C$2:$C$1601,$C467),"")</f>
        <v/>
      </c>
      <c r="S467" s="25" t="str">
        <f>IF(ISNUMBER(AVERAGEIFS(Observed!S$2:S$1601,Observed!$A$2:$A$1601,$A467,Observed!$C$2:$C$1601,$C467)),AVERAGEIFS(Observed!S$2:S$1601,Observed!$A$2:$A$1601,$A467,Observed!$C$2:$C$1601,$C467),"")</f>
        <v/>
      </c>
      <c r="T467" s="24" t="str">
        <f>IF(ISNUMBER(AVERAGEIFS(Observed!T$2:T$1601,Observed!$A$2:$A$1601,$A467,Observed!$C$2:$C$1601,$C467)),AVERAGEIFS(Observed!T$2:T$1601,Observed!$A$2:$A$1601,$A467,Observed!$C$2:$C$1601,$C467),"")</f>
        <v/>
      </c>
      <c r="U467" s="26" t="str">
        <f>IF(ISNUMBER(AVERAGEIFS(Observed!U$2:U$1601,Observed!$A$2:$A$1601,$A467,Observed!$C$2:$C$1601,$C467)),AVERAGEIFS(Observed!U$2:U$1601,Observed!$A$2:$A$1601,$A467,Observed!$C$2:$C$1601,$C467),"")</f>
        <v/>
      </c>
      <c r="V467" s="26" t="str">
        <f>IF(ISNUMBER(AVERAGEIFS(Observed!V$2:V$1601,Observed!$A$2:$A$1601,$A467,Observed!$C$2:$C$1601,$C467)),AVERAGEIFS(Observed!V$2:V$1601,Observed!$A$2:$A$1601,$A467,Observed!$C$2:$C$1601,$C467),"")</f>
        <v/>
      </c>
      <c r="W467" s="24" t="str">
        <f>IF(ISNUMBER(AVERAGEIFS(Observed!W$2:W$1601,Observed!$A$2:$A$1601,$A467,Observed!$C$2:$C$1601,$C467)),AVERAGEIFS(Observed!W$2:W$1601,Observed!$A$2:$A$1601,$A467,Observed!$C$2:$C$1601,$C467),"")</f>
        <v/>
      </c>
      <c r="X467" s="24" t="str">
        <f>IF(ISNUMBER(AVERAGEIFS(Observed!X$2:X$1601,Observed!$A$2:$A$1601,$A467,Observed!$C$2:$C$1601,$C467)),AVERAGEIFS(Observed!X$2:X$1601,Observed!$A$2:$A$1601,$A467,Observed!$C$2:$C$1601,$C467),"")</f>
        <v/>
      </c>
      <c r="Y467" s="24" t="str">
        <f>IF(ISNUMBER(AVERAGEIFS(Observed!Y$2:Y$1601,Observed!$A$2:$A$1601,$A467,Observed!$C$2:$C$1601,$C467)),AVERAGEIFS(Observed!Y$2:Y$1601,Observed!$A$2:$A$1601,$A467,Observed!$C$2:$C$1601,$C467),"")</f>
        <v/>
      </c>
      <c r="Z467" s="24" t="str">
        <f>IF(ISNUMBER(AVERAGEIFS(Observed!Z$2:Z$1601,Observed!$A$2:$A$1601,$A467,Observed!$C$2:$C$1601,$C467)),AVERAGEIFS(Observed!Z$2:Z$1601,Observed!$A$2:$A$1601,$A467,Observed!$C$2:$C$1601,$C467),"")</f>
        <v/>
      </c>
      <c r="AA467" s="24" t="str">
        <f>IF(ISNUMBER(AVERAGEIFS(Observed!AA$2:AA$1601,Observed!$A$2:$A$1601,$A467,Observed!$C$2:$C$1601,$C467)),AVERAGEIFS(Observed!AA$2:AA$1601,Observed!$A$2:$A$1601,$A467,Observed!$C$2:$C$1601,$C467),"")</f>
        <v/>
      </c>
      <c r="AB467" s="24" t="str">
        <f>IF(ISNUMBER(AVERAGEIFS(Observed!AB$2:AB$1601,Observed!$A$2:$A$1601,$A467,Observed!$C$2:$C$1601,$C467)),AVERAGEIFS(Observed!AB$2:AB$1601,Observed!$A$2:$A$1601,$A467,Observed!$C$2:$C$1601,$C467),"")</f>
        <v/>
      </c>
      <c r="AC467" s="24" t="str">
        <f>IF(ISNUMBER(AVERAGEIFS(Observed!AC$2:AC$1601,Observed!$A$2:$A$1601,$A467,Observed!$C$2:$C$1601,$C467)),AVERAGEIFS(Observed!AC$2:AC$1601,Observed!$A$2:$A$1601,$A467,Observed!$C$2:$C$1601,$C467),"")</f>
        <v/>
      </c>
      <c r="AD467" s="24" t="str">
        <f>IF(ISNUMBER(AVERAGEIFS(Observed!AD$2:AD$1601,Observed!$A$2:$A$1601,$A467,Observed!$C$2:$C$1601,$C467)),AVERAGEIFS(Observed!AD$2:AD$1601,Observed!$A$2:$A$1601,$A467,Observed!$C$2:$C$1601,$C467),"")</f>
        <v/>
      </c>
      <c r="AE467" s="24" t="str">
        <f>IF(ISNUMBER(AVERAGEIFS(Observed!AE$2:AE$1601,Observed!$A$2:$A$1601,$A467,Observed!$C$2:$C$1601,$C467)),AVERAGEIFS(Observed!AE$2:AE$1601,Observed!$A$2:$A$1601,$A467,Observed!$C$2:$C$1601,$C467),"")</f>
        <v/>
      </c>
      <c r="AF467" s="25" t="str">
        <f>IF(ISNUMBER(AVERAGEIFS(Observed!AF$2:AF$1601,Observed!$A$2:$A$1601,$A467,Observed!$C$2:$C$1601,$C467)),AVERAGEIFS(Observed!AF$2:AF$1601,Observed!$A$2:$A$1601,$A467,Observed!$C$2:$C$1601,$C467),"")</f>
        <v/>
      </c>
      <c r="AG467" s="25" t="str">
        <f>IF(ISNUMBER(AVERAGEIFS(Observed!AG$2:AG$1601,Observed!$A$2:$A$1601,$A467,Observed!$C$2:$C$1601,$C467)),AVERAGEIFS(Observed!AG$2:AG$1601,Observed!$A$2:$A$1601,$A467,Observed!$C$2:$C$1601,$C467),"")</f>
        <v/>
      </c>
      <c r="AH467" s="25" t="str">
        <f>IF(ISNUMBER(AVERAGEIFS(Observed!AH$2:AH$1601,Observed!$A$2:$A$1601,$A467,Observed!$C$2:$C$1601,$C467)),AVERAGEIFS(Observed!AH$2:AH$1601,Observed!$A$2:$A$1601,$A467,Observed!$C$2:$C$1601,$C467),"")</f>
        <v/>
      </c>
      <c r="AI467" s="24" t="str">
        <f>IF(ISNUMBER(AVERAGEIFS(Observed!AI$2:AI$1601,Observed!$A$2:$A$1601,$A467,Observed!$C$2:$C$1601,$C467)),AVERAGEIFS(Observed!AI$2:AI$1601,Observed!$A$2:$A$1601,$A467,Observed!$C$2:$C$1601,$C467),"")</f>
        <v/>
      </c>
      <c r="AJ467" s="25">
        <f>IF(ISNUMBER(AVERAGEIFS(Observed!AJ$2:AJ$1601,Observed!$A$2:$A$1601,$A467,Observed!$C$2:$C$1601,$C467)),AVERAGEIFS(Observed!AJ$2:AJ$1601,Observed!$A$2:$A$1601,$A467,Observed!$C$2:$C$1601,$C467),"")</f>
        <v>0.33366666666666661</v>
      </c>
      <c r="AK467" s="25" t="str">
        <f>IF(ISNUMBER(AVERAGEIFS(Observed!AK$2:AK$1601,Observed!$A$2:$A$1601,$A467,Observed!$C$2:$C$1601,$C467)),AVERAGEIFS(Observed!AK$2:AK$1601,Observed!$A$2:$A$1601,$A467,Observed!$C$2:$C$1601,$C467),"")</f>
        <v/>
      </c>
      <c r="AL467" s="25">
        <f>IF(ISNUMBER(AVERAGEIFS(Observed!AL$2:AL$1601,Observed!$A$2:$A$1601,$A467,Observed!$C$2:$C$1601,$C467)),AVERAGEIFS(Observed!AL$2:AL$1601,Observed!$A$2:$A$1601,$A467,Observed!$C$2:$C$1601,$C467),"")</f>
        <v>0</v>
      </c>
      <c r="AM467" s="25">
        <f>IF(ISNUMBER(AVERAGEIFS(Observed!AM$2:AM$1601,Observed!$A$2:$A$1601,$A467,Observed!$C$2:$C$1601,$C467)),AVERAGEIFS(Observed!AM$2:AM$1601,Observed!$A$2:$A$1601,$A467,Observed!$C$2:$C$1601,$C467),"")</f>
        <v>0</v>
      </c>
      <c r="AN467" s="25" t="str">
        <f>IF(ISNUMBER(AVERAGEIFS(Observed!AN$2:AN$1601,Observed!$A$2:$A$1601,$A467,Observed!$C$2:$C$1601,$C467)),AVERAGEIFS(Observed!AN$2:AN$1601,Observed!$A$2:$A$1601,$A467,Observed!$C$2:$C$1601,$C467),"")</f>
        <v/>
      </c>
      <c r="AO467" s="25">
        <f>IF(ISNUMBER(AVERAGEIFS(Observed!AO$2:AO$1601,Observed!$A$2:$A$1601,$A467,Observed!$C$2:$C$1601,$C467)),AVERAGEIFS(Observed!AO$2:AO$1601,Observed!$A$2:$A$1601,$A467,Observed!$C$2:$C$1601,$C467),"")</f>
        <v>0.60633333333333328</v>
      </c>
      <c r="AP467" s="25">
        <f>IF(ISNUMBER(AVERAGEIFS(Observed!AP$2:AP$1601,Observed!$A$2:$A$1601,$A467,Observed!$C$2:$C$1601,$C467)),AVERAGEIFS(Observed!AP$2:AP$1601,Observed!$A$2:$A$1601,$A467,Observed!$C$2:$C$1601,$C467),"")</f>
        <v>5.9666666666666666E-2</v>
      </c>
      <c r="AQ467" s="24" t="str">
        <f>IF(ISNUMBER(AVERAGEIFS(Observed!AQ$2:AQ$1601,Observed!$A$2:$A$1601,$A467,Observed!$C$2:$C$1601,$C467)),AVERAGEIFS(Observed!AQ$2:AQ$1601,Observed!$A$2:$A$1601,$A467,Observed!$C$2:$C$1601,$C467),"")</f>
        <v/>
      </c>
      <c r="AR467" s="25" t="str">
        <f>IF(ISNUMBER(AVERAGEIFS(Observed!AR$2:AR$1601,Observed!$A$2:$A$1601,$A467,Observed!$C$2:$C$1601,$C467)),AVERAGEIFS(Observed!AR$2:AR$1601,Observed!$A$2:$A$1601,$A467,Observed!$C$2:$C$1601,$C467),"")</f>
        <v/>
      </c>
      <c r="AS467" s="24" t="str">
        <f>IF(ISNUMBER(AVERAGEIFS(Observed!AS$2:AS$1601,Observed!$A$2:$A$1601,$A467,Observed!$C$2:$C$1601,$C467)),AVERAGEIFS(Observed!AS$2:AS$1601,Observed!$A$2:$A$1601,$A467,Observed!$C$2:$C$1601,$C467),"")</f>
        <v/>
      </c>
      <c r="AT467" s="24" t="str">
        <f>IF(ISNUMBER(AVERAGEIFS(Observed!AT$2:AT$1601,Observed!$A$2:$A$1601,$A467,Observed!$C$2:$C$1601,$C467)),AVERAGEIFS(Observed!AT$2:AT$1601,Observed!$A$2:$A$1601,$A467,Observed!$C$2:$C$1601,$C467),"")</f>
        <v/>
      </c>
      <c r="AU467" s="2">
        <f>COUNTIFS(Observed!$A$2:$A$1601,$A467,Observed!$C$2:$C$1601,$C467)</f>
        <v>3</v>
      </c>
      <c r="AV467" s="2">
        <f t="shared" si="8"/>
        <v>8</v>
      </c>
    </row>
    <row r="468" spans="1:48" x14ac:dyDescent="0.25">
      <c r="A468" s="4" t="s">
        <v>133</v>
      </c>
      <c r="B468" t="s">
        <v>24</v>
      </c>
      <c r="C468" s="3">
        <v>42156</v>
      </c>
      <c r="F468" t="s">
        <v>85</v>
      </c>
      <c r="G468" t="s">
        <v>135</v>
      </c>
      <c r="H468" s="2">
        <v>2015</v>
      </c>
      <c r="I468" s="2" t="s">
        <v>84</v>
      </c>
      <c r="J468">
        <v>1</v>
      </c>
      <c r="K468" s="2" t="s">
        <v>21</v>
      </c>
      <c r="L468" s="23" t="str">
        <f>IF(ISNUMBER(AVERAGEIFS(Observed!L$2:L$1601,Observed!$A$2:$A$1601,$A468,Observed!$C$2:$C$1601,$C468)),AVERAGEIFS(Observed!L$2:L$1601,Observed!$A$2:$A$1601,$A468,Observed!$C$2:$C$1601,$C468),"")</f>
        <v/>
      </c>
      <c r="M468" s="24" t="str">
        <f>IF(ISNUMBER(AVERAGEIFS(Observed!M$2:M$1601,Observed!$A$2:$A$1601,$A468,Observed!$C$2:$C$1601,$C468)),AVERAGEIFS(Observed!M$2:M$1601,Observed!$A$2:$A$1601,$A468,Observed!$C$2:$C$1601,$C468),"")</f>
        <v/>
      </c>
      <c r="N468" s="24">
        <f>IF(ISNUMBER(AVERAGEIFS(Observed!N$2:N$1601,Observed!$A$2:$A$1601,$A468,Observed!$C$2:$C$1601,$C468)),AVERAGEIFS(Observed!N$2:N$1601,Observed!$A$2:$A$1601,$A468,Observed!$C$2:$C$1601,$C468),"")</f>
        <v>378.21666666666664</v>
      </c>
      <c r="O468" s="24">
        <f>IF(ISNUMBER(AVERAGEIFS(Observed!O$2:O$1601,Observed!$A$2:$A$1601,$A468,Observed!$C$2:$C$1601,$C468)),AVERAGEIFS(Observed!O$2:O$1601,Observed!$A$2:$A$1601,$A468,Observed!$C$2:$C$1601,$C468),"")</f>
        <v>378.21666666666664</v>
      </c>
      <c r="P468" s="24">
        <f>IF(ISNUMBER(AVERAGEIFS(Observed!P$2:P$1601,Observed!$A$2:$A$1601,$A468,Observed!$C$2:$C$1601,$C468)),AVERAGEIFS(Observed!P$2:P$1601,Observed!$A$2:$A$1601,$A468,Observed!$C$2:$C$1601,$C468),"")</f>
        <v>378.21666666666664</v>
      </c>
      <c r="Q468" s="25" t="str">
        <f>IF(ISNUMBER(AVERAGEIFS(Observed!Q$2:Q$1601,Observed!$A$2:$A$1601,$A468,Observed!$C$2:$C$1601,$C468)),AVERAGEIFS(Observed!Q$2:Q$1601,Observed!$A$2:$A$1601,$A468,Observed!$C$2:$C$1601,$C468),"")</f>
        <v/>
      </c>
      <c r="R468" s="25" t="str">
        <f>IF(ISNUMBER(AVERAGEIFS(Observed!R$2:R$1601,Observed!$A$2:$A$1601,$A468,Observed!$C$2:$C$1601,$C468)),AVERAGEIFS(Observed!R$2:R$1601,Observed!$A$2:$A$1601,$A468,Observed!$C$2:$C$1601,$C468),"")</f>
        <v/>
      </c>
      <c r="S468" s="25" t="str">
        <f>IF(ISNUMBER(AVERAGEIFS(Observed!S$2:S$1601,Observed!$A$2:$A$1601,$A468,Observed!$C$2:$C$1601,$C468)),AVERAGEIFS(Observed!S$2:S$1601,Observed!$A$2:$A$1601,$A468,Observed!$C$2:$C$1601,$C468),"")</f>
        <v/>
      </c>
      <c r="T468" s="24" t="str">
        <f>IF(ISNUMBER(AVERAGEIFS(Observed!T$2:T$1601,Observed!$A$2:$A$1601,$A468,Observed!$C$2:$C$1601,$C468)),AVERAGEIFS(Observed!T$2:T$1601,Observed!$A$2:$A$1601,$A468,Observed!$C$2:$C$1601,$C468),"")</f>
        <v/>
      </c>
      <c r="U468" s="26" t="str">
        <f>IF(ISNUMBER(AVERAGEIFS(Observed!U$2:U$1601,Observed!$A$2:$A$1601,$A468,Observed!$C$2:$C$1601,$C468)),AVERAGEIFS(Observed!U$2:U$1601,Observed!$A$2:$A$1601,$A468,Observed!$C$2:$C$1601,$C468),"")</f>
        <v/>
      </c>
      <c r="V468" s="26" t="str">
        <f>IF(ISNUMBER(AVERAGEIFS(Observed!V$2:V$1601,Observed!$A$2:$A$1601,$A468,Observed!$C$2:$C$1601,$C468)),AVERAGEIFS(Observed!V$2:V$1601,Observed!$A$2:$A$1601,$A468,Observed!$C$2:$C$1601,$C468),"")</f>
        <v/>
      </c>
      <c r="W468" s="24" t="str">
        <f>IF(ISNUMBER(AVERAGEIFS(Observed!W$2:W$1601,Observed!$A$2:$A$1601,$A468,Observed!$C$2:$C$1601,$C468)),AVERAGEIFS(Observed!W$2:W$1601,Observed!$A$2:$A$1601,$A468,Observed!$C$2:$C$1601,$C468),"")</f>
        <v/>
      </c>
      <c r="X468" s="24" t="str">
        <f>IF(ISNUMBER(AVERAGEIFS(Observed!X$2:X$1601,Observed!$A$2:$A$1601,$A468,Observed!$C$2:$C$1601,$C468)),AVERAGEIFS(Observed!X$2:X$1601,Observed!$A$2:$A$1601,$A468,Observed!$C$2:$C$1601,$C468),"")</f>
        <v/>
      </c>
      <c r="Y468" s="24" t="str">
        <f>IF(ISNUMBER(AVERAGEIFS(Observed!Y$2:Y$1601,Observed!$A$2:$A$1601,$A468,Observed!$C$2:$C$1601,$C468)),AVERAGEIFS(Observed!Y$2:Y$1601,Observed!$A$2:$A$1601,$A468,Observed!$C$2:$C$1601,$C468),"")</f>
        <v/>
      </c>
      <c r="Z468" s="24" t="str">
        <f>IF(ISNUMBER(AVERAGEIFS(Observed!Z$2:Z$1601,Observed!$A$2:$A$1601,$A468,Observed!$C$2:$C$1601,$C468)),AVERAGEIFS(Observed!Z$2:Z$1601,Observed!$A$2:$A$1601,$A468,Observed!$C$2:$C$1601,$C468),"")</f>
        <v/>
      </c>
      <c r="AA468" s="24" t="str">
        <f>IF(ISNUMBER(AVERAGEIFS(Observed!AA$2:AA$1601,Observed!$A$2:$A$1601,$A468,Observed!$C$2:$C$1601,$C468)),AVERAGEIFS(Observed!AA$2:AA$1601,Observed!$A$2:$A$1601,$A468,Observed!$C$2:$C$1601,$C468),"")</f>
        <v/>
      </c>
      <c r="AB468" s="24" t="str">
        <f>IF(ISNUMBER(AVERAGEIFS(Observed!AB$2:AB$1601,Observed!$A$2:$A$1601,$A468,Observed!$C$2:$C$1601,$C468)),AVERAGEIFS(Observed!AB$2:AB$1601,Observed!$A$2:$A$1601,$A468,Observed!$C$2:$C$1601,$C468),"")</f>
        <v/>
      </c>
      <c r="AC468" s="24" t="str">
        <f>IF(ISNUMBER(AVERAGEIFS(Observed!AC$2:AC$1601,Observed!$A$2:$A$1601,$A468,Observed!$C$2:$C$1601,$C468)),AVERAGEIFS(Observed!AC$2:AC$1601,Observed!$A$2:$A$1601,$A468,Observed!$C$2:$C$1601,$C468),"")</f>
        <v/>
      </c>
      <c r="AD468" s="24" t="str">
        <f>IF(ISNUMBER(AVERAGEIFS(Observed!AD$2:AD$1601,Observed!$A$2:$A$1601,$A468,Observed!$C$2:$C$1601,$C468)),AVERAGEIFS(Observed!AD$2:AD$1601,Observed!$A$2:$A$1601,$A468,Observed!$C$2:$C$1601,$C468),"")</f>
        <v/>
      </c>
      <c r="AE468" s="24" t="str">
        <f>IF(ISNUMBER(AVERAGEIFS(Observed!AE$2:AE$1601,Observed!$A$2:$A$1601,$A468,Observed!$C$2:$C$1601,$C468)),AVERAGEIFS(Observed!AE$2:AE$1601,Observed!$A$2:$A$1601,$A468,Observed!$C$2:$C$1601,$C468),"")</f>
        <v/>
      </c>
      <c r="AF468" s="25" t="str">
        <f>IF(ISNUMBER(AVERAGEIFS(Observed!AF$2:AF$1601,Observed!$A$2:$A$1601,$A468,Observed!$C$2:$C$1601,$C468)),AVERAGEIFS(Observed!AF$2:AF$1601,Observed!$A$2:$A$1601,$A468,Observed!$C$2:$C$1601,$C468),"")</f>
        <v/>
      </c>
      <c r="AG468" s="25" t="str">
        <f>IF(ISNUMBER(AVERAGEIFS(Observed!AG$2:AG$1601,Observed!$A$2:$A$1601,$A468,Observed!$C$2:$C$1601,$C468)),AVERAGEIFS(Observed!AG$2:AG$1601,Observed!$A$2:$A$1601,$A468,Observed!$C$2:$C$1601,$C468),"")</f>
        <v/>
      </c>
      <c r="AH468" s="25" t="str">
        <f>IF(ISNUMBER(AVERAGEIFS(Observed!AH$2:AH$1601,Observed!$A$2:$A$1601,$A468,Observed!$C$2:$C$1601,$C468)),AVERAGEIFS(Observed!AH$2:AH$1601,Observed!$A$2:$A$1601,$A468,Observed!$C$2:$C$1601,$C468),"")</f>
        <v/>
      </c>
      <c r="AI468" s="24" t="str">
        <f>IF(ISNUMBER(AVERAGEIFS(Observed!AI$2:AI$1601,Observed!$A$2:$A$1601,$A468,Observed!$C$2:$C$1601,$C468)),AVERAGEIFS(Observed!AI$2:AI$1601,Observed!$A$2:$A$1601,$A468,Observed!$C$2:$C$1601,$C468),"")</f>
        <v/>
      </c>
      <c r="AJ468" s="25">
        <f>IF(ISNUMBER(AVERAGEIFS(Observed!AJ$2:AJ$1601,Observed!$A$2:$A$1601,$A468,Observed!$C$2:$C$1601,$C468)),AVERAGEIFS(Observed!AJ$2:AJ$1601,Observed!$A$2:$A$1601,$A468,Observed!$C$2:$C$1601,$C468),"")</f>
        <v>0.63933333333333331</v>
      </c>
      <c r="AK468" s="25" t="str">
        <f>IF(ISNUMBER(AVERAGEIFS(Observed!AK$2:AK$1601,Observed!$A$2:$A$1601,$A468,Observed!$C$2:$C$1601,$C468)),AVERAGEIFS(Observed!AK$2:AK$1601,Observed!$A$2:$A$1601,$A468,Observed!$C$2:$C$1601,$C468),"")</f>
        <v/>
      </c>
      <c r="AL468" s="25">
        <f>IF(ISNUMBER(AVERAGEIFS(Observed!AL$2:AL$1601,Observed!$A$2:$A$1601,$A468,Observed!$C$2:$C$1601,$C468)),AVERAGEIFS(Observed!AL$2:AL$1601,Observed!$A$2:$A$1601,$A468,Observed!$C$2:$C$1601,$C468),"")</f>
        <v>0</v>
      </c>
      <c r="AM468" s="25">
        <f>IF(ISNUMBER(AVERAGEIFS(Observed!AM$2:AM$1601,Observed!$A$2:$A$1601,$A468,Observed!$C$2:$C$1601,$C468)),AVERAGEIFS(Observed!AM$2:AM$1601,Observed!$A$2:$A$1601,$A468,Observed!$C$2:$C$1601,$C468),"")</f>
        <v>0</v>
      </c>
      <c r="AN468" s="25" t="str">
        <f>IF(ISNUMBER(AVERAGEIFS(Observed!AN$2:AN$1601,Observed!$A$2:$A$1601,$A468,Observed!$C$2:$C$1601,$C468)),AVERAGEIFS(Observed!AN$2:AN$1601,Observed!$A$2:$A$1601,$A468,Observed!$C$2:$C$1601,$C468),"")</f>
        <v/>
      </c>
      <c r="AO468" s="25">
        <f>IF(ISNUMBER(AVERAGEIFS(Observed!AO$2:AO$1601,Observed!$A$2:$A$1601,$A468,Observed!$C$2:$C$1601,$C468)),AVERAGEIFS(Observed!AO$2:AO$1601,Observed!$A$2:$A$1601,$A468,Observed!$C$2:$C$1601,$C468),"")</f>
        <v>0.31933333333333336</v>
      </c>
      <c r="AP468" s="25">
        <f>IF(ISNUMBER(AVERAGEIFS(Observed!AP$2:AP$1601,Observed!$A$2:$A$1601,$A468,Observed!$C$2:$C$1601,$C468)),AVERAGEIFS(Observed!AP$2:AP$1601,Observed!$A$2:$A$1601,$A468,Observed!$C$2:$C$1601,$C468),"")</f>
        <v>4.1333333333333333E-2</v>
      </c>
      <c r="AQ468" s="24" t="str">
        <f>IF(ISNUMBER(AVERAGEIFS(Observed!AQ$2:AQ$1601,Observed!$A$2:$A$1601,$A468,Observed!$C$2:$C$1601,$C468)),AVERAGEIFS(Observed!AQ$2:AQ$1601,Observed!$A$2:$A$1601,$A468,Observed!$C$2:$C$1601,$C468),"")</f>
        <v/>
      </c>
      <c r="AR468" s="25" t="str">
        <f>IF(ISNUMBER(AVERAGEIFS(Observed!AR$2:AR$1601,Observed!$A$2:$A$1601,$A468,Observed!$C$2:$C$1601,$C468)),AVERAGEIFS(Observed!AR$2:AR$1601,Observed!$A$2:$A$1601,$A468,Observed!$C$2:$C$1601,$C468),"")</f>
        <v/>
      </c>
      <c r="AS468" s="24" t="str">
        <f>IF(ISNUMBER(AVERAGEIFS(Observed!AS$2:AS$1601,Observed!$A$2:$A$1601,$A468,Observed!$C$2:$C$1601,$C468)),AVERAGEIFS(Observed!AS$2:AS$1601,Observed!$A$2:$A$1601,$A468,Observed!$C$2:$C$1601,$C468),"")</f>
        <v/>
      </c>
      <c r="AT468" s="24" t="str">
        <f>IF(ISNUMBER(AVERAGEIFS(Observed!AT$2:AT$1601,Observed!$A$2:$A$1601,$A468,Observed!$C$2:$C$1601,$C468)),AVERAGEIFS(Observed!AT$2:AT$1601,Observed!$A$2:$A$1601,$A468,Observed!$C$2:$C$1601,$C468),"")</f>
        <v/>
      </c>
      <c r="AU468" s="2">
        <f>COUNTIFS(Observed!$A$2:$A$1601,$A468,Observed!$C$2:$C$1601,$C468)</f>
        <v>3</v>
      </c>
      <c r="AV468" s="2">
        <f t="shared" si="8"/>
        <v>8</v>
      </c>
    </row>
    <row r="469" spans="1:48" x14ac:dyDescent="0.25">
      <c r="A469" s="4" t="s">
        <v>133</v>
      </c>
      <c r="B469" t="s">
        <v>24</v>
      </c>
      <c r="C469" s="3">
        <v>42199</v>
      </c>
      <c r="F469" t="s">
        <v>85</v>
      </c>
      <c r="G469" t="s">
        <v>135</v>
      </c>
      <c r="H469" s="2">
        <v>2015</v>
      </c>
      <c r="I469" s="2" t="s">
        <v>84</v>
      </c>
      <c r="J469">
        <v>1</v>
      </c>
      <c r="K469" s="2" t="s">
        <v>21</v>
      </c>
      <c r="L469" s="23" t="str">
        <f>IF(ISNUMBER(AVERAGEIFS(Observed!L$2:L$1601,Observed!$A$2:$A$1601,$A469,Observed!$C$2:$C$1601,$C469)),AVERAGEIFS(Observed!L$2:L$1601,Observed!$A$2:$A$1601,$A469,Observed!$C$2:$C$1601,$C469),"")</f>
        <v/>
      </c>
      <c r="M469" s="24" t="str">
        <f>IF(ISNUMBER(AVERAGEIFS(Observed!M$2:M$1601,Observed!$A$2:$A$1601,$A469,Observed!$C$2:$C$1601,$C469)),AVERAGEIFS(Observed!M$2:M$1601,Observed!$A$2:$A$1601,$A469,Observed!$C$2:$C$1601,$C469),"")</f>
        <v/>
      </c>
      <c r="N469" s="24">
        <f>IF(ISNUMBER(AVERAGEIFS(Observed!N$2:N$1601,Observed!$A$2:$A$1601,$A469,Observed!$C$2:$C$1601,$C469)),AVERAGEIFS(Observed!N$2:N$1601,Observed!$A$2:$A$1601,$A469,Observed!$C$2:$C$1601,$C469),"")</f>
        <v>367.00333333333333</v>
      </c>
      <c r="O469" s="24">
        <f>IF(ISNUMBER(AVERAGEIFS(Observed!O$2:O$1601,Observed!$A$2:$A$1601,$A469,Observed!$C$2:$C$1601,$C469)),AVERAGEIFS(Observed!O$2:O$1601,Observed!$A$2:$A$1601,$A469,Observed!$C$2:$C$1601,$C469),"")</f>
        <v>367.00333333333333</v>
      </c>
      <c r="P469" s="24">
        <f>IF(ISNUMBER(AVERAGEIFS(Observed!P$2:P$1601,Observed!$A$2:$A$1601,$A469,Observed!$C$2:$C$1601,$C469)),AVERAGEIFS(Observed!P$2:P$1601,Observed!$A$2:$A$1601,$A469,Observed!$C$2:$C$1601,$C469),"")</f>
        <v>745.21999999999991</v>
      </c>
      <c r="Q469" s="25" t="str">
        <f>IF(ISNUMBER(AVERAGEIFS(Observed!Q$2:Q$1601,Observed!$A$2:$A$1601,$A469,Observed!$C$2:$C$1601,$C469)),AVERAGEIFS(Observed!Q$2:Q$1601,Observed!$A$2:$A$1601,$A469,Observed!$C$2:$C$1601,$C469),"")</f>
        <v/>
      </c>
      <c r="R469" s="25" t="str">
        <f>IF(ISNUMBER(AVERAGEIFS(Observed!R$2:R$1601,Observed!$A$2:$A$1601,$A469,Observed!$C$2:$C$1601,$C469)),AVERAGEIFS(Observed!R$2:R$1601,Observed!$A$2:$A$1601,$A469,Observed!$C$2:$C$1601,$C469),"")</f>
        <v/>
      </c>
      <c r="S469" s="25" t="str">
        <f>IF(ISNUMBER(AVERAGEIFS(Observed!S$2:S$1601,Observed!$A$2:$A$1601,$A469,Observed!$C$2:$C$1601,$C469)),AVERAGEIFS(Observed!S$2:S$1601,Observed!$A$2:$A$1601,$A469,Observed!$C$2:$C$1601,$C469),"")</f>
        <v/>
      </c>
      <c r="T469" s="24" t="str">
        <f>IF(ISNUMBER(AVERAGEIFS(Observed!T$2:T$1601,Observed!$A$2:$A$1601,$A469,Observed!$C$2:$C$1601,$C469)),AVERAGEIFS(Observed!T$2:T$1601,Observed!$A$2:$A$1601,$A469,Observed!$C$2:$C$1601,$C469),"")</f>
        <v/>
      </c>
      <c r="U469" s="26" t="str">
        <f>IF(ISNUMBER(AVERAGEIFS(Observed!U$2:U$1601,Observed!$A$2:$A$1601,$A469,Observed!$C$2:$C$1601,$C469)),AVERAGEIFS(Observed!U$2:U$1601,Observed!$A$2:$A$1601,$A469,Observed!$C$2:$C$1601,$C469),"")</f>
        <v/>
      </c>
      <c r="V469" s="26" t="str">
        <f>IF(ISNUMBER(AVERAGEIFS(Observed!V$2:V$1601,Observed!$A$2:$A$1601,$A469,Observed!$C$2:$C$1601,$C469)),AVERAGEIFS(Observed!V$2:V$1601,Observed!$A$2:$A$1601,$A469,Observed!$C$2:$C$1601,$C469),"")</f>
        <v/>
      </c>
      <c r="W469" s="24" t="str">
        <f>IF(ISNUMBER(AVERAGEIFS(Observed!W$2:W$1601,Observed!$A$2:$A$1601,$A469,Observed!$C$2:$C$1601,$C469)),AVERAGEIFS(Observed!W$2:W$1601,Observed!$A$2:$A$1601,$A469,Observed!$C$2:$C$1601,$C469),"")</f>
        <v/>
      </c>
      <c r="X469" s="24" t="str">
        <f>IF(ISNUMBER(AVERAGEIFS(Observed!X$2:X$1601,Observed!$A$2:$A$1601,$A469,Observed!$C$2:$C$1601,$C469)),AVERAGEIFS(Observed!X$2:X$1601,Observed!$A$2:$A$1601,$A469,Observed!$C$2:$C$1601,$C469),"")</f>
        <v/>
      </c>
      <c r="Y469" s="24" t="str">
        <f>IF(ISNUMBER(AVERAGEIFS(Observed!Y$2:Y$1601,Observed!$A$2:$A$1601,$A469,Observed!$C$2:$C$1601,$C469)),AVERAGEIFS(Observed!Y$2:Y$1601,Observed!$A$2:$A$1601,$A469,Observed!$C$2:$C$1601,$C469),"")</f>
        <v/>
      </c>
      <c r="Z469" s="24" t="str">
        <f>IF(ISNUMBER(AVERAGEIFS(Observed!Z$2:Z$1601,Observed!$A$2:$A$1601,$A469,Observed!$C$2:$C$1601,$C469)),AVERAGEIFS(Observed!Z$2:Z$1601,Observed!$A$2:$A$1601,$A469,Observed!$C$2:$C$1601,$C469),"")</f>
        <v/>
      </c>
      <c r="AA469" s="24" t="str">
        <f>IF(ISNUMBER(AVERAGEIFS(Observed!AA$2:AA$1601,Observed!$A$2:$A$1601,$A469,Observed!$C$2:$C$1601,$C469)),AVERAGEIFS(Observed!AA$2:AA$1601,Observed!$A$2:$A$1601,$A469,Observed!$C$2:$C$1601,$C469),"")</f>
        <v/>
      </c>
      <c r="AB469" s="24" t="str">
        <f>IF(ISNUMBER(AVERAGEIFS(Observed!AB$2:AB$1601,Observed!$A$2:$A$1601,$A469,Observed!$C$2:$C$1601,$C469)),AVERAGEIFS(Observed!AB$2:AB$1601,Observed!$A$2:$A$1601,$A469,Observed!$C$2:$C$1601,$C469),"")</f>
        <v/>
      </c>
      <c r="AC469" s="24" t="str">
        <f>IF(ISNUMBER(AVERAGEIFS(Observed!AC$2:AC$1601,Observed!$A$2:$A$1601,$A469,Observed!$C$2:$C$1601,$C469)),AVERAGEIFS(Observed!AC$2:AC$1601,Observed!$A$2:$A$1601,$A469,Observed!$C$2:$C$1601,$C469),"")</f>
        <v/>
      </c>
      <c r="AD469" s="24" t="str">
        <f>IF(ISNUMBER(AVERAGEIFS(Observed!AD$2:AD$1601,Observed!$A$2:$A$1601,$A469,Observed!$C$2:$C$1601,$C469)),AVERAGEIFS(Observed!AD$2:AD$1601,Observed!$A$2:$A$1601,$A469,Observed!$C$2:$C$1601,$C469),"")</f>
        <v/>
      </c>
      <c r="AE469" s="24" t="str">
        <f>IF(ISNUMBER(AVERAGEIFS(Observed!AE$2:AE$1601,Observed!$A$2:$A$1601,$A469,Observed!$C$2:$C$1601,$C469)),AVERAGEIFS(Observed!AE$2:AE$1601,Observed!$A$2:$A$1601,$A469,Observed!$C$2:$C$1601,$C469),"")</f>
        <v/>
      </c>
      <c r="AF469" s="25" t="str">
        <f>IF(ISNUMBER(AVERAGEIFS(Observed!AF$2:AF$1601,Observed!$A$2:$A$1601,$A469,Observed!$C$2:$C$1601,$C469)),AVERAGEIFS(Observed!AF$2:AF$1601,Observed!$A$2:$A$1601,$A469,Observed!$C$2:$C$1601,$C469),"")</f>
        <v/>
      </c>
      <c r="AG469" s="25" t="str">
        <f>IF(ISNUMBER(AVERAGEIFS(Observed!AG$2:AG$1601,Observed!$A$2:$A$1601,$A469,Observed!$C$2:$C$1601,$C469)),AVERAGEIFS(Observed!AG$2:AG$1601,Observed!$A$2:$A$1601,$A469,Observed!$C$2:$C$1601,$C469),"")</f>
        <v/>
      </c>
      <c r="AH469" s="25" t="str">
        <f>IF(ISNUMBER(AVERAGEIFS(Observed!AH$2:AH$1601,Observed!$A$2:$A$1601,$A469,Observed!$C$2:$C$1601,$C469)),AVERAGEIFS(Observed!AH$2:AH$1601,Observed!$A$2:$A$1601,$A469,Observed!$C$2:$C$1601,$C469),"")</f>
        <v/>
      </c>
      <c r="AI469" s="24" t="str">
        <f>IF(ISNUMBER(AVERAGEIFS(Observed!AI$2:AI$1601,Observed!$A$2:$A$1601,$A469,Observed!$C$2:$C$1601,$C469)),AVERAGEIFS(Observed!AI$2:AI$1601,Observed!$A$2:$A$1601,$A469,Observed!$C$2:$C$1601,$C469),"")</f>
        <v/>
      </c>
      <c r="AJ469" s="25">
        <f>IF(ISNUMBER(AVERAGEIFS(Observed!AJ$2:AJ$1601,Observed!$A$2:$A$1601,$A469,Observed!$C$2:$C$1601,$C469)),AVERAGEIFS(Observed!AJ$2:AJ$1601,Observed!$A$2:$A$1601,$A469,Observed!$C$2:$C$1601,$C469),"")</f>
        <v>0.32200000000000001</v>
      </c>
      <c r="AK469" s="25" t="str">
        <f>IF(ISNUMBER(AVERAGEIFS(Observed!AK$2:AK$1601,Observed!$A$2:$A$1601,$A469,Observed!$C$2:$C$1601,$C469)),AVERAGEIFS(Observed!AK$2:AK$1601,Observed!$A$2:$A$1601,$A469,Observed!$C$2:$C$1601,$C469),"")</f>
        <v/>
      </c>
      <c r="AL469" s="25">
        <f>IF(ISNUMBER(AVERAGEIFS(Observed!AL$2:AL$1601,Observed!$A$2:$A$1601,$A469,Observed!$C$2:$C$1601,$C469)),AVERAGEIFS(Observed!AL$2:AL$1601,Observed!$A$2:$A$1601,$A469,Observed!$C$2:$C$1601,$C469),"")</f>
        <v>0</v>
      </c>
      <c r="AM469" s="25">
        <f>IF(ISNUMBER(AVERAGEIFS(Observed!AM$2:AM$1601,Observed!$A$2:$A$1601,$A469,Observed!$C$2:$C$1601,$C469)),AVERAGEIFS(Observed!AM$2:AM$1601,Observed!$A$2:$A$1601,$A469,Observed!$C$2:$C$1601,$C469),"")</f>
        <v>0</v>
      </c>
      <c r="AN469" s="25" t="str">
        <f>IF(ISNUMBER(AVERAGEIFS(Observed!AN$2:AN$1601,Observed!$A$2:$A$1601,$A469,Observed!$C$2:$C$1601,$C469)),AVERAGEIFS(Observed!AN$2:AN$1601,Observed!$A$2:$A$1601,$A469,Observed!$C$2:$C$1601,$C469),"")</f>
        <v/>
      </c>
      <c r="AO469" s="25">
        <f>IF(ISNUMBER(AVERAGEIFS(Observed!AO$2:AO$1601,Observed!$A$2:$A$1601,$A469,Observed!$C$2:$C$1601,$C469)),AVERAGEIFS(Observed!AO$2:AO$1601,Observed!$A$2:$A$1601,$A469,Observed!$C$2:$C$1601,$C469),"")</f>
        <v>0.58000000000000007</v>
      </c>
      <c r="AP469" s="25">
        <f>IF(ISNUMBER(AVERAGEIFS(Observed!AP$2:AP$1601,Observed!$A$2:$A$1601,$A469,Observed!$C$2:$C$1601,$C469)),AVERAGEIFS(Observed!AP$2:AP$1601,Observed!$A$2:$A$1601,$A469,Observed!$C$2:$C$1601,$C469),"")</f>
        <v>9.7666666666666679E-2</v>
      </c>
      <c r="AQ469" s="24" t="str">
        <f>IF(ISNUMBER(AVERAGEIFS(Observed!AQ$2:AQ$1601,Observed!$A$2:$A$1601,$A469,Observed!$C$2:$C$1601,$C469)),AVERAGEIFS(Observed!AQ$2:AQ$1601,Observed!$A$2:$A$1601,$A469,Observed!$C$2:$C$1601,$C469),"")</f>
        <v/>
      </c>
      <c r="AR469" s="25" t="str">
        <f>IF(ISNUMBER(AVERAGEIFS(Observed!AR$2:AR$1601,Observed!$A$2:$A$1601,$A469,Observed!$C$2:$C$1601,$C469)),AVERAGEIFS(Observed!AR$2:AR$1601,Observed!$A$2:$A$1601,$A469,Observed!$C$2:$C$1601,$C469),"")</f>
        <v/>
      </c>
      <c r="AS469" s="24" t="str">
        <f>IF(ISNUMBER(AVERAGEIFS(Observed!AS$2:AS$1601,Observed!$A$2:$A$1601,$A469,Observed!$C$2:$C$1601,$C469)),AVERAGEIFS(Observed!AS$2:AS$1601,Observed!$A$2:$A$1601,$A469,Observed!$C$2:$C$1601,$C469),"")</f>
        <v/>
      </c>
      <c r="AT469" s="24" t="str">
        <f>IF(ISNUMBER(AVERAGEIFS(Observed!AT$2:AT$1601,Observed!$A$2:$A$1601,$A469,Observed!$C$2:$C$1601,$C469)),AVERAGEIFS(Observed!AT$2:AT$1601,Observed!$A$2:$A$1601,$A469,Observed!$C$2:$C$1601,$C469),"")</f>
        <v/>
      </c>
      <c r="AU469" s="2">
        <f>COUNTIFS(Observed!$A$2:$A$1601,$A469,Observed!$C$2:$C$1601,$C469)</f>
        <v>3</v>
      </c>
      <c r="AV469" s="2">
        <f t="shared" si="8"/>
        <v>8</v>
      </c>
    </row>
    <row r="470" spans="1:48" x14ac:dyDescent="0.25">
      <c r="A470" s="4" t="s">
        <v>133</v>
      </c>
      <c r="B470" t="s">
        <v>24</v>
      </c>
      <c r="C470" s="3">
        <v>42240</v>
      </c>
      <c r="F470" t="s">
        <v>85</v>
      </c>
      <c r="G470" t="s">
        <v>135</v>
      </c>
      <c r="H470" s="2">
        <v>2015</v>
      </c>
      <c r="I470" s="2" t="s">
        <v>84</v>
      </c>
      <c r="J470">
        <v>1</v>
      </c>
      <c r="K470" s="2" t="s">
        <v>21</v>
      </c>
      <c r="L470" s="23" t="str">
        <f>IF(ISNUMBER(AVERAGEIFS(Observed!L$2:L$1601,Observed!$A$2:$A$1601,$A470,Observed!$C$2:$C$1601,$C470)),AVERAGEIFS(Observed!L$2:L$1601,Observed!$A$2:$A$1601,$A470,Observed!$C$2:$C$1601,$C470),"")</f>
        <v/>
      </c>
      <c r="M470" s="24" t="str">
        <f>IF(ISNUMBER(AVERAGEIFS(Observed!M$2:M$1601,Observed!$A$2:$A$1601,$A470,Observed!$C$2:$C$1601,$C470)),AVERAGEIFS(Observed!M$2:M$1601,Observed!$A$2:$A$1601,$A470,Observed!$C$2:$C$1601,$C470),"")</f>
        <v/>
      </c>
      <c r="N470" s="24">
        <f>IF(ISNUMBER(AVERAGEIFS(Observed!N$2:N$1601,Observed!$A$2:$A$1601,$A470,Observed!$C$2:$C$1601,$C470)),AVERAGEIFS(Observed!N$2:N$1601,Observed!$A$2:$A$1601,$A470,Observed!$C$2:$C$1601,$C470),"")</f>
        <v>197.32666666666668</v>
      </c>
      <c r="O470" s="24">
        <f>IF(ISNUMBER(AVERAGEIFS(Observed!O$2:O$1601,Observed!$A$2:$A$1601,$A470,Observed!$C$2:$C$1601,$C470)),AVERAGEIFS(Observed!O$2:O$1601,Observed!$A$2:$A$1601,$A470,Observed!$C$2:$C$1601,$C470),"")</f>
        <v>197.32666666666668</v>
      </c>
      <c r="P470" s="24">
        <f>IF(ISNUMBER(AVERAGEIFS(Observed!P$2:P$1601,Observed!$A$2:$A$1601,$A470,Observed!$C$2:$C$1601,$C470)),AVERAGEIFS(Observed!P$2:P$1601,Observed!$A$2:$A$1601,$A470,Observed!$C$2:$C$1601,$C470),"")</f>
        <v>942.54666666666662</v>
      </c>
      <c r="Q470" s="25" t="str">
        <f>IF(ISNUMBER(AVERAGEIFS(Observed!Q$2:Q$1601,Observed!$A$2:$A$1601,$A470,Observed!$C$2:$C$1601,$C470)),AVERAGEIFS(Observed!Q$2:Q$1601,Observed!$A$2:$A$1601,$A470,Observed!$C$2:$C$1601,$C470),"")</f>
        <v/>
      </c>
      <c r="R470" s="25" t="str">
        <f>IF(ISNUMBER(AVERAGEIFS(Observed!R$2:R$1601,Observed!$A$2:$A$1601,$A470,Observed!$C$2:$C$1601,$C470)),AVERAGEIFS(Observed!R$2:R$1601,Observed!$A$2:$A$1601,$A470,Observed!$C$2:$C$1601,$C470),"")</f>
        <v/>
      </c>
      <c r="S470" s="25" t="str">
        <f>IF(ISNUMBER(AVERAGEIFS(Observed!S$2:S$1601,Observed!$A$2:$A$1601,$A470,Observed!$C$2:$C$1601,$C470)),AVERAGEIFS(Observed!S$2:S$1601,Observed!$A$2:$A$1601,$A470,Observed!$C$2:$C$1601,$C470),"")</f>
        <v/>
      </c>
      <c r="T470" s="24" t="str">
        <f>IF(ISNUMBER(AVERAGEIFS(Observed!T$2:T$1601,Observed!$A$2:$A$1601,$A470,Observed!$C$2:$C$1601,$C470)),AVERAGEIFS(Observed!T$2:T$1601,Observed!$A$2:$A$1601,$A470,Observed!$C$2:$C$1601,$C470),"")</f>
        <v/>
      </c>
      <c r="U470" s="26" t="str">
        <f>IF(ISNUMBER(AVERAGEIFS(Observed!U$2:U$1601,Observed!$A$2:$A$1601,$A470,Observed!$C$2:$C$1601,$C470)),AVERAGEIFS(Observed!U$2:U$1601,Observed!$A$2:$A$1601,$A470,Observed!$C$2:$C$1601,$C470),"")</f>
        <v/>
      </c>
      <c r="V470" s="26" t="str">
        <f>IF(ISNUMBER(AVERAGEIFS(Observed!V$2:V$1601,Observed!$A$2:$A$1601,$A470,Observed!$C$2:$C$1601,$C470)),AVERAGEIFS(Observed!V$2:V$1601,Observed!$A$2:$A$1601,$A470,Observed!$C$2:$C$1601,$C470),"")</f>
        <v/>
      </c>
      <c r="W470" s="24" t="str">
        <f>IF(ISNUMBER(AVERAGEIFS(Observed!W$2:W$1601,Observed!$A$2:$A$1601,$A470,Observed!$C$2:$C$1601,$C470)),AVERAGEIFS(Observed!W$2:W$1601,Observed!$A$2:$A$1601,$A470,Observed!$C$2:$C$1601,$C470),"")</f>
        <v/>
      </c>
      <c r="X470" s="24" t="str">
        <f>IF(ISNUMBER(AVERAGEIFS(Observed!X$2:X$1601,Observed!$A$2:$A$1601,$A470,Observed!$C$2:$C$1601,$C470)),AVERAGEIFS(Observed!X$2:X$1601,Observed!$A$2:$A$1601,$A470,Observed!$C$2:$C$1601,$C470),"")</f>
        <v/>
      </c>
      <c r="Y470" s="24" t="str">
        <f>IF(ISNUMBER(AVERAGEIFS(Observed!Y$2:Y$1601,Observed!$A$2:$A$1601,$A470,Observed!$C$2:$C$1601,$C470)),AVERAGEIFS(Observed!Y$2:Y$1601,Observed!$A$2:$A$1601,$A470,Observed!$C$2:$C$1601,$C470),"")</f>
        <v/>
      </c>
      <c r="Z470" s="24" t="str">
        <f>IF(ISNUMBER(AVERAGEIFS(Observed!Z$2:Z$1601,Observed!$A$2:$A$1601,$A470,Observed!$C$2:$C$1601,$C470)),AVERAGEIFS(Observed!Z$2:Z$1601,Observed!$A$2:$A$1601,$A470,Observed!$C$2:$C$1601,$C470),"")</f>
        <v/>
      </c>
      <c r="AA470" s="24" t="str">
        <f>IF(ISNUMBER(AVERAGEIFS(Observed!AA$2:AA$1601,Observed!$A$2:$A$1601,$A470,Observed!$C$2:$C$1601,$C470)),AVERAGEIFS(Observed!AA$2:AA$1601,Observed!$A$2:$A$1601,$A470,Observed!$C$2:$C$1601,$C470),"")</f>
        <v/>
      </c>
      <c r="AB470" s="24" t="str">
        <f>IF(ISNUMBER(AVERAGEIFS(Observed!AB$2:AB$1601,Observed!$A$2:$A$1601,$A470,Observed!$C$2:$C$1601,$C470)),AVERAGEIFS(Observed!AB$2:AB$1601,Observed!$A$2:$A$1601,$A470,Observed!$C$2:$C$1601,$C470),"")</f>
        <v/>
      </c>
      <c r="AC470" s="24" t="str">
        <f>IF(ISNUMBER(AVERAGEIFS(Observed!AC$2:AC$1601,Observed!$A$2:$A$1601,$A470,Observed!$C$2:$C$1601,$C470)),AVERAGEIFS(Observed!AC$2:AC$1601,Observed!$A$2:$A$1601,$A470,Observed!$C$2:$C$1601,$C470),"")</f>
        <v/>
      </c>
      <c r="AD470" s="24" t="str">
        <f>IF(ISNUMBER(AVERAGEIFS(Observed!AD$2:AD$1601,Observed!$A$2:$A$1601,$A470,Observed!$C$2:$C$1601,$C470)),AVERAGEIFS(Observed!AD$2:AD$1601,Observed!$A$2:$A$1601,$A470,Observed!$C$2:$C$1601,$C470),"")</f>
        <v/>
      </c>
      <c r="AE470" s="24" t="str">
        <f>IF(ISNUMBER(AVERAGEIFS(Observed!AE$2:AE$1601,Observed!$A$2:$A$1601,$A470,Observed!$C$2:$C$1601,$C470)),AVERAGEIFS(Observed!AE$2:AE$1601,Observed!$A$2:$A$1601,$A470,Observed!$C$2:$C$1601,$C470),"")</f>
        <v/>
      </c>
      <c r="AF470" s="25" t="str">
        <f>IF(ISNUMBER(AVERAGEIFS(Observed!AF$2:AF$1601,Observed!$A$2:$A$1601,$A470,Observed!$C$2:$C$1601,$C470)),AVERAGEIFS(Observed!AF$2:AF$1601,Observed!$A$2:$A$1601,$A470,Observed!$C$2:$C$1601,$C470),"")</f>
        <v/>
      </c>
      <c r="AG470" s="25" t="str">
        <f>IF(ISNUMBER(AVERAGEIFS(Observed!AG$2:AG$1601,Observed!$A$2:$A$1601,$A470,Observed!$C$2:$C$1601,$C470)),AVERAGEIFS(Observed!AG$2:AG$1601,Observed!$A$2:$A$1601,$A470,Observed!$C$2:$C$1601,$C470),"")</f>
        <v/>
      </c>
      <c r="AH470" s="25" t="str">
        <f>IF(ISNUMBER(AVERAGEIFS(Observed!AH$2:AH$1601,Observed!$A$2:$A$1601,$A470,Observed!$C$2:$C$1601,$C470)),AVERAGEIFS(Observed!AH$2:AH$1601,Observed!$A$2:$A$1601,$A470,Observed!$C$2:$C$1601,$C470),"")</f>
        <v/>
      </c>
      <c r="AI470" s="24" t="str">
        <f>IF(ISNUMBER(AVERAGEIFS(Observed!AI$2:AI$1601,Observed!$A$2:$A$1601,$A470,Observed!$C$2:$C$1601,$C470)),AVERAGEIFS(Observed!AI$2:AI$1601,Observed!$A$2:$A$1601,$A470,Observed!$C$2:$C$1601,$C470),"")</f>
        <v/>
      </c>
      <c r="AJ470" s="25">
        <f>IF(ISNUMBER(AVERAGEIFS(Observed!AJ$2:AJ$1601,Observed!$A$2:$A$1601,$A470,Observed!$C$2:$C$1601,$C470)),AVERAGEIFS(Observed!AJ$2:AJ$1601,Observed!$A$2:$A$1601,$A470,Observed!$C$2:$C$1601,$C470),"")</f>
        <v>0.21866666666666668</v>
      </c>
      <c r="AK470" s="25" t="str">
        <f>IF(ISNUMBER(AVERAGEIFS(Observed!AK$2:AK$1601,Observed!$A$2:$A$1601,$A470,Observed!$C$2:$C$1601,$C470)),AVERAGEIFS(Observed!AK$2:AK$1601,Observed!$A$2:$A$1601,$A470,Observed!$C$2:$C$1601,$C470),"")</f>
        <v/>
      </c>
      <c r="AL470" s="25">
        <f>IF(ISNUMBER(AVERAGEIFS(Observed!AL$2:AL$1601,Observed!$A$2:$A$1601,$A470,Observed!$C$2:$C$1601,$C470)),AVERAGEIFS(Observed!AL$2:AL$1601,Observed!$A$2:$A$1601,$A470,Observed!$C$2:$C$1601,$C470),"")</f>
        <v>0</v>
      </c>
      <c r="AM470" s="25">
        <f>IF(ISNUMBER(AVERAGEIFS(Observed!AM$2:AM$1601,Observed!$A$2:$A$1601,$A470,Observed!$C$2:$C$1601,$C470)),AVERAGEIFS(Observed!AM$2:AM$1601,Observed!$A$2:$A$1601,$A470,Observed!$C$2:$C$1601,$C470),"")</f>
        <v>0</v>
      </c>
      <c r="AN470" s="25" t="str">
        <f>IF(ISNUMBER(AVERAGEIFS(Observed!AN$2:AN$1601,Observed!$A$2:$A$1601,$A470,Observed!$C$2:$C$1601,$C470)),AVERAGEIFS(Observed!AN$2:AN$1601,Observed!$A$2:$A$1601,$A470,Observed!$C$2:$C$1601,$C470),"")</f>
        <v/>
      </c>
      <c r="AO470" s="25">
        <f>IF(ISNUMBER(AVERAGEIFS(Observed!AO$2:AO$1601,Observed!$A$2:$A$1601,$A470,Observed!$C$2:$C$1601,$C470)),AVERAGEIFS(Observed!AO$2:AO$1601,Observed!$A$2:$A$1601,$A470,Observed!$C$2:$C$1601,$C470),"")</f>
        <v>0.69266666666666665</v>
      </c>
      <c r="AP470" s="25">
        <f>IF(ISNUMBER(AVERAGEIFS(Observed!AP$2:AP$1601,Observed!$A$2:$A$1601,$A470,Observed!$C$2:$C$1601,$C470)),AVERAGEIFS(Observed!AP$2:AP$1601,Observed!$A$2:$A$1601,$A470,Observed!$C$2:$C$1601,$C470),"")</f>
        <v>8.8666666666666671E-2</v>
      </c>
      <c r="AQ470" s="24" t="str">
        <f>IF(ISNUMBER(AVERAGEIFS(Observed!AQ$2:AQ$1601,Observed!$A$2:$A$1601,$A470,Observed!$C$2:$C$1601,$C470)),AVERAGEIFS(Observed!AQ$2:AQ$1601,Observed!$A$2:$A$1601,$A470,Observed!$C$2:$C$1601,$C470),"")</f>
        <v/>
      </c>
      <c r="AR470" s="25" t="str">
        <f>IF(ISNUMBER(AVERAGEIFS(Observed!AR$2:AR$1601,Observed!$A$2:$A$1601,$A470,Observed!$C$2:$C$1601,$C470)),AVERAGEIFS(Observed!AR$2:AR$1601,Observed!$A$2:$A$1601,$A470,Observed!$C$2:$C$1601,$C470),"")</f>
        <v/>
      </c>
      <c r="AS470" s="24" t="str">
        <f>IF(ISNUMBER(AVERAGEIFS(Observed!AS$2:AS$1601,Observed!$A$2:$A$1601,$A470,Observed!$C$2:$C$1601,$C470)),AVERAGEIFS(Observed!AS$2:AS$1601,Observed!$A$2:$A$1601,$A470,Observed!$C$2:$C$1601,$C470),"")</f>
        <v/>
      </c>
      <c r="AT470" s="24" t="str">
        <f>IF(ISNUMBER(AVERAGEIFS(Observed!AT$2:AT$1601,Observed!$A$2:$A$1601,$A470,Observed!$C$2:$C$1601,$C470)),AVERAGEIFS(Observed!AT$2:AT$1601,Observed!$A$2:$A$1601,$A470,Observed!$C$2:$C$1601,$C470),"")</f>
        <v/>
      </c>
      <c r="AU470" s="2">
        <f>COUNTIFS(Observed!$A$2:$A$1601,$A470,Observed!$C$2:$C$1601,$C470)</f>
        <v>3</v>
      </c>
      <c r="AV470" s="2">
        <f t="shared" si="8"/>
        <v>8</v>
      </c>
    </row>
    <row r="471" spans="1:48" x14ac:dyDescent="0.25">
      <c r="A471" s="4" t="s">
        <v>133</v>
      </c>
      <c r="B471" t="s">
        <v>24</v>
      </c>
      <c r="C471" s="3">
        <v>42296</v>
      </c>
      <c r="F471" t="s">
        <v>85</v>
      </c>
      <c r="G471" t="s">
        <v>135</v>
      </c>
      <c r="H471" s="2">
        <v>2015</v>
      </c>
      <c r="I471" s="2" t="s">
        <v>84</v>
      </c>
      <c r="J471">
        <v>1</v>
      </c>
      <c r="K471" s="2" t="s">
        <v>21</v>
      </c>
      <c r="L471" s="23" t="str">
        <f>IF(ISNUMBER(AVERAGEIFS(Observed!L$2:L$1601,Observed!$A$2:$A$1601,$A471,Observed!$C$2:$C$1601,$C471)),AVERAGEIFS(Observed!L$2:L$1601,Observed!$A$2:$A$1601,$A471,Observed!$C$2:$C$1601,$C471),"")</f>
        <v/>
      </c>
      <c r="M471" s="24" t="str">
        <f>IF(ISNUMBER(AVERAGEIFS(Observed!M$2:M$1601,Observed!$A$2:$A$1601,$A471,Observed!$C$2:$C$1601,$C471)),AVERAGEIFS(Observed!M$2:M$1601,Observed!$A$2:$A$1601,$A471,Observed!$C$2:$C$1601,$C471),"")</f>
        <v/>
      </c>
      <c r="N471" s="24">
        <f>IF(ISNUMBER(AVERAGEIFS(Observed!N$2:N$1601,Observed!$A$2:$A$1601,$A471,Observed!$C$2:$C$1601,$C471)),AVERAGEIFS(Observed!N$2:N$1601,Observed!$A$2:$A$1601,$A471,Observed!$C$2:$C$1601,$C471),"")</f>
        <v>56.75333333333333</v>
      </c>
      <c r="O471" s="24">
        <f>IF(ISNUMBER(AVERAGEIFS(Observed!O$2:O$1601,Observed!$A$2:$A$1601,$A471,Observed!$C$2:$C$1601,$C471)),AVERAGEIFS(Observed!O$2:O$1601,Observed!$A$2:$A$1601,$A471,Observed!$C$2:$C$1601,$C471),"")</f>
        <v>56.75333333333333</v>
      </c>
      <c r="P471" s="24">
        <f>IF(ISNUMBER(AVERAGEIFS(Observed!P$2:P$1601,Observed!$A$2:$A$1601,$A471,Observed!$C$2:$C$1601,$C471)),AVERAGEIFS(Observed!P$2:P$1601,Observed!$A$2:$A$1601,$A471,Observed!$C$2:$C$1601,$C471),"")</f>
        <v>999.29999999999984</v>
      </c>
      <c r="Q471" s="25" t="str">
        <f>IF(ISNUMBER(AVERAGEIFS(Observed!Q$2:Q$1601,Observed!$A$2:$A$1601,$A471,Observed!$C$2:$C$1601,$C471)),AVERAGEIFS(Observed!Q$2:Q$1601,Observed!$A$2:$A$1601,$A471,Observed!$C$2:$C$1601,$C471),"")</f>
        <v/>
      </c>
      <c r="R471" s="25" t="str">
        <f>IF(ISNUMBER(AVERAGEIFS(Observed!R$2:R$1601,Observed!$A$2:$A$1601,$A471,Observed!$C$2:$C$1601,$C471)),AVERAGEIFS(Observed!R$2:R$1601,Observed!$A$2:$A$1601,$A471,Observed!$C$2:$C$1601,$C471),"")</f>
        <v/>
      </c>
      <c r="S471" s="25" t="str">
        <f>IF(ISNUMBER(AVERAGEIFS(Observed!S$2:S$1601,Observed!$A$2:$A$1601,$A471,Observed!$C$2:$C$1601,$C471)),AVERAGEIFS(Observed!S$2:S$1601,Observed!$A$2:$A$1601,$A471,Observed!$C$2:$C$1601,$C471),"")</f>
        <v/>
      </c>
      <c r="T471" s="24" t="str">
        <f>IF(ISNUMBER(AVERAGEIFS(Observed!T$2:T$1601,Observed!$A$2:$A$1601,$A471,Observed!$C$2:$C$1601,$C471)),AVERAGEIFS(Observed!T$2:T$1601,Observed!$A$2:$A$1601,$A471,Observed!$C$2:$C$1601,$C471),"")</f>
        <v/>
      </c>
      <c r="U471" s="26" t="str">
        <f>IF(ISNUMBER(AVERAGEIFS(Observed!U$2:U$1601,Observed!$A$2:$A$1601,$A471,Observed!$C$2:$C$1601,$C471)),AVERAGEIFS(Observed!U$2:U$1601,Observed!$A$2:$A$1601,$A471,Observed!$C$2:$C$1601,$C471),"")</f>
        <v/>
      </c>
      <c r="V471" s="26" t="str">
        <f>IF(ISNUMBER(AVERAGEIFS(Observed!V$2:V$1601,Observed!$A$2:$A$1601,$A471,Observed!$C$2:$C$1601,$C471)),AVERAGEIFS(Observed!V$2:V$1601,Observed!$A$2:$A$1601,$A471,Observed!$C$2:$C$1601,$C471),"")</f>
        <v/>
      </c>
      <c r="W471" s="24" t="str">
        <f>IF(ISNUMBER(AVERAGEIFS(Observed!W$2:W$1601,Observed!$A$2:$A$1601,$A471,Observed!$C$2:$C$1601,$C471)),AVERAGEIFS(Observed!W$2:W$1601,Observed!$A$2:$A$1601,$A471,Observed!$C$2:$C$1601,$C471),"")</f>
        <v/>
      </c>
      <c r="X471" s="24" t="str">
        <f>IF(ISNUMBER(AVERAGEIFS(Observed!X$2:X$1601,Observed!$A$2:$A$1601,$A471,Observed!$C$2:$C$1601,$C471)),AVERAGEIFS(Observed!X$2:X$1601,Observed!$A$2:$A$1601,$A471,Observed!$C$2:$C$1601,$C471),"")</f>
        <v/>
      </c>
      <c r="Y471" s="24" t="str">
        <f>IF(ISNUMBER(AVERAGEIFS(Observed!Y$2:Y$1601,Observed!$A$2:$A$1601,$A471,Observed!$C$2:$C$1601,$C471)),AVERAGEIFS(Observed!Y$2:Y$1601,Observed!$A$2:$A$1601,$A471,Observed!$C$2:$C$1601,$C471),"")</f>
        <v/>
      </c>
      <c r="Z471" s="24" t="str">
        <f>IF(ISNUMBER(AVERAGEIFS(Observed!Z$2:Z$1601,Observed!$A$2:$A$1601,$A471,Observed!$C$2:$C$1601,$C471)),AVERAGEIFS(Observed!Z$2:Z$1601,Observed!$A$2:$A$1601,$A471,Observed!$C$2:$C$1601,$C471),"")</f>
        <v/>
      </c>
      <c r="AA471" s="24" t="str">
        <f>IF(ISNUMBER(AVERAGEIFS(Observed!AA$2:AA$1601,Observed!$A$2:$A$1601,$A471,Observed!$C$2:$C$1601,$C471)),AVERAGEIFS(Observed!AA$2:AA$1601,Observed!$A$2:$A$1601,$A471,Observed!$C$2:$C$1601,$C471),"")</f>
        <v/>
      </c>
      <c r="AB471" s="24" t="str">
        <f>IF(ISNUMBER(AVERAGEIFS(Observed!AB$2:AB$1601,Observed!$A$2:$A$1601,$A471,Observed!$C$2:$C$1601,$C471)),AVERAGEIFS(Observed!AB$2:AB$1601,Observed!$A$2:$A$1601,$A471,Observed!$C$2:$C$1601,$C471),"")</f>
        <v/>
      </c>
      <c r="AC471" s="24" t="str">
        <f>IF(ISNUMBER(AVERAGEIFS(Observed!AC$2:AC$1601,Observed!$A$2:$A$1601,$A471,Observed!$C$2:$C$1601,$C471)),AVERAGEIFS(Observed!AC$2:AC$1601,Observed!$A$2:$A$1601,$A471,Observed!$C$2:$C$1601,$C471),"")</f>
        <v/>
      </c>
      <c r="AD471" s="24" t="str">
        <f>IF(ISNUMBER(AVERAGEIFS(Observed!AD$2:AD$1601,Observed!$A$2:$A$1601,$A471,Observed!$C$2:$C$1601,$C471)),AVERAGEIFS(Observed!AD$2:AD$1601,Observed!$A$2:$A$1601,$A471,Observed!$C$2:$C$1601,$C471),"")</f>
        <v/>
      </c>
      <c r="AE471" s="24" t="str">
        <f>IF(ISNUMBER(AVERAGEIFS(Observed!AE$2:AE$1601,Observed!$A$2:$A$1601,$A471,Observed!$C$2:$C$1601,$C471)),AVERAGEIFS(Observed!AE$2:AE$1601,Observed!$A$2:$A$1601,$A471,Observed!$C$2:$C$1601,$C471),"")</f>
        <v/>
      </c>
      <c r="AF471" s="25" t="str">
        <f>IF(ISNUMBER(AVERAGEIFS(Observed!AF$2:AF$1601,Observed!$A$2:$A$1601,$A471,Observed!$C$2:$C$1601,$C471)),AVERAGEIFS(Observed!AF$2:AF$1601,Observed!$A$2:$A$1601,$A471,Observed!$C$2:$C$1601,$C471),"")</f>
        <v/>
      </c>
      <c r="AG471" s="25" t="str">
        <f>IF(ISNUMBER(AVERAGEIFS(Observed!AG$2:AG$1601,Observed!$A$2:$A$1601,$A471,Observed!$C$2:$C$1601,$C471)),AVERAGEIFS(Observed!AG$2:AG$1601,Observed!$A$2:$A$1601,$A471,Observed!$C$2:$C$1601,$C471),"")</f>
        <v/>
      </c>
      <c r="AH471" s="25" t="str">
        <f>IF(ISNUMBER(AVERAGEIFS(Observed!AH$2:AH$1601,Observed!$A$2:$A$1601,$A471,Observed!$C$2:$C$1601,$C471)),AVERAGEIFS(Observed!AH$2:AH$1601,Observed!$A$2:$A$1601,$A471,Observed!$C$2:$C$1601,$C471),"")</f>
        <v/>
      </c>
      <c r="AI471" s="24" t="str">
        <f>IF(ISNUMBER(AVERAGEIFS(Observed!AI$2:AI$1601,Observed!$A$2:$A$1601,$A471,Observed!$C$2:$C$1601,$C471)),AVERAGEIFS(Observed!AI$2:AI$1601,Observed!$A$2:$A$1601,$A471,Observed!$C$2:$C$1601,$C471),"")</f>
        <v/>
      </c>
      <c r="AJ471" s="25">
        <f>IF(ISNUMBER(AVERAGEIFS(Observed!AJ$2:AJ$1601,Observed!$A$2:$A$1601,$A471,Observed!$C$2:$C$1601,$C471)),AVERAGEIFS(Observed!AJ$2:AJ$1601,Observed!$A$2:$A$1601,$A471,Observed!$C$2:$C$1601,$C471),"")</f>
        <v>0.66733333333333322</v>
      </c>
      <c r="AK471" s="25" t="str">
        <f>IF(ISNUMBER(AVERAGEIFS(Observed!AK$2:AK$1601,Observed!$A$2:$A$1601,$A471,Observed!$C$2:$C$1601,$C471)),AVERAGEIFS(Observed!AK$2:AK$1601,Observed!$A$2:$A$1601,$A471,Observed!$C$2:$C$1601,$C471),"")</f>
        <v/>
      </c>
      <c r="AL471" s="25">
        <f>IF(ISNUMBER(AVERAGEIFS(Observed!AL$2:AL$1601,Observed!$A$2:$A$1601,$A471,Observed!$C$2:$C$1601,$C471)),AVERAGEIFS(Observed!AL$2:AL$1601,Observed!$A$2:$A$1601,$A471,Observed!$C$2:$C$1601,$C471),"")</f>
        <v>0</v>
      </c>
      <c r="AM471" s="25">
        <f>IF(ISNUMBER(AVERAGEIFS(Observed!AM$2:AM$1601,Observed!$A$2:$A$1601,$A471,Observed!$C$2:$C$1601,$C471)),AVERAGEIFS(Observed!AM$2:AM$1601,Observed!$A$2:$A$1601,$A471,Observed!$C$2:$C$1601,$C471),"")</f>
        <v>0</v>
      </c>
      <c r="AN471" s="25" t="str">
        <f>IF(ISNUMBER(AVERAGEIFS(Observed!AN$2:AN$1601,Observed!$A$2:$A$1601,$A471,Observed!$C$2:$C$1601,$C471)),AVERAGEIFS(Observed!AN$2:AN$1601,Observed!$A$2:$A$1601,$A471,Observed!$C$2:$C$1601,$C471),"")</f>
        <v/>
      </c>
      <c r="AO471" s="25">
        <f>IF(ISNUMBER(AVERAGEIFS(Observed!AO$2:AO$1601,Observed!$A$2:$A$1601,$A471,Observed!$C$2:$C$1601,$C471)),AVERAGEIFS(Observed!AO$2:AO$1601,Observed!$A$2:$A$1601,$A471,Observed!$C$2:$C$1601,$C471),"")</f>
        <v>0.26500000000000001</v>
      </c>
      <c r="AP471" s="25">
        <f>IF(ISNUMBER(AVERAGEIFS(Observed!AP$2:AP$1601,Observed!$A$2:$A$1601,$A471,Observed!$C$2:$C$1601,$C471)),AVERAGEIFS(Observed!AP$2:AP$1601,Observed!$A$2:$A$1601,$A471,Observed!$C$2:$C$1601,$C471),"")</f>
        <v>6.7333333333333342E-2</v>
      </c>
      <c r="AQ471" s="24" t="str">
        <f>IF(ISNUMBER(AVERAGEIFS(Observed!AQ$2:AQ$1601,Observed!$A$2:$A$1601,$A471,Observed!$C$2:$C$1601,$C471)),AVERAGEIFS(Observed!AQ$2:AQ$1601,Observed!$A$2:$A$1601,$A471,Observed!$C$2:$C$1601,$C471),"")</f>
        <v/>
      </c>
      <c r="AR471" s="25" t="str">
        <f>IF(ISNUMBER(AVERAGEIFS(Observed!AR$2:AR$1601,Observed!$A$2:$A$1601,$A471,Observed!$C$2:$C$1601,$C471)),AVERAGEIFS(Observed!AR$2:AR$1601,Observed!$A$2:$A$1601,$A471,Observed!$C$2:$C$1601,$C471),"")</f>
        <v/>
      </c>
      <c r="AS471" s="24" t="str">
        <f>IF(ISNUMBER(AVERAGEIFS(Observed!AS$2:AS$1601,Observed!$A$2:$A$1601,$A471,Observed!$C$2:$C$1601,$C471)),AVERAGEIFS(Observed!AS$2:AS$1601,Observed!$A$2:$A$1601,$A471,Observed!$C$2:$C$1601,$C471),"")</f>
        <v/>
      </c>
      <c r="AT471" s="24" t="str">
        <f>IF(ISNUMBER(AVERAGEIFS(Observed!AT$2:AT$1601,Observed!$A$2:$A$1601,$A471,Observed!$C$2:$C$1601,$C471)),AVERAGEIFS(Observed!AT$2:AT$1601,Observed!$A$2:$A$1601,$A471,Observed!$C$2:$C$1601,$C471),"")</f>
        <v/>
      </c>
      <c r="AU471" s="2">
        <f>COUNTIFS(Observed!$A$2:$A$1601,$A471,Observed!$C$2:$C$1601,$C471)</f>
        <v>3</v>
      </c>
      <c r="AV471" s="2">
        <f t="shared" si="8"/>
        <v>8</v>
      </c>
    </row>
    <row r="472" spans="1:48" x14ac:dyDescent="0.25">
      <c r="A472" s="4" t="s">
        <v>134</v>
      </c>
      <c r="B472" t="s">
        <v>24</v>
      </c>
      <c r="C472" s="3">
        <v>41781</v>
      </c>
      <c r="F472" t="s">
        <v>87</v>
      </c>
      <c r="G472" t="s">
        <v>135</v>
      </c>
      <c r="H472" s="2">
        <v>2014</v>
      </c>
      <c r="I472" s="2" t="s">
        <v>84</v>
      </c>
      <c r="J472">
        <v>1</v>
      </c>
      <c r="K472" s="2" t="s">
        <v>21</v>
      </c>
      <c r="L472" s="23" t="str">
        <f>IF(ISNUMBER(AVERAGEIFS(Observed!L$2:L$1601,Observed!$A$2:$A$1601,$A472,Observed!$C$2:$C$1601,$C472)),AVERAGEIFS(Observed!L$2:L$1601,Observed!$A$2:$A$1601,$A472,Observed!$C$2:$C$1601,$C472),"")</f>
        <v/>
      </c>
      <c r="M472" s="24" t="str">
        <f>IF(ISNUMBER(AVERAGEIFS(Observed!M$2:M$1601,Observed!$A$2:$A$1601,$A472,Observed!$C$2:$C$1601,$C472)),AVERAGEIFS(Observed!M$2:M$1601,Observed!$A$2:$A$1601,$A472,Observed!$C$2:$C$1601,$C472),"")</f>
        <v/>
      </c>
      <c r="N472" s="24">
        <f>IF(ISNUMBER(AVERAGEIFS(Observed!N$2:N$1601,Observed!$A$2:$A$1601,$A472,Observed!$C$2:$C$1601,$C472)),AVERAGEIFS(Observed!N$2:N$1601,Observed!$A$2:$A$1601,$A472,Observed!$C$2:$C$1601,$C472),"")</f>
        <v>528.80666666666662</v>
      </c>
      <c r="O472" s="24">
        <f>IF(ISNUMBER(AVERAGEIFS(Observed!O$2:O$1601,Observed!$A$2:$A$1601,$A472,Observed!$C$2:$C$1601,$C472)),AVERAGEIFS(Observed!O$2:O$1601,Observed!$A$2:$A$1601,$A472,Observed!$C$2:$C$1601,$C472),"")</f>
        <v>528.80666666666662</v>
      </c>
      <c r="P472" s="24">
        <f>IF(ISNUMBER(AVERAGEIFS(Observed!P$2:P$1601,Observed!$A$2:$A$1601,$A472,Observed!$C$2:$C$1601,$C472)),AVERAGEIFS(Observed!P$2:P$1601,Observed!$A$2:$A$1601,$A472,Observed!$C$2:$C$1601,$C472),"")</f>
        <v>528.80666666666662</v>
      </c>
      <c r="Q472" s="25" t="str">
        <f>IF(ISNUMBER(AVERAGEIFS(Observed!Q$2:Q$1601,Observed!$A$2:$A$1601,$A472,Observed!$C$2:$C$1601,$C472)),AVERAGEIFS(Observed!Q$2:Q$1601,Observed!$A$2:$A$1601,$A472,Observed!$C$2:$C$1601,$C472),"")</f>
        <v/>
      </c>
      <c r="R472" s="25" t="str">
        <f>IF(ISNUMBER(AVERAGEIFS(Observed!R$2:R$1601,Observed!$A$2:$A$1601,$A472,Observed!$C$2:$C$1601,$C472)),AVERAGEIFS(Observed!R$2:R$1601,Observed!$A$2:$A$1601,$A472,Observed!$C$2:$C$1601,$C472),"")</f>
        <v/>
      </c>
      <c r="S472" s="25" t="str">
        <f>IF(ISNUMBER(AVERAGEIFS(Observed!S$2:S$1601,Observed!$A$2:$A$1601,$A472,Observed!$C$2:$C$1601,$C472)),AVERAGEIFS(Observed!S$2:S$1601,Observed!$A$2:$A$1601,$A472,Observed!$C$2:$C$1601,$C472),"")</f>
        <v/>
      </c>
      <c r="T472" s="24" t="str">
        <f>IF(ISNUMBER(AVERAGEIFS(Observed!T$2:T$1601,Observed!$A$2:$A$1601,$A472,Observed!$C$2:$C$1601,$C472)),AVERAGEIFS(Observed!T$2:T$1601,Observed!$A$2:$A$1601,$A472,Observed!$C$2:$C$1601,$C472),"")</f>
        <v/>
      </c>
      <c r="U472" s="26" t="str">
        <f>IF(ISNUMBER(AVERAGEIFS(Observed!U$2:U$1601,Observed!$A$2:$A$1601,$A472,Observed!$C$2:$C$1601,$C472)),AVERAGEIFS(Observed!U$2:U$1601,Observed!$A$2:$A$1601,$A472,Observed!$C$2:$C$1601,$C472),"")</f>
        <v/>
      </c>
      <c r="V472" s="26" t="str">
        <f>IF(ISNUMBER(AVERAGEIFS(Observed!V$2:V$1601,Observed!$A$2:$A$1601,$A472,Observed!$C$2:$C$1601,$C472)),AVERAGEIFS(Observed!V$2:V$1601,Observed!$A$2:$A$1601,$A472,Observed!$C$2:$C$1601,$C472),"")</f>
        <v/>
      </c>
      <c r="W472" s="24" t="str">
        <f>IF(ISNUMBER(AVERAGEIFS(Observed!W$2:W$1601,Observed!$A$2:$A$1601,$A472,Observed!$C$2:$C$1601,$C472)),AVERAGEIFS(Observed!W$2:W$1601,Observed!$A$2:$A$1601,$A472,Observed!$C$2:$C$1601,$C472),"")</f>
        <v/>
      </c>
      <c r="X472" s="24" t="str">
        <f>IF(ISNUMBER(AVERAGEIFS(Observed!X$2:X$1601,Observed!$A$2:$A$1601,$A472,Observed!$C$2:$C$1601,$C472)),AVERAGEIFS(Observed!X$2:X$1601,Observed!$A$2:$A$1601,$A472,Observed!$C$2:$C$1601,$C472),"")</f>
        <v/>
      </c>
      <c r="Y472" s="24" t="str">
        <f>IF(ISNUMBER(AVERAGEIFS(Observed!Y$2:Y$1601,Observed!$A$2:$A$1601,$A472,Observed!$C$2:$C$1601,$C472)),AVERAGEIFS(Observed!Y$2:Y$1601,Observed!$A$2:$A$1601,$A472,Observed!$C$2:$C$1601,$C472),"")</f>
        <v/>
      </c>
      <c r="Z472" s="24" t="str">
        <f>IF(ISNUMBER(AVERAGEIFS(Observed!Z$2:Z$1601,Observed!$A$2:$A$1601,$A472,Observed!$C$2:$C$1601,$C472)),AVERAGEIFS(Observed!Z$2:Z$1601,Observed!$A$2:$A$1601,$A472,Observed!$C$2:$C$1601,$C472),"")</f>
        <v/>
      </c>
      <c r="AA472" s="24" t="str">
        <f>IF(ISNUMBER(AVERAGEIFS(Observed!AA$2:AA$1601,Observed!$A$2:$A$1601,$A472,Observed!$C$2:$C$1601,$C472)),AVERAGEIFS(Observed!AA$2:AA$1601,Observed!$A$2:$A$1601,$A472,Observed!$C$2:$C$1601,$C472),"")</f>
        <v/>
      </c>
      <c r="AB472" s="24" t="str">
        <f>IF(ISNUMBER(AVERAGEIFS(Observed!AB$2:AB$1601,Observed!$A$2:$A$1601,$A472,Observed!$C$2:$C$1601,$C472)),AVERAGEIFS(Observed!AB$2:AB$1601,Observed!$A$2:$A$1601,$A472,Observed!$C$2:$C$1601,$C472),"")</f>
        <v/>
      </c>
      <c r="AC472" s="24" t="str">
        <f>IF(ISNUMBER(AVERAGEIFS(Observed!AC$2:AC$1601,Observed!$A$2:$A$1601,$A472,Observed!$C$2:$C$1601,$C472)),AVERAGEIFS(Observed!AC$2:AC$1601,Observed!$A$2:$A$1601,$A472,Observed!$C$2:$C$1601,$C472),"")</f>
        <v/>
      </c>
      <c r="AD472" s="24" t="str">
        <f>IF(ISNUMBER(AVERAGEIFS(Observed!AD$2:AD$1601,Observed!$A$2:$A$1601,$A472,Observed!$C$2:$C$1601,$C472)),AVERAGEIFS(Observed!AD$2:AD$1601,Observed!$A$2:$A$1601,$A472,Observed!$C$2:$C$1601,$C472),"")</f>
        <v/>
      </c>
      <c r="AE472" s="24" t="str">
        <f>IF(ISNUMBER(AVERAGEIFS(Observed!AE$2:AE$1601,Observed!$A$2:$A$1601,$A472,Observed!$C$2:$C$1601,$C472)),AVERAGEIFS(Observed!AE$2:AE$1601,Observed!$A$2:$A$1601,$A472,Observed!$C$2:$C$1601,$C472),"")</f>
        <v/>
      </c>
      <c r="AF472" s="25" t="str">
        <f>IF(ISNUMBER(AVERAGEIFS(Observed!AF$2:AF$1601,Observed!$A$2:$A$1601,$A472,Observed!$C$2:$C$1601,$C472)),AVERAGEIFS(Observed!AF$2:AF$1601,Observed!$A$2:$A$1601,$A472,Observed!$C$2:$C$1601,$C472),"")</f>
        <v/>
      </c>
      <c r="AG472" s="25" t="str">
        <f>IF(ISNUMBER(AVERAGEIFS(Observed!AG$2:AG$1601,Observed!$A$2:$A$1601,$A472,Observed!$C$2:$C$1601,$C472)),AVERAGEIFS(Observed!AG$2:AG$1601,Observed!$A$2:$A$1601,$A472,Observed!$C$2:$C$1601,$C472),"")</f>
        <v/>
      </c>
      <c r="AH472" s="25" t="str">
        <f>IF(ISNUMBER(AVERAGEIFS(Observed!AH$2:AH$1601,Observed!$A$2:$A$1601,$A472,Observed!$C$2:$C$1601,$C472)),AVERAGEIFS(Observed!AH$2:AH$1601,Observed!$A$2:$A$1601,$A472,Observed!$C$2:$C$1601,$C472),"")</f>
        <v/>
      </c>
      <c r="AI472" s="24" t="str">
        <f>IF(ISNUMBER(AVERAGEIFS(Observed!AI$2:AI$1601,Observed!$A$2:$A$1601,$A472,Observed!$C$2:$C$1601,$C472)),AVERAGEIFS(Observed!AI$2:AI$1601,Observed!$A$2:$A$1601,$A472,Observed!$C$2:$C$1601,$C472),"")</f>
        <v/>
      </c>
      <c r="AJ472" s="25">
        <f>IF(ISNUMBER(AVERAGEIFS(Observed!AJ$2:AJ$1601,Observed!$A$2:$A$1601,$A472,Observed!$C$2:$C$1601,$C472)),AVERAGEIFS(Observed!AJ$2:AJ$1601,Observed!$A$2:$A$1601,$A472,Observed!$C$2:$C$1601,$C472),"")</f>
        <v>0.67433333333333334</v>
      </c>
      <c r="AK472" s="25" t="str">
        <f>IF(ISNUMBER(AVERAGEIFS(Observed!AK$2:AK$1601,Observed!$A$2:$A$1601,$A472,Observed!$C$2:$C$1601,$C472)),AVERAGEIFS(Observed!AK$2:AK$1601,Observed!$A$2:$A$1601,$A472,Observed!$C$2:$C$1601,$C472),"")</f>
        <v/>
      </c>
      <c r="AL472" s="25">
        <f>IF(ISNUMBER(AVERAGEIFS(Observed!AL$2:AL$1601,Observed!$A$2:$A$1601,$A472,Observed!$C$2:$C$1601,$C472)),AVERAGEIFS(Observed!AL$2:AL$1601,Observed!$A$2:$A$1601,$A472,Observed!$C$2:$C$1601,$C472),"")</f>
        <v>0</v>
      </c>
      <c r="AM472" s="25">
        <f>IF(ISNUMBER(AVERAGEIFS(Observed!AM$2:AM$1601,Observed!$A$2:$A$1601,$A472,Observed!$C$2:$C$1601,$C472)),AVERAGEIFS(Observed!AM$2:AM$1601,Observed!$A$2:$A$1601,$A472,Observed!$C$2:$C$1601,$C472),"")</f>
        <v>0</v>
      </c>
      <c r="AN472" s="25" t="str">
        <f>IF(ISNUMBER(AVERAGEIFS(Observed!AN$2:AN$1601,Observed!$A$2:$A$1601,$A472,Observed!$C$2:$C$1601,$C472)),AVERAGEIFS(Observed!AN$2:AN$1601,Observed!$A$2:$A$1601,$A472,Observed!$C$2:$C$1601,$C472),"")</f>
        <v/>
      </c>
      <c r="AO472" s="25">
        <f>IF(ISNUMBER(AVERAGEIFS(Observed!AO$2:AO$1601,Observed!$A$2:$A$1601,$A472,Observed!$C$2:$C$1601,$C472)),AVERAGEIFS(Observed!AO$2:AO$1601,Observed!$A$2:$A$1601,$A472,Observed!$C$2:$C$1601,$C472),"")</f>
        <v>0.32433333333333331</v>
      </c>
      <c r="AP472" s="25">
        <f>IF(ISNUMBER(AVERAGEIFS(Observed!AP$2:AP$1601,Observed!$A$2:$A$1601,$A472,Observed!$C$2:$C$1601,$C472)),AVERAGEIFS(Observed!AP$2:AP$1601,Observed!$A$2:$A$1601,$A472,Observed!$C$2:$C$1601,$C472),"")</f>
        <v>1.3333333333333333E-3</v>
      </c>
      <c r="AQ472" s="24" t="str">
        <f>IF(ISNUMBER(AVERAGEIFS(Observed!AQ$2:AQ$1601,Observed!$A$2:$A$1601,$A472,Observed!$C$2:$C$1601,$C472)),AVERAGEIFS(Observed!AQ$2:AQ$1601,Observed!$A$2:$A$1601,$A472,Observed!$C$2:$C$1601,$C472),"")</f>
        <v/>
      </c>
      <c r="AR472" s="25" t="str">
        <f>IF(ISNUMBER(AVERAGEIFS(Observed!AR$2:AR$1601,Observed!$A$2:$A$1601,$A472,Observed!$C$2:$C$1601,$C472)),AVERAGEIFS(Observed!AR$2:AR$1601,Observed!$A$2:$A$1601,$A472,Observed!$C$2:$C$1601,$C472),"")</f>
        <v/>
      </c>
      <c r="AS472" s="24" t="str">
        <f>IF(ISNUMBER(AVERAGEIFS(Observed!AS$2:AS$1601,Observed!$A$2:$A$1601,$A472,Observed!$C$2:$C$1601,$C472)),AVERAGEIFS(Observed!AS$2:AS$1601,Observed!$A$2:$A$1601,$A472,Observed!$C$2:$C$1601,$C472),"")</f>
        <v/>
      </c>
      <c r="AT472" s="24" t="str">
        <f>IF(ISNUMBER(AVERAGEIFS(Observed!AT$2:AT$1601,Observed!$A$2:$A$1601,$A472,Observed!$C$2:$C$1601,$C472)),AVERAGEIFS(Observed!AT$2:AT$1601,Observed!$A$2:$A$1601,$A472,Observed!$C$2:$C$1601,$C472),"")</f>
        <v/>
      </c>
      <c r="AU472" s="2">
        <f>COUNTIFS(Observed!$A$2:$A$1601,$A472,Observed!$C$2:$C$1601,$C472)</f>
        <v>3</v>
      </c>
      <c r="AV472" s="2">
        <f t="shared" si="8"/>
        <v>8</v>
      </c>
    </row>
    <row r="473" spans="1:48" x14ac:dyDescent="0.25">
      <c r="A473" s="4" t="s">
        <v>134</v>
      </c>
      <c r="B473" t="s">
        <v>24</v>
      </c>
      <c r="C473" s="3">
        <v>41822</v>
      </c>
      <c r="F473" t="s">
        <v>87</v>
      </c>
      <c r="G473" t="s">
        <v>135</v>
      </c>
      <c r="H473" s="2">
        <v>2014</v>
      </c>
      <c r="I473" s="2" t="s">
        <v>84</v>
      </c>
      <c r="J473">
        <v>1</v>
      </c>
      <c r="K473" s="2" t="s">
        <v>21</v>
      </c>
      <c r="L473" s="23" t="str">
        <f>IF(ISNUMBER(AVERAGEIFS(Observed!L$2:L$1601,Observed!$A$2:$A$1601,$A473,Observed!$C$2:$C$1601,$C473)),AVERAGEIFS(Observed!L$2:L$1601,Observed!$A$2:$A$1601,$A473,Observed!$C$2:$C$1601,$C473),"")</f>
        <v/>
      </c>
      <c r="M473" s="24" t="str">
        <f>IF(ISNUMBER(AVERAGEIFS(Observed!M$2:M$1601,Observed!$A$2:$A$1601,$A473,Observed!$C$2:$C$1601,$C473)),AVERAGEIFS(Observed!M$2:M$1601,Observed!$A$2:$A$1601,$A473,Observed!$C$2:$C$1601,$C473),"")</f>
        <v/>
      </c>
      <c r="N473" s="24">
        <f>IF(ISNUMBER(AVERAGEIFS(Observed!N$2:N$1601,Observed!$A$2:$A$1601,$A473,Observed!$C$2:$C$1601,$C473)),AVERAGEIFS(Observed!N$2:N$1601,Observed!$A$2:$A$1601,$A473,Observed!$C$2:$C$1601,$C473),"")</f>
        <v>365.44333333333333</v>
      </c>
      <c r="O473" s="24">
        <f>IF(ISNUMBER(AVERAGEIFS(Observed!O$2:O$1601,Observed!$A$2:$A$1601,$A473,Observed!$C$2:$C$1601,$C473)),AVERAGEIFS(Observed!O$2:O$1601,Observed!$A$2:$A$1601,$A473,Observed!$C$2:$C$1601,$C473),"")</f>
        <v>365.44333333333333</v>
      </c>
      <c r="P473" s="24">
        <f>IF(ISNUMBER(AVERAGEIFS(Observed!P$2:P$1601,Observed!$A$2:$A$1601,$A473,Observed!$C$2:$C$1601,$C473)),AVERAGEIFS(Observed!P$2:P$1601,Observed!$A$2:$A$1601,$A473,Observed!$C$2:$C$1601,$C473),"")</f>
        <v>894.25</v>
      </c>
      <c r="Q473" s="25" t="str">
        <f>IF(ISNUMBER(AVERAGEIFS(Observed!Q$2:Q$1601,Observed!$A$2:$A$1601,$A473,Observed!$C$2:$C$1601,$C473)),AVERAGEIFS(Observed!Q$2:Q$1601,Observed!$A$2:$A$1601,$A473,Observed!$C$2:$C$1601,$C473),"")</f>
        <v/>
      </c>
      <c r="R473" s="25" t="str">
        <f>IF(ISNUMBER(AVERAGEIFS(Observed!R$2:R$1601,Observed!$A$2:$A$1601,$A473,Observed!$C$2:$C$1601,$C473)),AVERAGEIFS(Observed!R$2:R$1601,Observed!$A$2:$A$1601,$A473,Observed!$C$2:$C$1601,$C473),"")</f>
        <v/>
      </c>
      <c r="S473" s="25" t="str">
        <f>IF(ISNUMBER(AVERAGEIFS(Observed!S$2:S$1601,Observed!$A$2:$A$1601,$A473,Observed!$C$2:$C$1601,$C473)),AVERAGEIFS(Observed!S$2:S$1601,Observed!$A$2:$A$1601,$A473,Observed!$C$2:$C$1601,$C473),"")</f>
        <v/>
      </c>
      <c r="T473" s="24" t="str">
        <f>IF(ISNUMBER(AVERAGEIFS(Observed!T$2:T$1601,Observed!$A$2:$A$1601,$A473,Observed!$C$2:$C$1601,$C473)),AVERAGEIFS(Observed!T$2:T$1601,Observed!$A$2:$A$1601,$A473,Observed!$C$2:$C$1601,$C473),"")</f>
        <v/>
      </c>
      <c r="U473" s="26" t="str">
        <f>IF(ISNUMBER(AVERAGEIFS(Observed!U$2:U$1601,Observed!$A$2:$A$1601,$A473,Observed!$C$2:$C$1601,$C473)),AVERAGEIFS(Observed!U$2:U$1601,Observed!$A$2:$A$1601,$A473,Observed!$C$2:$C$1601,$C473),"")</f>
        <v/>
      </c>
      <c r="V473" s="26" t="str">
        <f>IF(ISNUMBER(AVERAGEIFS(Observed!V$2:V$1601,Observed!$A$2:$A$1601,$A473,Observed!$C$2:$C$1601,$C473)),AVERAGEIFS(Observed!V$2:V$1601,Observed!$A$2:$A$1601,$A473,Observed!$C$2:$C$1601,$C473),"")</f>
        <v/>
      </c>
      <c r="W473" s="24" t="str">
        <f>IF(ISNUMBER(AVERAGEIFS(Observed!W$2:W$1601,Observed!$A$2:$A$1601,$A473,Observed!$C$2:$C$1601,$C473)),AVERAGEIFS(Observed!W$2:W$1601,Observed!$A$2:$A$1601,$A473,Observed!$C$2:$C$1601,$C473),"")</f>
        <v/>
      </c>
      <c r="X473" s="24" t="str">
        <f>IF(ISNUMBER(AVERAGEIFS(Observed!X$2:X$1601,Observed!$A$2:$A$1601,$A473,Observed!$C$2:$C$1601,$C473)),AVERAGEIFS(Observed!X$2:X$1601,Observed!$A$2:$A$1601,$A473,Observed!$C$2:$C$1601,$C473),"")</f>
        <v/>
      </c>
      <c r="Y473" s="24" t="str">
        <f>IF(ISNUMBER(AVERAGEIFS(Observed!Y$2:Y$1601,Observed!$A$2:$A$1601,$A473,Observed!$C$2:$C$1601,$C473)),AVERAGEIFS(Observed!Y$2:Y$1601,Observed!$A$2:$A$1601,$A473,Observed!$C$2:$C$1601,$C473),"")</f>
        <v/>
      </c>
      <c r="Z473" s="24" t="str">
        <f>IF(ISNUMBER(AVERAGEIFS(Observed!Z$2:Z$1601,Observed!$A$2:$A$1601,$A473,Observed!$C$2:$C$1601,$C473)),AVERAGEIFS(Observed!Z$2:Z$1601,Observed!$A$2:$A$1601,$A473,Observed!$C$2:$C$1601,$C473),"")</f>
        <v/>
      </c>
      <c r="AA473" s="24" t="str">
        <f>IF(ISNUMBER(AVERAGEIFS(Observed!AA$2:AA$1601,Observed!$A$2:$A$1601,$A473,Observed!$C$2:$C$1601,$C473)),AVERAGEIFS(Observed!AA$2:AA$1601,Observed!$A$2:$A$1601,$A473,Observed!$C$2:$C$1601,$C473),"")</f>
        <v/>
      </c>
      <c r="AB473" s="24" t="str">
        <f>IF(ISNUMBER(AVERAGEIFS(Observed!AB$2:AB$1601,Observed!$A$2:$A$1601,$A473,Observed!$C$2:$C$1601,$C473)),AVERAGEIFS(Observed!AB$2:AB$1601,Observed!$A$2:$A$1601,$A473,Observed!$C$2:$C$1601,$C473),"")</f>
        <v/>
      </c>
      <c r="AC473" s="24" t="str">
        <f>IF(ISNUMBER(AVERAGEIFS(Observed!AC$2:AC$1601,Observed!$A$2:$A$1601,$A473,Observed!$C$2:$C$1601,$C473)),AVERAGEIFS(Observed!AC$2:AC$1601,Observed!$A$2:$A$1601,$A473,Observed!$C$2:$C$1601,$C473),"")</f>
        <v/>
      </c>
      <c r="AD473" s="24" t="str">
        <f>IF(ISNUMBER(AVERAGEIFS(Observed!AD$2:AD$1601,Observed!$A$2:$A$1601,$A473,Observed!$C$2:$C$1601,$C473)),AVERAGEIFS(Observed!AD$2:AD$1601,Observed!$A$2:$A$1601,$A473,Observed!$C$2:$C$1601,$C473),"")</f>
        <v/>
      </c>
      <c r="AE473" s="24" t="str">
        <f>IF(ISNUMBER(AVERAGEIFS(Observed!AE$2:AE$1601,Observed!$A$2:$A$1601,$A473,Observed!$C$2:$C$1601,$C473)),AVERAGEIFS(Observed!AE$2:AE$1601,Observed!$A$2:$A$1601,$A473,Observed!$C$2:$C$1601,$C473),"")</f>
        <v/>
      </c>
      <c r="AF473" s="25" t="str">
        <f>IF(ISNUMBER(AVERAGEIFS(Observed!AF$2:AF$1601,Observed!$A$2:$A$1601,$A473,Observed!$C$2:$C$1601,$C473)),AVERAGEIFS(Observed!AF$2:AF$1601,Observed!$A$2:$A$1601,$A473,Observed!$C$2:$C$1601,$C473),"")</f>
        <v/>
      </c>
      <c r="AG473" s="25" t="str">
        <f>IF(ISNUMBER(AVERAGEIFS(Observed!AG$2:AG$1601,Observed!$A$2:$A$1601,$A473,Observed!$C$2:$C$1601,$C473)),AVERAGEIFS(Observed!AG$2:AG$1601,Observed!$A$2:$A$1601,$A473,Observed!$C$2:$C$1601,$C473),"")</f>
        <v/>
      </c>
      <c r="AH473" s="25" t="str">
        <f>IF(ISNUMBER(AVERAGEIFS(Observed!AH$2:AH$1601,Observed!$A$2:$A$1601,$A473,Observed!$C$2:$C$1601,$C473)),AVERAGEIFS(Observed!AH$2:AH$1601,Observed!$A$2:$A$1601,$A473,Observed!$C$2:$C$1601,$C473),"")</f>
        <v/>
      </c>
      <c r="AI473" s="24" t="str">
        <f>IF(ISNUMBER(AVERAGEIFS(Observed!AI$2:AI$1601,Observed!$A$2:$A$1601,$A473,Observed!$C$2:$C$1601,$C473)),AVERAGEIFS(Observed!AI$2:AI$1601,Observed!$A$2:$A$1601,$A473,Observed!$C$2:$C$1601,$C473),"")</f>
        <v/>
      </c>
      <c r="AJ473" s="25">
        <f>IF(ISNUMBER(AVERAGEIFS(Observed!AJ$2:AJ$1601,Observed!$A$2:$A$1601,$A473,Observed!$C$2:$C$1601,$C473)),AVERAGEIFS(Observed!AJ$2:AJ$1601,Observed!$A$2:$A$1601,$A473,Observed!$C$2:$C$1601,$C473),"")</f>
        <v>0.59299999999999997</v>
      </c>
      <c r="AK473" s="25" t="str">
        <f>IF(ISNUMBER(AVERAGEIFS(Observed!AK$2:AK$1601,Observed!$A$2:$A$1601,$A473,Observed!$C$2:$C$1601,$C473)),AVERAGEIFS(Observed!AK$2:AK$1601,Observed!$A$2:$A$1601,$A473,Observed!$C$2:$C$1601,$C473),"")</f>
        <v/>
      </c>
      <c r="AL473" s="25">
        <f>IF(ISNUMBER(AVERAGEIFS(Observed!AL$2:AL$1601,Observed!$A$2:$A$1601,$A473,Observed!$C$2:$C$1601,$C473)),AVERAGEIFS(Observed!AL$2:AL$1601,Observed!$A$2:$A$1601,$A473,Observed!$C$2:$C$1601,$C473),"")</f>
        <v>0</v>
      </c>
      <c r="AM473" s="25">
        <f>IF(ISNUMBER(AVERAGEIFS(Observed!AM$2:AM$1601,Observed!$A$2:$A$1601,$A473,Observed!$C$2:$C$1601,$C473)),AVERAGEIFS(Observed!AM$2:AM$1601,Observed!$A$2:$A$1601,$A473,Observed!$C$2:$C$1601,$C473),"")</f>
        <v>0</v>
      </c>
      <c r="AN473" s="25" t="str">
        <f>IF(ISNUMBER(AVERAGEIFS(Observed!AN$2:AN$1601,Observed!$A$2:$A$1601,$A473,Observed!$C$2:$C$1601,$C473)),AVERAGEIFS(Observed!AN$2:AN$1601,Observed!$A$2:$A$1601,$A473,Observed!$C$2:$C$1601,$C473),"")</f>
        <v/>
      </c>
      <c r="AO473" s="25">
        <f>IF(ISNUMBER(AVERAGEIFS(Observed!AO$2:AO$1601,Observed!$A$2:$A$1601,$A473,Observed!$C$2:$C$1601,$C473)),AVERAGEIFS(Observed!AO$2:AO$1601,Observed!$A$2:$A$1601,$A473,Observed!$C$2:$C$1601,$C473),"")</f>
        <v>0.36633333333333323</v>
      </c>
      <c r="AP473" s="25">
        <f>IF(ISNUMBER(AVERAGEIFS(Observed!AP$2:AP$1601,Observed!$A$2:$A$1601,$A473,Observed!$C$2:$C$1601,$C473)),AVERAGEIFS(Observed!AP$2:AP$1601,Observed!$A$2:$A$1601,$A473,Observed!$C$2:$C$1601,$C473),"")</f>
        <v>4.0333333333333332E-2</v>
      </c>
      <c r="AQ473" s="24" t="str">
        <f>IF(ISNUMBER(AVERAGEIFS(Observed!AQ$2:AQ$1601,Observed!$A$2:$A$1601,$A473,Observed!$C$2:$C$1601,$C473)),AVERAGEIFS(Observed!AQ$2:AQ$1601,Observed!$A$2:$A$1601,$A473,Observed!$C$2:$C$1601,$C473),"")</f>
        <v/>
      </c>
      <c r="AR473" s="25" t="str">
        <f>IF(ISNUMBER(AVERAGEIFS(Observed!AR$2:AR$1601,Observed!$A$2:$A$1601,$A473,Observed!$C$2:$C$1601,$C473)),AVERAGEIFS(Observed!AR$2:AR$1601,Observed!$A$2:$A$1601,$A473,Observed!$C$2:$C$1601,$C473),"")</f>
        <v/>
      </c>
      <c r="AS473" s="24" t="str">
        <f>IF(ISNUMBER(AVERAGEIFS(Observed!AS$2:AS$1601,Observed!$A$2:$A$1601,$A473,Observed!$C$2:$C$1601,$C473)),AVERAGEIFS(Observed!AS$2:AS$1601,Observed!$A$2:$A$1601,$A473,Observed!$C$2:$C$1601,$C473),"")</f>
        <v/>
      </c>
      <c r="AT473" s="24" t="str">
        <f>IF(ISNUMBER(AVERAGEIFS(Observed!AT$2:AT$1601,Observed!$A$2:$A$1601,$A473,Observed!$C$2:$C$1601,$C473)),AVERAGEIFS(Observed!AT$2:AT$1601,Observed!$A$2:$A$1601,$A473,Observed!$C$2:$C$1601,$C473),"")</f>
        <v/>
      </c>
      <c r="AU473" s="2">
        <f>COUNTIFS(Observed!$A$2:$A$1601,$A473,Observed!$C$2:$C$1601,$C473)</f>
        <v>3</v>
      </c>
      <c r="AV473" s="2">
        <f t="shared" si="8"/>
        <v>8</v>
      </c>
    </row>
    <row r="474" spans="1:48" x14ac:dyDescent="0.25">
      <c r="A474" s="4" t="s">
        <v>134</v>
      </c>
      <c r="B474" t="s">
        <v>24</v>
      </c>
      <c r="C474" s="3">
        <v>41871</v>
      </c>
      <c r="F474" t="s">
        <v>87</v>
      </c>
      <c r="G474" t="s">
        <v>135</v>
      </c>
      <c r="H474" s="2">
        <v>2014</v>
      </c>
      <c r="I474" s="2" t="s">
        <v>84</v>
      </c>
      <c r="J474">
        <v>1</v>
      </c>
      <c r="K474" s="2" t="s">
        <v>21</v>
      </c>
      <c r="L474" s="23" t="str">
        <f>IF(ISNUMBER(AVERAGEIFS(Observed!L$2:L$1601,Observed!$A$2:$A$1601,$A474,Observed!$C$2:$C$1601,$C474)),AVERAGEIFS(Observed!L$2:L$1601,Observed!$A$2:$A$1601,$A474,Observed!$C$2:$C$1601,$C474),"")</f>
        <v/>
      </c>
      <c r="M474" s="24" t="str">
        <f>IF(ISNUMBER(AVERAGEIFS(Observed!M$2:M$1601,Observed!$A$2:$A$1601,$A474,Observed!$C$2:$C$1601,$C474)),AVERAGEIFS(Observed!M$2:M$1601,Observed!$A$2:$A$1601,$A474,Observed!$C$2:$C$1601,$C474),"")</f>
        <v/>
      </c>
      <c r="N474" s="24">
        <f>IF(ISNUMBER(AVERAGEIFS(Observed!N$2:N$1601,Observed!$A$2:$A$1601,$A474,Observed!$C$2:$C$1601,$C474)),AVERAGEIFS(Observed!N$2:N$1601,Observed!$A$2:$A$1601,$A474,Observed!$C$2:$C$1601,$C474),"")</f>
        <v>428.57666666666665</v>
      </c>
      <c r="O474" s="24">
        <f>IF(ISNUMBER(AVERAGEIFS(Observed!O$2:O$1601,Observed!$A$2:$A$1601,$A474,Observed!$C$2:$C$1601,$C474)),AVERAGEIFS(Observed!O$2:O$1601,Observed!$A$2:$A$1601,$A474,Observed!$C$2:$C$1601,$C474),"")</f>
        <v>428.57666666666665</v>
      </c>
      <c r="P474" s="24">
        <f>IF(ISNUMBER(AVERAGEIFS(Observed!P$2:P$1601,Observed!$A$2:$A$1601,$A474,Observed!$C$2:$C$1601,$C474)),AVERAGEIFS(Observed!P$2:P$1601,Observed!$A$2:$A$1601,$A474,Observed!$C$2:$C$1601,$C474),"")</f>
        <v>1322.8266666666666</v>
      </c>
      <c r="Q474" s="25" t="str">
        <f>IF(ISNUMBER(AVERAGEIFS(Observed!Q$2:Q$1601,Observed!$A$2:$A$1601,$A474,Observed!$C$2:$C$1601,$C474)),AVERAGEIFS(Observed!Q$2:Q$1601,Observed!$A$2:$A$1601,$A474,Observed!$C$2:$C$1601,$C474),"")</f>
        <v/>
      </c>
      <c r="R474" s="25" t="str">
        <f>IF(ISNUMBER(AVERAGEIFS(Observed!R$2:R$1601,Observed!$A$2:$A$1601,$A474,Observed!$C$2:$C$1601,$C474)),AVERAGEIFS(Observed!R$2:R$1601,Observed!$A$2:$A$1601,$A474,Observed!$C$2:$C$1601,$C474),"")</f>
        <v/>
      </c>
      <c r="S474" s="25" t="str">
        <f>IF(ISNUMBER(AVERAGEIFS(Observed!S$2:S$1601,Observed!$A$2:$A$1601,$A474,Observed!$C$2:$C$1601,$C474)),AVERAGEIFS(Observed!S$2:S$1601,Observed!$A$2:$A$1601,$A474,Observed!$C$2:$C$1601,$C474),"")</f>
        <v/>
      </c>
      <c r="T474" s="24" t="str">
        <f>IF(ISNUMBER(AVERAGEIFS(Observed!T$2:T$1601,Observed!$A$2:$A$1601,$A474,Observed!$C$2:$C$1601,$C474)),AVERAGEIFS(Observed!T$2:T$1601,Observed!$A$2:$A$1601,$A474,Observed!$C$2:$C$1601,$C474),"")</f>
        <v/>
      </c>
      <c r="U474" s="26" t="str">
        <f>IF(ISNUMBER(AVERAGEIFS(Observed!U$2:U$1601,Observed!$A$2:$A$1601,$A474,Observed!$C$2:$C$1601,$C474)),AVERAGEIFS(Observed!U$2:U$1601,Observed!$A$2:$A$1601,$A474,Observed!$C$2:$C$1601,$C474),"")</f>
        <v/>
      </c>
      <c r="V474" s="26" t="str">
        <f>IF(ISNUMBER(AVERAGEIFS(Observed!V$2:V$1601,Observed!$A$2:$A$1601,$A474,Observed!$C$2:$C$1601,$C474)),AVERAGEIFS(Observed!V$2:V$1601,Observed!$A$2:$A$1601,$A474,Observed!$C$2:$C$1601,$C474),"")</f>
        <v/>
      </c>
      <c r="W474" s="24" t="str">
        <f>IF(ISNUMBER(AVERAGEIFS(Observed!W$2:W$1601,Observed!$A$2:$A$1601,$A474,Observed!$C$2:$C$1601,$C474)),AVERAGEIFS(Observed!W$2:W$1601,Observed!$A$2:$A$1601,$A474,Observed!$C$2:$C$1601,$C474),"")</f>
        <v/>
      </c>
      <c r="X474" s="24" t="str">
        <f>IF(ISNUMBER(AVERAGEIFS(Observed!X$2:X$1601,Observed!$A$2:$A$1601,$A474,Observed!$C$2:$C$1601,$C474)),AVERAGEIFS(Observed!X$2:X$1601,Observed!$A$2:$A$1601,$A474,Observed!$C$2:$C$1601,$C474),"")</f>
        <v/>
      </c>
      <c r="Y474" s="24" t="str">
        <f>IF(ISNUMBER(AVERAGEIFS(Observed!Y$2:Y$1601,Observed!$A$2:$A$1601,$A474,Observed!$C$2:$C$1601,$C474)),AVERAGEIFS(Observed!Y$2:Y$1601,Observed!$A$2:$A$1601,$A474,Observed!$C$2:$C$1601,$C474),"")</f>
        <v/>
      </c>
      <c r="Z474" s="24" t="str">
        <f>IF(ISNUMBER(AVERAGEIFS(Observed!Z$2:Z$1601,Observed!$A$2:$A$1601,$A474,Observed!$C$2:$C$1601,$C474)),AVERAGEIFS(Observed!Z$2:Z$1601,Observed!$A$2:$A$1601,$A474,Observed!$C$2:$C$1601,$C474),"")</f>
        <v/>
      </c>
      <c r="AA474" s="24" t="str">
        <f>IF(ISNUMBER(AVERAGEIFS(Observed!AA$2:AA$1601,Observed!$A$2:$A$1601,$A474,Observed!$C$2:$C$1601,$C474)),AVERAGEIFS(Observed!AA$2:AA$1601,Observed!$A$2:$A$1601,$A474,Observed!$C$2:$C$1601,$C474),"")</f>
        <v/>
      </c>
      <c r="AB474" s="24" t="str">
        <f>IF(ISNUMBER(AVERAGEIFS(Observed!AB$2:AB$1601,Observed!$A$2:$A$1601,$A474,Observed!$C$2:$C$1601,$C474)),AVERAGEIFS(Observed!AB$2:AB$1601,Observed!$A$2:$A$1601,$A474,Observed!$C$2:$C$1601,$C474),"")</f>
        <v/>
      </c>
      <c r="AC474" s="24" t="str">
        <f>IF(ISNUMBER(AVERAGEIFS(Observed!AC$2:AC$1601,Observed!$A$2:$A$1601,$A474,Observed!$C$2:$C$1601,$C474)),AVERAGEIFS(Observed!AC$2:AC$1601,Observed!$A$2:$A$1601,$A474,Observed!$C$2:$C$1601,$C474),"")</f>
        <v/>
      </c>
      <c r="AD474" s="24" t="str">
        <f>IF(ISNUMBER(AVERAGEIFS(Observed!AD$2:AD$1601,Observed!$A$2:$A$1601,$A474,Observed!$C$2:$C$1601,$C474)),AVERAGEIFS(Observed!AD$2:AD$1601,Observed!$A$2:$A$1601,$A474,Observed!$C$2:$C$1601,$C474),"")</f>
        <v/>
      </c>
      <c r="AE474" s="24" t="str">
        <f>IF(ISNUMBER(AVERAGEIFS(Observed!AE$2:AE$1601,Observed!$A$2:$A$1601,$A474,Observed!$C$2:$C$1601,$C474)),AVERAGEIFS(Observed!AE$2:AE$1601,Observed!$A$2:$A$1601,$A474,Observed!$C$2:$C$1601,$C474),"")</f>
        <v/>
      </c>
      <c r="AF474" s="25" t="str">
        <f>IF(ISNUMBER(AVERAGEIFS(Observed!AF$2:AF$1601,Observed!$A$2:$A$1601,$A474,Observed!$C$2:$C$1601,$C474)),AVERAGEIFS(Observed!AF$2:AF$1601,Observed!$A$2:$A$1601,$A474,Observed!$C$2:$C$1601,$C474),"")</f>
        <v/>
      </c>
      <c r="AG474" s="25" t="str">
        <f>IF(ISNUMBER(AVERAGEIFS(Observed!AG$2:AG$1601,Observed!$A$2:$A$1601,$A474,Observed!$C$2:$C$1601,$C474)),AVERAGEIFS(Observed!AG$2:AG$1601,Observed!$A$2:$A$1601,$A474,Observed!$C$2:$C$1601,$C474),"")</f>
        <v/>
      </c>
      <c r="AH474" s="25" t="str">
        <f>IF(ISNUMBER(AVERAGEIFS(Observed!AH$2:AH$1601,Observed!$A$2:$A$1601,$A474,Observed!$C$2:$C$1601,$C474)),AVERAGEIFS(Observed!AH$2:AH$1601,Observed!$A$2:$A$1601,$A474,Observed!$C$2:$C$1601,$C474),"")</f>
        <v/>
      </c>
      <c r="AI474" s="24" t="str">
        <f>IF(ISNUMBER(AVERAGEIFS(Observed!AI$2:AI$1601,Observed!$A$2:$A$1601,$A474,Observed!$C$2:$C$1601,$C474)),AVERAGEIFS(Observed!AI$2:AI$1601,Observed!$A$2:$A$1601,$A474,Observed!$C$2:$C$1601,$C474),"")</f>
        <v/>
      </c>
      <c r="AJ474" s="25">
        <f>IF(ISNUMBER(AVERAGEIFS(Observed!AJ$2:AJ$1601,Observed!$A$2:$A$1601,$A474,Observed!$C$2:$C$1601,$C474)),AVERAGEIFS(Observed!AJ$2:AJ$1601,Observed!$A$2:$A$1601,$A474,Observed!$C$2:$C$1601,$C474),"")</f>
        <v>0.10299999999999999</v>
      </c>
      <c r="AK474" s="25" t="str">
        <f>IF(ISNUMBER(AVERAGEIFS(Observed!AK$2:AK$1601,Observed!$A$2:$A$1601,$A474,Observed!$C$2:$C$1601,$C474)),AVERAGEIFS(Observed!AK$2:AK$1601,Observed!$A$2:$A$1601,$A474,Observed!$C$2:$C$1601,$C474),"")</f>
        <v/>
      </c>
      <c r="AL474" s="25">
        <f>IF(ISNUMBER(AVERAGEIFS(Observed!AL$2:AL$1601,Observed!$A$2:$A$1601,$A474,Observed!$C$2:$C$1601,$C474)),AVERAGEIFS(Observed!AL$2:AL$1601,Observed!$A$2:$A$1601,$A474,Observed!$C$2:$C$1601,$C474),"")</f>
        <v>0</v>
      </c>
      <c r="AM474" s="25">
        <f>IF(ISNUMBER(AVERAGEIFS(Observed!AM$2:AM$1601,Observed!$A$2:$A$1601,$A474,Observed!$C$2:$C$1601,$C474)),AVERAGEIFS(Observed!AM$2:AM$1601,Observed!$A$2:$A$1601,$A474,Observed!$C$2:$C$1601,$C474),"")</f>
        <v>0</v>
      </c>
      <c r="AN474" s="25" t="str">
        <f>IF(ISNUMBER(AVERAGEIFS(Observed!AN$2:AN$1601,Observed!$A$2:$A$1601,$A474,Observed!$C$2:$C$1601,$C474)),AVERAGEIFS(Observed!AN$2:AN$1601,Observed!$A$2:$A$1601,$A474,Observed!$C$2:$C$1601,$C474),"")</f>
        <v/>
      </c>
      <c r="AO474" s="25">
        <f>IF(ISNUMBER(AVERAGEIFS(Observed!AO$2:AO$1601,Observed!$A$2:$A$1601,$A474,Observed!$C$2:$C$1601,$C474)),AVERAGEIFS(Observed!AO$2:AO$1601,Observed!$A$2:$A$1601,$A474,Observed!$C$2:$C$1601,$C474),"")</f>
        <v>0.87999999999999989</v>
      </c>
      <c r="AP474" s="25">
        <f>IF(ISNUMBER(AVERAGEIFS(Observed!AP$2:AP$1601,Observed!$A$2:$A$1601,$A474,Observed!$C$2:$C$1601,$C474)),AVERAGEIFS(Observed!AP$2:AP$1601,Observed!$A$2:$A$1601,$A474,Observed!$C$2:$C$1601,$C474),"")</f>
        <v>1.7000000000000001E-2</v>
      </c>
      <c r="AQ474" s="24" t="str">
        <f>IF(ISNUMBER(AVERAGEIFS(Observed!AQ$2:AQ$1601,Observed!$A$2:$A$1601,$A474,Observed!$C$2:$C$1601,$C474)),AVERAGEIFS(Observed!AQ$2:AQ$1601,Observed!$A$2:$A$1601,$A474,Observed!$C$2:$C$1601,$C474),"")</f>
        <v/>
      </c>
      <c r="AR474" s="25" t="str">
        <f>IF(ISNUMBER(AVERAGEIFS(Observed!AR$2:AR$1601,Observed!$A$2:$A$1601,$A474,Observed!$C$2:$C$1601,$C474)),AVERAGEIFS(Observed!AR$2:AR$1601,Observed!$A$2:$A$1601,$A474,Observed!$C$2:$C$1601,$C474),"")</f>
        <v/>
      </c>
      <c r="AS474" s="24" t="str">
        <f>IF(ISNUMBER(AVERAGEIFS(Observed!AS$2:AS$1601,Observed!$A$2:$A$1601,$A474,Observed!$C$2:$C$1601,$C474)),AVERAGEIFS(Observed!AS$2:AS$1601,Observed!$A$2:$A$1601,$A474,Observed!$C$2:$C$1601,$C474),"")</f>
        <v/>
      </c>
      <c r="AT474" s="24" t="str">
        <f>IF(ISNUMBER(AVERAGEIFS(Observed!AT$2:AT$1601,Observed!$A$2:$A$1601,$A474,Observed!$C$2:$C$1601,$C474)),AVERAGEIFS(Observed!AT$2:AT$1601,Observed!$A$2:$A$1601,$A474,Observed!$C$2:$C$1601,$C474),"")</f>
        <v/>
      </c>
      <c r="AU474" s="2">
        <f>COUNTIFS(Observed!$A$2:$A$1601,$A474,Observed!$C$2:$C$1601,$C474)</f>
        <v>3</v>
      </c>
      <c r="AV474" s="2">
        <f t="shared" si="8"/>
        <v>8</v>
      </c>
    </row>
    <row r="475" spans="1:48" x14ac:dyDescent="0.25">
      <c r="A475" s="4" t="s">
        <v>134</v>
      </c>
      <c r="B475" t="s">
        <v>24</v>
      </c>
      <c r="C475" s="3">
        <v>41918</v>
      </c>
      <c r="F475" t="s">
        <v>87</v>
      </c>
      <c r="G475" t="s">
        <v>135</v>
      </c>
      <c r="H475" s="2">
        <v>2014</v>
      </c>
      <c r="I475" s="2" t="s">
        <v>84</v>
      </c>
      <c r="J475">
        <v>1</v>
      </c>
      <c r="K475" s="2" t="s">
        <v>21</v>
      </c>
      <c r="L475" s="23" t="str">
        <f>IF(ISNUMBER(AVERAGEIFS(Observed!L$2:L$1601,Observed!$A$2:$A$1601,$A475,Observed!$C$2:$C$1601,$C475)),AVERAGEIFS(Observed!L$2:L$1601,Observed!$A$2:$A$1601,$A475,Observed!$C$2:$C$1601,$C475),"")</f>
        <v/>
      </c>
      <c r="M475" s="24" t="str">
        <f>IF(ISNUMBER(AVERAGEIFS(Observed!M$2:M$1601,Observed!$A$2:$A$1601,$A475,Observed!$C$2:$C$1601,$C475)),AVERAGEIFS(Observed!M$2:M$1601,Observed!$A$2:$A$1601,$A475,Observed!$C$2:$C$1601,$C475),"")</f>
        <v/>
      </c>
      <c r="N475" s="24">
        <f>IF(ISNUMBER(AVERAGEIFS(Observed!N$2:N$1601,Observed!$A$2:$A$1601,$A475,Observed!$C$2:$C$1601,$C475)),AVERAGEIFS(Observed!N$2:N$1601,Observed!$A$2:$A$1601,$A475,Observed!$C$2:$C$1601,$C475),"")</f>
        <v>183.25</v>
      </c>
      <c r="O475" s="24">
        <f>IF(ISNUMBER(AVERAGEIFS(Observed!O$2:O$1601,Observed!$A$2:$A$1601,$A475,Observed!$C$2:$C$1601,$C475)),AVERAGEIFS(Observed!O$2:O$1601,Observed!$A$2:$A$1601,$A475,Observed!$C$2:$C$1601,$C475),"")</f>
        <v>183.25</v>
      </c>
      <c r="P475" s="24">
        <f>IF(ISNUMBER(AVERAGEIFS(Observed!P$2:P$1601,Observed!$A$2:$A$1601,$A475,Observed!$C$2:$C$1601,$C475)),AVERAGEIFS(Observed!P$2:P$1601,Observed!$A$2:$A$1601,$A475,Observed!$C$2:$C$1601,$C475),"")</f>
        <v>1506.0766666666666</v>
      </c>
      <c r="Q475" s="25" t="str">
        <f>IF(ISNUMBER(AVERAGEIFS(Observed!Q$2:Q$1601,Observed!$A$2:$A$1601,$A475,Observed!$C$2:$C$1601,$C475)),AVERAGEIFS(Observed!Q$2:Q$1601,Observed!$A$2:$A$1601,$A475,Observed!$C$2:$C$1601,$C475),"")</f>
        <v/>
      </c>
      <c r="R475" s="25" t="str">
        <f>IF(ISNUMBER(AVERAGEIFS(Observed!R$2:R$1601,Observed!$A$2:$A$1601,$A475,Observed!$C$2:$C$1601,$C475)),AVERAGEIFS(Observed!R$2:R$1601,Observed!$A$2:$A$1601,$A475,Observed!$C$2:$C$1601,$C475),"")</f>
        <v/>
      </c>
      <c r="S475" s="25" t="str">
        <f>IF(ISNUMBER(AVERAGEIFS(Observed!S$2:S$1601,Observed!$A$2:$A$1601,$A475,Observed!$C$2:$C$1601,$C475)),AVERAGEIFS(Observed!S$2:S$1601,Observed!$A$2:$A$1601,$A475,Observed!$C$2:$C$1601,$C475),"")</f>
        <v/>
      </c>
      <c r="T475" s="24" t="str">
        <f>IF(ISNUMBER(AVERAGEIFS(Observed!T$2:T$1601,Observed!$A$2:$A$1601,$A475,Observed!$C$2:$C$1601,$C475)),AVERAGEIFS(Observed!T$2:T$1601,Observed!$A$2:$A$1601,$A475,Observed!$C$2:$C$1601,$C475),"")</f>
        <v/>
      </c>
      <c r="U475" s="26" t="str">
        <f>IF(ISNUMBER(AVERAGEIFS(Observed!U$2:U$1601,Observed!$A$2:$A$1601,$A475,Observed!$C$2:$C$1601,$C475)),AVERAGEIFS(Observed!U$2:U$1601,Observed!$A$2:$A$1601,$A475,Observed!$C$2:$C$1601,$C475),"")</f>
        <v/>
      </c>
      <c r="V475" s="26" t="str">
        <f>IF(ISNUMBER(AVERAGEIFS(Observed!V$2:V$1601,Observed!$A$2:$A$1601,$A475,Observed!$C$2:$C$1601,$C475)),AVERAGEIFS(Observed!V$2:V$1601,Observed!$A$2:$A$1601,$A475,Observed!$C$2:$C$1601,$C475),"")</f>
        <v/>
      </c>
      <c r="W475" s="24" t="str">
        <f>IF(ISNUMBER(AVERAGEIFS(Observed!W$2:W$1601,Observed!$A$2:$A$1601,$A475,Observed!$C$2:$C$1601,$C475)),AVERAGEIFS(Observed!W$2:W$1601,Observed!$A$2:$A$1601,$A475,Observed!$C$2:$C$1601,$C475),"")</f>
        <v/>
      </c>
      <c r="X475" s="24" t="str">
        <f>IF(ISNUMBER(AVERAGEIFS(Observed!X$2:X$1601,Observed!$A$2:$A$1601,$A475,Observed!$C$2:$C$1601,$C475)),AVERAGEIFS(Observed!X$2:X$1601,Observed!$A$2:$A$1601,$A475,Observed!$C$2:$C$1601,$C475),"")</f>
        <v/>
      </c>
      <c r="Y475" s="24" t="str">
        <f>IF(ISNUMBER(AVERAGEIFS(Observed!Y$2:Y$1601,Observed!$A$2:$A$1601,$A475,Observed!$C$2:$C$1601,$C475)),AVERAGEIFS(Observed!Y$2:Y$1601,Observed!$A$2:$A$1601,$A475,Observed!$C$2:$C$1601,$C475),"")</f>
        <v/>
      </c>
      <c r="Z475" s="24" t="str">
        <f>IF(ISNUMBER(AVERAGEIFS(Observed!Z$2:Z$1601,Observed!$A$2:$A$1601,$A475,Observed!$C$2:$C$1601,$C475)),AVERAGEIFS(Observed!Z$2:Z$1601,Observed!$A$2:$A$1601,$A475,Observed!$C$2:$C$1601,$C475),"")</f>
        <v/>
      </c>
      <c r="AA475" s="24" t="str">
        <f>IF(ISNUMBER(AVERAGEIFS(Observed!AA$2:AA$1601,Observed!$A$2:$A$1601,$A475,Observed!$C$2:$C$1601,$C475)),AVERAGEIFS(Observed!AA$2:AA$1601,Observed!$A$2:$A$1601,$A475,Observed!$C$2:$C$1601,$C475),"")</f>
        <v/>
      </c>
      <c r="AB475" s="24" t="str">
        <f>IF(ISNUMBER(AVERAGEIFS(Observed!AB$2:AB$1601,Observed!$A$2:$A$1601,$A475,Observed!$C$2:$C$1601,$C475)),AVERAGEIFS(Observed!AB$2:AB$1601,Observed!$A$2:$A$1601,$A475,Observed!$C$2:$C$1601,$C475),"")</f>
        <v/>
      </c>
      <c r="AC475" s="24" t="str">
        <f>IF(ISNUMBER(AVERAGEIFS(Observed!AC$2:AC$1601,Observed!$A$2:$A$1601,$A475,Observed!$C$2:$C$1601,$C475)),AVERAGEIFS(Observed!AC$2:AC$1601,Observed!$A$2:$A$1601,$A475,Observed!$C$2:$C$1601,$C475),"")</f>
        <v/>
      </c>
      <c r="AD475" s="24" t="str">
        <f>IF(ISNUMBER(AVERAGEIFS(Observed!AD$2:AD$1601,Observed!$A$2:$A$1601,$A475,Observed!$C$2:$C$1601,$C475)),AVERAGEIFS(Observed!AD$2:AD$1601,Observed!$A$2:$A$1601,$A475,Observed!$C$2:$C$1601,$C475),"")</f>
        <v/>
      </c>
      <c r="AE475" s="24" t="str">
        <f>IF(ISNUMBER(AVERAGEIFS(Observed!AE$2:AE$1601,Observed!$A$2:$A$1601,$A475,Observed!$C$2:$C$1601,$C475)),AVERAGEIFS(Observed!AE$2:AE$1601,Observed!$A$2:$A$1601,$A475,Observed!$C$2:$C$1601,$C475),"")</f>
        <v/>
      </c>
      <c r="AF475" s="25" t="str">
        <f>IF(ISNUMBER(AVERAGEIFS(Observed!AF$2:AF$1601,Observed!$A$2:$A$1601,$A475,Observed!$C$2:$C$1601,$C475)),AVERAGEIFS(Observed!AF$2:AF$1601,Observed!$A$2:$A$1601,$A475,Observed!$C$2:$C$1601,$C475),"")</f>
        <v/>
      </c>
      <c r="AG475" s="25" t="str">
        <f>IF(ISNUMBER(AVERAGEIFS(Observed!AG$2:AG$1601,Observed!$A$2:$A$1601,$A475,Observed!$C$2:$C$1601,$C475)),AVERAGEIFS(Observed!AG$2:AG$1601,Observed!$A$2:$A$1601,$A475,Observed!$C$2:$C$1601,$C475),"")</f>
        <v/>
      </c>
      <c r="AH475" s="25" t="str">
        <f>IF(ISNUMBER(AVERAGEIFS(Observed!AH$2:AH$1601,Observed!$A$2:$A$1601,$A475,Observed!$C$2:$C$1601,$C475)),AVERAGEIFS(Observed!AH$2:AH$1601,Observed!$A$2:$A$1601,$A475,Observed!$C$2:$C$1601,$C475),"")</f>
        <v/>
      </c>
      <c r="AI475" s="24" t="str">
        <f>IF(ISNUMBER(AVERAGEIFS(Observed!AI$2:AI$1601,Observed!$A$2:$A$1601,$A475,Observed!$C$2:$C$1601,$C475)),AVERAGEIFS(Observed!AI$2:AI$1601,Observed!$A$2:$A$1601,$A475,Observed!$C$2:$C$1601,$C475),"")</f>
        <v/>
      </c>
      <c r="AJ475" s="25">
        <f>IF(ISNUMBER(AVERAGEIFS(Observed!AJ$2:AJ$1601,Observed!$A$2:$A$1601,$A475,Observed!$C$2:$C$1601,$C475)),AVERAGEIFS(Observed!AJ$2:AJ$1601,Observed!$A$2:$A$1601,$A475,Observed!$C$2:$C$1601,$C475),"")</f>
        <v>0.66299999999999992</v>
      </c>
      <c r="AK475" s="25" t="str">
        <f>IF(ISNUMBER(AVERAGEIFS(Observed!AK$2:AK$1601,Observed!$A$2:$A$1601,$A475,Observed!$C$2:$C$1601,$C475)),AVERAGEIFS(Observed!AK$2:AK$1601,Observed!$A$2:$A$1601,$A475,Observed!$C$2:$C$1601,$C475),"")</f>
        <v/>
      </c>
      <c r="AL475" s="25">
        <f>IF(ISNUMBER(AVERAGEIFS(Observed!AL$2:AL$1601,Observed!$A$2:$A$1601,$A475,Observed!$C$2:$C$1601,$C475)),AVERAGEIFS(Observed!AL$2:AL$1601,Observed!$A$2:$A$1601,$A475,Observed!$C$2:$C$1601,$C475),"")</f>
        <v>0</v>
      </c>
      <c r="AM475" s="25">
        <f>IF(ISNUMBER(AVERAGEIFS(Observed!AM$2:AM$1601,Observed!$A$2:$A$1601,$A475,Observed!$C$2:$C$1601,$C475)),AVERAGEIFS(Observed!AM$2:AM$1601,Observed!$A$2:$A$1601,$A475,Observed!$C$2:$C$1601,$C475),"")</f>
        <v>0</v>
      </c>
      <c r="AN475" s="25" t="str">
        <f>IF(ISNUMBER(AVERAGEIFS(Observed!AN$2:AN$1601,Observed!$A$2:$A$1601,$A475,Observed!$C$2:$C$1601,$C475)),AVERAGEIFS(Observed!AN$2:AN$1601,Observed!$A$2:$A$1601,$A475,Observed!$C$2:$C$1601,$C475),"")</f>
        <v/>
      </c>
      <c r="AO475" s="25">
        <f>IF(ISNUMBER(AVERAGEIFS(Observed!AO$2:AO$1601,Observed!$A$2:$A$1601,$A475,Observed!$C$2:$C$1601,$C475)),AVERAGEIFS(Observed!AO$2:AO$1601,Observed!$A$2:$A$1601,$A475,Observed!$C$2:$C$1601,$C475),"")</f>
        <v>0.28533333333333338</v>
      </c>
      <c r="AP475" s="25">
        <f>IF(ISNUMBER(AVERAGEIFS(Observed!AP$2:AP$1601,Observed!$A$2:$A$1601,$A475,Observed!$C$2:$C$1601,$C475)),AVERAGEIFS(Observed!AP$2:AP$1601,Observed!$A$2:$A$1601,$A475,Observed!$C$2:$C$1601,$C475),"")</f>
        <v>5.1666666666666666E-2</v>
      </c>
      <c r="AQ475" s="24" t="str">
        <f>IF(ISNUMBER(AVERAGEIFS(Observed!AQ$2:AQ$1601,Observed!$A$2:$A$1601,$A475,Observed!$C$2:$C$1601,$C475)),AVERAGEIFS(Observed!AQ$2:AQ$1601,Observed!$A$2:$A$1601,$A475,Observed!$C$2:$C$1601,$C475),"")</f>
        <v/>
      </c>
      <c r="AR475" s="25" t="str">
        <f>IF(ISNUMBER(AVERAGEIFS(Observed!AR$2:AR$1601,Observed!$A$2:$A$1601,$A475,Observed!$C$2:$C$1601,$C475)),AVERAGEIFS(Observed!AR$2:AR$1601,Observed!$A$2:$A$1601,$A475,Observed!$C$2:$C$1601,$C475),"")</f>
        <v/>
      </c>
      <c r="AS475" s="24" t="str">
        <f>IF(ISNUMBER(AVERAGEIFS(Observed!AS$2:AS$1601,Observed!$A$2:$A$1601,$A475,Observed!$C$2:$C$1601,$C475)),AVERAGEIFS(Observed!AS$2:AS$1601,Observed!$A$2:$A$1601,$A475,Observed!$C$2:$C$1601,$C475),"")</f>
        <v/>
      </c>
      <c r="AT475" s="24" t="str">
        <f>IF(ISNUMBER(AVERAGEIFS(Observed!AT$2:AT$1601,Observed!$A$2:$A$1601,$A475,Observed!$C$2:$C$1601,$C475)),AVERAGEIFS(Observed!AT$2:AT$1601,Observed!$A$2:$A$1601,$A475,Observed!$C$2:$C$1601,$C475),"")</f>
        <v/>
      </c>
      <c r="AU475" s="2">
        <f>COUNTIFS(Observed!$A$2:$A$1601,$A475,Observed!$C$2:$C$1601,$C475)</f>
        <v>3</v>
      </c>
      <c r="AV475" s="2">
        <f t="shared" si="8"/>
        <v>8</v>
      </c>
    </row>
    <row r="476" spans="1:48" x14ac:dyDescent="0.25">
      <c r="A476" s="4" t="s">
        <v>134</v>
      </c>
      <c r="B476" t="s">
        <v>24</v>
      </c>
      <c r="C476" s="3">
        <v>42156</v>
      </c>
      <c r="F476" t="s">
        <v>87</v>
      </c>
      <c r="G476" t="s">
        <v>135</v>
      </c>
      <c r="H476" s="2">
        <v>2015</v>
      </c>
      <c r="I476" s="2" t="s">
        <v>84</v>
      </c>
      <c r="J476">
        <v>1</v>
      </c>
      <c r="K476" s="2" t="s">
        <v>21</v>
      </c>
      <c r="L476" s="23" t="str">
        <f>IF(ISNUMBER(AVERAGEIFS(Observed!L$2:L$1601,Observed!$A$2:$A$1601,$A476,Observed!$C$2:$C$1601,$C476)),AVERAGEIFS(Observed!L$2:L$1601,Observed!$A$2:$A$1601,$A476,Observed!$C$2:$C$1601,$C476),"")</f>
        <v/>
      </c>
      <c r="M476" s="24" t="str">
        <f>IF(ISNUMBER(AVERAGEIFS(Observed!M$2:M$1601,Observed!$A$2:$A$1601,$A476,Observed!$C$2:$C$1601,$C476)),AVERAGEIFS(Observed!M$2:M$1601,Observed!$A$2:$A$1601,$A476,Observed!$C$2:$C$1601,$C476),"")</f>
        <v/>
      </c>
      <c r="N476" s="24">
        <f>IF(ISNUMBER(AVERAGEIFS(Observed!N$2:N$1601,Observed!$A$2:$A$1601,$A476,Observed!$C$2:$C$1601,$C476)),AVERAGEIFS(Observed!N$2:N$1601,Observed!$A$2:$A$1601,$A476,Observed!$C$2:$C$1601,$C476),"")</f>
        <v>485.6466666666667</v>
      </c>
      <c r="O476" s="24">
        <f>IF(ISNUMBER(AVERAGEIFS(Observed!O$2:O$1601,Observed!$A$2:$A$1601,$A476,Observed!$C$2:$C$1601,$C476)),AVERAGEIFS(Observed!O$2:O$1601,Observed!$A$2:$A$1601,$A476,Observed!$C$2:$C$1601,$C476),"")</f>
        <v>485.6466666666667</v>
      </c>
      <c r="P476" s="24">
        <f>IF(ISNUMBER(AVERAGEIFS(Observed!P$2:P$1601,Observed!$A$2:$A$1601,$A476,Observed!$C$2:$C$1601,$C476)),AVERAGEIFS(Observed!P$2:P$1601,Observed!$A$2:$A$1601,$A476,Observed!$C$2:$C$1601,$C476),"")</f>
        <v>485.6466666666667</v>
      </c>
      <c r="Q476" s="25" t="str">
        <f>IF(ISNUMBER(AVERAGEIFS(Observed!Q$2:Q$1601,Observed!$A$2:$A$1601,$A476,Observed!$C$2:$C$1601,$C476)),AVERAGEIFS(Observed!Q$2:Q$1601,Observed!$A$2:$A$1601,$A476,Observed!$C$2:$C$1601,$C476),"")</f>
        <v/>
      </c>
      <c r="R476" s="25" t="str">
        <f>IF(ISNUMBER(AVERAGEIFS(Observed!R$2:R$1601,Observed!$A$2:$A$1601,$A476,Observed!$C$2:$C$1601,$C476)),AVERAGEIFS(Observed!R$2:R$1601,Observed!$A$2:$A$1601,$A476,Observed!$C$2:$C$1601,$C476),"")</f>
        <v/>
      </c>
      <c r="S476" s="25" t="str">
        <f>IF(ISNUMBER(AVERAGEIFS(Observed!S$2:S$1601,Observed!$A$2:$A$1601,$A476,Observed!$C$2:$C$1601,$C476)),AVERAGEIFS(Observed!S$2:S$1601,Observed!$A$2:$A$1601,$A476,Observed!$C$2:$C$1601,$C476),"")</f>
        <v/>
      </c>
      <c r="T476" s="24" t="str">
        <f>IF(ISNUMBER(AVERAGEIFS(Observed!T$2:T$1601,Observed!$A$2:$A$1601,$A476,Observed!$C$2:$C$1601,$C476)),AVERAGEIFS(Observed!T$2:T$1601,Observed!$A$2:$A$1601,$A476,Observed!$C$2:$C$1601,$C476),"")</f>
        <v/>
      </c>
      <c r="U476" s="26" t="str">
        <f>IF(ISNUMBER(AVERAGEIFS(Observed!U$2:U$1601,Observed!$A$2:$A$1601,$A476,Observed!$C$2:$C$1601,$C476)),AVERAGEIFS(Observed!U$2:U$1601,Observed!$A$2:$A$1601,$A476,Observed!$C$2:$C$1601,$C476),"")</f>
        <v/>
      </c>
      <c r="V476" s="26" t="str">
        <f>IF(ISNUMBER(AVERAGEIFS(Observed!V$2:V$1601,Observed!$A$2:$A$1601,$A476,Observed!$C$2:$C$1601,$C476)),AVERAGEIFS(Observed!V$2:V$1601,Observed!$A$2:$A$1601,$A476,Observed!$C$2:$C$1601,$C476),"")</f>
        <v/>
      </c>
      <c r="W476" s="24" t="str">
        <f>IF(ISNUMBER(AVERAGEIFS(Observed!W$2:W$1601,Observed!$A$2:$A$1601,$A476,Observed!$C$2:$C$1601,$C476)),AVERAGEIFS(Observed!W$2:W$1601,Observed!$A$2:$A$1601,$A476,Observed!$C$2:$C$1601,$C476),"")</f>
        <v/>
      </c>
      <c r="X476" s="24" t="str">
        <f>IF(ISNUMBER(AVERAGEIFS(Observed!X$2:X$1601,Observed!$A$2:$A$1601,$A476,Observed!$C$2:$C$1601,$C476)),AVERAGEIFS(Observed!X$2:X$1601,Observed!$A$2:$A$1601,$A476,Observed!$C$2:$C$1601,$C476),"")</f>
        <v/>
      </c>
      <c r="Y476" s="24" t="str">
        <f>IF(ISNUMBER(AVERAGEIFS(Observed!Y$2:Y$1601,Observed!$A$2:$A$1601,$A476,Observed!$C$2:$C$1601,$C476)),AVERAGEIFS(Observed!Y$2:Y$1601,Observed!$A$2:$A$1601,$A476,Observed!$C$2:$C$1601,$C476),"")</f>
        <v/>
      </c>
      <c r="Z476" s="24" t="str">
        <f>IF(ISNUMBER(AVERAGEIFS(Observed!Z$2:Z$1601,Observed!$A$2:$A$1601,$A476,Observed!$C$2:$C$1601,$C476)),AVERAGEIFS(Observed!Z$2:Z$1601,Observed!$A$2:$A$1601,$A476,Observed!$C$2:$C$1601,$C476),"")</f>
        <v/>
      </c>
      <c r="AA476" s="24" t="str">
        <f>IF(ISNUMBER(AVERAGEIFS(Observed!AA$2:AA$1601,Observed!$A$2:$A$1601,$A476,Observed!$C$2:$C$1601,$C476)),AVERAGEIFS(Observed!AA$2:AA$1601,Observed!$A$2:$A$1601,$A476,Observed!$C$2:$C$1601,$C476),"")</f>
        <v/>
      </c>
      <c r="AB476" s="24" t="str">
        <f>IF(ISNUMBER(AVERAGEIFS(Observed!AB$2:AB$1601,Observed!$A$2:$A$1601,$A476,Observed!$C$2:$C$1601,$C476)),AVERAGEIFS(Observed!AB$2:AB$1601,Observed!$A$2:$A$1601,$A476,Observed!$C$2:$C$1601,$C476),"")</f>
        <v/>
      </c>
      <c r="AC476" s="24" t="str">
        <f>IF(ISNUMBER(AVERAGEIFS(Observed!AC$2:AC$1601,Observed!$A$2:$A$1601,$A476,Observed!$C$2:$C$1601,$C476)),AVERAGEIFS(Observed!AC$2:AC$1601,Observed!$A$2:$A$1601,$A476,Observed!$C$2:$C$1601,$C476),"")</f>
        <v/>
      </c>
      <c r="AD476" s="24" t="str">
        <f>IF(ISNUMBER(AVERAGEIFS(Observed!AD$2:AD$1601,Observed!$A$2:$A$1601,$A476,Observed!$C$2:$C$1601,$C476)),AVERAGEIFS(Observed!AD$2:AD$1601,Observed!$A$2:$A$1601,$A476,Observed!$C$2:$C$1601,$C476),"")</f>
        <v/>
      </c>
      <c r="AE476" s="24" t="str">
        <f>IF(ISNUMBER(AVERAGEIFS(Observed!AE$2:AE$1601,Observed!$A$2:$A$1601,$A476,Observed!$C$2:$C$1601,$C476)),AVERAGEIFS(Observed!AE$2:AE$1601,Observed!$A$2:$A$1601,$A476,Observed!$C$2:$C$1601,$C476),"")</f>
        <v/>
      </c>
      <c r="AF476" s="25" t="str">
        <f>IF(ISNUMBER(AVERAGEIFS(Observed!AF$2:AF$1601,Observed!$A$2:$A$1601,$A476,Observed!$C$2:$C$1601,$C476)),AVERAGEIFS(Observed!AF$2:AF$1601,Observed!$A$2:$A$1601,$A476,Observed!$C$2:$C$1601,$C476),"")</f>
        <v/>
      </c>
      <c r="AG476" s="25" t="str">
        <f>IF(ISNUMBER(AVERAGEIFS(Observed!AG$2:AG$1601,Observed!$A$2:$A$1601,$A476,Observed!$C$2:$C$1601,$C476)),AVERAGEIFS(Observed!AG$2:AG$1601,Observed!$A$2:$A$1601,$A476,Observed!$C$2:$C$1601,$C476),"")</f>
        <v/>
      </c>
      <c r="AH476" s="25" t="str">
        <f>IF(ISNUMBER(AVERAGEIFS(Observed!AH$2:AH$1601,Observed!$A$2:$A$1601,$A476,Observed!$C$2:$C$1601,$C476)),AVERAGEIFS(Observed!AH$2:AH$1601,Observed!$A$2:$A$1601,$A476,Observed!$C$2:$C$1601,$C476),"")</f>
        <v/>
      </c>
      <c r="AI476" s="24" t="str">
        <f>IF(ISNUMBER(AVERAGEIFS(Observed!AI$2:AI$1601,Observed!$A$2:$A$1601,$A476,Observed!$C$2:$C$1601,$C476)),AVERAGEIFS(Observed!AI$2:AI$1601,Observed!$A$2:$A$1601,$A476,Observed!$C$2:$C$1601,$C476),"")</f>
        <v/>
      </c>
      <c r="AJ476" s="25">
        <f>IF(ISNUMBER(AVERAGEIFS(Observed!AJ$2:AJ$1601,Observed!$A$2:$A$1601,$A476,Observed!$C$2:$C$1601,$C476)),AVERAGEIFS(Observed!AJ$2:AJ$1601,Observed!$A$2:$A$1601,$A476,Observed!$C$2:$C$1601,$C476),"")</f>
        <v>0.76866666666666672</v>
      </c>
      <c r="AK476" s="25" t="str">
        <f>IF(ISNUMBER(AVERAGEIFS(Observed!AK$2:AK$1601,Observed!$A$2:$A$1601,$A476,Observed!$C$2:$C$1601,$C476)),AVERAGEIFS(Observed!AK$2:AK$1601,Observed!$A$2:$A$1601,$A476,Observed!$C$2:$C$1601,$C476),"")</f>
        <v/>
      </c>
      <c r="AL476" s="25">
        <f>IF(ISNUMBER(AVERAGEIFS(Observed!AL$2:AL$1601,Observed!$A$2:$A$1601,$A476,Observed!$C$2:$C$1601,$C476)),AVERAGEIFS(Observed!AL$2:AL$1601,Observed!$A$2:$A$1601,$A476,Observed!$C$2:$C$1601,$C476),"")</f>
        <v>0</v>
      </c>
      <c r="AM476" s="25">
        <f>IF(ISNUMBER(AVERAGEIFS(Observed!AM$2:AM$1601,Observed!$A$2:$A$1601,$A476,Observed!$C$2:$C$1601,$C476)),AVERAGEIFS(Observed!AM$2:AM$1601,Observed!$A$2:$A$1601,$A476,Observed!$C$2:$C$1601,$C476),"")</f>
        <v>0</v>
      </c>
      <c r="AN476" s="25" t="str">
        <f>IF(ISNUMBER(AVERAGEIFS(Observed!AN$2:AN$1601,Observed!$A$2:$A$1601,$A476,Observed!$C$2:$C$1601,$C476)),AVERAGEIFS(Observed!AN$2:AN$1601,Observed!$A$2:$A$1601,$A476,Observed!$C$2:$C$1601,$C476),"")</f>
        <v/>
      </c>
      <c r="AO476" s="25">
        <f>IF(ISNUMBER(AVERAGEIFS(Observed!AO$2:AO$1601,Observed!$A$2:$A$1601,$A476,Observed!$C$2:$C$1601,$C476)),AVERAGEIFS(Observed!AO$2:AO$1601,Observed!$A$2:$A$1601,$A476,Observed!$C$2:$C$1601,$C476),"")</f>
        <v>0.214</v>
      </c>
      <c r="AP476" s="25">
        <f>IF(ISNUMBER(AVERAGEIFS(Observed!AP$2:AP$1601,Observed!$A$2:$A$1601,$A476,Observed!$C$2:$C$1601,$C476)),AVERAGEIFS(Observed!AP$2:AP$1601,Observed!$A$2:$A$1601,$A476,Observed!$C$2:$C$1601,$C476),"")</f>
        <v>1.6666666666666666E-2</v>
      </c>
      <c r="AQ476" s="24" t="str">
        <f>IF(ISNUMBER(AVERAGEIFS(Observed!AQ$2:AQ$1601,Observed!$A$2:$A$1601,$A476,Observed!$C$2:$C$1601,$C476)),AVERAGEIFS(Observed!AQ$2:AQ$1601,Observed!$A$2:$A$1601,$A476,Observed!$C$2:$C$1601,$C476),"")</f>
        <v/>
      </c>
      <c r="AR476" s="25" t="str">
        <f>IF(ISNUMBER(AVERAGEIFS(Observed!AR$2:AR$1601,Observed!$A$2:$A$1601,$A476,Observed!$C$2:$C$1601,$C476)),AVERAGEIFS(Observed!AR$2:AR$1601,Observed!$A$2:$A$1601,$A476,Observed!$C$2:$C$1601,$C476),"")</f>
        <v/>
      </c>
      <c r="AS476" s="24" t="str">
        <f>IF(ISNUMBER(AVERAGEIFS(Observed!AS$2:AS$1601,Observed!$A$2:$A$1601,$A476,Observed!$C$2:$C$1601,$C476)),AVERAGEIFS(Observed!AS$2:AS$1601,Observed!$A$2:$A$1601,$A476,Observed!$C$2:$C$1601,$C476),"")</f>
        <v/>
      </c>
      <c r="AT476" s="24" t="str">
        <f>IF(ISNUMBER(AVERAGEIFS(Observed!AT$2:AT$1601,Observed!$A$2:$A$1601,$A476,Observed!$C$2:$C$1601,$C476)),AVERAGEIFS(Observed!AT$2:AT$1601,Observed!$A$2:$A$1601,$A476,Observed!$C$2:$C$1601,$C476),"")</f>
        <v/>
      </c>
      <c r="AU476" s="2">
        <f>COUNTIFS(Observed!$A$2:$A$1601,$A476,Observed!$C$2:$C$1601,$C476)</f>
        <v>3</v>
      </c>
      <c r="AV476" s="2">
        <f t="shared" si="8"/>
        <v>8</v>
      </c>
    </row>
    <row r="477" spans="1:48" x14ac:dyDescent="0.25">
      <c r="A477" s="4" t="s">
        <v>134</v>
      </c>
      <c r="B477" t="s">
        <v>24</v>
      </c>
      <c r="C477" s="3">
        <v>42199</v>
      </c>
      <c r="F477" t="s">
        <v>87</v>
      </c>
      <c r="G477" t="s">
        <v>135</v>
      </c>
      <c r="H477" s="2">
        <v>2015</v>
      </c>
      <c r="I477" s="2" t="s">
        <v>84</v>
      </c>
      <c r="J477">
        <v>1</v>
      </c>
      <c r="K477" s="2" t="s">
        <v>21</v>
      </c>
      <c r="L477" s="23" t="str">
        <f>IF(ISNUMBER(AVERAGEIFS(Observed!L$2:L$1601,Observed!$A$2:$A$1601,$A477,Observed!$C$2:$C$1601,$C477)),AVERAGEIFS(Observed!L$2:L$1601,Observed!$A$2:$A$1601,$A477,Observed!$C$2:$C$1601,$C477),"")</f>
        <v/>
      </c>
      <c r="M477" s="24" t="str">
        <f>IF(ISNUMBER(AVERAGEIFS(Observed!M$2:M$1601,Observed!$A$2:$A$1601,$A477,Observed!$C$2:$C$1601,$C477)),AVERAGEIFS(Observed!M$2:M$1601,Observed!$A$2:$A$1601,$A477,Observed!$C$2:$C$1601,$C477),"")</f>
        <v/>
      </c>
      <c r="N477" s="24">
        <f>IF(ISNUMBER(AVERAGEIFS(Observed!N$2:N$1601,Observed!$A$2:$A$1601,$A477,Observed!$C$2:$C$1601,$C477)),AVERAGEIFS(Observed!N$2:N$1601,Observed!$A$2:$A$1601,$A477,Observed!$C$2:$C$1601,$C477),"")</f>
        <v>351.57333333333332</v>
      </c>
      <c r="O477" s="24">
        <f>IF(ISNUMBER(AVERAGEIFS(Observed!O$2:O$1601,Observed!$A$2:$A$1601,$A477,Observed!$C$2:$C$1601,$C477)),AVERAGEIFS(Observed!O$2:O$1601,Observed!$A$2:$A$1601,$A477,Observed!$C$2:$C$1601,$C477),"")</f>
        <v>351.57333333333332</v>
      </c>
      <c r="P477" s="24">
        <f>IF(ISNUMBER(AVERAGEIFS(Observed!P$2:P$1601,Observed!$A$2:$A$1601,$A477,Observed!$C$2:$C$1601,$C477)),AVERAGEIFS(Observed!P$2:P$1601,Observed!$A$2:$A$1601,$A477,Observed!$C$2:$C$1601,$C477),"")</f>
        <v>837.21999999999991</v>
      </c>
      <c r="Q477" s="25" t="str">
        <f>IF(ISNUMBER(AVERAGEIFS(Observed!Q$2:Q$1601,Observed!$A$2:$A$1601,$A477,Observed!$C$2:$C$1601,$C477)),AVERAGEIFS(Observed!Q$2:Q$1601,Observed!$A$2:$A$1601,$A477,Observed!$C$2:$C$1601,$C477),"")</f>
        <v/>
      </c>
      <c r="R477" s="25" t="str">
        <f>IF(ISNUMBER(AVERAGEIFS(Observed!R$2:R$1601,Observed!$A$2:$A$1601,$A477,Observed!$C$2:$C$1601,$C477)),AVERAGEIFS(Observed!R$2:R$1601,Observed!$A$2:$A$1601,$A477,Observed!$C$2:$C$1601,$C477),"")</f>
        <v/>
      </c>
      <c r="S477" s="25" t="str">
        <f>IF(ISNUMBER(AVERAGEIFS(Observed!S$2:S$1601,Observed!$A$2:$A$1601,$A477,Observed!$C$2:$C$1601,$C477)),AVERAGEIFS(Observed!S$2:S$1601,Observed!$A$2:$A$1601,$A477,Observed!$C$2:$C$1601,$C477),"")</f>
        <v/>
      </c>
      <c r="T477" s="24" t="str">
        <f>IF(ISNUMBER(AVERAGEIFS(Observed!T$2:T$1601,Observed!$A$2:$A$1601,$A477,Observed!$C$2:$C$1601,$C477)),AVERAGEIFS(Observed!T$2:T$1601,Observed!$A$2:$A$1601,$A477,Observed!$C$2:$C$1601,$C477),"")</f>
        <v/>
      </c>
      <c r="U477" s="26" t="str">
        <f>IF(ISNUMBER(AVERAGEIFS(Observed!U$2:U$1601,Observed!$A$2:$A$1601,$A477,Observed!$C$2:$C$1601,$C477)),AVERAGEIFS(Observed!U$2:U$1601,Observed!$A$2:$A$1601,$A477,Observed!$C$2:$C$1601,$C477),"")</f>
        <v/>
      </c>
      <c r="V477" s="26" t="str">
        <f>IF(ISNUMBER(AVERAGEIFS(Observed!V$2:V$1601,Observed!$A$2:$A$1601,$A477,Observed!$C$2:$C$1601,$C477)),AVERAGEIFS(Observed!V$2:V$1601,Observed!$A$2:$A$1601,$A477,Observed!$C$2:$C$1601,$C477),"")</f>
        <v/>
      </c>
      <c r="W477" s="24" t="str">
        <f>IF(ISNUMBER(AVERAGEIFS(Observed!W$2:W$1601,Observed!$A$2:$A$1601,$A477,Observed!$C$2:$C$1601,$C477)),AVERAGEIFS(Observed!W$2:W$1601,Observed!$A$2:$A$1601,$A477,Observed!$C$2:$C$1601,$C477),"")</f>
        <v/>
      </c>
      <c r="X477" s="24" t="str">
        <f>IF(ISNUMBER(AVERAGEIFS(Observed!X$2:X$1601,Observed!$A$2:$A$1601,$A477,Observed!$C$2:$C$1601,$C477)),AVERAGEIFS(Observed!X$2:X$1601,Observed!$A$2:$A$1601,$A477,Observed!$C$2:$C$1601,$C477),"")</f>
        <v/>
      </c>
      <c r="Y477" s="24" t="str">
        <f>IF(ISNUMBER(AVERAGEIFS(Observed!Y$2:Y$1601,Observed!$A$2:$A$1601,$A477,Observed!$C$2:$C$1601,$C477)),AVERAGEIFS(Observed!Y$2:Y$1601,Observed!$A$2:$A$1601,$A477,Observed!$C$2:$C$1601,$C477),"")</f>
        <v/>
      </c>
      <c r="Z477" s="24" t="str">
        <f>IF(ISNUMBER(AVERAGEIFS(Observed!Z$2:Z$1601,Observed!$A$2:$A$1601,$A477,Observed!$C$2:$C$1601,$C477)),AVERAGEIFS(Observed!Z$2:Z$1601,Observed!$A$2:$A$1601,$A477,Observed!$C$2:$C$1601,$C477),"")</f>
        <v/>
      </c>
      <c r="AA477" s="24" t="str">
        <f>IF(ISNUMBER(AVERAGEIFS(Observed!AA$2:AA$1601,Observed!$A$2:$A$1601,$A477,Observed!$C$2:$C$1601,$C477)),AVERAGEIFS(Observed!AA$2:AA$1601,Observed!$A$2:$A$1601,$A477,Observed!$C$2:$C$1601,$C477),"")</f>
        <v/>
      </c>
      <c r="AB477" s="24" t="str">
        <f>IF(ISNUMBER(AVERAGEIFS(Observed!AB$2:AB$1601,Observed!$A$2:$A$1601,$A477,Observed!$C$2:$C$1601,$C477)),AVERAGEIFS(Observed!AB$2:AB$1601,Observed!$A$2:$A$1601,$A477,Observed!$C$2:$C$1601,$C477),"")</f>
        <v/>
      </c>
      <c r="AC477" s="24" t="str">
        <f>IF(ISNUMBER(AVERAGEIFS(Observed!AC$2:AC$1601,Observed!$A$2:$A$1601,$A477,Observed!$C$2:$C$1601,$C477)),AVERAGEIFS(Observed!AC$2:AC$1601,Observed!$A$2:$A$1601,$A477,Observed!$C$2:$C$1601,$C477),"")</f>
        <v/>
      </c>
      <c r="AD477" s="24" t="str">
        <f>IF(ISNUMBER(AVERAGEIFS(Observed!AD$2:AD$1601,Observed!$A$2:$A$1601,$A477,Observed!$C$2:$C$1601,$C477)),AVERAGEIFS(Observed!AD$2:AD$1601,Observed!$A$2:$A$1601,$A477,Observed!$C$2:$C$1601,$C477),"")</f>
        <v/>
      </c>
      <c r="AE477" s="24" t="str">
        <f>IF(ISNUMBER(AVERAGEIFS(Observed!AE$2:AE$1601,Observed!$A$2:$A$1601,$A477,Observed!$C$2:$C$1601,$C477)),AVERAGEIFS(Observed!AE$2:AE$1601,Observed!$A$2:$A$1601,$A477,Observed!$C$2:$C$1601,$C477),"")</f>
        <v/>
      </c>
      <c r="AF477" s="25" t="str">
        <f>IF(ISNUMBER(AVERAGEIFS(Observed!AF$2:AF$1601,Observed!$A$2:$A$1601,$A477,Observed!$C$2:$C$1601,$C477)),AVERAGEIFS(Observed!AF$2:AF$1601,Observed!$A$2:$A$1601,$A477,Observed!$C$2:$C$1601,$C477),"")</f>
        <v/>
      </c>
      <c r="AG477" s="25" t="str">
        <f>IF(ISNUMBER(AVERAGEIFS(Observed!AG$2:AG$1601,Observed!$A$2:$A$1601,$A477,Observed!$C$2:$C$1601,$C477)),AVERAGEIFS(Observed!AG$2:AG$1601,Observed!$A$2:$A$1601,$A477,Observed!$C$2:$C$1601,$C477),"")</f>
        <v/>
      </c>
      <c r="AH477" s="25" t="str">
        <f>IF(ISNUMBER(AVERAGEIFS(Observed!AH$2:AH$1601,Observed!$A$2:$A$1601,$A477,Observed!$C$2:$C$1601,$C477)),AVERAGEIFS(Observed!AH$2:AH$1601,Observed!$A$2:$A$1601,$A477,Observed!$C$2:$C$1601,$C477),"")</f>
        <v/>
      </c>
      <c r="AI477" s="24" t="str">
        <f>IF(ISNUMBER(AVERAGEIFS(Observed!AI$2:AI$1601,Observed!$A$2:$A$1601,$A477,Observed!$C$2:$C$1601,$C477)),AVERAGEIFS(Observed!AI$2:AI$1601,Observed!$A$2:$A$1601,$A477,Observed!$C$2:$C$1601,$C477),"")</f>
        <v/>
      </c>
      <c r="AJ477" s="25">
        <f>IF(ISNUMBER(AVERAGEIFS(Observed!AJ$2:AJ$1601,Observed!$A$2:$A$1601,$A477,Observed!$C$2:$C$1601,$C477)),AVERAGEIFS(Observed!AJ$2:AJ$1601,Observed!$A$2:$A$1601,$A477,Observed!$C$2:$C$1601,$C477),"")</f>
        <v>0.63300000000000001</v>
      </c>
      <c r="AK477" s="25" t="str">
        <f>IF(ISNUMBER(AVERAGEIFS(Observed!AK$2:AK$1601,Observed!$A$2:$A$1601,$A477,Observed!$C$2:$C$1601,$C477)),AVERAGEIFS(Observed!AK$2:AK$1601,Observed!$A$2:$A$1601,$A477,Observed!$C$2:$C$1601,$C477),"")</f>
        <v/>
      </c>
      <c r="AL477" s="25">
        <f>IF(ISNUMBER(AVERAGEIFS(Observed!AL$2:AL$1601,Observed!$A$2:$A$1601,$A477,Observed!$C$2:$C$1601,$C477)),AVERAGEIFS(Observed!AL$2:AL$1601,Observed!$A$2:$A$1601,$A477,Observed!$C$2:$C$1601,$C477),"")</f>
        <v>0</v>
      </c>
      <c r="AM477" s="25">
        <f>IF(ISNUMBER(AVERAGEIFS(Observed!AM$2:AM$1601,Observed!$A$2:$A$1601,$A477,Observed!$C$2:$C$1601,$C477)),AVERAGEIFS(Observed!AM$2:AM$1601,Observed!$A$2:$A$1601,$A477,Observed!$C$2:$C$1601,$C477),"")</f>
        <v>0</v>
      </c>
      <c r="AN477" s="25" t="str">
        <f>IF(ISNUMBER(AVERAGEIFS(Observed!AN$2:AN$1601,Observed!$A$2:$A$1601,$A477,Observed!$C$2:$C$1601,$C477)),AVERAGEIFS(Observed!AN$2:AN$1601,Observed!$A$2:$A$1601,$A477,Observed!$C$2:$C$1601,$C477),"")</f>
        <v/>
      </c>
      <c r="AO477" s="25">
        <f>IF(ISNUMBER(AVERAGEIFS(Observed!AO$2:AO$1601,Observed!$A$2:$A$1601,$A477,Observed!$C$2:$C$1601,$C477)),AVERAGEIFS(Observed!AO$2:AO$1601,Observed!$A$2:$A$1601,$A477,Observed!$C$2:$C$1601,$C477),"")</f>
        <v>0.31900000000000001</v>
      </c>
      <c r="AP477" s="25">
        <f>IF(ISNUMBER(AVERAGEIFS(Observed!AP$2:AP$1601,Observed!$A$2:$A$1601,$A477,Observed!$C$2:$C$1601,$C477)),AVERAGEIFS(Observed!AP$2:AP$1601,Observed!$A$2:$A$1601,$A477,Observed!$C$2:$C$1601,$C477),"")</f>
        <v>4.8000000000000008E-2</v>
      </c>
      <c r="AQ477" s="24" t="str">
        <f>IF(ISNUMBER(AVERAGEIFS(Observed!AQ$2:AQ$1601,Observed!$A$2:$A$1601,$A477,Observed!$C$2:$C$1601,$C477)),AVERAGEIFS(Observed!AQ$2:AQ$1601,Observed!$A$2:$A$1601,$A477,Observed!$C$2:$C$1601,$C477),"")</f>
        <v/>
      </c>
      <c r="AR477" s="25" t="str">
        <f>IF(ISNUMBER(AVERAGEIFS(Observed!AR$2:AR$1601,Observed!$A$2:$A$1601,$A477,Observed!$C$2:$C$1601,$C477)),AVERAGEIFS(Observed!AR$2:AR$1601,Observed!$A$2:$A$1601,$A477,Observed!$C$2:$C$1601,$C477),"")</f>
        <v/>
      </c>
      <c r="AS477" s="24" t="str">
        <f>IF(ISNUMBER(AVERAGEIFS(Observed!AS$2:AS$1601,Observed!$A$2:$A$1601,$A477,Observed!$C$2:$C$1601,$C477)),AVERAGEIFS(Observed!AS$2:AS$1601,Observed!$A$2:$A$1601,$A477,Observed!$C$2:$C$1601,$C477),"")</f>
        <v/>
      </c>
      <c r="AT477" s="24" t="str">
        <f>IF(ISNUMBER(AVERAGEIFS(Observed!AT$2:AT$1601,Observed!$A$2:$A$1601,$A477,Observed!$C$2:$C$1601,$C477)),AVERAGEIFS(Observed!AT$2:AT$1601,Observed!$A$2:$A$1601,$A477,Observed!$C$2:$C$1601,$C477),"")</f>
        <v/>
      </c>
      <c r="AU477" s="2">
        <f>COUNTIFS(Observed!$A$2:$A$1601,$A477,Observed!$C$2:$C$1601,$C477)</f>
        <v>3</v>
      </c>
      <c r="AV477" s="2">
        <f t="shared" si="8"/>
        <v>8</v>
      </c>
    </row>
    <row r="478" spans="1:48" x14ac:dyDescent="0.25">
      <c r="A478" s="4" t="s">
        <v>134</v>
      </c>
      <c r="B478" t="s">
        <v>24</v>
      </c>
      <c r="C478" s="3">
        <v>42240</v>
      </c>
      <c r="F478" t="s">
        <v>87</v>
      </c>
      <c r="G478" t="s">
        <v>135</v>
      </c>
      <c r="H478" s="2">
        <v>2015</v>
      </c>
      <c r="I478" s="2" t="s">
        <v>84</v>
      </c>
      <c r="J478">
        <v>1</v>
      </c>
      <c r="K478" s="2" t="s">
        <v>21</v>
      </c>
      <c r="L478" s="23" t="str">
        <f>IF(ISNUMBER(AVERAGEIFS(Observed!L$2:L$1601,Observed!$A$2:$A$1601,$A478,Observed!$C$2:$C$1601,$C478)),AVERAGEIFS(Observed!L$2:L$1601,Observed!$A$2:$A$1601,$A478,Observed!$C$2:$C$1601,$C478),"")</f>
        <v/>
      </c>
      <c r="M478" s="24" t="str">
        <f>IF(ISNUMBER(AVERAGEIFS(Observed!M$2:M$1601,Observed!$A$2:$A$1601,$A478,Observed!$C$2:$C$1601,$C478)),AVERAGEIFS(Observed!M$2:M$1601,Observed!$A$2:$A$1601,$A478,Observed!$C$2:$C$1601,$C478),"")</f>
        <v/>
      </c>
      <c r="N478" s="24">
        <f>IF(ISNUMBER(AVERAGEIFS(Observed!N$2:N$1601,Observed!$A$2:$A$1601,$A478,Observed!$C$2:$C$1601,$C478)),AVERAGEIFS(Observed!N$2:N$1601,Observed!$A$2:$A$1601,$A478,Observed!$C$2:$C$1601,$C478),"")</f>
        <v>171.78333333333333</v>
      </c>
      <c r="O478" s="24">
        <f>IF(ISNUMBER(AVERAGEIFS(Observed!O$2:O$1601,Observed!$A$2:$A$1601,$A478,Observed!$C$2:$C$1601,$C478)),AVERAGEIFS(Observed!O$2:O$1601,Observed!$A$2:$A$1601,$A478,Observed!$C$2:$C$1601,$C478),"")</f>
        <v>171.78333333333333</v>
      </c>
      <c r="P478" s="24">
        <f>IF(ISNUMBER(AVERAGEIFS(Observed!P$2:P$1601,Observed!$A$2:$A$1601,$A478,Observed!$C$2:$C$1601,$C478)),AVERAGEIFS(Observed!P$2:P$1601,Observed!$A$2:$A$1601,$A478,Observed!$C$2:$C$1601,$C478),"")</f>
        <v>1009.0033333333334</v>
      </c>
      <c r="Q478" s="25" t="str">
        <f>IF(ISNUMBER(AVERAGEIFS(Observed!Q$2:Q$1601,Observed!$A$2:$A$1601,$A478,Observed!$C$2:$C$1601,$C478)),AVERAGEIFS(Observed!Q$2:Q$1601,Observed!$A$2:$A$1601,$A478,Observed!$C$2:$C$1601,$C478),"")</f>
        <v/>
      </c>
      <c r="R478" s="25" t="str">
        <f>IF(ISNUMBER(AVERAGEIFS(Observed!R$2:R$1601,Observed!$A$2:$A$1601,$A478,Observed!$C$2:$C$1601,$C478)),AVERAGEIFS(Observed!R$2:R$1601,Observed!$A$2:$A$1601,$A478,Observed!$C$2:$C$1601,$C478),"")</f>
        <v/>
      </c>
      <c r="S478" s="25" t="str">
        <f>IF(ISNUMBER(AVERAGEIFS(Observed!S$2:S$1601,Observed!$A$2:$A$1601,$A478,Observed!$C$2:$C$1601,$C478)),AVERAGEIFS(Observed!S$2:S$1601,Observed!$A$2:$A$1601,$A478,Observed!$C$2:$C$1601,$C478),"")</f>
        <v/>
      </c>
      <c r="T478" s="24" t="str">
        <f>IF(ISNUMBER(AVERAGEIFS(Observed!T$2:T$1601,Observed!$A$2:$A$1601,$A478,Observed!$C$2:$C$1601,$C478)),AVERAGEIFS(Observed!T$2:T$1601,Observed!$A$2:$A$1601,$A478,Observed!$C$2:$C$1601,$C478),"")</f>
        <v/>
      </c>
      <c r="U478" s="26" t="str">
        <f>IF(ISNUMBER(AVERAGEIFS(Observed!U$2:U$1601,Observed!$A$2:$A$1601,$A478,Observed!$C$2:$C$1601,$C478)),AVERAGEIFS(Observed!U$2:U$1601,Observed!$A$2:$A$1601,$A478,Observed!$C$2:$C$1601,$C478),"")</f>
        <v/>
      </c>
      <c r="V478" s="26" t="str">
        <f>IF(ISNUMBER(AVERAGEIFS(Observed!V$2:V$1601,Observed!$A$2:$A$1601,$A478,Observed!$C$2:$C$1601,$C478)),AVERAGEIFS(Observed!V$2:V$1601,Observed!$A$2:$A$1601,$A478,Observed!$C$2:$C$1601,$C478),"")</f>
        <v/>
      </c>
      <c r="W478" s="24" t="str">
        <f>IF(ISNUMBER(AVERAGEIFS(Observed!W$2:W$1601,Observed!$A$2:$A$1601,$A478,Observed!$C$2:$C$1601,$C478)),AVERAGEIFS(Observed!W$2:W$1601,Observed!$A$2:$A$1601,$A478,Observed!$C$2:$C$1601,$C478),"")</f>
        <v/>
      </c>
      <c r="X478" s="24" t="str">
        <f>IF(ISNUMBER(AVERAGEIFS(Observed!X$2:X$1601,Observed!$A$2:$A$1601,$A478,Observed!$C$2:$C$1601,$C478)),AVERAGEIFS(Observed!X$2:X$1601,Observed!$A$2:$A$1601,$A478,Observed!$C$2:$C$1601,$C478),"")</f>
        <v/>
      </c>
      <c r="Y478" s="24" t="str">
        <f>IF(ISNUMBER(AVERAGEIFS(Observed!Y$2:Y$1601,Observed!$A$2:$A$1601,$A478,Observed!$C$2:$C$1601,$C478)),AVERAGEIFS(Observed!Y$2:Y$1601,Observed!$A$2:$A$1601,$A478,Observed!$C$2:$C$1601,$C478),"")</f>
        <v/>
      </c>
      <c r="Z478" s="24" t="str">
        <f>IF(ISNUMBER(AVERAGEIFS(Observed!Z$2:Z$1601,Observed!$A$2:$A$1601,$A478,Observed!$C$2:$C$1601,$C478)),AVERAGEIFS(Observed!Z$2:Z$1601,Observed!$A$2:$A$1601,$A478,Observed!$C$2:$C$1601,$C478),"")</f>
        <v/>
      </c>
      <c r="AA478" s="24" t="str">
        <f>IF(ISNUMBER(AVERAGEIFS(Observed!AA$2:AA$1601,Observed!$A$2:$A$1601,$A478,Observed!$C$2:$C$1601,$C478)),AVERAGEIFS(Observed!AA$2:AA$1601,Observed!$A$2:$A$1601,$A478,Observed!$C$2:$C$1601,$C478),"")</f>
        <v/>
      </c>
      <c r="AB478" s="24" t="str">
        <f>IF(ISNUMBER(AVERAGEIFS(Observed!AB$2:AB$1601,Observed!$A$2:$A$1601,$A478,Observed!$C$2:$C$1601,$C478)),AVERAGEIFS(Observed!AB$2:AB$1601,Observed!$A$2:$A$1601,$A478,Observed!$C$2:$C$1601,$C478),"")</f>
        <v/>
      </c>
      <c r="AC478" s="24" t="str">
        <f>IF(ISNUMBER(AVERAGEIFS(Observed!AC$2:AC$1601,Observed!$A$2:$A$1601,$A478,Observed!$C$2:$C$1601,$C478)),AVERAGEIFS(Observed!AC$2:AC$1601,Observed!$A$2:$A$1601,$A478,Observed!$C$2:$C$1601,$C478),"")</f>
        <v/>
      </c>
      <c r="AD478" s="24" t="str">
        <f>IF(ISNUMBER(AVERAGEIFS(Observed!AD$2:AD$1601,Observed!$A$2:$A$1601,$A478,Observed!$C$2:$C$1601,$C478)),AVERAGEIFS(Observed!AD$2:AD$1601,Observed!$A$2:$A$1601,$A478,Observed!$C$2:$C$1601,$C478),"")</f>
        <v/>
      </c>
      <c r="AE478" s="24" t="str">
        <f>IF(ISNUMBER(AVERAGEIFS(Observed!AE$2:AE$1601,Observed!$A$2:$A$1601,$A478,Observed!$C$2:$C$1601,$C478)),AVERAGEIFS(Observed!AE$2:AE$1601,Observed!$A$2:$A$1601,$A478,Observed!$C$2:$C$1601,$C478),"")</f>
        <v/>
      </c>
      <c r="AF478" s="25" t="str">
        <f>IF(ISNUMBER(AVERAGEIFS(Observed!AF$2:AF$1601,Observed!$A$2:$A$1601,$A478,Observed!$C$2:$C$1601,$C478)),AVERAGEIFS(Observed!AF$2:AF$1601,Observed!$A$2:$A$1601,$A478,Observed!$C$2:$C$1601,$C478),"")</f>
        <v/>
      </c>
      <c r="AG478" s="25" t="str">
        <f>IF(ISNUMBER(AVERAGEIFS(Observed!AG$2:AG$1601,Observed!$A$2:$A$1601,$A478,Observed!$C$2:$C$1601,$C478)),AVERAGEIFS(Observed!AG$2:AG$1601,Observed!$A$2:$A$1601,$A478,Observed!$C$2:$C$1601,$C478),"")</f>
        <v/>
      </c>
      <c r="AH478" s="25" t="str">
        <f>IF(ISNUMBER(AVERAGEIFS(Observed!AH$2:AH$1601,Observed!$A$2:$A$1601,$A478,Observed!$C$2:$C$1601,$C478)),AVERAGEIFS(Observed!AH$2:AH$1601,Observed!$A$2:$A$1601,$A478,Observed!$C$2:$C$1601,$C478),"")</f>
        <v/>
      </c>
      <c r="AI478" s="24" t="str">
        <f>IF(ISNUMBER(AVERAGEIFS(Observed!AI$2:AI$1601,Observed!$A$2:$A$1601,$A478,Observed!$C$2:$C$1601,$C478)),AVERAGEIFS(Observed!AI$2:AI$1601,Observed!$A$2:$A$1601,$A478,Observed!$C$2:$C$1601,$C478),"")</f>
        <v/>
      </c>
      <c r="AJ478" s="25">
        <f>IF(ISNUMBER(AVERAGEIFS(Observed!AJ$2:AJ$1601,Observed!$A$2:$A$1601,$A478,Observed!$C$2:$C$1601,$C478)),AVERAGEIFS(Observed!AJ$2:AJ$1601,Observed!$A$2:$A$1601,$A478,Observed!$C$2:$C$1601,$C478),"")</f>
        <v>0.48</v>
      </c>
      <c r="AK478" s="25" t="str">
        <f>IF(ISNUMBER(AVERAGEIFS(Observed!AK$2:AK$1601,Observed!$A$2:$A$1601,$A478,Observed!$C$2:$C$1601,$C478)),AVERAGEIFS(Observed!AK$2:AK$1601,Observed!$A$2:$A$1601,$A478,Observed!$C$2:$C$1601,$C478),"")</f>
        <v/>
      </c>
      <c r="AL478" s="25">
        <f>IF(ISNUMBER(AVERAGEIFS(Observed!AL$2:AL$1601,Observed!$A$2:$A$1601,$A478,Observed!$C$2:$C$1601,$C478)),AVERAGEIFS(Observed!AL$2:AL$1601,Observed!$A$2:$A$1601,$A478,Observed!$C$2:$C$1601,$C478),"")</f>
        <v>0</v>
      </c>
      <c r="AM478" s="25">
        <f>IF(ISNUMBER(AVERAGEIFS(Observed!AM$2:AM$1601,Observed!$A$2:$A$1601,$A478,Observed!$C$2:$C$1601,$C478)),AVERAGEIFS(Observed!AM$2:AM$1601,Observed!$A$2:$A$1601,$A478,Observed!$C$2:$C$1601,$C478),"")</f>
        <v>0</v>
      </c>
      <c r="AN478" s="25" t="str">
        <f>IF(ISNUMBER(AVERAGEIFS(Observed!AN$2:AN$1601,Observed!$A$2:$A$1601,$A478,Observed!$C$2:$C$1601,$C478)),AVERAGEIFS(Observed!AN$2:AN$1601,Observed!$A$2:$A$1601,$A478,Observed!$C$2:$C$1601,$C478),"")</f>
        <v/>
      </c>
      <c r="AO478" s="25">
        <f>IF(ISNUMBER(AVERAGEIFS(Observed!AO$2:AO$1601,Observed!$A$2:$A$1601,$A478,Observed!$C$2:$C$1601,$C478)),AVERAGEIFS(Observed!AO$2:AO$1601,Observed!$A$2:$A$1601,$A478,Observed!$C$2:$C$1601,$C478),"")</f>
        <v>0.45900000000000002</v>
      </c>
      <c r="AP478" s="25">
        <f>IF(ISNUMBER(AVERAGEIFS(Observed!AP$2:AP$1601,Observed!$A$2:$A$1601,$A478,Observed!$C$2:$C$1601,$C478)),AVERAGEIFS(Observed!AP$2:AP$1601,Observed!$A$2:$A$1601,$A478,Observed!$C$2:$C$1601,$C478),"")</f>
        <v>6.133333333333333E-2</v>
      </c>
      <c r="AQ478" s="24" t="str">
        <f>IF(ISNUMBER(AVERAGEIFS(Observed!AQ$2:AQ$1601,Observed!$A$2:$A$1601,$A478,Observed!$C$2:$C$1601,$C478)),AVERAGEIFS(Observed!AQ$2:AQ$1601,Observed!$A$2:$A$1601,$A478,Observed!$C$2:$C$1601,$C478),"")</f>
        <v/>
      </c>
      <c r="AR478" s="25" t="str">
        <f>IF(ISNUMBER(AVERAGEIFS(Observed!AR$2:AR$1601,Observed!$A$2:$A$1601,$A478,Observed!$C$2:$C$1601,$C478)),AVERAGEIFS(Observed!AR$2:AR$1601,Observed!$A$2:$A$1601,$A478,Observed!$C$2:$C$1601,$C478),"")</f>
        <v/>
      </c>
      <c r="AS478" s="24" t="str">
        <f>IF(ISNUMBER(AVERAGEIFS(Observed!AS$2:AS$1601,Observed!$A$2:$A$1601,$A478,Observed!$C$2:$C$1601,$C478)),AVERAGEIFS(Observed!AS$2:AS$1601,Observed!$A$2:$A$1601,$A478,Observed!$C$2:$C$1601,$C478),"")</f>
        <v/>
      </c>
      <c r="AT478" s="24" t="str">
        <f>IF(ISNUMBER(AVERAGEIFS(Observed!AT$2:AT$1601,Observed!$A$2:$A$1601,$A478,Observed!$C$2:$C$1601,$C478)),AVERAGEIFS(Observed!AT$2:AT$1601,Observed!$A$2:$A$1601,$A478,Observed!$C$2:$C$1601,$C478),"")</f>
        <v/>
      </c>
      <c r="AU478" s="2">
        <f>COUNTIFS(Observed!$A$2:$A$1601,$A478,Observed!$C$2:$C$1601,$C478)</f>
        <v>3</v>
      </c>
      <c r="AV478" s="2">
        <f t="shared" si="8"/>
        <v>8</v>
      </c>
    </row>
    <row r="479" spans="1:48" x14ac:dyDescent="0.25">
      <c r="A479" s="4" t="s">
        <v>134</v>
      </c>
      <c r="B479" t="s">
        <v>24</v>
      </c>
      <c r="C479" s="3">
        <v>42296</v>
      </c>
      <c r="F479" t="s">
        <v>87</v>
      </c>
      <c r="G479" t="s">
        <v>135</v>
      </c>
      <c r="H479" s="2">
        <v>2015</v>
      </c>
      <c r="I479" s="2" t="s">
        <v>84</v>
      </c>
      <c r="J479">
        <v>1</v>
      </c>
      <c r="K479" s="2" t="s">
        <v>21</v>
      </c>
      <c r="L479" s="23" t="str">
        <f>IF(ISNUMBER(AVERAGEIFS(Observed!L$2:L$1601,Observed!$A$2:$A$1601,$A479,Observed!$C$2:$C$1601,$C479)),AVERAGEIFS(Observed!L$2:L$1601,Observed!$A$2:$A$1601,$A479,Observed!$C$2:$C$1601,$C479),"")</f>
        <v/>
      </c>
      <c r="M479" s="24" t="str">
        <f>IF(ISNUMBER(AVERAGEIFS(Observed!M$2:M$1601,Observed!$A$2:$A$1601,$A479,Observed!$C$2:$C$1601,$C479)),AVERAGEIFS(Observed!M$2:M$1601,Observed!$A$2:$A$1601,$A479,Observed!$C$2:$C$1601,$C479),"")</f>
        <v/>
      </c>
      <c r="N479" s="24">
        <f>IF(ISNUMBER(AVERAGEIFS(Observed!N$2:N$1601,Observed!$A$2:$A$1601,$A479,Observed!$C$2:$C$1601,$C479)),AVERAGEIFS(Observed!N$2:N$1601,Observed!$A$2:$A$1601,$A479,Observed!$C$2:$C$1601,$C479),"")</f>
        <v>88.443333333333328</v>
      </c>
      <c r="O479" s="24">
        <f>IF(ISNUMBER(AVERAGEIFS(Observed!O$2:O$1601,Observed!$A$2:$A$1601,$A479,Observed!$C$2:$C$1601,$C479)),AVERAGEIFS(Observed!O$2:O$1601,Observed!$A$2:$A$1601,$A479,Observed!$C$2:$C$1601,$C479),"")</f>
        <v>88.443333333333328</v>
      </c>
      <c r="P479" s="24">
        <f>IF(ISNUMBER(AVERAGEIFS(Observed!P$2:P$1601,Observed!$A$2:$A$1601,$A479,Observed!$C$2:$C$1601,$C479)),AVERAGEIFS(Observed!P$2:P$1601,Observed!$A$2:$A$1601,$A479,Observed!$C$2:$C$1601,$C479),"")</f>
        <v>1097.4466666666667</v>
      </c>
      <c r="Q479" s="25" t="str">
        <f>IF(ISNUMBER(AVERAGEIFS(Observed!Q$2:Q$1601,Observed!$A$2:$A$1601,$A479,Observed!$C$2:$C$1601,$C479)),AVERAGEIFS(Observed!Q$2:Q$1601,Observed!$A$2:$A$1601,$A479,Observed!$C$2:$C$1601,$C479),"")</f>
        <v/>
      </c>
      <c r="R479" s="25" t="str">
        <f>IF(ISNUMBER(AVERAGEIFS(Observed!R$2:R$1601,Observed!$A$2:$A$1601,$A479,Observed!$C$2:$C$1601,$C479)),AVERAGEIFS(Observed!R$2:R$1601,Observed!$A$2:$A$1601,$A479,Observed!$C$2:$C$1601,$C479),"")</f>
        <v/>
      </c>
      <c r="S479" s="25" t="str">
        <f>IF(ISNUMBER(AVERAGEIFS(Observed!S$2:S$1601,Observed!$A$2:$A$1601,$A479,Observed!$C$2:$C$1601,$C479)),AVERAGEIFS(Observed!S$2:S$1601,Observed!$A$2:$A$1601,$A479,Observed!$C$2:$C$1601,$C479),"")</f>
        <v/>
      </c>
      <c r="T479" s="24" t="str">
        <f>IF(ISNUMBER(AVERAGEIFS(Observed!T$2:T$1601,Observed!$A$2:$A$1601,$A479,Observed!$C$2:$C$1601,$C479)),AVERAGEIFS(Observed!T$2:T$1601,Observed!$A$2:$A$1601,$A479,Observed!$C$2:$C$1601,$C479),"")</f>
        <v/>
      </c>
      <c r="U479" s="26" t="str">
        <f>IF(ISNUMBER(AVERAGEIFS(Observed!U$2:U$1601,Observed!$A$2:$A$1601,$A479,Observed!$C$2:$C$1601,$C479)),AVERAGEIFS(Observed!U$2:U$1601,Observed!$A$2:$A$1601,$A479,Observed!$C$2:$C$1601,$C479),"")</f>
        <v/>
      </c>
      <c r="V479" s="26" t="str">
        <f>IF(ISNUMBER(AVERAGEIFS(Observed!V$2:V$1601,Observed!$A$2:$A$1601,$A479,Observed!$C$2:$C$1601,$C479)),AVERAGEIFS(Observed!V$2:V$1601,Observed!$A$2:$A$1601,$A479,Observed!$C$2:$C$1601,$C479),"")</f>
        <v/>
      </c>
      <c r="W479" s="24" t="str">
        <f>IF(ISNUMBER(AVERAGEIFS(Observed!W$2:W$1601,Observed!$A$2:$A$1601,$A479,Observed!$C$2:$C$1601,$C479)),AVERAGEIFS(Observed!W$2:W$1601,Observed!$A$2:$A$1601,$A479,Observed!$C$2:$C$1601,$C479),"")</f>
        <v/>
      </c>
      <c r="X479" s="24" t="str">
        <f>IF(ISNUMBER(AVERAGEIFS(Observed!X$2:X$1601,Observed!$A$2:$A$1601,$A479,Observed!$C$2:$C$1601,$C479)),AVERAGEIFS(Observed!X$2:X$1601,Observed!$A$2:$A$1601,$A479,Observed!$C$2:$C$1601,$C479),"")</f>
        <v/>
      </c>
      <c r="Y479" s="24" t="str">
        <f>IF(ISNUMBER(AVERAGEIFS(Observed!Y$2:Y$1601,Observed!$A$2:$A$1601,$A479,Observed!$C$2:$C$1601,$C479)),AVERAGEIFS(Observed!Y$2:Y$1601,Observed!$A$2:$A$1601,$A479,Observed!$C$2:$C$1601,$C479),"")</f>
        <v/>
      </c>
      <c r="Z479" s="24" t="str">
        <f>IF(ISNUMBER(AVERAGEIFS(Observed!Z$2:Z$1601,Observed!$A$2:$A$1601,$A479,Observed!$C$2:$C$1601,$C479)),AVERAGEIFS(Observed!Z$2:Z$1601,Observed!$A$2:$A$1601,$A479,Observed!$C$2:$C$1601,$C479),"")</f>
        <v/>
      </c>
      <c r="AA479" s="24" t="str">
        <f>IF(ISNUMBER(AVERAGEIFS(Observed!AA$2:AA$1601,Observed!$A$2:$A$1601,$A479,Observed!$C$2:$C$1601,$C479)),AVERAGEIFS(Observed!AA$2:AA$1601,Observed!$A$2:$A$1601,$A479,Observed!$C$2:$C$1601,$C479),"")</f>
        <v/>
      </c>
      <c r="AB479" s="24" t="str">
        <f>IF(ISNUMBER(AVERAGEIFS(Observed!AB$2:AB$1601,Observed!$A$2:$A$1601,$A479,Observed!$C$2:$C$1601,$C479)),AVERAGEIFS(Observed!AB$2:AB$1601,Observed!$A$2:$A$1601,$A479,Observed!$C$2:$C$1601,$C479),"")</f>
        <v/>
      </c>
      <c r="AC479" s="24" t="str">
        <f>IF(ISNUMBER(AVERAGEIFS(Observed!AC$2:AC$1601,Observed!$A$2:$A$1601,$A479,Observed!$C$2:$C$1601,$C479)),AVERAGEIFS(Observed!AC$2:AC$1601,Observed!$A$2:$A$1601,$A479,Observed!$C$2:$C$1601,$C479),"")</f>
        <v/>
      </c>
      <c r="AD479" s="24" t="str">
        <f>IF(ISNUMBER(AVERAGEIFS(Observed!AD$2:AD$1601,Observed!$A$2:$A$1601,$A479,Observed!$C$2:$C$1601,$C479)),AVERAGEIFS(Observed!AD$2:AD$1601,Observed!$A$2:$A$1601,$A479,Observed!$C$2:$C$1601,$C479),"")</f>
        <v/>
      </c>
      <c r="AE479" s="24" t="str">
        <f>IF(ISNUMBER(AVERAGEIFS(Observed!AE$2:AE$1601,Observed!$A$2:$A$1601,$A479,Observed!$C$2:$C$1601,$C479)),AVERAGEIFS(Observed!AE$2:AE$1601,Observed!$A$2:$A$1601,$A479,Observed!$C$2:$C$1601,$C479),"")</f>
        <v/>
      </c>
      <c r="AF479" s="25" t="str">
        <f>IF(ISNUMBER(AVERAGEIFS(Observed!AF$2:AF$1601,Observed!$A$2:$A$1601,$A479,Observed!$C$2:$C$1601,$C479)),AVERAGEIFS(Observed!AF$2:AF$1601,Observed!$A$2:$A$1601,$A479,Observed!$C$2:$C$1601,$C479),"")</f>
        <v/>
      </c>
      <c r="AG479" s="25" t="str">
        <f>IF(ISNUMBER(AVERAGEIFS(Observed!AG$2:AG$1601,Observed!$A$2:$A$1601,$A479,Observed!$C$2:$C$1601,$C479)),AVERAGEIFS(Observed!AG$2:AG$1601,Observed!$A$2:$A$1601,$A479,Observed!$C$2:$C$1601,$C479),"")</f>
        <v/>
      </c>
      <c r="AH479" s="25" t="str">
        <f>IF(ISNUMBER(AVERAGEIFS(Observed!AH$2:AH$1601,Observed!$A$2:$A$1601,$A479,Observed!$C$2:$C$1601,$C479)),AVERAGEIFS(Observed!AH$2:AH$1601,Observed!$A$2:$A$1601,$A479,Observed!$C$2:$C$1601,$C479),"")</f>
        <v/>
      </c>
      <c r="AI479" s="24" t="str">
        <f>IF(ISNUMBER(AVERAGEIFS(Observed!AI$2:AI$1601,Observed!$A$2:$A$1601,$A479,Observed!$C$2:$C$1601,$C479)),AVERAGEIFS(Observed!AI$2:AI$1601,Observed!$A$2:$A$1601,$A479,Observed!$C$2:$C$1601,$C479),"")</f>
        <v/>
      </c>
      <c r="AJ479" s="25">
        <f>IF(ISNUMBER(AVERAGEIFS(Observed!AJ$2:AJ$1601,Observed!$A$2:$A$1601,$A479,Observed!$C$2:$C$1601,$C479)),AVERAGEIFS(Observed!AJ$2:AJ$1601,Observed!$A$2:$A$1601,$A479,Observed!$C$2:$C$1601,$C479),"")</f>
        <v>0.82166666666666666</v>
      </c>
      <c r="AK479" s="25" t="str">
        <f>IF(ISNUMBER(AVERAGEIFS(Observed!AK$2:AK$1601,Observed!$A$2:$A$1601,$A479,Observed!$C$2:$C$1601,$C479)),AVERAGEIFS(Observed!AK$2:AK$1601,Observed!$A$2:$A$1601,$A479,Observed!$C$2:$C$1601,$C479),"")</f>
        <v/>
      </c>
      <c r="AL479" s="25">
        <f>IF(ISNUMBER(AVERAGEIFS(Observed!AL$2:AL$1601,Observed!$A$2:$A$1601,$A479,Observed!$C$2:$C$1601,$C479)),AVERAGEIFS(Observed!AL$2:AL$1601,Observed!$A$2:$A$1601,$A479,Observed!$C$2:$C$1601,$C479),"")</f>
        <v>0</v>
      </c>
      <c r="AM479" s="25">
        <f>IF(ISNUMBER(AVERAGEIFS(Observed!AM$2:AM$1601,Observed!$A$2:$A$1601,$A479,Observed!$C$2:$C$1601,$C479)),AVERAGEIFS(Observed!AM$2:AM$1601,Observed!$A$2:$A$1601,$A479,Observed!$C$2:$C$1601,$C479),"")</f>
        <v>0</v>
      </c>
      <c r="AN479" s="25" t="str">
        <f>IF(ISNUMBER(AVERAGEIFS(Observed!AN$2:AN$1601,Observed!$A$2:$A$1601,$A479,Observed!$C$2:$C$1601,$C479)),AVERAGEIFS(Observed!AN$2:AN$1601,Observed!$A$2:$A$1601,$A479,Observed!$C$2:$C$1601,$C479),"")</f>
        <v/>
      </c>
      <c r="AO479" s="25">
        <f>IF(ISNUMBER(AVERAGEIFS(Observed!AO$2:AO$1601,Observed!$A$2:$A$1601,$A479,Observed!$C$2:$C$1601,$C479)),AVERAGEIFS(Observed!AO$2:AO$1601,Observed!$A$2:$A$1601,$A479,Observed!$C$2:$C$1601,$C479),"")</f>
        <v>9.2000000000000012E-2</v>
      </c>
      <c r="AP479" s="25">
        <f>IF(ISNUMBER(AVERAGEIFS(Observed!AP$2:AP$1601,Observed!$A$2:$A$1601,$A479,Observed!$C$2:$C$1601,$C479)),AVERAGEIFS(Observed!AP$2:AP$1601,Observed!$A$2:$A$1601,$A479,Observed!$C$2:$C$1601,$C479),"")</f>
        <v>8.6000000000000007E-2</v>
      </c>
      <c r="AQ479" s="24" t="str">
        <f>IF(ISNUMBER(AVERAGEIFS(Observed!AQ$2:AQ$1601,Observed!$A$2:$A$1601,$A479,Observed!$C$2:$C$1601,$C479)),AVERAGEIFS(Observed!AQ$2:AQ$1601,Observed!$A$2:$A$1601,$A479,Observed!$C$2:$C$1601,$C479),"")</f>
        <v/>
      </c>
      <c r="AR479" s="25" t="str">
        <f>IF(ISNUMBER(AVERAGEIFS(Observed!AR$2:AR$1601,Observed!$A$2:$A$1601,$A479,Observed!$C$2:$C$1601,$C479)),AVERAGEIFS(Observed!AR$2:AR$1601,Observed!$A$2:$A$1601,$A479,Observed!$C$2:$C$1601,$C479),"")</f>
        <v/>
      </c>
      <c r="AS479" s="24" t="str">
        <f>IF(ISNUMBER(AVERAGEIFS(Observed!AS$2:AS$1601,Observed!$A$2:$A$1601,$A479,Observed!$C$2:$C$1601,$C479)),AVERAGEIFS(Observed!AS$2:AS$1601,Observed!$A$2:$A$1601,$A479,Observed!$C$2:$C$1601,$C479),"")</f>
        <v/>
      </c>
      <c r="AT479" s="24" t="str">
        <f>IF(ISNUMBER(AVERAGEIFS(Observed!AT$2:AT$1601,Observed!$A$2:$A$1601,$A479,Observed!$C$2:$C$1601,$C479)),AVERAGEIFS(Observed!AT$2:AT$1601,Observed!$A$2:$A$1601,$A479,Observed!$C$2:$C$1601,$C479),"")</f>
        <v/>
      </c>
      <c r="AU479" s="2">
        <f>COUNTIFS(Observed!$A$2:$A$1601,$A479,Observed!$C$2:$C$1601,$C479)</f>
        <v>3</v>
      </c>
      <c r="AV479" s="2">
        <f t="shared" si="8"/>
        <v>8</v>
      </c>
    </row>
    <row r="480" spans="1:48" x14ac:dyDescent="0.25">
      <c r="A480" s="4" t="s">
        <v>129</v>
      </c>
      <c r="B480" t="s">
        <v>83</v>
      </c>
      <c r="C480" s="3">
        <v>41781</v>
      </c>
      <c r="D480">
        <v>1</v>
      </c>
      <c r="F480" t="s">
        <v>85</v>
      </c>
      <c r="G480" t="s">
        <v>86</v>
      </c>
      <c r="H480" s="2">
        <v>2014</v>
      </c>
      <c r="I480" s="2" t="s">
        <v>84</v>
      </c>
      <c r="J480">
        <v>1</v>
      </c>
      <c r="K480" s="2" t="s">
        <v>21</v>
      </c>
      <c r="L480" s="23" t="str">
        <f>IF(ISNUMBER(AVERAGEIFS(Observed!L$2:L$1601,Observed!$A$2:$A$1601,$A480,Observed!$C$2:$C$1601,$C480)),AVERAGEIFS(Observed!L$2:L$1601,Observed!$A$2:$A$1601,$A480,Observed!$C$2:$C$1601,$C480),"")</f>
        <v/>
      </c>
      <c r="M480" s="24" t="str">
        <f>IF(ISNUMBER(AVERAGEIFS(Observed!M$2:M$1601,Observed!$A$2:$A$1601,$A480,Observed!$C$2:$C$1601,$C480)),AVERAGEIFS(Observed!M$2:M$1601,Observed!$A$2:$A$1601,$A480,Observed!$C$2:$C$1601,$C480),"")</f>
        <v/>
      </c>
      <c r="N480" s="24">
        <f>IF(ISNUMBER(AVERAGEIFS(Observed!N$2:N$1601,Observed!$A$2:$A$1601,$A480,Observed!$C$2:$C$1601,$C480)),AVERAGEIFS(Observed!N$2:N$1601,Observed!$A$2:$A$1601,$A480,Observed!$C$2:$C$1601,$C480),"")</f>
        <v>523.40666666666664</v>
      </c>
      <c r="O480" s="24">
        <f>IF(ISNUMBER(AVERAGEIFS(Observed!O$2:O$1601,Observed!$A$2:$A$1601,$A480,Observed!$C$2:$C$1601,$C480)),AVERAGEIFS(Observed!O$2:O$1601,Observed!$A$2:$A$1601,$A480,Observed!$C$2:$C$1601,$C480),"")</f>
        <v>523.40666666666664</v>
      </c>
      <c r="P480" s="24">
        <f>IF(ISNUMBER(AVERAGEIFS(Observed!P$2:P$1601,Observed!$A$2:$A$1601,$A480,Observed!$C$2:$C$1601,$C480)),AVERAGEIFS(Observed!P$2:P$1601,Observed!$A$2:$A$1601,$A480,Observed!$C$2:$C$1601,$C480),"")</f>
        <v>523.40666666666664</v>
      </c>
      <c r="Q480" s="25" t="str">
        <f>IF(ISNUMBER(AVERAGEIFS(Observed!Q$2:Q$1601,Observed!$A$2:$A$1601,$A480,Observed!$C$2:$C$1601,$C480)),AVERAGEIFS(Observed!Q$2:Q$1601,Observed!$A$2:$A$1601,$A480,Observed!$C$2:$C$1601,$C480),"")</f>
        <v/>
      </c>
      <c r="R480" s="25" t="str">
        <f>IF(ISNUMBER(AVERAGEIFS(Observed!R$2:R$1601,Observed!$A$2:$A$1601,$A480,Observed!$C$2:$C$1601,$C480)),AVERAGEIFS(Observed!R$2:R$1601,Observed!$A$2:$A$1601,$A480,Observed!$C$2:$C$1601,$C480),"")</f>
        <v/>
      </c>
      <c r="S480" s="25" t="str">
        <f>IF(ISNUMBER(AVERAGEIFS(Observed!S$2:S$1601,Observed!$A$2:$A$1601,$A480,Observed!$C$2:$C$1601,$C480)),AVERAGEIFS(Observed!S$2:S$1601,Observed!$A$2:$A$1601,$A480,Observed!$C$2:$C$1601,$C480),"")</f>
        <v/>
      </c>
      <c r="T480" s="24" t="str">
        <f>IF(ISNUMBER(AVERAGEIFS(Observed!T$2:T$1601,Observed!$A$2:$A$1601,$A480,Observed!$C$2:$C$1601,$C480)),AVERAGEIFS(Observed!T$2:T$1601,Observed!$A$2:$A$1601,$A480,Observed!$C$2:$C$1601,$C480),"")</f>
        <v/>
      </c>
      <c r="U480" s="26" t="str">
        <f>IF(ISNUMBER(AVERAGEIFS(Observed!U$2:U$1601,Observed!$A$2:$A$1601,$A480,Observed!$C$2:$C$1601,$C480)),AVERAGEIFS(Observed!U$2:U$1601,Observed!$A$2:$A$1601,$A480,Observed!$C$2:$C$1601,$C480),"")</f>
        <v/>
      </c>
      <c r="V480" s="26" t="str">
        <f>IF(ISNUMBER(AVERAGEIFS(Observed!V$2:V$1601,Observed!$A$2:$A$1601,$A480,Observed!$C$2:$C$1601,$C480)),AVERAGEIFS(Observed!V$2:V$1601,Observed!$A$2:$A$1601,$A480,Observed!$C$2:$C$1601,$C480),"")</f>
        <v/>
      </c>
      <c r="W480" s="24" t="str">
        <f>IF(ISNUMBER(AVERAGEIFS(Observed!W$2:W$1601,Observed!$A$2:$A$1601,$A480,Observed!$C$2:$C$1601,$C480)),AVERAGEIFS(Observed!W$2:W$1601,Observed!$A$2:$A$1601,$A480,Observed!$C$2:$C$1601,$C480),"")</f>
        <v/>
      </c>
      <c r="X480" s="24" t="str">
        <f>IF(ISNUMBER(AVERAGEIFS(Observed!X$2:X$1601,Observed!$A$2:$A$1601,$A480,Observed!$C$2:$C$1601,$C480)),AVERAGEIFS(Observed!X$2:X$1601,Observed!$A$2:$A$1601,$A480,Observed!$C$2:$C$1601,$C480),"")</f>
        <v/>
      </c>
      <c r="Y480" s="24" t="str">
        <f>IF(ISNUMBER(AVERAGEIFS(Observed!Y$2:Y$1601,Observed!$A$2:$A$1601,$A480,Observed!$C$2:$C$1601,$C480)),AVERAGEIFS(Observed!Y$2:Y$1601,Observed!$A$2:$A$1601,$A480,Observed!$C$2:$C$1601,$C480),"")</f>
        <v/>
      </c>
      <c r="Z480" s="24" t="str">
        <f>IF(ISNUMBER(AVERAGEIFS(Observed!Z$2:Z$1601,Observed!$A$2:$A$1601,$A480,Observed!$C$2:$C$1601,$C480)),AVERAGEIFS(Observed!Z$2:Z$1601,Observed!$A$2:$A$1601,$A480,Observed!$C$2:$C$1601,$C480),"")</f>
        <v/>
      </c>
      <c r="AA480" s="24" t="str">
        <f>IF(ISNUMBER(AVERAGEIFS(Observed!AA$2:AA$1601,Observed!$A$2:$A$1601,$A480,Observed!$C$2:$C$1601,$C480)),AVERAGEIFS(Observed!AA$2:AA$1601,Observed!$A$2:$A$1601,$A480,Observed!$C$2:$C$1601,$C480),"")</f>
        <v/>
      </c>
      <c r="AB480" s="24" t="str">
        <f>IF(ISNUMBER(AVERAGEIFS(Observed!AB$2:AB$1601,Observed!$A$2:$A$1601,$A480,Observed!$C$2:$C$1601,$C480)),AVERAGEIFS(Observed!AB$2:AB$1601,Observed!$A$2:$A$1601,$A480,Observed!$C$2:$C$1601,$C480),"")</f>
        <v/>
      </c>
      <c r="AC480" s="24" t="str">
        <f>IF(ISNUMBER(AVERAGEIFS(Observed!AC$2:AC$1601,Observed!$A$2:$A$1601,$A480,Observed!$C$2:$C$1601,$C480)),AVERAGEIFS(Observed!AC$2:AC$1601,Observed!$A$2:$A$1601,$A480,Observed!$C$2:$C$1601,$C480),"")</f>
        <v/>
      </c>
      <c r="AD480" s="24" t="str">
        <f>IF(ISNUMBER(AVERAGEIFS(Observed!AD$2:AD$1601,Observed!$A$2:$A$1601,$A480,Observed!$C$2:$C$1601,$C480)),AVERAGEIFS(Observed!AD$2:AD$1601,Observed!$A$2:$A$1601,$A480,Observed!$C$2:$C$1601,$C480),"")</f>
        <v/>
      </c>
      <c r="AE480" s="24" t="str">
        <f>IF(ISNUMBER(AVERAGEIFS(Observed!AE$2:AE$1601,Observed!$A$2:$A$1601,$A480,Observed!$C$2:$C$1601,$C480)),AVERAGEIFS(Observed!AE$2:AE$1601,Observed!$A$2:$A$1601,$A480,Observed!$C$2:$C$1601,$C480),"")</f>
        <v/>
      </c>
      <c r="AF480" s="25" t="str">
        <f>IF(ISNUMBER(AVERAGEIFS(Observed!AF$2:AF$1601,Observed!$A$2:$A$1601,$A480,Observed!$C$2:$C$1601,$C480)),AVERAGEIFS(Observed!AF$2:AF$1601,Observed!$A$2:$A$1601,$A480,Observed!$C$2:$C$1601,$C480),"")</f>
        <v/>
      </c>
      <c r="AG480" s="25" t="str">
        <f>IF(ISNUMBER(AVERAGEIFS(Observed!AG$2:AG$1601,Observed!$A$2:$A$1601,$A480,Observed!$C$2:$C$1601,$C480)),AVERAGEIFS(Observed!AG$2:AG$1601,Observed!$A$2:$A$1601,$A480,Observed!$C$2:$C$1601,$C480),"")</f>
        <v/>
      </c>
      <c r="AH480" s="25" t="str">
        <f>IF(ISNUMBER(AVERAGEIFS(Observed!AH$2:AH$1601,Observed!$A$2:$A$1601,$A480,Observed!$C$2:$C$1601,$C480)),AVERAGEIFS(Observed!AH$2:AH$1601,Observed!$A$2:$A$1601,$A480,Observed!$C$2:$C$1601,$C480),"")</f>
        <v/>
      </c>
      <c r="AI480" s="24" t="str">
        <f>IF(ISNUMBER(AVERAGEIFS(Observed!AI$2:AI$1601,Observed!$A$2:$A$1601,$A480,Observed!$C$2:$C$1601,$C480)),AVERAGEIFS(Observed!AI$2:AI$1601,Observed!$A$2:$A$1601,$A480,Observed!$C$2:$C$1601,$C480),"")</f>
        <v/>
      </c>
      <c r="AJ480" s="25">
        <f>IF(ISNUMBER(AVERAGEIFS(Observed!AJ$2:AJ$1601,Observed!$A$2:$A$1601,$A480,Observed!$C$2:$C$1601,$C480)),AVERAGEIFS(Observed!AJ$2:AJ$1601,Observed!$A$2:$A$1601,$A480,Observed!$C$2:$C$1601,$C480),"")</f>
        <v>0.32766666666666661</v>
      </c>
      <c r="AK480" s="25" t="str">
        <f>IF(ISNUMBER(AVERAGEIFS(Observed!AK$2:AK$1601,Observed!$A$2:$A$1601,$A480,Observed!$C$2:$C$1601,$C480)),AVERAGEIFS(Observed!AK$2:AK$1601,Observed!$A$2:$A$1601,$A480,Observed!$C$2:$C$1601,$C480),"")</f>
        <v/>
      </c>
      <c r="AL480" s="25">
        <f>IF(ISNUMBER(AVERAGEIFS(Observed!AL$2:AL$1601,Observed!$A$2:$A$1601,$A480,Observed!$C$2:$C$1601,$C480)),AVERAGEIFS(Observed!AL$2:AL$1601,Observed!$A$2:$A$1601,$A480,Observed!$C$2:$C$1601,$C480),"")</f>
        <v>0.24633333333333338</v>
      </c>
      <c r="AM480" s="25">
        <f>IF(ISNUMBER(AVERAGEIFS(Observed!AM$2:AM$1601,Observed!$A$2:$A$1601,$A480,Observed!$C$2:$C$1601,$C480)),AVERAGEIFS(Observed!AM$2:AM$1601,Observed!$A$2:$A$1601,$A480,Observed!$C$2:$C$1601,$C480),"")</f>
        <v>0</v>
      </c>
      <c r="AN480" s="25" t="str">
        <f>IF(ISNUMBER(AVERAGEIFS(Observed!AN$2:AN$1601,Observed!$A$2:$A$1601,$A480,Observed!$C$2:$C$1601,$C480)),AVERAGEIFS(Observed!AN$2:AN$1601,Observed!$A$2:$A$1601,$A480,Observed!$C$2:$C$1601,$C480),"")</f>
        <v/>
      </c>
      <c r="AO480" s="25">
        <f>IF(ISNUMBER(AVERAGEIFS(Observed!AO$2:AO$1601,Observed!$A$2:$A$1601,$A480,Observed!$C$2:$C$1601,$C480)),AVERAGEIFS(Observed!AO$2:AO$1601,Observed!$A$2:$A$1601,$A480,Observed!$C$2:$C$1601,$C480),"")</f>
        <v>0.40533333333333338</v>
      </c>
      <c r="AP480" s="25">
        <f>IF(ISNUMBER(AVERAGEIFS(Observed!AP$2:AP$1601,Observed!$A$2:$A$1601,$A480,Observed!$C$2:$C$1601,$C480)),AVERAGEIFS(Observed!AP$2:AP$1601,Observed!$A$2:$A$1601,$A480,Observed!$C$2:$C$1601,$C480),"")</f>
        <v>2.1000000000000001E-2</v>
      </c>
      <c r="AQ480" s="24" t="str">
        <f>IF(ISNUMBER(AVERAGEIFS(Observed!AQ$2:AQ$1601,Observed!$A$2:$A$1601,$A480,Observed!$C$2:$C$1601,$C480)),AVERAGEIFS(Observed!AQ$2:AQ$1601,Observed!$A$2:$A$1601,$A480,Observed!$C$2:$C$1601,$C480),"")</f>
        <v/>
      </c>
      <c r="AR480" s="25" t="str">
        <f>IF(ISNUMBER(AVERAGEIFS(Observed!AR$2:AR$1601,Observed!$A$2:$A$1601,$A480,Observed!$C$2:$C$1601,$C480)),AVERAGEIFS(Observed!AR$2:AR$1601,Observed!$A$2:$A$1601,$A480,Observed!$C$2:$C$1601,$C480),"")</f>
        <v/>
      </c>
      <c r="AS480" s="24" t="str">
        <f>IF(ISNUMBER(AVERAGEIFS(Observed!AS$2:AS$1601,Observed!$A$2:$A$1601,$A480,Observed!$C$2:$C$1601,$C480)),AVERAGEIFS(Observed!AS$2:AS$1601,Observed!$A$2:$A$1601,$A480,Observed!$C$2:$C$1601,$C480),"")</f>
        <v/>
      </c>
      <c r="AT480" s="24" t="str">
        <f>IF(ISNUMBER(AVERAGEIFS(Observed!AT$2:AT$1601,Observed!$A$2:$A$1601,$A480,Observed!$C$2:$C$1601,$C480)),AVERAGEIFS(Observed!AT$2:AT$1601,Observed!$A$2:$A$1601,$A480,Observed!$C$2:$C$1601,$C480),"")</f>
        <v/>
      </c>
      <c r="AU480" s="2">
        <f>COUNTIFS(Observed!$A$2:$A$1601,$A480,Observed!$C$2:$C$1601,$C480)</f>
        <v>3</v>
      </c>
      <c r="AV480" s="2">
        <f t="shared" si="8"/>
        <v>8</v>
      </c>
    </row>
    <row r="481" spans="1:48" x14ac:dyDescent="0.25">
      <c r="A481" s="4" t="s">
        <v>129</v>
      </c>
      <c r="B481" t="s">
        <v>83</v>
      </c>
      <c r="C481" s="3">
        <v>41822</v>
      </c>
      <c r="D481">
        <v>1</v>
      </c>
      <c r="F481" t="s">
        <v>85</v>
      </c>
      <c r="G481" t="s">
        <v>86</v>
      </c>
      <c r="H481" s="2">
        <v>2014</v>
      </c>
      <c r="I481" s="2" t="s">
        <v>84</v>
      </c>
      <c r="J481">
        <v>1</v>
      </c>
      <c r="K481" s="2" t="s">
        <v>21</v>
      </c>
      <c r="L481" s="23" t="str">
        <f>IF(ISNUMBER(AVERAGEIFS(Observed!L$2:L$1601,Observed!$A$2:$A$1601,$A481,Observed!$C$2:$C$1601,$C481)),AVERAGEIFS(Observed!L$2:L$1601,Observed!$A$2:$A$1601,$A481,Observed!$C$2:$C$1601,$C481),"")</f>
        <v/>
      </c>
      <c r="M481" s="24" t="str">
        <f>IF(ISNUMBER(AVERAGEIFS(Observed!M$2:M$1601,Observed!$A$2:$A$1601,$A481,Observed!$C$2:$C$1601,$C481)),AVERAGEIFS(Observed!M$2:M$1601,Observed!$A$2:$A$1601,$A481,Observed!$C$2:$C$1601,$C481),"")</f>
        <v/>
      </c>
      <c r="N481" s="24">
        <f>IF(ISNUMBER(AVERAGEIFS(Observed!N$2:N$1601,Observed!$A$2:$A$1601,$A481,Observed!$C$2:$C$1601,$C481)),AVERAGEIFS(Observed!N$2:N$1601,Observed!$A$2:$A$1601,$A481,Observed!$C$2:$C$1601,$C481),"")</f>
        <v>420.22333333333336</v>
      </c>
      <c r="O481" s="24">
        <f>IF(ISNUMBER(AVERAGEIFS(Observed!O$2:O$1601,Observed!$A$2:$A$1601,$A481,Observed!$C$2:$C$1601,$C481)),AVERAGEIFS(Observed!O$2:O$1601,Observed!$A$2:$A$1601,$A481,Observed!$C$2:$C$1601,$C481),"")</f>
        <v>420.22333333333336</v>
      </c>
      <c r="P481" s="24">
        <f>IF(ISNUMBER(AVERAGEIFS(Observed!P$2:P$1601,Observed!$A$2:$A$1601,$A481,Observed!$C$2:$C$1601,$C481)),AVERAGEIFS(Observed!P$2:P$1601,Observed!$A$2:$A$1601,$A481,Observed!$C$2:$C$1601,$C481),"")</f>
        <v>943.63000000000011</v>
      </c>
      <c r="Q481" s="25" t="str">
        <f>IF(ISNUMBER(AVERAGEIFS(Observed!Q$2:Q$1601,Observed!$A$2:$A$1601,$A481,Observed!$C$2:$C$1601,$C481)),AVERAGEIFS(Observed!Q$2:Q$1601,Observed!$A$2:$A$1601,$A481,Observed!$C$2:$C$1601,$C481),"")</f>
        <v/>
      </c>
      <c r="R481" s="25" t="str">
        <f>IF(ISNUMBER(AVERAGEIFS(Observed!R$2:R$1601,Observed!$A$2:$A$1601,$A481,Observed!$C$2:$C$1601,$C481)),AVERAGEIFS(Observed!R$2:R$1601,Observed!$A$2:$A$1601,$A481,Observed!$C$2:$C$1601,$C481),"")</f>
        <v/>
      </c>
      <c r="S481" s="25" t="str">
        <f>IF(ISNUMBER(AVERAGEIFS(Observed!S$2:S$1601,Observed!$A$2:$A$1601,$A481,Observed!$C$2:$C$1601,$C481)),AVERAGEIFS(Observed!S$2:S$1601,Observed!$A$2:$A$1601,$A481,Observed!$C$2:$C$1601,$C481),"")</f>
        <v/>
      </c>
      <c r="T481" s="24" t="str">
        <f>IF(ISNUMBER(AVERAGEIFS(Observed!T$2:T$1601,Observed!$A$2:$A$1601,$A481,Observed!$C$2:$C$1601,$C481)),AVERAGEIFS(Observed!T$2:T$1601,Observed!$A$2:$A$1601,$A481,Observed!$C$2:$C$1601,$C481),"")</f>
        <v/>
      </c>
      <c r="U481" s="26" t="str">
        <f>IF(ISNUMBER(AVERAGEIFS(Observed!U$2:U$1601,Observed!$A$2:$A$1601,$A481,Observed!$C$2:$C$1601,$C481)),AVERAGEIFS(Observed!U$2:U$1601,Observed!$A$2:$A$1601,$A481,Observed!$C$2:$C$1601,$C481),"")</f>
        <v/>
      </c>
      <c r="V481" s="26" t="str">
        <f>IF(ISNUMBER(AVERAGEIFS(Observed!V$2:V$1601,Observed!$A$2:$A$1601,$A481,Observed!$C$2:$C$1601,$C481)),AVERAGEIFS(Observed!V$2:V$1601,Observed!$A$2:$A$1601,$A481,Observed!$C$2:$C$1601,$C481),"")</f>
        <v/>
      </c>
      <c r="W481" s="24" t="str">
        <f>IF(ISNUMBER(AVERAGEIFS(Observed!W$2:W$1601,Observed!$A$2:$A$1601,$A481,Observed!$C$2:$C$1601,$C481)),AVERAGEIFS(Observed!W$2:W$1601,Observed!$A$2:$A$1601,$A481,Observed!$C$2:$C$1601,$C481),"")</f>
        <v/>
      </c>
      <c r="X481" s="24" t="str">
        <f>IF(ISNUMBER(AVERAGEIFS(Observed!X$2:X$1601,Observed!$A$2:$A$1601,$A481,Observed!$C$2:$C$1601,$C481)),AVERAGEIFS(Observed!X$2:X$1601,Observed!$A$2:$A$1601,$A481,Observed!$C$2:$C$1601,$C481),"")</f>
        <v/>
      </c>
      <c r="Y481" s="24" t="str">
        <f>IF(ISNUMBER(AVERAGEIFS(Observed!Y$2:Y$1601,Observed!$A$2:$A$1601,$A481,Observed!$C$2:$C$1601,$C481)),AVERAGEIFS(Observed!Y$2:Y$1601,Observed!$A$2:$A$1601,$A481,Observed!$C$2:$C$1601,$C481),"")</f>
        <v/>
      </c>
      <c r="Z481" s="24" t="str">
        <f>IF(ISNUMBER(AVERAGEIFS(Observed!Z$2:Z$1601,Observed!$A$2:$A$1601,$A481,Observed!$C$2:$C$1601,$C481)),AVERAGEIFS(Observed!Z$2:Z$1601,Observed!$A$2:$A$1601,$A481,Observed!$C$2:$C$1601,$C481),"")</f>
        <v/>
      </c>
      <c r="AA481" s="24" t="str">
        <f>IF(ISNUMBER(AVERAGEIFS(Observed!AA$2:AA$1601,Observed!$A$2:$A$1601,$A481,Observed!$C$2:$C$1601,$C481)),AVERAGEIFS(Observed!AA$2:AA$1601,Observed!$A$2:$A$1601,$A481,Observed!$C$2:$C$1601,$C481),"")</f>
        <v/>
      </c>
      <c r="AB481" s="24" t="str">
        <f>IF(ISNUMBER(AVERAGEIFS(Observed!AB$2:AB$1601,Observed!$A$2:$A$1601,$A481,Observed!$C$2:$C$1601,$C481)),AVERAGEIFS(Observed!AB$2:AB$1601,Observed!$A$2:$A$1601,$A481,Observed!$C$2:$C$1601,$C481),"")</f>
        <v/>
      </c>
      <c r="AC481" s="24" t="str">
        <f>IF(ISNUMBER(AVERAGEIFS(Observed!AC$2:AC$1601,Observed!$A$2:$A$1601,$A481,Observed!$C$2:$C$1601,$C481)),AVERAGEIFS(Observed!AC$2:AC$1601,Observed!$A$2:$A$1601,$A481,Observed!$C$2:$C$1601,$C481),"")</f>
        <v/>
      </c>
      <c r="AD481" s="24" t="str">
        <f>IF(ISNUMBER(AVERAGEIFS(Observed!AD$2:AD$1601,Observed!$A$2:$A$1601,$A481,Observed!$C$2:$C$1601,$C481)),AVERAGEIFS(Observed!AD$2:AD$1601,Observed!$A$2:$A$1601,$A481,Observed!$C$2:$C$1601,$C481),"")</f>
        <v/>
      </c>
      <c r="AE481" s="24" t="str">
        <f>IF(ISNUMBER(AVERAGEIFS(Observed!AE$2:AE$1601,Observed!$A$2:$A$1601,$A481,Observed!$C$2:$C$1601,$C481)),AVERAGEIFS(Observed!AE$2:AE$1601,Observed!$A$2:$A$1601,$A481,Observed!$C$2:$C$1601,$C481),"")</f>
        <v/>
      </c>
      <c r="AF481" s="25" t="str">
        <f>IF(ISNUMBER(AVERAGEIFS(Observed!AF$2:AF$1601,Observed!$A$2:$A$1601,$A481,Observed!$C$2:$C$1601,$C481)),AVERAGEIFS(Observed!AF$2:AF$1601,Observed!$A$2:$A$1601,$A481,Observed!$C$2:$C$1601,$C481),"")</f>
        <v/>
      </c>
      <c r="AG481" s="25" t="str">
        <f>IF(ISNUMBER(AVERAGEIFS(Observed!AG$2:AG$1601,Observed!$A$2:$A$1601,$A481,Observed!$C$2:$C$1601,$C481)),AVERAGEIFS(Observed!AG$2:AG$1601,Observed!$A$2:$A$1601,$A481,Observed!$C$2:$C$1601,$C481),"")</f>
        <v/>
      </c>
      <c r="AH481" s="25" t="str">
        <f>IF(ISNUMBER(AVERAGEIFS(Observed!AH$2:AH$1601,Observed!$A$2:$A$1601,$A481,Observed!$C$2:$C$1601,$C481)),AVERAGEIFS(Observed!AH$2:AH$1601,Observed!$A$2:$A$1601,$A481,Observed!$C$2:$C$1601,$C481),"")</f>
        <v/>
      </c>
      <c r="AI481" s="24" t="str">
        <f>IF(ISNUMBER(AVERAGEIFS(Observed!AI$2:AI$1601,Observed!$A$2:$A$1601,$A481,Observed!$C$2:$C$1601,$C481)),AVERAGEIFS(Observed!AI$2:AI$1601,Observed!$A$2:$A$1601,$A481,Observed!$C$2:$C$1601,$C481),"")</f>
        <v/>
      </c>
      <c r="AJ481" s="25">
        <f>IF(ISNUMBER(AVERAGEIFS(Observed!AJ$2:AJ$1601,Observed!$A$2:$A$1601,$A481,Observed!$C$2:$C$1601,$C481)),AVERAGEIFS(Observed!AJ$2:AJ$1601,Observed!$A$2:$A$1601,$A481,Observed!$C$2:$C$1601,$C481),"")</f>
        <v>0.14499999999999999</v>
      </c>
      <c r="AK481" s="25" t="str">
        <f>IF(ISNUMBER(AVERAGEIFS(Observed!AK$2:AK$1601,Observed!$A$2:$A$1601,$A481,Observed!$C$2:$C$1601,$C481)),AVERAGEIFS(Observed!AK$2:AK$1601,Observed!$A$2:$A$1601,$A481,Observed!$C$2:$C$1601,$C481),"")</f>
        <v/>
      </c>
      <c r="AL481" s="25">
        <f>IF(ISNUMBER(AVERAGEIFS(Observed!AL$2:AL$1601,Observed!$A$2:$A$1601,$A481,Observed!$C$2:$C$1601,$C481)),AVERAGEIFS(Observed!AL$2:AL$1601,Observed!$A$2:$A$1601,$A481,Observed!$C$2:$C$1601,$C481),"")</f>
        <v>0.35233333333333339</v>
      </c>
      <c r="AM481" s="25">
        <f>IF(ISNUMBER(AVERAGEIFS(Observed!AM$2:AM$1601,Observed!$A$2:$A$1601,$A481,Observed!$C$2:$C$1601,$C481)),AVERAGEIFS(Observed!AM$2:AM$1601,Observed!$A$2:$A$1601,$A481,Observed!$C$2:$C$1601,$C481),"")</f>
        <v>0</v>
      </c>
      <c r="AN481" s="25" t="str">
        <f>IF(ISNUMBER(AVERAGEIFS(Observed!AN$2:AN$1601,Observed!$A$2:$A$1601,$A481,Observed!$C$2:$C$1601,$C481)),AVERAGEIFS(Observed!AN$2:AN$1601,Observed!$A$2:$A$1601,$A481,Observed!$C$2:$C$1601,$C481),"")</f>
        <v/>
      </c>
      <c r="AO481" s="25">
        <f>IF(ISNUMBER(AVERAGEIFS(Observed!AO$2:AO$1601,Observed!$A$2:$A$1601,$A481,Observed!$C$2:$C$1601,$C481)),AVERAGEIFS(Observed!AO$2:AO$1601,Observed!$A$2:$A$1601,$A481,Observed!$C$2:$C$1601,$C481),"")</f>
        <v>0.45766666666666667</v>
      </c>
      <c r="AP481" s="25">
        <f>IF(ISNUMBER(AVERAGEIFS(Observed!AP$2:AP$1601,Observed!$A$2:$A$1601,$A481,Observed!$C$2:$C$1601,$C481)),AVERAGEIFS(Observed!AP$2:AP$1601,Observed!$A$2:$A$1601,$A481,Observed!$C$2:$C$1601,$C481),"")</f>
        <v>4.4999999999999991E-2</v>
      </c>
      <c r="AQ481" s="24" t="str">
        <f>IF(ISNUMBER(AVERAGEIFS(Observed!AQ$2:AQ$1601,Observed!$A$2:$A$1601,$A481,Observed!$C$2:$C$1601,$C481)),AVERAGEIFS(Observed!AQ$2:AQ$1601,Observed!$A$2:$A$1601,$A481,Observed!$C$2:$C$1601,$C481),"")</f>
        <v/>
      </c>
      <c r="AR481" s="25" t="str">
        <f>IF(ISNUMBER(AVERAGEIFS(Observed!AR$2:AR$1601,Observed!$A$2:$A$1601,$A481,Observed!$C$2:$C$1601,$C481)),AVERAGEIFS(Observed!AR$2:AR$1601,Observed!$A$2:$A$1601,$A481,Observed!$C$2:$C$1601,$C481),"")</f>
        <v/>
      </c>
      <c r="AS481" s="24" t="str">
        <f>IF(ISNUMBER(AVERAGEIFS(Observed!AS$2:AS$1601,Observed!$A$2:$A$1601,$A481,Observed!$C$2:$C$1601,$C481)),AVERAGEIFS(Observed!AS$2:AS$1601,Observed!$A$2:$A$1601,$A481,Observed!$C$2:$C$1601,$C481),"")</f>
        <v/>
      </c>
      <c r="AT481" s="24" t="str">
        <f>IF(ISNUMBER(AVERAGEIFS(Observed!AT$2:AT$1601,Observed!$A$2:$A$1601,$A481,Observed!$C$2:$C$1601,$C481)),AVERAGEIFS(Observed!AT$2:AT$1601,Observed!$A$2:$A$1601,$A481,Observed!$C$2:$C$1601,$C481),"")</f>
        <v/>
      </c>
      <c r="AU481" s="2">
        <f>COUNTIFS(Observed!$A$2:$A$1601,$A481,Observed!$C$2:$C$1601,$C481)</f>
        <v>3</v>
      </c>
      <c r="AV481" s="2">
        <f t="shared" si="8"/>
        <v>8</v>
      </c>
    </row>
    <row r="482" spans="1:48" x14ac:dyDescent="0.25">
      <c r="A482" s="4" t="s">
        <v>129</v>
      </c>
      <c r="B482" t="s">
        <v>83</v>
      </c>
      <c r="C482" s="3">
        <v>41871</v>
      </c>
      <c r="D482">
        <v>1</v>
      </c>
      <c r="F482" t="s">
        <v>85</v>
      </c>
      <c r="G482" t="s">
        <v>86</v>
      </c>
      <c r="H482" s="2">
        <v>2014</v>
      </c>
      <c r="I482" s="2" t="s">
        <v>84</v>
      </c>
      <c r="J482">
        <v>1</v>
      </c>
      <c r="K482" s="2" t="s">
        <v>21</v>
      </c>
      <c r="L482" s="23" t="str">
        <f>IF(ISNUMBER(AVERAGEIFS(Observed!L$2:L$1601,Observed!$A$2:$A$1601,$A482,Observed!$C$2:$C$1601,$C482)),AVERAGEIFS(Observed!L$2:L$1601,Observed!$A$2:$A$1601,$A482,Observed!$C$2:$C$1601,$C482),"")</f>
        <v/>
      </c>
      <c r="M482" s="24" t="str">
        <f>IF(ISNUMBER(AVERAGEIFS(Observed!M$2:M$1601,Observed!$A$2:$A$1601,$A482,Observed!$C$2:$C$1601,$C482)),AVERAGEIFS(Observed!M$2:M$1601,Observed!$A$2:$A$1601,$A482,Observed!$C$2:$C$1601,$C482),"")</f>
        <v/>
      </c>
      <c r="N482" s="24">
        <f>IF(ISNUMBER(AVERAGEIFS(Observed!N$2:N$1601,Observed!$A$2:$A$1601,$A482,Observed!$C$2:$C$1601,$C482)),AVERAGEIFS(Observed!N$2:N$1601,Observed!$A$2:$A$1601,$A482,Observed!$C$2:$C$1601,$C482),"")</f>
        <v>393.82333333333332</v>
      </c>
      <c r="O482" s="24">
        <f>IF(ISNUMBER(AVERAGEIFS(Observed!O$2:O$1601,Observed!$A$2:$A$1601,$A482,Observed!$C$2:$C$1601,$C482)),AVERAGEIFS(Observed!O$2:O$1601,Observed!$A$2:$A$1601,$A482,Observed!$C$2:$C$1601,$C482),"")</f>
        <v>393.82333333333332</v>
      </c>
      <c r="P482" s="24">
        <f>IF(ISNUMBER(AVERAGEIFS(Observed!P$2:P$1601,Observed!$A$2:$A$1601,$A482,Observed!$C$2:$C$1601,$C482)),AVERAGEIFS(Observed!P$2:P$1601,Observed!$A$2:$A$1601,$A482,Observed!$C$2:$C$1601,$C482),"")</f>
        <v>1337.4533333333334</v>
      </c>
      <c r="Q482" s="25" t="str">
        <f>IF(ISNUMBER(AVERAGEIFS(Observed!Q$2:Q$1601,Observed!$A$2:$A$1601,$A482,Observed!$C$2:$C$1601,$C482)),AVERAGEIFS(Observed!Q$2:Q$1601,Observed!$A$2:$A$1601,$A482,Observed!$C$2:$C$1601,$C482),"")</f>
        <v/>
      </c>
      <c r="R482" s="25" t="str">
        <f>IF(ISNUMBER(AVERAGEIFS(Observed!R$2:R$1601,Observed!$A$2:$A$1601,$A482,Observed!$C$2:$C$1601,$C482)),AVERAGEIFS(Observed!R$2:R$1601,Observed!$A$2:$A$1601,$A482,Observed!$C$2:$C$1601,$C482),"")</f>
        <v/>
      </c>
      <c r="S482" s="25" t="str">
        <f>IF(ISNUMBER(AVERAGEIFS(Observed!S$2:S$1601,Observed!$A$2:$A$1601,$A482,Observed!$C$2:$C$1601,$C482)),AVERAGEIFS(Observed!S$2:S$1601,Observed!$A$2:$A$1601,$A482,Observed!$C$2:$C$1601,$C482),"")</f>
        <v/>
      </c>
      <c r="T482" s="24" t="str">
        <f>IF(ISNUMBER(AVERAGEIFS(Observed!T$2:T$1601,Observed!$A$2:$A$1601,$A482,Observed!$C$2:$C$1601,$C482)),AVERAGEIFS(Observed!T$2:T$1601,Observed!$A$2:$A$1601,$A482,Observed!$C$2:$C$1601,$C482),"")</f>
        <v/>
      </c>
      <c r="U482" s="26" t="str">
        <f>IF(ISNUMBER(AVERAGEIFS(Observed!U$2:U$1601,Observed!$A$2:$A$1601,$A482,Observed!$C$2:$C$1601,$C482)),AVERAGEIFS(Observed!U$2:U$1601,Observed!$A$2:$A$1601,$A482,Observed!$C$2:$C$1601,$C482),"")</f>
        <v/>
      </c>
      <c r="V482" s="26" t="str">
        <f>IF(ISNUMBER(AVERAGEIFS(Observed!V$2:V$1601,Observed!$A$2:$A$1601,$A482,Observed!$C$2:$C$1601,$C482)),AVERAGEIFS(Observed!V$2:V$1601,Observed!$A$2:$A$1601,$A482,Observed!$C$2:$C$1601,$C482),"")</f>
        <v/>
      </c>
      <c r="W482" s="24" t="str">
        <f>IF(ISNUMBER(AVERAGEIFS(Observed!W$2:W$1601,Observed!$A$2:$A$1601,$A482,Observed!$C$2:$C$1601,$C482)),AVERAGEIFS(Observed!W$2:W$1601,Observed!$A$2:$A$1601,$A482,Observed!$C$2:$C$1601,$C482),"")</f>
        <v/>
      </c>
      <c r="X482" s="24" t="str">
        <f>IF(ISNUMBER(AVERAGEIFS(Observed!X$2:X$1601,Observed!$A$2:$A$1601,$A482,Observed!$C$2:$C$1601,$C482)),AVERAGEIFS(Observed!X$2:X$1601,Observed!$A$2:$A$1601,$A482,Observed!$C$2:$C$1601,$C482),"")</f>
        <v/>
      </c>
      <c r="Y482" s="24" t="str">
        <f>IF(ISNUMBER(AVERAGEIFS(Observed!Y$2:Y$1601,Observed!$A$2:$A$1601,$A482,Observed!$C$2:$C$1601,$C482)),AVERAGEIFS(Observed!Y$2:Y$1601,Observed!$A$2:$A$1601,$A482,Observed!$C$2:$C$1601,$C482),"")</f>
        <v/>
      </c>
      <c r="Z482" s="24" t="str">
        <f>IF(ISNUMBER(AVERAGEIFS(Observed!Z$2:Z$1601,Observed!$A$2:$A$1601,$A482,Observed!$C$2:$C$1601,$C482)),AVERAGEIFS(Observed!Z$2:Z$1601,Observed!$A$2:$A$1601,$A482,Observed!$C$2:$C$1601,$C482),"")</f>
        <v/>
      </c>
      <c r="AA482" s="24" t="str">
        <f>IF(ISNUMBER(AVERAGEIFS(Observed!AA$2:AA$1601,Observed!$A$2:$A$1601,$A482,Observed!$C$2:$C$1601,$C482)),AVERAGEIFS(Observed!AA$2:AA$1601,Observed!$A$2:$A$1601,$A482,Observed!$C$2:$C$1601,$C482),"")</f>
        <v/>
      </c>
      <c r="AB482" s="24" t="str">
        <f>IF(ISNUMBER(AVERAGEIFS(Observed!AB$2:AB$1601,Observed!$A$2:$A$1601,$A482,Observed!$C$2:$C$1601,$C482)),AVERAGEIFS(Observed!AB$2:AB$1601,Observed!$A$2:$A$1601,$A482,Observed!$C$2:$C$1601,$C482),"")</f>
        <v/>
      </c>
      <c r="AC482" s="24" t="str">
        <f>IF(ISNUMBER(AVERAGEIFS(Observed!AC$2:AC$1601,Observed!$A$2:$A$1601,$A482,Observed!$C$2:$C$1601,$C482)),AVERAGEIFS(Observed!AC$2:AC$1601,Observed!$A$2:$A$1601,$A482,Observed!$C$2:$C$1601,$C482),"")</f>
        <v/>
      </c>
      <c r="AD482" s="24" t="str">
        <f>IF(ISNUMBER(AVERAGEIFS(Observed!AD$2:AD$1601,Observed!$A$2:$A$1601,$A482,Observed!$C$2:$C$1601,$C482)),AVERAGEIFS(Observed!AD$2:AD$1601,Observed!$A$2:$A$1601,$A482,Observed!$C$2:$C$1601,$C482),"")</f>
        <v/>
      </c>
      <c r="AE482" s="24" t="str">
        <f>IF(ISNUMBER(AVERAGEIFS(Observed!AE$2:AE$1601,Observed!$A$2:$A$1601,$A482,Observed!$C$2:$C$1601,$C482)),AVERAGEIFS(Observed!AE$2:AE$1601,Observed!$A$2:$A$1601,$A482,Observed!$C$2:$C$1601,$C482),"")</f>
        <v/>
      </c>
      <c r="AF482" s="25" t="str">
        <f>IF(ISNUMBER(AVERAGEIFS(Observed!AF$2:AF$1601,Observed!$A$2:$A$1601,$A482,Observed!$C$2:$C$1601,$C482)),AVERAGEIFS(Observed!AF$2:AF$1601,Observed!$A$2:$A$1601,$A482,Observed!$C$2:$C$1601,$C482),"")</f>
        <v/>
      </c>
      <c r="AG482" s="25" t="str">
        <f>IF(ISNUMBER(AVERAGEIFS(Observed!AG$2:AG$1601,Observed!$A$2:$A$1601,$A482,Observed!$C$2:$C$1601,$C482)),AVERAGEIFS(Observed!AG$2:AG$1601,Observed!$A$2:$A$1601,$A482,Observed!$C$2:$C$1601,$C482),"")</f>
        <v/>
      </c>
      <c r="AH482" s="25" t="str">
        <f>IF(ISNUMBER(AVERAGEIFS(Observed!AH$2:AH$1601,Observed!$A$2:$A$1601,$A482,Observed!$C$2:$C$1601,$C482)),AVERAGEIFS(Observed!AH$2:AH$1601,Observed!$A$2:$A$1601,$A482,Observed!$C$2:$C$1601,$C482),"")</f>
        <v/>
      </c>
      <c r="AI482" s="24" t="str">
        <f>IF(ISNUMBER(AVERAGEIFS(Observed!AI$2:AI$1601,Observed!$A$2:$A$1601,$A482,Observed!$C$2:$C$1601,$C482)),AVERAGEIFS(Observed!AI$2:AI$1601,Observed!$A$2:$A$1601,$A482,Observed!$C$2:$C$1601,$C482),"")</f>
        <v/>
      </c>
      <c r="AJ482" s="25">
        <f>IF(ISNUMBER(AVERAGEIFS(Observed!AJ$2:AJ$1601,Observed!$A$2:$A$1601,$A482,Observed!$C$2:$C$1601,$C482)),AVERAGEIFS(Observed!AJ$2:AJ$1601,Observed!$A$2:$A$1601,$A482,Observed!$C$2:$C$1601,$C482),"")</f>
        <v>3.6333333333333329E-2</v>
      </c>
      <c r="AK482" s="25" t="str">
        <f>IF(ISNUMBER(AVERAGEIFS(Observed!AK$2:AK$1601,Observed!$A$2:$A$1601,$A482,Observed!$C$2:$C$1601,$C482)),AVERAGEIFS(Observed!AK$2:AK$1601,Observed!$A$2:$A$1601,$A482,Observed!$C$2:$C$1601,$C482),"")</f>
        <v/>
      </c>
      <c r="AL482" s="25">
        <f>IF(ISNUMBER(AVERAGEIFS(Observed!AL$2:AL$1601,Observed!$A$2:$A$1601,$A482,Observed!$C$2:$C$1601,$C482)),AVERAGEIFS(Observed!AL$2:AL$1601,Observed!$A$2:$A$1601,$A482,Observed!$C$2:$C$1601,$C482),"")</f>
        <v>0.3106666666666667</v>
      </c>
      <c r="AM482" s="25">
        <f>IF(ISNUMBER(AVERAGEIFS(Observed!AM$2:AM$1601,Observed!$A$2:$A$1601,$A482,Observed!$C$2:$C$1601,$C482)),AVERAGEIFS(Observed!AM$2:AM$1601,Observed!$A$2:$A$1601,$A482,Observed!$C$2:$C$1601,$C482),"")</f>
        <v>0</v>
      </c>
      <c r="AN482" s="25" t="str">
        <f>IF(ISNUMBER(AVERAGEIFS(Observed!AN$2:AN$1601,Observed!$A$2:$A$1601,$A482,Observed!$C$2:$C$1601,$C482)),AVERAGEIFS(Observed!AN$2:AN$1601,Observed!$A$2:$A$1601,$A482,Observed!$C$2:$C$1601,$C482),"")</f>
        <v/>
      </c>
      <c r="AO482" s="25">
        <f>IF(ISNUMBER(AVERAGEIFS(Observed!AO$2:AO$1601,Observed!$A$2:$A$1601,$A482,Observed!$C$2:$C$1601,$C482)),AVERAGEIFS(Observed!AO$2:AO$1601,Observed!$A$2:$A$1601,$A482,Observed!$C$2:$C$1601,$C482),"")</f>
        <v>0.55733333333333335</v>
      </c>
      <c r="AP482" s="25">
        <f>IF(ISNUMBER(AVERAGEIFS(Observed!AP$2:AP$1601,Observed!$A$2:$A$1601,$A482,Observed!$C$2:$C$1601,$C482)),AVERAGEIFS(Observed!AP$2:AP$1601,Observed!$A$2:$A$1601,$A482,Observed!$C$2:$C$1601,$C482),"")</f>
        <v>9.6000000000000016E-2</v>
      </c>
      <c r="AQ482" s="24" t="str">
        <f>IF(ISNUMBER(AVERAGEIFS(Observed!AQ$2:AQ$1601,Observed!$A$2:$A$1601,$A482,Observed!$C$2:$C$1601,$C482)),AVERAGEIFS(Observed!AQ$2:AQ$1601,Observed!$A$2:$A$1601,$A482,Observed!$C$2:$C$1601,$C482),"")</f>
        <v/>
      </c>
      <c r="AR482" s="25" t="str">
        <f>IF(ISNUMBER(AVERAGEIFS(Observed!AR$2:AR$1601,Observed!$A$2:$A$1601,$A482,Observed!$C$2:$C$1601,$C482)),AVERAGEIFS(Observed!AR$2:AR$1601,Observed!$A$2:$A$1601,$A482,Observed!$C$2:$C$1601,$C482),"")</f>
        <v/>
      </c>
      <c r="AS482" s="24" t="str">
        <f>IF(ISNUMBER(AVERAGEIFS(Observed!AS$2:AS$1601,Observed!$A$2:$A$1601,$A482,Observed!$C$2:$C$1601,$C482)),AVERAGEIFS(Observed!AS$2:AS$1601,Observed!$A$2:$A$1601,$A482,Observed!$C$2:$C$1601,$C482),"")</f>
        <v/>
      </c>
      <c r="AT482" s="24" t="str">
        <f>IF(ISNUMBER(AVERAGEIFS(Observed!AT$2:AT$1601,Observed!$A$2:$A$1601,$A482,Observed!$C$2:$C$1601,$C482)),AVERAGEIFS(Observed!AT$2:AT$1601,Observed!$A$2:$A$1601,$A482,Observed!$C$2:$C$1601,$C482),"")</f>
        <v/>
      </c>
      <c r="AU482" s="2">
        <f>COUNTIFS(Observed!$A$2:$A$1601,$A482,Observed!$C$2:$C$1601,$C482)</f>
        <v>3</v>
      </c>
      <c r="AV482" s="2">
        <f t="shared" si="8"/>
        <v>8</v>
      </c>
    </row>
    <row r="483" spans="1:48" x14ac:dyDescent="0.25">
      <c r="A483" s="4" t="s">
        <v>129</v>
      </c>
      <c r="B483" t="s">
        <v>83</v>
      </c>
      <c r="C483" s="3">
        <v>41918</v>
      </c>
      <c r="D483">
        <v>1</v>
      </c>
      <c r="F483" t="s">
        <v>85</v>
      </c>
      <c r="G483" t="s">
        <v>86</v>
      </c>
      <c r="H483" s="2">
        <v>2014</v>
      </c>
      <c r="I483" s="2" t="s">
        <v>84</v>
      </c>
      <c r="J483">
        <v>1</v>
      </c>
      <c r="K483" s="2" t="s">
        <v>21</v>
      </c>
      <c r="L483" s="23" t="str">
        <f>IF(ISNUMBER(AVERAGEIFS(Observed!L$2:L$1601,Observed!$A$2:$A$1601,$A483,Observed!$C$2:$C$1601,$C483)),AVERAGEIFS(Observed!L$2:L$1601,Observed!$A$2:$A$1601,$A483,Observed!$C$2:$C$1601,$C483),"")</f>
        <v/>
      </c>
      <c r="M483" s="24" t="str">
        <f>IF(ISNUMBER(AVERAGEIFS(Observed!M$2:M$1601,Observed!$A$2:$A$1601,$A483,Observed!$C$2:$C$1601,$C483)),AVERAGEIFS(Observed!M$2:M$1601,Observed!$A$2:$A$1601,$A483,Observed!$C$2:$C$1601,$C483),"")</f>
        <v/>
      </c>
      <c r="N483" s="24">
        <f>IF(ISNUMBER(AVERAGEIFS(Observed!N$2:N$1601,Observed!$A$2:$A$1601,$A483,Observed!$C$2:$C$1601,$C483)),AVERAGEIFS(Observed!N$2:N$1601,Observed!$A$2:$A$1601,$A483,Observed!$C$2:$C$1601,$C483),"")</f>
        <v>137.32666666666665</v>
      </c>
      <c r="O483" s="24">
        <f>IF(ISNUMBER(AVERAGEIFS(Observed!O$2:O$1601,Observed!$A$2:$A$1601,$A483,Observed!$C$2:$C$1601,$C483)),AVERAGEIFS(Observed!O$2:O$1601,Observed!$A$2:$A$1601,$A483,Observed!$C$2:$C$1601,$C483),"")</f>
        <v>137.32666666666665</v>
      </c>
      <c r="P483" s="24">
        <f>IF(ISNUMBER(AVERAGEIFS(Observed!P$2:P$1601,Observed!$A$2:$A$1601,$A483,Observed!$C$2:$C$1601,$C483)),AVERAGEIFS(Observed!P$2:P$1601,Observed!$A$2:$A$1601,$A483,Observed!$C$2:$C$1601,$C483),"")</f>
        <v>1474.78</v>
      </c>
      <c r="Q483" s="25" t="str">
        <f>IF(ISNUMBER(AVERAGEIFS(Observed!Q$2:Q$1601,Observed!$A$2:$A$1601,$A483,Observed!$C$2:$C$1601,$C483)),AVERAGEIFS(Observed!Q$2:Q$1601,Observed!$A$2:$A$1601,$A483,Observed!$C$2:$C$1601,$C483),"")</f>
        <v/>
      </c>
      <c r="R483" s="25" t="str">
        <f>IF(ISNUMBER(AVERAGEIFS(Observed!R$2:R$1601,Observed!$A$2:$A$1601,$A483,Observed!$C$2:$C$1601,$C483)),AVERAGEIFS(Observed!R$2:R$1601,Observed!$A$2:$A$1601,$A483,Observed!$C$2:$C$1601,$C483),"")</f>
        <v/>
      </c>
      <c r="S483" s="25" t="str">
        <f>IF(ISNUMBER(AVERAGEIFS(Observed!S$2:S$1601,Observed!$A$2:$A$1601,$A483,Observed!$C$2:$C$1601,$C483)),AVERAGEIFS(Observed!S$2:S$1601,Observed!$A$2:$A$1601,$A483,Observed!$C$2:$C$1601,$C483),"")</f>
        <v/>
      </c>
      <c r="T483" s="24" t="str">
        <f>IF(ISNUMBER(AVERAGEIFS(Observed!T$2:T$1601,Observed!$A$2:$A$1601,$A483,Observed!$C$2:$C$1601,$C483)),AVERAGEIFS(Observed!T$2:T$1601,Observed!$A$2:$A$1601,$A483,Observed!$C$2:$C$1601,$C483),"")</f>
        <v/>
      </c>
      <c r="U483" s="26" t="str">
        <f>IF(ISNUMBER(AVERAGEIFS(Observed!U$2:U$1601,Observed!$A$2:$A$1601,$A483,Observed!$C$2:$C$1601,$C483)),AVERAGEIFS(Observed!U$2:U$1601,Observed!$A$2:$A$1601,$A483,Observed!$C$2:$C$1601,$C483),"")</f>
        <v/>
      </c>
      <c r="V483" s="26" t="str">
        <f>IF(ISNUMBER(AVERAGEIFS(Observed!V$2:V$1601,Observed!$A$2:$A$1601,$A483,Observed!$C$2:$C$1601,$C483)),AVERAGEIFS(Observed!V$2:V$1601,Observed!$A$2:$A$1601,$A483,Observed!$C$2:$C$1601,$C483),"")</f>
        <v/>
      </c>
      <c r="W483" s="24" t="str">
        <f>IF(ISNUMBER(AVERAGEIFS(Observed!W$2:W$1601,Observed!$A$2:$A$1601,$A483,Observed!$C$2:$C$1601,$C483)),AVERAGEIFS(Observed!W$2:W$1601,Observed!$A$2:$A$1601,$A483,Observed!$C$2:$C$1601,$C483),"")</f>
        <v/>
      </c>
      <c r="X483" s="24" t="str">
        <f>IF(ISNUMBER(AVERAGEIFS(Observed!X$2:X$1601,Observed!$A$2:$A$1601,$A483,Observed!$C$2:$C$1601,$C483)),AVERAGEIFS(Observed!X$2:X$1601,Observed!$A$2:$A$1601,$A483,Observed!$C$2:$C$1601,$C483),"")</f>
        <v/>
      </c>
      <c r="Y483" s="24" t="str">
        <f>IF(ISNUMBER(AVERAGEIFS(Observed!Y$2:Y$1601,Observed!$A$2:$A$1601,$A483,Observed!$C$2:$C$1601,$C483)),AVERAGEIFS(Observed!Y$2:Y$1601,Observed!$A$2:$A$1601,$A483,Observed!$C$2:$C$1601,$C483),"")</f>
        <v/>
      </c>
      <c r="Z483" s="24" t="str">
        <f>IF(ISNUMBER(AVERAGEIFS(Observed!Z$2:Z$1601,Observed!$A$2:$A$1601,$A483,Observed!$C$2:$C$1601,$C483)),AVERAGEIFS(Observed!Z$2:Z$1601,Observed!$A$2:$A$1601,$A483,Observed!$C$2:$C$1601,$C483),"")</f>
        <v/>
      </c>
      <c r="AA483" s="24" t="str">
        <f>IF(ISNUMBER(AVERAGEIFS(Observed!AA$2:AA$1601,Observed!$A$2:$A$1601,$A483,Observed!$C$2:$C$1601,$C483)),AVERAGEIFS(Observed!AA$2:AA$1601,Observed!$A$2:$A$1601,$A483,Observed!$C$2:$C$1601,$C483),"")</f>
        <v/>
      </c>
      <c r="AB483" s="24" t="str">
        <f>IF(ISNUMBER(AVERAGEIFS(Observed!AB$2:AB$1601,Observed!$A$2:$A$1601,$A483,Observed!$C$2:$C$1601,$C483)),AVERAGEIFS(Observed!AB$2:AB$1601,Observed!$A$2:$A$1601,$A483,Observed!$C$2:$C$1601,$C483),"")</f>
        <v/>
      </c>
      <c r="AC483" s="24" t="str">
        <f>IF(ISNUMBER(AVERAGEIFS(Observed!AC$2:AC$1601,Observed!$A$2:$A$1601,$A483,Observed!$C$2:$C$1601,$C483)),AVERAGEIFS(Observed!AC$2:AC$1601,Observed!$A$2:$A$1601,$A483,Observed!$C$2:$C$1601,$C483),"")</f>
        <v/>
      </c>
      <c r="AD483" s="24" t="str">
        <f>IF(ISNUMBER(AVERAGEIFS(Observed!AD$2:AD$1601,Observed!$A$2:$A$1601,$A483,Observed!$C$2:$C$1601,$C483)),AVERAGEIFS(Observed!AD$2:AD$1601,Observed!$A$2:$A$1601,$A483,Observed!$C$2:$C$1601,$C483),"")</f>
        <v/>
      </c>
      <c r="AE483" s="24" t="str">
        <f>IF(ISNUMBER(AVERAGEIFS(Observed!AE$2:AE$1601,Observed!$A$2:$A$1601,$A483,Observed!$C$2:$C$1601,$C483)),AVERAGEIFS(Observed!AE$2:AE$1601,Observed!$A$2:$A$1601,$A483,Observed!$C$2:$C$1601,$C483),"")</f>
        <v/>
      </c>
      <c r="AF483" s="25" t="str">
        <f>IF(ISNUMBER(AVERAGEIFS(Observed!AF$2:AF$1601,Observed!$A$2:$A$1601,$A483,Observed!$C$2:$C$1601,$C483)),AVERAGEIFS(Observed!AF$2:AF$1601,Observed!$A$2:$A$1601,$A483,Observed!$C$2:$C$1601,$C483),"")</f>
        <v/>
      </c>
      <c r="AG483" s="25" t="str">
        <f>IF(ISNUMBER(AVERAGEIFS(Observed!AG$2:AG$1601,Observed!$A$2:$A$1601,$A483,Observed!$C$2:$C$1601,$C483)),AVERAGEIFS(Observed!AG$2:AG$1601,Observed!$A$2:$A$1601,$A483,Observed!$C$2:$C$1601,$C483),"")</f>
        <v/>
      </c>
      <c r="AH483" s="25" t="str">
        <f>IF(ISNUMBER(AVERAGEIFS(Observed!AH$2:AH$1601,Observed!$A$2:$A$1601,$A483,Observed!$C$2:$C$1601,$C483)),AVERAGEIFS(Observed!AH$2:AH$1601,Observed!$A$2:$A$1601,$A483,Observed!$C$2:$C$1601,$C483),"")</f>
        <v/>
      </c>
      <c r="AI483" s="24" t="str">
        <f>IF(ISNUMBER(AVERAGEIFS(Observed!AI$2:AI$1601,Observed!$A$2:$A$1601,$A483,Observed!$C$2:$C$1601,$C483)),AVERAGEIFS(Observed!AI$2:AI$1601,Observed!$A$2:$A$1601,$A483,Observed!$C$2:$C$1601,$C483),"")</f>
        <v/>
      </c>
      <c r="AJ483" s="25">
        <f>IF(ISNUMBER(AVERAGEIFS(Observed!AJ$2:AJ$1601,Observed!$A$2:$A$1601,$A483,Observed!$C$2:$C$1601,$C483)),AVERAGEIFS(Observed!AJ$2:AJ$1601,Observed!$A$2:$A$1601,$A483,Observed!$C$2:$C$1601,$C483),"")</f>
        <v>0.21733333333333335</v>
      </c>
      <c r="AK483" s="25" t="str">
        <f>IF(ISNUMBER(AVERAGEIFS(Observed!AK$2:AK$1601,Observed!$A$2:$A$1601,$A483,Observed!$C$2:$C$1601,$C483)),AVERAGEIFS(Observed!AK$2:AK$1601,Observed!$A$2:$A$1601,$A483,Observed!$C$2:$C$1601,$C483),"")</f>
        <v/>
      </c>
      <c r="AL483" s="25">
        <f>IF(ISNUMBER(AVERAGEIFS(Observed!AL$2:AL$1601,Observed!$A$2:$A$1601,$A483,Observed!$C$2:$C$1601,$C483)),AVERAGEIFS(Observed!AL$2:AL$1601,Observed!$A$2:$A$1601,$A483,Observed!$C$2:$C$1601,$C483),"")</f>
        <v>0.19933333333333333</v>
      </c>
      <c r="AM483" s="25">
        <f>IF(ISNUMBER(AVERAGEIFS(Observed!AM$2:AM$1601,Observed!$A$2:$A$1601,$A483,Observed!$C$2:$C$1601,$C483)),AVERAGEIFS(Observed!AM$2:AM$1601,Observed!$A$2:$A$1601,$A483,Observed!$C$2:$C$1601,$C483),"")</f>
        <v>0</v>
      </c>
      <c r="AN483" s="25" t="str">
        <f>IF(ISNUMBER(AVERAGEIFS(Observed!AN$2:AN$1601,Observed!$A$2:$A$1601,$A483,Observed!$C$2:$C$1601,$C483)),AVERAGEIFS(Observed!AN$2:AN$1601,Observed!$A$2:$A$1601,$A483,Observed!$C$2:$C$1601,$C483),"")</f>
        <v/>
      </c>
      <c r="AO483" s="25">
        <f>IF(ISNUMBER(AVERAGEIFS(Observed!AO$2:AO$1601,Observed!$A$2:$A$1601,$A483,Observed!$C$2:$C$1601,$C483)),AVERAGEIFS(Observed!AO$2:AO$1601,Observed!$A$2:$A$1601,$A483,Observed!$C$2:$C$1601,$C483),"")</f>
        <v>0.45633333333333331</v>
      </c>
      <c r="AP483" s="25">
        <f>IF(ISNUMBER(AVERAGEIFS(Observed!AP$2:AP$1601,Observed!$A$2:$A$1601,$A483,Observed!$C$2:$C$1601,$C483)),AVERAGEIFS(Observed!AP$2:AP$1601,Observed!$A$2:$A$1601,$A483,Observed!$C$2:$C$1601,$C483),"")</f>
        <v>0.12733333333333333</v>
      </c>
      <c r="AQ483" s="24" t="str">
        <f>IF(ISNUMBER(AVERAGEIFS(Observed!AQ$2:AQ$1601,Observed!$A$2:$A$1601,$A483,Observed!$C$2:$C$1601,$C483)),AVERAGEIFS(Observed!AQ$2:AQ$1601,Observed!$A$2:$A$1601,$A483,Observed!$C$2:$C$1601,$C483),"")</f>
        <v/>
      </c>
      <c r="AR483" s="25" t="str">
        <f>IF(ISNUMBER(AVERAGEIFS(Observed!AR$2:AR$1601,Observed!$A$2:$A$1601,$A483,Observed!$C$2:$C$1601,$C483)),AVERAGEIFS(Observed!AR$2:AR$1601,Observed!$A$2:$A$1601,$A483,Observed!$C$2:$C$1601,$C483),"")</f>
        <v/>
      </c>
      <c r="AS483" s="24" t="str">
        <f>IF(ISNUMBER(AVERAGEIFS(Observed!AS$2:AS$1601,Observed!$A$2:$A$1601,$A483,Observed!$C$2:$C$1601,$C483)),AVERAGEIFS(Observed!AS$2:AS$1601,Observed!$A$2:$A$1601,$A483,Observed!$C$2:$C$1601,$C483),"")</f>
        <v/>
      </c>
      <c r="AT483" s="24" t="str">
        <f>IF(ISNUMBER(AVERAGEIFS(Observed!AT$2:AT$1601,Observed!$A$2:$A$1601,$A483,Observed!$C$2:$C$1601,$C483)),AVERAGEIFS(Observed!AT$2:AT$1601,Observed!$A$2:$A$1601,$A483,Observed!$C$2:$C$1601,$C483),"")</f>
        <v/>
      </c>
      <c r="AU483" s="2">
        <f>COUNTIFS(Observed!$A$2:$A$1601,$A483,Observed!$C$2:$C$1601,$C483)</f>
        <v>3</v>
      </c>
      <c r="AV483" s="2">
        <f t="shared" ref="AV483:AV543" si="9">COUNT(M483:AT483)</f>
        <v>8</v>
      </c>
    </row>
    <row r="484" spans="1:48" x14ac:dyDescent="0.25">
      <c r="A484" s="4" t="s">
        <v>129</v>
      </c>
      <c r="B484" t="s">
        <v>83</v>
      </c>
      <c r="C484" s="3">
        <v>42156</v>
      </c>
      <c r="D484">
        <v>1</v>
      </c>
      <c r="F484" t="s">
        <v>85</v>
      </c>
      <c r="G484" t="s">
        <v>86</v>
      </c>
      <c r="H484" s="2">
        <v>2015</v>
      </c>
      <c r="I484" s="2" t="s">
        <v>84</v>
      </c>
      <c r="J484">
        <v>1</v>
      </c>
      <c r="K484" s="2" t="s">
        <v>21</v>
      </c>
      <c r="L484" s="23" t="str">
        <f>IF(ISNUMBER(AVERAGEIFS(Observed!L$2:L$1601,Observed!$A$2:$A$1601,$A484,Observed!$C$2:$C$1601,$C484)),AVERAGEIFS(Observed!L$2:L$1601,Observed!$A$2:$A$1601,$A484,Observed!$C$2:$C$1601,$C484),"")</f>
        <v/>
      </c>
      <c r="M484" s="24" t="str">
        <f>IF(ISNUMBER(AVERAGEIFS(Observed!M$2:M$1601,Observed!$A$2:$A$1601,$A484,Observed!$C$2:$C$1601,$C484)),AVERAGEIFS(Observed!M$2:M$1601,Observed!$A$2:$A$1601,$A484,Observed!$C$2:$C$1601,$C484),"")</f>
        <v/>
      </c>
      <c r="N484" s="24">
        <f>IF(ISNUMBER(AVERAGEIFS(Observed!N$2:N$1601,Observed!$A$2:$A$1601,$A484,Observed!$C$2:$C$1601,$C484)),AVERAGEIFS(Observed!N$2:N$1601,Observed!$A$2:$A$1601,$A484,Observed!$C$2:$C$1601,$C484),"")</f>
        <v>405.69333333333333</v>
      </c>
      <c r="O484" s="24">
        <f>IF(ISNUMBER(AVERAGEIFS(Observed!O$2:O$1601,Observed!$A$2:$A$1601,$A484,Observed!$C$2:$C$1601,$C484)),AVERAGEIFS(Observed!O$2:O$1601,Observed!$A$2:$A$1601,$A484,Observed!$C$2:$C$1601,$C484),"")</f>
        <v>405.69333333333333</v>
      </c>
      <c r="P484" s="24">
        <f>IF(ISNUMBER(AVERAGEIFS(Observed!P$2:P$1601,Observed!$A$2:$A$1601,$A484,Observed!$C$2:$C$1601,$C484)),AVERAGEIFS(Observed!P$2:P$1601,Observed!$A$2:$A$1601,$A484,Observed!$C$2:$C$1601,$C484),"")</f>
        <v>405.69333333333333</v>
      </c>
      <c r="Q484" s="25" t="str">
        <f>IF(ISNUMBER(AVERAGEIFS(Observed!Q$2:Q$1601,Observed!$A$2:$A$1601,$A484,Observed!$C$2:$C$1601,$C484)),AVERAGEIFS(Observed!Q$2:Q$1601,Observed!$A$2:$A$1601,$A484,Observed!$C$2:$C$1601,$C484),"")</f>
        <v/>
      </c>
      <c r="R484" s="25" t="str">
        <f>IF(ISNUMBER(AVERAGEIFS(Observed!R$2:R$1601,Observed!$A$2:$A$1601,$A484,Observed!$C$2:$C$1601,$C484)),AVERAGEIFS(Observed!R$2:R$1601,Observed!$A$2:$A$1601,$A484,Observed!$C$2:$C$1601,$C484),"")</f>
        <v/>
      </c>
      <c r="S484" s="25" t="str">
        <f>IF(ISNUMBER(AVERAGEIFS(Observed!S$2:S$1601,Observed!$A$2:$A$1601,$A484,Observed!$C$2:$C$1601,$C484)),AVERAGEIFS(Observed!S$2:S$1601,Observed!$A$2:$A$1601,$A484,Observed!$C$2:$C$1601,$C484),"")</f>
        <v/>
      </c>
      <c r="T484" s="24" t="str">
        <f>IF(ISNUMBER(AVERAGEIFS(Observed!T$2:T$1601,Observed!$A$2:$A$1601,$A484,Observed!$C$2:$C$1601,$C484)),AVERAGEIFS(Observed!T$2:T$1601,Observed!$A$2:$A$1601,$A484,Observed!$C$2:$C$1601,$C484),"")</f>
        <v/>
      </c>
      <c r="U484" s="26" t="str">
        <f>IF(ISNUMBER(AVERAGEIFS(Observed!U$2:U$1601,Observed!$A$2:$A$1601,$A484,Observed!$C$2:$C$1601,$C484)),AVERAGEIFS(Observed!U$2:U$1601,Observed!$A$2:$A$1601,$A484,Observed!$C$2:$C$1601,$C484),"")</f>
        <v/>
      </c>
      <c r="V484" s="26" t="str">
        <f>IF(ISNUMBER(AVERAGEIFS(Observed!V$2:V$1601,Observed!$A$2:$A$1601,$A484,Observed!$C$2:$C$1601,$C484)),AVERAGEIFS(Observed!V$2:V$1601,Observed!$A$2:$A$1601,$A484,Observed!$C$2:$C$1601,$C484),"")</f>
        <v/>
      </c>
      <c r="W484" s="24" t="str">
        <f>IF(ISNUMBER(AVERAGEIFS(Observed!W$2:W$1601,Observed!$A$2:$A$1601,$A484,Observed!$C$2:$C$1601,$C484)),AVERAGEIFS(Observed!W$2:W$1601,Observed!$A$2:$A$1601,$A484,Observed!$C$2:$C$1601,$C484),"")</f>
        <v/>
      </c>
      <c r="X484" s="24" t="str">
        <f>IF(ISNUMBER(AVERAGEIFS(Observed!X$2:X$1601,Observed!$A$2:$A$1601,$A484,Observed!$C$2:$C$1601,$C484)),AVERAGEIFS(Observed!X$2:X$1601,Observed!$A$2:$A$1601,$A484,Observed!$C$2:$C$1601,$C484),"")</f>
        <v/>
      </c>
      <c r="Y484" s="24" t="str">
        <f>IF(ISNUMBER(AVERAGEIFS(Observed!Y$2:Y$1601,Observed!$A$2:$A$1601,$A484,Observed!$C$2:$C$1601,$C484)),AVERAGEIFS(Observed!Y$2:Y$1601,Observed!$A$2:$A$1601,$A484,Observed!$C$2:$C$1601,$C484),"")</f>
        <v/>
      </c>
      <c r="Z484" s="24" t="str">
        <f>IF(ISNUMBER(AVERAGEIFS(Observed!Z$2:Z$1601,Observed!$A$2:$A$1601,$A484,Observed!$C$2:$C$1601,$C484)),AVERAGEIFS(Observed!Z$2:Z$1601,Observed!$A$2:$A$1601,$A484,Observed!$C$2:$C$1601,$C484),"")</f>
        <v/>
      </c>
      <c r="AA484" s="24" t="str">
        <f>IF(ISNUMBER(AVERAGEIFS(Observed!AA$2:AA$1601,Observed!$A$2:$A$1601,$A484,Observed!$C$2:$C$1601,$C484)),AVERAGEIFS(Observed!AA$2:AA$1601,Observed!$A$2:$A$1601,$A484,Observed!$C$2:$C$1601,$C484),"")</f>
        <v/>
      </c>
      <c r="AB484" s="24" t="str">
        <f>IF(ISNUMBER(AVERAGEIFS(Observed!AB$2:AB$1601,Observed!$A$2:$A$1601,$A484,Observed!$C$2:$C$1601,$C484)),AVERAGEIFS(Observed!AB$2:AB$1601,Observed!$A$2:$A$1601,$A484,Observed!$C$2:$C$1601,$C484),"")</f>
        <v/>
      </c>
      <c r="AC484" s="24" t="str">
        <f>IF(ISNUMBER(AVERAGEIFS(Observed!AC$2:AC$1601,Observed!$A$2:$A$1601,$A484,Observed!$C$2:$C$1601,$C484)),AVERAGEIFS(Observed!AC$2:AC$1601,Observed!$A$2:$A$1601,$A484,Observed!$C$2:$C$1601,$C484),"")</f>
        <v/>
      </c>
      <c r="AD484" s="24" t="str">
        <f>IF(ISNUMBER(AVERAGEIFS(Observed!AD$2:AD$1601,Observed!$A$2:$A$1601,$A484,Observed!$C$2:$C$1601,$C484)),AVERAGEIFS(Observed!AD$2:AD$1601,Observed!$A$2:$A$1601,$A484,Observed!$C$2:$C$1601,$C484),"")</f>
        <v/>
      </c>
      <c r="AE484" s="24" t="str">
        <f>IF(ISNUMBER(AVERAGEIFS(Observed!AE$2:AE$1601,Observed!$A$2:$A$1601,$A484,Observed!$C$2:$C$1601,$C484)),AVERAGEIFS(Observed!AE$2:AE$1601,Observed!$A$2:$A$1601,$A484,Observed!$C$2:$C$1601,$C484),"")</f>
        <v/>
      </c>
      <c r="AF484" s="25" t="str">
        <f>IF(ISNUMBER(AVERAGEIFS(Observed!AF$2:AF$1601,Observed!$A$2:$A$1601,$A484,Observed!$C$2:$C$1601,$C484)),AVERAGEIFS(Observed!AF$2:AF$1601,Observed!$A$2:$A$1601,$A484,Observed!$C$2:$C$1601,$C484),"")</f>
        <v/>
      </c>
      <c r="AG484" s="25" t="str">
        <f>IF(ISNUMBER(AVERAGEIFS(Observed!AG$2:AG$1601,Observed!$A$2:$A$1601,$A484,Observed!$C$2:$C$1601,$C484)),AVERAGEIFS(Observed!AG$2:AG$1601,Observed!$A$2:$A$1601,$A484,Observed!$C$2:$C$1601,$C484),"")</f>
        <v/>
      </c>
      <c r="AH484" s="25" t="str">
        <f>IF(ISNUMBER(AVERAGEIFS(Observed!AH$2:AH$1601,Observed!$A$2:$A$1601,$A484,Observed!$C$2:$C$1601,$C484)),AVERAGEIFS(Observed!AH$2:AH$1601,Observed!$A$2:$A$1601,$A484,Observed!$C$2:$C$1601,$C484),"")</f>
        <v/>
      </c>
      <c r="AI484" s="24" t="str">
        <f>IF(ISNUMBER(AVERAGEIFS(Observed!AI$2:AI$1601,Observed!$A$2:$A$1601,$A484,Observed!$C$2:$C$1601,$C484)),AVERAGEIFS(Observed!AI$2:AI$1601,Observed!$A$2:$A$1601,$A484,Observed!$C$2:$C$1601,$C484),"")</f>
        <v/>
      </c>
      <c r="AJ484" s="25">
        <f>IF(ISNUMBER(AVERAGEIFS(Observed!AJ$2:AJ$1601,Observed!$A$2:$A$1601,$A484,Observed!$C$2:$C$1601,$C484)),AVERAGEIFS(Observed!AJ$2:AJ$1601,Observed!$A$2:$A$1601,$A484,Observed!$C$2:$C$1601,$C484),"")</f>
        <v>0.60966666666666669</v>
      </c>
      <c r="AK484" s="25" t="str">
        <f>IF(ISNUMBER(AVERAGEIFS(Observed!AK$2:AK$1601,Observed!$A$2:$A$1601,$A484,Observed!$C$2:$C$1601,$C484)),AVERAGEIFS(Observed!AK$2:AK$1601,Observed!$A$2:$A$1601,$A484,Observed!$C$2:$C$1601,$C484),"")</f>
        <v/>
      </c>
      <c r="AL484" s="25">
        <f>IF(ISNUMBER(AVERAGEIFS(Observed!AL$2:AL$1601,Observed!$A$2:$A$1601,$A484,Observed!$C$2:$C$1601,$C484)),AVERAGEIFS(Observed!AL$2:AL$1601,Observed!$A$2:$A$1601,$A484,Observed!$C$2:$C$1601,$C484),"")</f>
        <v>2.2000000000000002E-2</v>
      </c>
      <c r="AM484" s="25">
        <f>IF(ISNUMBER(AVERAGEIFS(Observed!AM$2:AM$1601,Observed!$A$2:$A$1601,$A484,Observed!$C$2:$C$1601,$C484)),AVERAGEIFS(Observed!AM$2:AM$1601,Observed!$A$2:$A$1601,$A484,Observed!$C$2:$C$1601,$C484),"")</f>
        <v>0</v>
      </c>
      <c r="AN484" s="25" t="str">
        <f>IF(ISNUMBER(AVERAGEIFS(Observed!AN$2:AN$1601,Observed!$A$2:$A$1601,$A484,Observed!$C$2:$C$1601,$C484)),AVERAGEIFS(Observed!AN$2:AN$1601,Observed!$A$2:$A$1601,$A484,Observed!$C$2:$C$1601,$C484),"")</f>
        <v/>
      </c>
      <c r="AO484" s="25">
        <f>IF(ISNUMBER(AVERAGEIFS(Observed!AO$2:AO$1601,Observed!$A$2:$A$1601,$A484,Observed!$C$2:$C$1601,$C484)),AVERAGEIFS(Observed!AO$2:AO$1601,Observed!$A$2:$A$1601,$A484,Observed!$C$2:$C$1601,$C484),"")</f>
        <v>0.25766666666666665</v>
      </c>
      <c r="AP484" s="25">
        <f>IF(ISNUMBER(AVERAGEIFS(Observed!AP$2:AP$1601,Observed!$A$2:$A$1601,$A484,Observed!$C$2:$C$1601,$C484)),AVERAGEIFS(Observed!AP$2:AP$1601,Observed!$A$2:$A$1601,$A484,Observed!$C$2:$C$1601,$C484),"")</f>
        <v>0.111</v>
      </c>
      <c r="AQ484" s="24" t="str">
        <f>IF(ISNUMBER(AVERAGEIFS(Observed!AQ$2:AQ$1601,Observed!$A$2:$A$1601,$A484,Observed!$C$2:$C$1601,$C484)),AVERAGEIFS(Observed!AQ$2:AQ$1601,Observed!$A$2:$A$1601,$A484,Observed!$C$2:$C$1601,$C484),"")</f>
        <v/>
      </c>
      <c r="AR484" s="25" t="str">
        <f>IF(ISNUMBER(AVERAGEIFS(Observed!AR$2:AR$1601,Observed!$A$2:$A$1601,$A484,Observed!$C$2:$C$1601,$C484)),AVERAGEIFS(Observed!AR$2:AR$1601,Observed!$A$2:$A$1601,$A484,Observed!$C$2:$C$1601,$C484),"")</f>
        <v/>
      </c>
      <c r="AS484" s="24" t="str">
        <f>IF(ISNUMBER(AVERAGEIFS(Observed!AS$2:AS$1601,Observed!$A$2:$A$1601,$A484,Observed!$C$2:$C$1601,$C484)),AVERAGEIFS(Observed!AS$2:AS$1601,Observed!$A$2:$A$1601,$A484,Observed!$C$2:$C$1601,$C484),"")</f>
        <v/>
      </c>
      <c r="AT484" s="24" t="str">
        <f>IF(ISNUMBER(AVERAGEIFS(Observed!AT$2:AT$1601,Observed!$A$2:$A$1601,$A484,Observed!$C$2:$C$1601,$C484)),AVERAGEIFS(Observed!AT$2:AT$1601,Observed!$A$2:$A$1601,$A484,Observed!$C$2:$C$1601,$C484),"")</f>
        <v/>
      </c>
      <c r="AU484" s="2">
        <f>COUNTIFS(Observed!$A$2:$A$1601,$A484,Observed!$C$2:$C$1601,$C484)</f>
        <v>3</v>
      </c>
      <c r="AV484" s="2">
        <f t="shared" si="9"/>
        <v>8</v>
      </c>
    </row>
    <row r="485" spans="1:48" x14ac:dyDescent="0.25">
      <c r="A485" s="4" t="s">
        <v>129</v>
      </c>
      <c r="B485" t="s">
        <v>83</v>
      </c>
      <c r="C485" s="3">
        <v>42199</v>
      </c>
      <c r="D485">
        <v>1</v>
      </c>
      <c r="F485" t="s">
        <v>85</v>
      </c>
      <c r="G485" t="s">
        <v>86</v>
      </c>
      <c r="H485" s="2">
        <v>2015</v>
      </c>
      <c r="I485" s="2" t="s">
        <v>84</v>
      </c>
      <c r="J485">
        <v>1</v>
      </c>
      <c r="K485" s="2" t="s">
        <v>21</v>
      </c>
      <c r="L485" s="23" t="str">
        <f>IF(ISNUMBER(AVERAGEIFS(Observed!L$2:L$1601,Observed!$A$2:$A$1601,$A485,Observed!$C$2:$C$1601,$C485)),AVERAGEIFS(Observed!L$2:L$1601,Observed!$A$2:$A$1601,$A485,Observed!$C$2:$C$1601,$C485),"")</f>
        <v/>
      </c>
      <c r="M485" s="24" t="str">
        <f>IF(ISNUMBER(AVERAGEIFS(Observed!M$2:M$1601,Observed!$A$2:$A$1601,$A485,Observed!$C$2:$C$1601,$C485)),AVERAGEIFS(Observed!M$2:M$1601,Observed!$A$2:$A$1601,$A485,Observed!$C$2:$C$1601,$C485),"")</f>
        <v/>
      </c>
      <c r="N485" s="24">
        <f>IF(ISNUMBER(AVERAGEIFS(Observed!N$2:N$1601,Observed!$A$2:$A$1601,$A485,Observed!$C$2:$C$1601,$C485)),AVERAGEIFS(Observed!N$2:N$1601,Observed!$A$2:$A$1601,$A485,Observed!$C$2:$C$1601,$C485),"")</f>
        <v>366.33333333333331</v>
      </c>
      <c r="O485" s="24">
        <f>IF(ISNUMBER(AVERAGEIFS(Observed!O$2:O$1601,Observed!$A$2:$A$1601,$A485,Observed!$C$2:$C$1601,$C485)),AVERAGEIFS(Observed!O$2:O$1601,Observed!$A$2:$A$1601,$A485,Observed!$C$2:$C$1601,$C485),"")</f>
        <v>366.33333333333331</v>
      </c>
      <c r="P485" s="24">
        <f>IF(ISNUMBER(AVERAGEIFS(Observed!P$2:P$1601,Observed!$A$2:$A$1601,$A485,Observed!$C$2:$C$1601,$C485)),AVERAGEIFS(Observed!P$2:P$1601,Observed!$A$2:$A$1601,$A485,Observed!$C$2:$C$1601,$C485),"")</f>
        <v>772.02666666666664</v>
      </c>
      <c r="Q485" s="25" t="str">
        <f>IF(ISNUMBER(AVERAGEIFS(Observed!Q$2:Q$1601,Observed!$A$2:$A$1601,$A485,Observed!$C$2:$C$1601,$C485)),AVERAGEIFS(Observed!Q$2:Q$1601,Observed!$A$2:$A$1601,$A485,Observed!$C$2:$C$1601,$C485),"")</f>
        <v/>
      </c>
      <c r="R485" s="25" t="str">
        <f>IF(ISNUMBER(AVERAGEIFS(Observed!R$2:R$1601,Observed!$A$2:$A$1601,$A485,Observed!$C$2:$C$1601,$C485)),AVERAGEIFS(Observed!R$2:R$1601,Observed!$A$2:$A$1601,$A485,Observed!$C$2:$C$1601,$C485),"")</f>
        <v/>
      </c>
      <c r="S485" s="25" t="str">
        <f>IF(ISNUMBER(AVERAGEIFS(Observed!S$2:S$1601,Observed!$A$2:$A$1601,$A485,Observed!$C$2:$C$1601,$C485)),AVERAGEIFS(Observed!S$2:S$1601,Observed!$A$2:$A$1601,$A485,Observed!$C$2:$C$1601,$C485),"")</f>
        <v/>
      </c>
      <c r="T485" s="24" t="str">
        <f>IF(ISNUMBER(AVERAGEIFS(Observed!T$2:T$1601,Observed!$A$2:$A$1601,$A485,Observed!$C$2:$C$1601,$C485)),AVERAGEIFS(Observed!T$2:T$1601,Observed!$A$2:$A$1601,$A485,Observed!$C$2:$C$1601,$C485),"")</f>
        <v/>
      </c>
      <c r="U485" s="26" t="str">
        <f>IF(ISNUMBER(AVERAGEIFS(Observed!U$2:U$1601,Observed!$A$2:$A$1601,$A485,Observed!$C$2:$C$1601,$C485)),AVERAGEIFS(Observed!U$2:U$1601,Observed!$A$2:$A$1601,$A485,Observed!$C$2:$C$1601,$C485),"")</f>
        <v/>
      </c>
      <c r="V485" s="26" t="str">
        <f>IF(ISNUMBER(AVERAGEIFS(Observed!V$2:V$1601,Observed!$A$2:$A$1601,$A485,Observed!$C$2:$C$1601,$C485)),AVERAGEIFS(Observed!V$2:V$1601,Observed!$A$2:$A$1601,$A485,Observed!$C$2:$C$1601,$C485),"")</f>
        <v/>
      </c>
      <c r="W485" s="24" t="str">
        <f>IF(ISNUMBER(AVERAGEIFS(Observed!W$2:W$1601,Observed!$A$2:$A$1601,$A485,Observed!$C$2:$C$1601,$C485)),AVERAGEIFS(Observed!W$2:W$1601,Observed!$A$2:$A$1601,$A485,Observed!$C$2:$C$1601,$C485),"")</f>
        <v/>
      </c>
      <c r="X485" s="24" t="str">
        <f>IF(ISNUMBER(AVERAGEIFS(Observed!X$2:X$1601,Observed!$A$2:$A$1601,$A485,Observed!$C$2:$C$1601,$C485)),AVERAGEIFS(Observed!X$2:X$1601,Observed!$A$2:$A$1601,$A485,Observed!$C$2:$C$1601,$C485),"")</f>
        <v/>
      </c>
      <c r="Y485" s="24" t="str">
        <f>IF(ISNUMBER(AVERAGEIFS(Observed!Y$2:Y$1601,Observed!$A$2:$A$1601,$A485,Observed!$C$2:$C$1601,$C485)),AVERAGEIFS(Observed!Y$2:Y$1601,Observed!$A$2:$A$1601,$A485,Observed!$C$2:$C$1601,$C485),"")</f>
        <v/>
      </c>
      <c r="Z485" s="24" t="str">
        <f>IF(ISNUMBER(AVERAGEIFS(Observed!Z$2:Z$1601,Observed!$A$2:$A$1601,$A485,Observed!$C$2:$C$1601,$C485)),AVERAGEIFS(Observed!Z$2:Z$1601,Observed!$A$2:$A$1601,$A485,Observed!$C$2:$C$1601,$C485),"")</f>
        <v/>
      </c>
      <c r="AA485" s="24" t="str">
        <f>IF(ISNUMBER(AVERAGEIFS(Observed!AA$2:AA$1601,Observed!$A$2:$A$1601,$A485,Observed!$C$2:$C$1601,$C485)),AVERAGEIFS(Observed!AA$2:AA$1601,Observed!$A$2:$A$1601,$A485,Observed!$C$2:$C$1601,$C485),"")</f>
        <v/>
      </c>
      <c r="AB485" s="24" t="str">
        <f>IF(ISNUMBER(AVERAGEIFS(Observed!AB$2:AB$1601,Observed!$A$2:$A$1601,$A485,Observed!$C$2:$C$1601,$C485)),AVERAGEIFS(Observed!AB$2:AB$1601,Observed!$A$2:$A$1601,$A485,Observed!$C$2:$C$1601,$C485),"")</f>
        <v/>
      </c>
      <c r="AC485" s="24" t="str">
        <f>IF(ISNUMBER(AVERAGEIFS(Observed!AC$2:AC$1601,Observed!$A$2:$A$1601,$A485,Observed!$C$2:$C$1601,$C485)),AVERAGEIFS(Observed!AC$2:AC$1601,Observed!$A$2:$A$1601,$A485,Observed!$C$2:$C$1601,$C485),"")</f>
        <v/>
      </c>
      <c r="AD485" s="24" t="str">
        <f>IF(ISNUMBER(AVERAGEIFS(Observed!AD$2:AD$1601,Observed!$A$2:$A$1601,$A485,Observed!$C$2:$C$1601,$C485)),AVERAGEIFS(Observed!AD$2:AD$1601,Observed!$A$2:$A$1601,$A485,Observed!$C$2:$C$1601,$C485),"")</f>
        <v/>
      </c>
      <c r="AE485" s="24" t="str">
        <f>IF(ISNUMBER(AVERAGEIFS(Observed!AE$2:AE$1601,Observed!$A$2:$A$1601,$A485,Observed!$C$2:$C$1601,$C485)),AVERAGEIFS(Observed!AE$2:AE$1601,Observed!$A$2:$A$1601,$A485,Observed!$C$2:$C$1601,$C485),"")</f>
        <v/>
      </c>
      <c r="AF485" s="25" t="str">
        <f>IF(ISNUMBER(AVERAGEIFS(Observed!AF$2:AF$1601,Observed!$A$2:$A$1601,$A485,Observed!$C$2:$C$1601,$C485)),AVERAGEIFS(Observed!AF$2:AF$1601,Observed!$A$2:$A$1601,$A485,Observed!$C$2:$C$1601,$C485),"")</f>
        <v/>
      </c>
      <c r="AG485" s="25" t="str">
        <f>IF(ISNUMBER(AVERAGEIFS(Observed!AG$2:AG$1601,Observed!$A$2:$A$1601,$A485,Observed!$C$2:$C$1601,$C485)),AVERAGEIFS(Observed!AG$2:AG$1601,Observed!$A$2:$A$1601,$A485,Observed!$C$2:$C$1601,$C485),"")</f>
        <v/>
      </c>
      <c r="AH485" s="25" t="str">
        <f>IF(ISNUMBER(AVERAGEIFS(Observed!AH$2:AH$1601,Observed!$A$2:$A$1601,$A485,Observed!$C$2:$C$1601,$C485)),AVERAGEIFS(Observed!AH$2:AH$1601,Observed!$A$2:$A$1601,$A485,Observed!$C$2:$C$1601,$C485),"")</f>
        <v/>
      </c>
      <c r="AI485" s="24" t="str">
        <f>IF(ISNUMBER(AVERAGEIFS(Observed!AI$2:AI$1601,Observed!$A$2:$A$1601,$A485,Observed!$C$2:$C$1601,$C485)),AVERAGEIFS(Observed!AI$2:AI$1601,Observed!$A$2:$A$1601,$A485,Observed!$C$2:$C$1601,$C485),"")</f>
        <v/>
      </c>
      <c r="AJ485" s="25">
        <f>IF(ISNUMBER(AVERAGEIFS(Observed!AJ$2:AJ$1601,Observed!$A$2:$A$1601,$A485,Observed!$C$2:$C$1601,$C485)),AVERAGEIFS(Observed!AJ$2:AJ$1601,Observed!$A$2:$A$1601,$A485,Observed!$C$2:$C$1601,$C485),"")</f>
        <v>0.3096666666666667</v>
      </c>
      <c r="AK485" s="25" t="str">
        <f>IF(ISNUMBER(AVERAGEIFS(Observed!AK$2:AK$1601,Observed!$A$2:$A$1601,$A485,Observed!$C$2:$C$1601,$C485)),AVERAGEIFS(Observed!AK$2:AK$1601,Observed!$A$2:$A$1601,$A485,Observed!$C$2:$C$1601,$C485),"")</f>
        <v/>
      </c>
      <c r="AL485" s="25">
        <f>IF(ISNUMBER(AVERAGEIFS(Observed!AL$2:AL$1601,Observed!$A$2:$A$1601,$A485,Observed!$C$2:$C$1601,$C485)),AVERAGEIFS(Observed!AL$2:AL$1601,Observed!$A$2:$A$1601,$A485,Observed!$C$2:$C$1601,$C485),"")</f>
        <v>2.5999999999999999E-2</v>
      </c>
      <c r="AM485" s="25">
        <f>IF(ISNUMBER(AVERAGEIFS(Observed!AM$2:AM$1601,Observed!$A$2:$A$1601,$A485,Observed!$C$2:$C$1601,$C485)),AVERAGEIFS(Observed!AM$2:AM$1601,Observed!$A$2:$A$1601,$A485,Observed!$C$2:$C$1601,$C485),"")</f>
        <v>0</v>
      </c>
      <c r="AN485" s="25" t="str">
        <f>IF(ISNUMBER(AVERAGEIFS(Observed!AN$2:AN$1601,Observed!$A$2:$A$1601,$A485,Observed!$C$2:$C$1601,$C485)),AVERAGEIFS(Observed!AN$2:AN$1601,Observed!$A$2:$A$1601,$A485,Observed!$C$2:$C$1601,$C485),"")</f>
        <v/>
      </c>
      <c r="AO485" s="25">
        <f>IF(ISNUMBER(AVERAGEIFS(Observed!AO$2:AO$1601,Observed!$A$2:$A$1601,$A485,Observed!$C$2:$C$1601,$C485)),AVERAGEIFS(Observed!AO$2:AO$1601,Observed!$A$2:$A$1601,$A485,Observed!$C$2:$C$1601,$C485),"")</f>
        <v>0.45766666666666667</v>
      </c>
      <c r="AP485" s="25">
        <f>IF(ISNUMBER(AVERAGEIFS(Observed!AP$2:AP$1601,Observed!$A$2:$A$1601,$A485,Observed!$C$2:$C$1601,$C485)),AVERAGEIFS(Observed!AP$2:AP$1601,Observed!$A$2:$A$1601,$A485,Observed!$C$2:$C$1601,$C485),"")</f>
        <v>0.20699999999999999</v>
      </c>
      <c r="AQ485" s="24" t="str">
        <f>IF(ISNUMBER(AVERAGEIFS(Observed!AQ$2:AQ$1601,Observed!$A$2:$A$1601,$A485,Observed!$C$2:$C$1601,$C485)),AVERAGEIFS(Observed!AQ$2:AQ$1601,Observed!$A$2:$A$1601,$A485,Observed!$C$2:$C$1601,$C485),"")</f>
        <v/>
      </c>
      <c r="AR485" s="25" t="str">
        <f>IF(ISNUMBER(AVERAGEIFS(Observed!AR$2:AR$1601,Observed!$A$2:$A$1601,$A485,Observed!$C$2:$C$1601,$C485)),AVERAGEIFS(Observed!AR$2:AR$1601,Observed!$A$2:$A$1601,$A485,Observed!$C$2:$C$1601,$C485),"")</f>
        <v/>
      </c>
      <c r="AS485" s="24" t="str">
        <f>IF(ISNUMBER(AVERAGEIFS(Observed!AS$2:AS$1601,Observed!$A$2:$A$1601,$A485,Observed!$C$2:$C$1601,$C485)),AVERAGEIFS(Observed!AS$2:AS$1601,Observed!$A$2:$A$1601,$A485,Observed!$C$2:$C$1601,$C485),"")</f>
        <v/>
      </c>
      <c r="AT485" s="24" t="str">
        <f>IF(ISNUMBER(AVERAGEIFS(Observed!AT$2:AT$1601,Observed!$A$2:$A$1601,$A485,Observed!$C$2:$C$1601,$C485)),AVERAGEIFS(Observed!AT$2:AT$1601,Observed!$A$2:$A$1601,$A485,Observed!$C$2:$C$1601,$C485),"")</f>
        <v/>
      </c>
      <c r="AU485" s="2">
        <f>COUNTIFS(Observed!$A$2:$A$1601,$A485,Observed!$C$2:$C$1601,$C485)</f>
        <v>3</v>
      </c>
      <c r="AV485" s="2">
        <f t="shared" si="9"/>
        <v>8</v>
      </c>
    </row>
    <row r="486" spans="1:48" x14ac:dyDescent="0.25">
      <c r="A486" s="4" t="s">
        <v>129</v>
      </c>
      <c r="B486" t="s">
        <v>83</v>
      </c>
      <c r="C486" s="3">
        <v>42240</v>
      </c>
      <c r="D486">
        <v>1</v>
      </c>
      <c r="F486" t="s">
        <v>85</v>
      </c>
      <c r="G486" t="s">
        <v>86</v>
      </c>
      <c r="H486" s="2">
        <v>2015</v>
      </c>
      <c r="I486" s="2" t="s">
        <v>84</v>
      </c>
      <c r="J486">
        <v>1</v>
      </c>
      <c r="K486" s="2" t="s">
        <v>21</v>
      </c>
      <c r="L486" s="23" t="str">
        <f>IF(ISNUMBER(AVERAGEIFS(Observed!L$2:L$1601,Observed!$A$2:$A$1601,$A486,Observed!$C$2:$C$1601,$C486)),AVERAGEIFS(Observed!L$2:L$1601,Observed!$A$2:$A$1601,$A486,Observed!$C$2:$C$1601,$C486),"")</f>
        <v/>
      </c>
      <c r="M486" s="24" t="str">
        <f>IF(ISNUMBER(AVERAGEIFS(Observed!M$2:M$1601,Observed!$A$2:$A$1601,$A486,Observed!$C$2:$C$1601,$C486)),AVERAGEIFS(Observed!M$2:M$1601,Observed!$A$2:$A$1601,$A486,Observed!$C$2:$C$1601,$C486),"")</f>
        <v/>
      </c>
      <c r="N486" s="24">
        <f>IF(ISNUMBER(AVERAGEIFS(Observed!N$2:N$1601,Observed!$A$2:$A$1601,$A486,Observed!$C$2:$C$1601,$C486)),AVERAGEIFS(Observed!N$2:N$1601,Observed!$A$2:$A$1601,$A486,Observed!$C$2:$C$1601,$C486),"")</f>
        <v>216.14999999999998</v>
      </c>
      <c r="O486" s="24">
        <f>IF(ISNUMBER(AVERAGEIFS(Observed!O$2:O$1601,Observed!$A$2:$A$1601,$A486,Observed!$C$2:$C$1601,$C486)),AVERAGEIFS(Observed!O$2:O$1601,Observed!$A$2:$A$1601,$A486,Observed!$C$2:$C$1601,$C486),"")</f>
        <v>216.14999999999998</v>
      </c>
      <c r="P486" s="24">
        <f>IF(ISNUMBER(AVERAGEIFS(Observed!P$2:P$1601,Observed!$A$2:$A$1601,$A486,Observed!$C$2:$C$1601,$C486)),AVERAGEIFS(Observed!P$2:P$1601,Observed!$A$2:$A$1601,$A486,Observed!$C$2:$C$1601,$C486),"")</f>
        <v>988.17666666666662</v>
      </c>
      <c r="Q486" s="25" t="str">
        <f>IF(ISNUMBER(AVERAGEIFS(Observed!Q$2:Q$1601,Observed!$A$2:$A$1601,$A486,Observed!$C$2:$C$1601,$C486)),AVERAGEIFS(Observed!Q$2:Q$1601,Observed!$A$2:$A$1601,$A486,Observed!$C$2:$C$1601,$C486),"")</f>
        <v/>
      </c>
      <c r="R486" s="25" t="str">
        <f>IF(ISNUMBER(AVERAGEIFS(Observed!R$2:R$1601,Observed!$A$2:$A$1601,$A486,Observed!$C$2:$C$1601,$C486)),AVERAGEIFS(Observed!R$2:R$1601,Observed!$A$2:$A$1601,$A486,Observed!$C$2:$C$1601,$C486),"")</f>
        <v/>
      </c>
      <c r="S486" s="25" t="str">
        <f>IF(ISNUMBER(AVERAGEIFS(Observed!S$2:S$1601,Observed!$A$2:$A$1601,$A486,Observed!$C$2:$C$1601,$C486)),AVERAGEIFS(Observed!S$2:S$1601,Observed!$A$2:$A$1601,$A486,Observed!$C$2:$C$1601,$C486),"")</f>
        <v/>
      </c>
      <c r="T486" s="24" t="str">
        <f>IF(ISNUMBER(AVERAGEIFS(Observed!T$2:T$1601,Observed!$A$2:$A$1601,$A486,Observed!$C$2:$C$1601,$C486)),AVERAGEIFS(Observed!T$2:T$1601,Observed!$A$2:$A$1601,$A486,Observed!$C$2:$C$1601,$C486),"")</f>
        <v/>
      </c>
      <c r="U486" s="26" t="str">
        <f>IF(ISNUMBER(AVERAGEIFS(Observed!U$2:U$1601,Observed!$A$2:$A$1601,$A486,Observed!$C$2:$C$1601,$C486)),AVERAGEIFS(Observed!U$2:U$1601,Observed!$A$2:$A$1601,$A486,Observed!$C$2:$C$1601,$C486),"")</f>
        <v/>
      </c>
      <c r="V486" s="26" t="str">
        <f>IF(ISNUMBER(AVERAGEIFS(Observed!V$2:V$1601,Observed!$A$2:$A$1601,$A486,Observed!$C$2:$C$1601,$C486)),AVERAGEIFS(Observed!V$2:V$1601,Observed!$A$2:$A$1601,$A486,Observed!$C$2:$C$1601,$C486),"")</f>
        <v/>
      </c>
      <c r="W486" s="24" t="str">
        <f>IF(ISNUMBER(AVERAGEIFS(Observed!W$2:W$1601,Observed!$A$2:$A$1601,$A486,Observed!$C$2:$C$1601,$C486)),AVERAGEIFS(Observed!W$2:W$1601,Observed!$A$2:$A$1601,$A486,Observed!$C$2:$C$1601,$C486),"")</f>
        <v/>
      </c>
      <c r="X486" s="24" t="str">
        <f>IF(ISNUMBER(AVERAGEIFS(Observed!X$2:X$1601,Observed!$A$2:$A$1601,$A486,Observed!$C$2:$C$1601,$C486)),AVERAGEIFS(Observed!X$2:X$1601,Observed!$A$2:$A$1601,$A486,Observed!$C$2:$C$1601,$C486),"")</f>
        <v/>
      </c>
      <c r="Y486" s="24" t="str">
        <f>IF(ISNUMBER(AVERAGEIFS(Observed!Y$2:Y$1601,Observed!$A$2:$A$1601,$A486,Observed!$C$2:$C$1601,$C486)),AVERAGEIFS(Observed!Y$2:Y$1601,Observed!$A$2:$A$1601,$A486,Observed!$C$2:$C$1601,$C486),"")</f>
        <v/>
      </c>
      <c r="Z486" s="24" t="str">
        <f>IF(ISNUMBER(AVERAGEIFS(Observed!Z$2:Z$1601,Observed!$A$2:$A$1601,$A486,Observed!$C$2:$C$1601,$C486)),AVERAGEIFS(Observed!Z$2:Z$1601,Observed!$A$2:$A$1601,$A486,Observed!$C$2:$C$1601,$C486),"")</f>
        <v/>
      </c>
      <c r="AA486" s="24" t="str">
        <f>IF(ISNUMBER(AVERAGEIFS(Observed!AA$2:AA$1601,Observed!$A$2:$A$1601,$A486,Observed!$C$2:$C$1601,$C486)),AVERAGEIFS(Observed!AA$2:AA$1601,Observed!$A$2:$A$1601,$A486,Observed!$C$2:$C$1601,$C486),"")</f>
        <v/>
      </c>
      <c r="AB486" s="24" t="str">
        <f>IF(ISNUMBER(AVERAGEIFS(Observed!AB$2:AB$1601,Observed!$A$2:$A$1601,$A486,Observed!$C$2:$C$1601,$C486)),AVERAGEIFS(Observed!AB$2:AB$1601,Observed!$A$2:$A$1601,$A486,Observed!$C$2:$C$1601,$C486),"")</f>
        <v/>
      </c>
      <c r="AC486" s="24" t="str">
        <f>IF(ISNUMBER(AVERAGEIFS(Observed!AC$2:AC$1601,Observed!$A$2:$A$1601,$A486,Observed!$C$2:$C$1601,$C486)),AVERAGEIFS(Observed!AC$2:AC$1601,Observed!$A$2:$A$1601,$A486,Observed!$C$2:$C$1601,$C486),"")</f>
        <v/>
      </c>
      <c r="AD486" s="24" t="str">
        <f>IF(ISNUMBER(AVERAGEIFS(Observed!AD$2:AD$1601,Observed!$A$2:$A$1601,$A486,Observed!$C$2:$C$1601,$C486)),AVERAGEIFS(Observed!AD$2:AD$1601,Observed!$A$2:$A$1601,$A486,Observed!$C$2:$C$1601,$C486),"")</f>
        <v/>
      </c>
      <c r="AE486" s="24" t="str">
        <f>IF(ISNUMBER(AVERAGEIFS(Observed!AE$2:AE$1601,Observed!$A$2:$A$1601,$A486,Observed!$C$2:$C$1601,$C486)),AVERAGEIFS(Observed!AE$2:AE$1601,Observed!$A$2:$A$1601,$A486,Observed!$C$2:$C$1601,$C486),"")</f>
        <v/>
      </c>
      <c r="AF486" s="25" t="str">
        <f>IF(ISNUMBER(AVERAGEIFS(Observed!AF$2:AF$1601,Observed!$A$2:$A$1601,$A486,Observed!$C$2:$C$1601,$C486)),AVERAGEIFS(Observed!AF$2:AF$1601,Observed!$A$2:$A$1601,$A486,Observed!$C$2:$C$1601,$C486),"")</f>
        <v/>
      </c>
      <c r="AG486" s="25" t="str">
        <f>IF(ISNUMBER(AVERAGEIFS(Observed!AG$2:AG$1601,Observed!$A$2:$A$1601,$A486,Observed!$C$2:$C$1601,$C486)),AVERAGEIFS(Observed!AG$2:AG$1601,Observed!$A$2:$A$1601,$A486,Observed!$C$2:$C$1601,$C486),"")</f>
        <v/>
      </c>
      <c r="AH486" s="25" t="str">
        <f>IF(ISNUMBER(AVERAGEIFS(Observed!AH$2:AH$1601,Observed!$A$2:$A$1601,$A486,Observed!$C$2:$C$1601,$C486)),AVERAGEIFS(Observed!AH$2:AH$1601,Observed!$A$2:$A$1601,$A486,Observed!$C$2:$C$1601,$C486),"")</f>
        <v/>
      </c>
      <c r="AI486" s="24" t="str">
        <f>IF(ISNUMBER(AVERAGEIFS(Observed!AI$2:AI$1601,Observed!$A$2:$A$1601,$A486,Observed!$C$2:$C$1601,$C486)),AVERAGEIFS(Observed!AI$2:AI$1601,Observed!$A$2:$A$1601,$A486,Observed!$C$2:$C$1601,$C486),"")</f>
        <v/>
      </c>
      <c r="AJ486" s="25">
        <f>IF(ISNUMBER(AVERAGEIFS(Observed!AJ$2:AJ$1601,Observed!$A$2:$A$1601,$A486,Observed!$C$2:$C$1601,$C486)),AVERAGEIFS(Observed!AJ$2:AJ$1601,Observed!$A$2:$A$1601,$A486,Observed!$C$2:$C$1601,$C486),"")</f>
        <v>0.27200000000000002</v>
      </c>
      <c r="AK486" s="25" t="str">
        <f>IF(ISNUMBER(AVERAGEIFS(Observed!AK$2:AK$1601,Observed!$A$2:$A$1601,$A486,Observed!$C$2:$C$1601,$C486)),AVERAGEIFS(Observed!AK$2:AK$1601,Observed!$A$2:$A$1601,$A486,Observed!$C$2:$C$1601,$C486),"")</f>
        <v/>
      </c>
      <c r="AL486" s="25">
        <f>IF(ISNUMBER(AVERAGEIFS(Observed!AL$2:AL$1601,Observed!$A$2:$A$1601,$A486,Observed!$C$2:$C$1601,$C486)),AVERAGEIFS(Observed!AL$2:AL$1601,Observed!$A$2:$A$1601,$A486,Observed!$C$2:$C$1601,$C486),"")</f>
        <v>1.5666666666666666E-2</v>
      </c>
      <c r="AM486" s="25">
        <f>IF(ISNUMBER(AVERAGEIFS(Observed!AM$2:AM$1601,Observed!$A$2:$A$1601,$A486,Observed!$C$2:$C$1601,$C486)),AVERAGEIFS(Observed!AM$2:AM$1601,Observed!$A$2:$A$1601,$A486,Observed!$C$2:$C$1601,$C486),"")</f>
        <v>0</v>
      </c>
      <c r="AN486" s="25" t="str">
        <f>IF(ISNUMBER(AVERAGEIFS(Observed!AN$2:AN$1601,Observed!$A$2:$A$1601,$A486,Observed!$C$2:$C$1601,$C486)),AVERAGEIFS(Observed!AN$2:AN$1601,Observed!$A$2:$A$1601,$A486,Observed!$C$2:$C$1601,$C486),"")</f>
        <v/>
      </c>
      <c r="AO486" s="25">
        <f>IF(ISNUMBER(AVERAGEIFS(Observed!AO$2:AO$1601,Observed!$A$2:$A$1601,$A486,Observed!$C$2:$C$1601,$C486)),AVERAGEIFS(Observed!AO$2:AO$1601,Observed!$A$2:$A$1601,$A486,Observed!$C$2:$C$1601,$C486),"")</f>
        <v>0.53766666666666663</v>
      </c>
      <c r="AP486" s="25">
        <f>IF(ISNUMBER(AVERAGEIFS(Observed!AP$2:AP$1601,Observed!$A$2:$A$1601,$A486,Observed!$C$2:$C$1601,$C486)),AVERAGEIFS(Observed!AP$2:AP$1601,Observed!$A$2:$A$1601,$A486,Observed!$C$2:$C$1601,$C486),"")</f>
        <v>0.17433333333333334</v>
      </c>
      <c r="AQ486" s="24" t="str">
        <f>IF(ISNUMBER(AVERAGEIFS(Observed!AQ$2:AQ$1601,Observed!$A$2:$A$1601,$A486,Observed!$C$2:$C$1601,$C486)),AVERAGEIFS(Observed!AQ$2:AQ$1601,Observed!$A$2:$A$1601,$A486,Observed!$C$2:$C$1601,$C486),"")</f>
        <v/>
      </c>
      <c r="AR486" s="25" t="str">
        <f>IF(ISNUMBER(AVERAGEIFS(Observed!AR$2:AR$1601,Observed!$A$2:$A$1601,$A486,Observed!$C$2:$C$1601,$C486)),AVERAGEIFS(Observed!AR$2:AR$1601,Observed!$A$2:$A$1601,$A486,Observed!$C$2:$C$1601,$C486),"")</f>
        <v/>
      </c>
      <c r="AS486" s="24" t="str">
        <f>IF(ISNUMBER(AVERAGEIFS(Observed!AS$2:AS$1601,Observed!$A$2:$A$1601,$A486,Observed!$C$2:$C$1601,$C486)),AVERAGEIFS(Observed!AS$2:AS$1601,Observed!$A$2:$A$1601,$A486,Observed!$C$2:$C$1601,$C486),"")</f>
        <v/>
      </c>
      <c r="AT486" s="24" t="str">
        <f>IF(ISNUMBER(AVERAGEIFS(Observed!AT$2:AT$1601,Observed!$A$2:$A$1601,$A486,Observed!$C$2:$C$1601,$C486)),AVERAGEIFS(Observed!AT$2:AT$1601,Observed!$A$2:$A$1601,$A486,Observed!$C$2:$C$1601,$C486),"")</f>
        <v/>
      </c>
      <c r="AU486" s="2">
        <f>COUNTIFS(Observed!$A$2:$A$1601,$A486,Observed!$C$2:$C$1601,$C486)</f>
        <v>3</v>
      </c>
      <c r="AV486" s="2">
        <f t="shared" si="9"/>
        <v>8</v>
      </c>
    </row>
    <row r="487" spans="1:48" x14ac:dyDescent="0.25">
      <c r="A487" s="4" t="s">
        <v>129</v>
      </c>
      <c r="B487" t="s">
        <v>83</v>
      </c>
      <c r="C487" s="3">
        <v>42296</v>
      </c>
      <c r="D487">
        <v>1</v>
      </c>
      <c r="F487" t="s">
        <v>85</v>
      </c>
      <c r="G487" t="s">
        <v>86</v>
      </c>
      <c r="H487" s="2">
        <v>2015</v>
      </c>
      <c r="I487" s="2" t="s">
        <v>84</v>
      </c>
      <c r="J487">
        <v>1</v>
      </c>
      <c r="K487" s="2" t="s">
        <v>21</v>
      </c>
      <c r="L487" s="23" t="str">
        <f>IF(ISNUMBER(AVERAGEIFS(Observed!L$2:L$1601,Observed!$A$2:$A$1601,$A487,Observed!$C$2:$C$1601,$C487)),AVERAGEIFS(Observed!L$2:L$1601,Observed!$A$2:$A$1601,$A487,Observed!$C$2:$C$1601,$C487),"")</f>
        <v/>
      </c>
      <c r="M487" s="24" t="str">
        <f>IF(ISNUMBER(AVERAGEIFS(Observed!M$2:M$1601,Observed!$A$2:$A$1601,$A487,Observed!$C$2:$C$1601,$C487)),AVERAGEIFS(Observed!M$2:M$1601,Observed!$A$2:$A$1601,$A487,Observed!$C$2:$C$1601,$C487),"")</f>
        <v/>
      </c>
      <c r="N487" s="24">
        <f>IF(ISNUMBER(AVERAGEIFS(Observed!N$2:N$1601,Observed!$A$2:$A$1601,$A487,Observed!$C$2:$C$1601,$C487)),AVERAGEIFS(Observed!N$2:N$1601,Observed!$A$2:$A$1601,$A487,Observed!$C$2:$C$1601,$C487),"")</f>
        <v>83.429999999999993</v>
      </c>
      <c r="O487" s="24">
        <f>IF(ISNUMBER(AVERAGEIFS(Observed!O$2:O$1601,Observed!$A$2:$A$1601,$A487,Observed!$C$2:$C$1601,$C487)),AVERAGEIFS(Observed!O$2:O$1601,Observed!$A$2:$A$1601,$A487,Observed!$C$2:$C$1601,$C487),"")</f>
        <v>83.429999999999993</v>
      </c>
      <c r="P487" s="24">
        <f>IF(ISNUMBER(AVERAGEIFS(Observed!P$2:P$1601,Observed!$A$2:$A$1601,$A487,Observed!$C$2:$C$1601,$C487)),AVERAGEIFS(Observed!P$2:P$1601,Observed!$A$2:$A$1601,$A487,Observed!$C$2:$C$1601,$C487),"")</f>
        <v>1071.6066666666668</v>
      </c>
      <c r="Q487" s="25" t="str">
        <f>IF(ISNUMBER(AVERAGEIFS(Observed!Q$2:Q$1601,Observed!$A$2:$A$1601,$A487,Observed!$C$2:$C$1601,$C487)),AVERAGEIFS(Observed!Q$2:Q$1601,Observed!$A$2:$A$1601,$A487,Observed!$C$2:$C$1601,$C487),"")</f>
        <v/>
      </c>
      <c r="R487" s="25" t="str">
        <f>IF(ISNUMBER(AVERAGEIFS(Observed!R$2:R$1601,Observed!$A$2:$A$1601,$A487,Observed!$C$2:$C$1601,$C487)),AVERAGEIFS(Observed!R$2:R$1601,Observed!$A$2:$A$1601,$A487,Observed!$C$2:$C$1601,$C487),"")</f>
        <v/>
      </c>
      <c r="S487" s="25" t="str">
        <f>IF(ISNUMBER(AVERAGEIFS(Observed!S$2:S$1601,Observed!$A$2:$A$1601,$A487,Observed!$C$2:$C$1601,$C487)),AVERAGEIFS(Observed!S$2:S$1601,Observed!$A$2:$A$1601,$A487,Observed!$C$2:$C$1601,$C487),"")</f>
        <v/>
      </c>
      <c r="T487" s="24" t="str">
        <f>IF(ISNUMBER(AVERAGEIFS(Observed!T$2:T$1601,Observed!$A$2:$A$1601,$A487,Observed!$C$2:$C$1601,$C487)),AVERAGEIFS(Observed!T$2:T$1601,Observed!$A$2:$A$1601,$A487,Observed!$C$2:$C$1601,$C487),"")</f>
        <v/>
      </c>
      <c r="U487" s="26" t="str">
        <f>IF(ISNUMBER(AVERAGEIFS(Observed!U$2:U$1601,Observed!$A$2:$A$1601,$A487,Observed!$C$2:$C$1601,$C487)),AVERAGEIFS(Observed!U$2:U$1601,Observed!$A$2:$A$1601,$A487,Observed!$C$2:$C$1601,$C487),"")</f>
        <v/>
      </c>
      <c r="V487" s="26" t="str">
        <f>IF(ISNUMBER(AVERAGEIFS(Observed!V$2:V$1601,Observed!$A$2:$A$1601,$A487,Observed!$C$2:$C$1601,$C487)),AVERAGEIFS(Observed!V$2:V$1601,Observed!$A$2:$A$1601,$A487,Observed!$C$2:$C$1601,$C487),"")</f>
        <v/>
      </c>
      <c r="W487" s="24" t="str">
        <f>IF(ISNUMBER(AVERAGEIFS(Observed!W$2:W$1601,Observed!$A$2:$A$1601,$A487,Observed!$C$2:$C$1601,$C487)),AVERAGEIFS(Observed!W$2:W$1601,Observed!$A$2:$A$1601,$A487,Observed!$C$2:$C$1601,$C487),"")</f>
        <v/>
      </c>
      <c r="X487" s="24" t="str">
        <f>IF(ISNUMBER(AVERAGEIFS(Observed!X$2:X$1601,Observed!$A$2:$A$1601,$A487,Observed!$C$2:$C$1601,$C487)),AVERAGEIFS(Observed!X$2:X$1601,Observed!$A$2:$A$1601,$A487,Observed!$C$2:$C$1601,$C487),"")</f>
        <v/>
      </c>
      <c r="Y487" s="24" t="str">
        <f>IF(ISNUMBER(AVERAGEIFS(Observed!Y$2:Y$1601,Observed!$A$2:$A$1601,$A487,Observed!$C$2:$C$1601,$C487)),AVERAGEIFS(Observed!Y$2:Y$1601,Observed!$A$2:$A$1601,$A487,Observed!$C$2:$C$1601,$C487),"")</f>
        <v/>
      </c>
      <c r="Z487" s="24" t="str">
        <f>IF(ISNUMBER(AVERAGEIFS(Observed!Z$2:Z$1601,Observed!$A$2:$A$1601,$A487,Observed!$C$2:$C$1601,$C487)),AVERAGEIFS(Observed!Z$2:Z$1601,Observed!$A$2:$A$1601,$A487,Observed!$C$2:$C$1601,$C487),"")</f>
        <v/>
      </c>
      <c r="AA487" s="24" t="str">
        <f>IF(ISNUMBER(AVERAGEIFS(Observed!AA$2:AA$1601,Observed!$A$2:$A$1601,$A487,Observed!$C$2:$C$1601,$C487)),AVERAGEIFS(Observed!AA$2:AA$1601,Observed!$A$2:$A$1601,$A487,Observed!$C$2:$C$1601,$C487),"")</f>
        <v/>
      </c>
      <c r="AB487" s="24" t="str">
        <f>IF(ISNUMBER(AVERAGEIFS(Observed!AB$2:AB$1601,Observed!$A$2:$A$1601,$A487,Observed!$C$2:$C$1601,$C487)),AVERAGEIFS(Observed!AB$2:AB$1601,Observed!$A$2:$A$1601,$A487,Observed!$C$2:$C$1601,$C487),"")</f>
        <v/>
      </c>
      <c r="AC487" s="24" t="str">
        <f>IF(ISNUMBER(AVERAGEIFS(Observed!AC$2:AC$1601,Observed!$A$2:$A$1601,$A487,Observed!$C$2:$C$1601,$C487)),AVERAGEIFS(Observed!AC$2:AC$1601,Observed!$A$2:$A$1601,$A487,Observed!$C$2:$C$1601,$C487),"")</f>
        <v/>
      </c>
      <c r="AD487" s="24" t="str">
        <f>IF(ISNUMBER(AVERAGEIFS(Observed!AD$2:AD$1601,Observed!$A$2:$A$1601,$A487,Observed!$C$2:$C$1601,$C487)),AVERAGEIFS(Observed!AD$2:AD$1601,Observed!$A$2:$A$1601,$A487,Observed!$C$2:$C$1601,$C487),"")</f>
        <v/>
      </c>
      <c r="AE487" s="24" t="str">
        <f>IF(ISNUMBER(AVERAGEIFS(Observed!AE$2:AE$1601,Observed!$A$2:$A$1601,$A487,Observed!$C$2:$C$1601,$C487)),AVERAGEIFS(Observed!AE$2:AE$1601,Observed!$A$2:$A$1601,$A487,Observed!$C$2:$C$1601,$C487),"")</f>
        <v/>
      </c>
      <c r="AF487" s="25" t="str">
        <f>IF(ISNUMBER(AVERAGEIFS(Observed!AF$2:AF$1601,Observed!$A$2:$A$1601,$A487,Observed!$C$2:$C$1601,$C487)),AVERAGEIFS(Observed!AF$2:AF$1601,Observed!$A$2:$A$1601,$A487,Observed!$C$2:$C$1601,$C487),"")</f>
        <v/>
      </c>
      <c r="AG487" s="25" t="str">
        <f>IF(ISNUMBER(AVERAGEIFS(Observed!AG$2:AG$1601,Observed!$A$2:$A$1601,$A487,Observed!$C$2:$C$1601,$C487)),AVERAGEIFS(Observed!AG$2:AG$1601,Observed!$A$2:$A$1601,$A487,Observed!$C$2:$C$1601,$C487),"")</f>
        <v/>
      </c>
      <c r="AH487" s="25" t="str">
        <f>IF(ISNUMBER(AVERAGEIFS(Observed!AH$2:AH$1601,Observed!$A$2:$A$1601,$A487,Observed!$C$2:$C$1601,$C487)),AVERAGEIFS(Observed!AH$2:AH$1601,Observed!$A$2:$A$1601,$A487,Observed!$C$2:$C$1601,$C487),"")</f>
        <v/>
      </c>
      <c r="AI487" s="24" t="str">
        <f>IF(ISNUMBER(AVERAGEIFS(Observed!AI$2:AI$1601,Observed!$A$2:$A$1601,$A487,Observed!$C$2:$C$1601,$C487)),AVERAGEIFS(Observed!AI$2:AI$1601,Observed!$A$2:$A$1601,$A487,Observed!$C$2:$C$1601,$C487),"")</f>
        <v/>
      </c>
      <c r="AJ487" s="25">
        <f>IF(ISNUMBER(AVERAGEIFS(Observed!AJ$2:AJ$1601,Observed!$A$2:$A$1601,$A487,Observed!$C$2:$C$1601,$C487)),AVERAGEIFS(Observed!AJ$2:AJ$1601,Observed!$A$2:$A$1601,$A487,Observed!$C$2:$C$1601,$C487),"")</f>
        <v>0.68166666666666664</v>
      </c>
      <c r="AK487" s="25" t="str">
        <f>IF(ISNUMBER(AVERAGEIFS(Observed!AK$2:AK$1601,Observed!$A$2:$A$1601,$A487,Observed!$C$2:$C$1601,$C487)),AVERAGEIFS(Observed!AK$2:AK$1601,Observed!$A$2:$A$1601,$A487,Observed!$C$2:$C$1601,$C487),"")</f>
        <v/>
      </c>
      <c r="AL487" s="25">
        <f>IF(ISNUMBER(AVERAGEIFS(Observed!AL$2:AL$1601,Observed!$A$2:$A$1601,$A487,Observed!$C$2:$C$1601,$C487)),AVERAGEIFS(Observed!AL$2:AL$1601,Observed!$A$2:$A$1601,$A487,Observed!$C$2:$C$1601,$C487),"")</f>
        <v>6.9999999999999993E-3</v>
      </c>
      <c r="AM487" s="25">
        <f>IF(ISNUMBER(AVERAGEIFS(Observed!AM$2:AM$1601,Observed!$A$2:$A$1601,$A487,Observed!$C$2:$C$1601,$C487)),AVERAGEIFS(Observed!AM$2:AM$1601,Observed!$A$2:$A$1601,$A487,Observed!$C$2:$C$1601,$C487),"")</f>
        <v>0</v>
      </c>
      <c r="AN487" s="25" t="str">
        <f>IF(ISNUMBER(AVERAGEIFS(Observed!AN$2:AN$1601,Observed!$A$2:$A$1601,$A487,Observed!$C$2:$C$1601,$C487)),AVERAGEIFS(Observed!AN$2:AN$1601,Observed!$A$2:$A$1601,$A487,Observed!$C$2:$C$1601,$C487),"")</f>
        <v/>
      </c>
      <c r="AO487" s="25">
        <f>IF(ISNUMBER(AVERAGEIFS(Observed!AO$2:AO$1601,Observed!$A$2:$A$1601,$A487,Observed!$C$2:$C$1601,$C487)),AVERAGEIFS(Observed!AO$2:AO$1601,Observed!$A$2:$A$1601,$A487,Observed!$C$2:$C$1601,$C487),"")</f>
        <v>0.21033333333333334</v>
      </c>
      <c r="AP487" s="25">
        <f>IF(ISNUMBER(AVERAGEIFS(Observed!AP$2:AP$1601,Observed!$A$2:$A$1601,$A487,Observed!$C$2:$C$1601,$C487)),AVERAGEIFS(Observed!AP$2:AP$1601,Observed!$A$2:$A$1601,$A487,Observed!$C$2:$C$1601,$C487),"")</f>
        <v>0.10133333333333333</v>
      </c>
      <c r="AQ487" s="24" t="str">
        <f>IF(ISNUMBER(AVERAGEIFS(Observed!AQ$2:AQ$1601,Observed!$A$2:$A$1601,$A487,Observed!$C$2:$C$1601,$C487)),AVERAGEIFS(Observed!AQ$2:AQ$1601,Observed!$A$2:$A$1601,$A487,Observed!$C$2:$C$1601,$C487),"")</f>
        <v/>
      </c>
      <c r="AR487" s="25" t="str">
        <f>IF(ISNUMBER(AVERAGEIFS(Observed!AR$2:AR$1601,Observed!$A$2:$A$1601,$A487,Observed!$C$2:$C$1601,$C487)),AVERAGEIFS(Observed!AR$2:AR$1601,Observed!$A$2:$A$1601,$A487,Observed!$C$2:$C$1601,$C487),"")</f>
        <v/>
      </c>
      <c r="AS487" s="24" t="str">
        <f>IF(ISNUMBER(AVERAGEIFS(Observed!AS$2:AS$1601,Observed!$A$2:$A$1601,$A487,Observed!$C$2:$C$1601,$C487)),AVERAGEIFS(Observed!AS$2:AS$1601,Observed!$A$2:$A$1601,$A487,Observed!$C$2:$C$1601,$C487),"")</f>
        <v/>
      </c>
      <c r="AT487" s="24" t="str">
        <f>IF(ISNUMBER(AVERAGEIFS(Observed!AT$2:AT$1601,Observed!$A$2:$A$1601,$A487,Observed!$C$2:$C$1601,$C487)),AVERAGEIFS(Observed!AT$2:AT$1601,Observed!$A$2:$A$1601,$A487,Observed!$C$2:$C$1601,$C487),"")</f>
        <v/>
      </c>
      <c r="AU487" s="2">
        <f>COUNTIFS(Observed!$A$2:$A$1601,$A487,Observed!$C$2:$C$1601,$C487)</f>
        <v>3</v>
      </c>
      <c r="AV487" s="2">
        <f t="shared" si="9"/>
        <v>8</v>
      </c>
    </row>
    <row r="488" spans="1:48" x14ac:dyDescent="0.25">
      <c r="A488" s="4" t="s">
        <v>130</v>
      </c>
      <c r="B488" t="s">
        <v>83</v>
      </c>
      <c r="C488" s="3">
        <v>41781</v>
      </c>
      <c r="D488">
        <v>1</v>
      </c>
      <c r="F488" t="s">
        <v>87</v>
      </c>
      <c r="G488" t="s">
        <v>86</v>
      </c>
      <c r="H488" s="2">
        <v>2014</v>
      </c>
      <c r="I488" s="2" t="s">
        <v>84</v>
      </c>
      <c r="J488">
        <v>1</v>
      </c>
      <c r="K488" s="2" t="s">
        <v>21</v>
      </c>
      <c r="L488" s="23" t="str">
        <f>IF(ISNUMBER(AVERAGEIFS(Observed!L$2:L$1601,Observed!$A$2:$A$1601,$A488,Observed!$C$2:$C$1601,$C488)),AVERAGEIFS(Observed!L$2:L$1601,Observed!$A$2:$A$1601,$A488,Observed!$C$2:$C$1601,$C488),"")</f>
        <v/>
      </c>
      <c r="M488" s="24" t="str">
        <f>IF(ISNUMBER(AVERAGEIFS(Observed!M$2:M$1601,Observed!$A$2:$A$1601,$A488,Observed!$C$2:$C$1601,$C488)),AVERAGEIFS(Observed!M$2:M$1601,Observed!$A$2:$A$1601,$A488,Observed!$C$2:$C$1601,$C488),"")</f>
        <v/>
      </c>
      <c r="N488" s="24">
        <f>IF(ISNUMBER(AVERAGEIFS(Observed!N$2:N$1601,Observed!$A$2:$A$1601,$A488,Observed!$C$2:$C$1601,$C488)),AVERAGEIFS(Observed!N$2:N$1601,Observed!$A$2:$A$1601,$A488,Observed!$C$2:$C$1601,$C488),"")</f>
        <v>581.19333333333327</v>
      </c>
      <c r="O488" s="24">
        <f>IF(ISNUMBER(AVERAGEIFS(Observed!O$2:O$1601,Observed!$A$2:$A$1601,$A488,Observed!$C$2:$C$1601,$C488)),AVERAGEIFS(Observed!O$2:O$1601,Observed!$A$2:$A$1601,$A488,Observed!$C$2:$C$1601,$C488),"")</f>
        <v>581.19333333333327</v>
      </c>
      <c r="P488" s="24">
        <f>IF(ISNUMBER(AVERAGEIFS(Observed!P$2:P$1601,Observed!$A$2:$A$1601,$A488,Observed!$C$2:$C$1601,$C488)),AVERAGEIFS(Observed!P$2:P$1601,Observed!$A$2:$A$1601,$A488,Observed!$C$2:$C$1601,$C488),"")</f>
        <v>581.19333333333327</v>
      </c>
      <c r="Q488" s="25" t="str">
        <f>IF(ISNUMBER(AVERAGEIFS(Observed!Q$2:Q$1601,Observed!$A$2:$A$1601,$A488,Observed!$C$2:$C$1601,$C488)),AVERAGEIFS(Observed!Q$2:Q$1601,Observed!$A$2:$A$1601,$A488,Observed!$C$2:$C$1601,$C488),"")</f>
        <v/>
      </c>
      <c r="R488" s="25" t="str">
        <f>IF(ISNUMBER(AVERAGEIFS(Observed!R$2:R$1601,Observed!$A$2:$A$1601,$A488,Observed!$C$2:$C$1601,$C488)),AVERAGEIFS(Observed!R$2:R$1601,Observed!$A$2:$A$1601,$A488,Observed!$C$2:$C$1601,$C488),"")</f>
        <v/>
      </c>
      <c r="S488" s="25" t="str">
        <f>IF(ISNUMBER(AVERAGEIFS(Observed!S$2:S$1601,Observed!$A$2:$A$1601,$A488,Observed!$C$2:$C$1601,$C488)),AVERAGEIFS(Observed!S$2:S$1601,Observed!$A$2:$A$1601,$A488,Observed!$C$2:$C$1601,$C488),"")</f>
        <v/>
      </c>
      <c r="T488" s="24" t="str">
        <f>IF(ISNUMBER(AVERAGEIFS(Observed!T$2:T$1601,Observed!$A$2:$A$1601,$A488,Observed!$C$2:$C$1601,$C488)),AVERAGEIFS(Observed!T$2:T$1601,Observed!$A$2:$A$1601,$A488,Observed!$C$2:$C$1601,$C488),"")</f>
        <v/>
      </c>
      <c r="U488" s="26" t="str">
        <f>IF(ISNUMBER(AVERAGEIFS(Observed!U$2:U$1601,Observed!$A$2:$A$1601,$A488,Observed!$C$2:$C$1601,$C488)),AVERAGEIFS(Observed!U$2:U$1601,Observed!$A$2:$A$1601,$A488,Observed!$C$2:$C$1601,$C488),"")</f>
        <v/>
      </c>
      <c r="V488" s="26" t="str">
        <f>IF(ISNUMBER(AVERAGEIFS(Observed!V$2:V$1601,Observed!$A$2:$A$1601,$A488,Observed!$C$2:$C$1601,$C488)),AVERAGEIFS(Observed!V$2:V$1601,Observed!$A$2:$A$1601,$A488,Observed!$C$2:$C$1601,$C488),"")</f>
        <v/>
      </c>
      <c r="W488" s="24" t="str">
        <f>IF(ISNUMBER(AVERAGEIFS(Observed!W$2:W$1601,Observed!$A$2:$A$1601,$A488,Observed!$C$2:$C$1601,$C488)),AVERAGEIFS(Observed!W$2:W$1601,Observed!$A$2:$A$1601,$A488,Observed!$C$2:$C$1601,$C488),"")</f>
        <v/>
      </c>
      <c r="X488" s="24" t="str">
        <f>IF(ISNUMBER(AVERAGEIFS(Observed!X$2:X$1601,Observed!$A$2:$A$1601,$A488,Observed!$C$2:$C$1601,$C488)),AVERAGEIFS(Observed!X$2:X$1601,Observed!$A$2:$A$1601,$A488,Observed!$C$2:$C$1601,$C488),"")</f>
        <v/>
      </c>
      <c r="Y488" s="24" t="str">
        <f>IF(ISNUMBER(AVERAGEIFS(Observed!Y$2:Y$1601,Observed!$A$2:$A$1601,$A488,Observed!$C$2:$C$1601,$C488)),AVERAGEIFS(Observed!Y$2:Y$1601,Observed!$A$2:$A$1601,$A488,Observed!$C$2:$C$1601,$C488),"")</f>
        <v/>
      </c>
      <c r="Z488" s="24" t="str">
        <f>IF(ISNUMBER(AVERAGEIFS(Observed!Z$2:Z$1601,Observed!$A$2:$A$1601,$A488,Observed!$C$2:$C$1601,$C488)),AVERAGEIFS(Observed!Z$2:Z$1601,Observed!$A$2:$A$1601,$A488,Observed!$C$2:$C$1601,$C488),"")</f>
        <v/>
      </c>
      <c r="AA488" s="24" t="str">
        <f>IF(ISNUMBER(AVERAGEIFS(Observed!AA$2:AA$1601,Observed!$A$2:$A$1601,$A488,Observed!$C$2:$C$1601,$C488)),AVERAGEIFS(Observed!AA$2:AA$1601,Observed!$A$2:$A$1601,$A488,Observed!$C$2:$C$1601,$C488),"")</f>
        <v/>
      </c>
      <c r="AB488" s="24" t="str">
        <f>IF(ISNUMBER(AVERAGEIFS(Observed!AB$2:AB$1601,Observed!$A$2:$A$1601,$A488,Observed!$C$2:$C$1601,$C488)),AVERAGEIFS(Observed!AB$2:AB$1601,Observed!$A$2:$A$1601,$A488,Observed!$C$2:$C$1601,$C488),"")</f>
        <v/>
      </c>
      <c r="AC488" s="24" t="str">
        <f>IF(ISNUMBER(AVERAGEIFS(Observed!AC$2:AC$1601,Observed!$A$2:$A$1601,$A488,Observed!$C$2:$C$1601,$C488)),AVERAGEIFS(Observed!AC$2:AC$1601,Observed!$A$2:$A$1601,$A488,Observed!$C$2:$C$1601,$C488),"")</f>
        <v/>
      </c>
      <c r="AD488" s="24" t="str">
        <f>IF(ISNUMBER(AVERAGEIFS(Observed!AD$2:AD$1601,Observed!$A$2:$A$1601,$A488,Observed!$C$2:$C$1601,$C488)),AVERAGEIFS(Observed!AD$2:AD$1601,Observed!$A$2:$A$1601,$A488,Observed!$C$2:$C$1601,$C488),"")</f>
        <v/>
      </c>
      <c r="AE488" s="24" t="str">
        <f>IF(ISNUMBER(AVERAGEIFS(Observed!AE$2:AE$1601,Observed!$A$2:$A$1601,$A488,Observed!$C$2:$C$1601,$C488)),AVERAGEIFS(Observed!AE$2:AE$1601,Observed!$A$2:$A$1601,$A488,Observed!$C$2:$C$1601,$C488),"")</f>
        <v/>
      </c>
      <c r="AF488" s="25" t="str">
        <f>IF(ISNUMBER(AVERAGEIFS(Observed!AF$2:AF$1601,Observed!$A$2:$A$1601,$A488,Observed!$C$2:$C$1601,$C488)),AVERAGEIFS(Observed!AF$2:AF$1601,Observed!$A$2:$A$1601,$A488,Observed!$C$2:$C$1601,$C488),"")</f>
        <v/>
      </c>
      <c r="AG488" s="25" t="str">
        <f>IF(ISNUMBER(AVERAGEIFS(Observed!AG$2:AG$1601,Observed!$A$2:$A$1601,$A488,Observed!$C$2:$C$1601,$C488)),AVERAGEIFS(Observed!AG$2:AG$1601,Observed!$A$2:$A$1601,$A488,Observed!$C$2:$C$1601,$C488),"")</f>
        <v/>
      </c>
      <c r="AH488" s="25" t="str">
        <f>IF(ISNUMBER(AVERAGEIFS(Observed!AH$2:AH$1601,Observed!$A$2:$A$1601,$A488,Observed!$C$2:$C$1601,$C488)),AVERAGEIFS(Observed!AH$2:AH$1601,Observed!$A$2:$A$1601,$A488,Observed!$C$2:$C$1601,$C488),"")</f>
        <v/>
      </c>
      <c r="AI488" s="24" t="str">
        <f>IF(ISNUMBER(AVERAGEIFS(Observed!AI$2:AI$1601,Observed!$A$2:$A$1601,$A488,Observed!$C$2:$C$1601,$C488)),AVERAGEIFS(Observed!AI$2:AI$1601,Observed!$A$2:$A$1601,$A488,Observed!$C$2:$C$1601,$C488),"")</f>
        <v/>
      </c>
      <c r="AJ488" s="25">
        <f>IF(ISNUMBER(AVERAGEIFS(Observed!AJ$2:AJ$1601,Observed!$A$2:$A$1601,$A488,Observed!$C$2:$C$1601,$C488)),AVERAGEIFS(Observed!AJ$2:AJ$1601,Observed!$A$2:$A$1601,$A488,Observed!$C$2:$C$1601,$C488),"")</f>
        <v>0.45100000000000001</v>
      </c>
      <c r="AK488" s="25" t="str">
        <f>IF(ISNUMBER(AVERAGEIFS(Observed!AK$2:AK$1601,Observed!$A$2:$A$1601,$A488,Observed!$C$2:$C$1601,$C488)),AVERAGEIFS(Observed!AK$2:AK$1601,Observed!$A$2:$A$1601,$A488,Observed!$C$2:$C$1601,$C488),"")</f>
        <v/>
      </c>
      <c r="AL488" s="25">
        <f>IF(ISNUMBER(AVERAGEIFS(Observed!AL$2:AL$1601,Observed!$A$2:$A$1601,$A488,Observed!$C$2:$C$1601,$C488)),AVERAGEIFS(Observed!AL$2:AL$1601,Observed!$A$2:$A$1601,$A488,Observed!$C$2:$C$1601,$C488),"")</f>
        <v>0.16166666666666665</v>
      </c>
      <c r="AM488" s="25">
        <f>IF(ISNUMBER(AVERAGEIFS(Observed!AM$2:AM$1601,Observed!$A$2:$A$1601,$A488,Observed!$C$2:$C$1601,$C488)),AVERAGEIFS(Observed!AM$2:AM$1601,Observed!$A$2:$A$1601,$A488,Observed!$C$2:$C$1601,$C488),"")</f>
        <v>0</v>
      </c>
      <c r="AN488" s="25" t="str">
        <f>IF(ISNUMBER(AVERAGEIFS(Observed!AN$2:AN$1601,Observed!$A$2:$A$1601,$A488,Observed!$C$2:$C$1601,$C488)),AVERAGEIFS(Observed!AN$2:AN$1601,Observed!$A$2:$A$1601,$A488,Observed!$C$2:$C$1601,$C488),"")</f>
        <v/>
      </c>
      <c r="AO488" s="25">
        <f>IF(ISNUMBER(AVERAGEIFS(Observed!AO$2:AO$1601,Observed!$A$2:$A$1601,$A488,Observed!$C$2:$C$1601,$C488)),AVERAGEIFS(Observed!AO$2:AO$1601,Observed!$A$2:$A$1601,$A488,Observed!$C$2:$C$1601,$C488),"")</f>
        <v>0.38100000000000001</v>
      </c>
      <c r="AP488" s="25">
        <f>IF(ISNUMBER(AVERAGEIFS(Observed!AP$2:AP$1601,Observed!$A$2:$A$1601,$A488,Observed!$C$2:$C$1601,$C488)),AVERAGEIFS(Observed!AP$2:AP$1601,Observed!$A$2:$A$1601,$A488,Observed!$C$2:$C$1601,$C488),"")</f>
        <v>6.9999999999999993E-3</v>
      </c>
      <c r="AQ488" s="24" t="str">
        <f>IF(ISNUMBER(AVERAGEIFS(Observed!AQ$2:AQ$1601,Observed!$A$2:$A$1601,$A488,Observed!$C$2:$C$1601,$C488)),AVERAGEIFS(Observed!AQ$2:AQ$1601,Observed!$A$2:$A$1601,$A488,Observed!$C$2:$C$1601,$C488),"")</f>
        <v/>
      </c>
      <c r="AR488" s="25" t="str">
        <f>IF(ISNUMBER(AVERAGEIFS(Observed!AR$2:AR$1601,Observed!$A$2:$A$1601,$A488,Observed!$C$2:$C$1601,$C488)),AVERAGEIFS(Observed!AR$2:AR$1601,Observed!$A$2:$A$1601,$A488,Observed!$C$2:$C$1601,$C488),"")</f>
        <v/>
      </c>
      <c r="AS488" s="24" t="str">
        <f>IF(ISNUMBER(AVERAGEIFS(Observed!AS$2:AS$1601,Observed!$A$2:$A$1601,$A488,Observed!$C$2:$C$1601,$C488)),AVERAGEIFS(Observed!AS$2:AS$1601,Observed!$A$2:$A$1601,$A488,Observed!$C$2:$C$1601,$C488),"")</f>
        <v/>
      </c>
      <c r="AT488" s="24" t="str">
        <f>IF(ISNUMBER(AVERAGEIFS(Observed!AT$2:AT$1601,Observed!$A$2:$A$1601,$A488,Observed!$C$2:$C$1601,$C488)),AVERAGEIFS(Observed!AT$2:AT$1601,Observed!$A$2:$A$1601,$A488,Observed!$C$2:$C$1601,$C488),"")</f>
        <v/>
      </c>
      <c r="AU488" s="2">
        <f>COUNTIFS(Observed!$A$2:$A$1601,$A488,Observed!$C$2:$C$1601,$C488)</f>
        <v>3</v>
      </c>
      <c r="AV488" s="2">
        <f t="shared" si="9"/>
        <v>8</v>
      </c>
    </row>
    <row r="489" spans="1:48" x14ac:dyDescent="0.25">
      <c r="A489" s="4" t="s">
        <v>130</v>
      </c>
      <c r="B489" t="s">
        <v>83</v>
      </c>
      <c r="C489" s="3">
        <v>41822</v>
      </c>
      <c r="D489">
        <v>1</v>
      </c>
      <c r="F489" t="s">
        <v>87</v>
      </c>
      <c r="G489" t="s">
        <v>86</v>
      </c>
      <c r="H489" s="2">
        <v>2014</v>
      </c>
      <c r="I489" s="2" t="s">
        <v>84</v>
      </c>
      <c r="J489">
        <v>1</v>
      </c>
      <c r="K489" s="2" t="s">
        <v>21</v>
      </c>
      <c r="L489" s="23" t="str">
        <f>IF(ISNUMBER(AVERAGEIFS(Observed!L$2:L$1601,Observed!$A$2:$A$1601,$A489,Observed!$C$2:$C$1601,$C489)),AVERAGEIFS(Observed!L$2:L$1601,Observed!$A$2:$A$1601,$A489,Observed!$C$2:$C$1601,$C489),"")</f>
        <v/>
      </c>
      <c r="M489" s="24" t="str">
        <f>IF(ISNUMBER(AVERAGEIFS(Observed!M$2:M$1601,Observed!$A$2:$A$1601,$A489,Observed!$C$2:$C$1601,$C489)),AVERAGEIFS(Observed!M$2:M$1601,Observed!$A$2:$A$1601,$A489,Observed!$C$2:$C$1601,$C489),"")</f>
        <v/>
      </c>
      <c r="N489" s="24">
        <f>IF(ISNUMBER(AVERAGEIFS(Observed!N$2:N$1601,Observed!$A$2:$A$1601,$A489,Observed!$C$2:$C$1601,$C489)),AVERAGEIFS(Observed!N$2:N$1601,Observed!$A$2:$A$1601,$A489,Observed!$C$2:$C$1601,$C489),"")</f>
        <v>436.01333333333332</v>
      </c>
      <c r="O489" s="24">
        <f>IF(ISNUMBER(AVERAGEIFS(Observed!O$2:O$1601,Observed!$A$2:$A$1601,$A489,Observed!$C$2:$C$1601,$C489)),AVERAGEIFS(Observed!O$2:O$1601,Observed!$A$2:$A$1601,$A489,Observed!$C$2:$C$1601,$C489),"")</f>
        <v>436.01333333333332</v>
      </c>
      <c r="P489" s="24">
        <f>IF(ISNUMBER(AVERAGEIFS(Observed!P$2:P$1601,Observed!$A$2:$A$1601,$A489,Observed!$C$2:$C$1601,$C489)),AVERAGEIFS(Observed!P$2:P$1601,Observed!$A$2:$A$1601,$A489,Observed!$C$2:$C$1601,$C489),"")</f>
        <v>1017.2066666666666</v>
      </c>
      <c r="Q489" s="25" t="str">
        <f>IF(ISNUMBER(AVERAGEIFS(Observed!Q$2:Q$1601,Observed!$A$2:$A$1601,$A489,Observed!$C$2:$C$1601,$C489)),AVERAGEIFS(Observed!Q$2:Q$1601,Observed!$A$2:$A$1601,$A489,Observed!$C$2:$C$1601,$C489),"")</f>
        <v/>
      </c>
      <c r="R489" s="25" t="str">
        <f>IF(ISNUMBER(AVERAGEIFS(Observed!R$2:R$1601,Observed!$A$2:$A$1601,$A489,Observed!$C$2:$C$1601,$C489)),AVERAGEIFS(Observed!R$2:R$1601,Observed!$A$2:$A$1601,$A489,Observed!$C$2:$C$1601,$C489),"")</f>
        <v/>
      </c>
      <c r="S489" s="25" t="str">
        <f>IF(ISNUMBER(AVERAGEIFS(Observed!S$2:S$1601,Observed!$A$2:$A$1601,$A489,Observed!$C$2:$C$1601,$C489)),AVERAGEIFS(Observed!S$2:S$1601,Observed!$A$2:$A$1601,$A489,Observed!$C$2:$C$1601,$C489),"")</f>
        <v/>
      </c>
      <c r="T489" s="24" t="str">
        <f>IF(ISNUMBER(AVERAGEIFS(Observed!T$2:T$1601,Observed!$A$2:$A$1601,$A489,Observed!$C$2:$C$1601,$C489)),AVERAGEIFS(Observed!T$2:T$1601,Observed!$A$2:$A$1601,$A489,Observed!$C$2:$C$1601,$C489),"")</f>
        <v/>
      </c>
      <c r="U489" s="26" t="str">
        <f>IF(ISNUMBER(AVERAGEIFS(Observed!U$2:U$1601,Observed!$A$2:$A$1601,$A489,Observed!$C$2:$C$1601,$C489)),AVERAGEIFS(Observed!U$2:U$1601,Observed!$A$2:$A$1601,$A489,Observed!$C$2:$C$1601,$C489),"")</f>
        <v/>
      </c>
      <c r="V489" s="26" t="str">
        <f>IF(ISNUMBER(AVERAGEIFS(Observed!V$2:V$1601,Observed!$A$2:$A$1601,$A489,Observed!$C$2:$C$1601,$C489)),AVERAGEIFS(Observed!V$2:V$1601,Observed!$A$2:$A$1601,$A489,Observed!$C$2:$C$1601,$C489),"")</f>
        <v/>
      </c>
      <c r="W489" s="24" t="str">
        <f>IF(ISNUMBER(AVERAGEIFS(Observed!W$2:W$1601,Observed!$A$2:$A$1601,$A489,Observed!$C$2:$C$1601,$C489)),AVERAGEIFS(Observed!W$2:W$1601,Observed!$A$2:$A$1601,$A489,Observed!$C$2:$C$1601,$C489),"")</f>
        <v/>
      </c>
      <c r="X489" s="24" t="str">
        <f>IF(ISNUMBER(AVERAGEIFS(Observed!X$2:X$1601,Observed!$A$2:$A$1601,$A489,Observed!$C$2:$C$1601,$C489)),AVERAGEIFS(Observed!X$2:X$1601,Observed!$A$2:$A$1601,$A489,Observed!$C$2:$C$1601,$C489),"")</f>
        <v/>
      </c>
      <c r="Y489" s="24" t="str">
        <f>IF(ISNUMBER(AVERAGEIFS(Observed!Y$2:Y$1601,Observed!$A$2:$A$1601,$A489,Observed!$C$2:$C$1601,$C489)),AVERAGEIFS(Observed!Y$2:Y$1601,Observed!$A$2:$A$1601,$A489,Observed!$C$2:$C$1601,$C489),"")</f>
        <v/>
      </c>
      <c r="Z489" s="24" t="str">
        <f>IF(ISNUMBER(AVERAGEIFS(Observed!Z$2:Z$1601,Observed!$A$2:$A$1601,$A489,Observed!$C$2:$C$1601,$C489)),AVERAGEIFS(Observed!Z$2:Z$1601,Observed!$A$2:$A$1601,$A489,Observed!$C$2:$C$1601,$C489),"")</f>
        <v/>
      </c>
      <c r="AA489" s="24" t="str">
        <f>IF(ISNUMBER(AVERAGEIFS(Observed!AA$2:AA$1601,Observed!$A$2:$A$1601,$A489,Observed!$C$2:$C$1601,$C489)),AVERAGEIFS(Observed!AA$2:AA$1601,Observed!$A$2:$A$1601,$A489,Observed!$C$2:$C$1601,$C489),"")</f>
        <v/>
      </c>
      <c r="AB489" s="24" t="str">
        <f>IF(ISNUMBER(AVERAGEIFS(Observed!AB$2:AB$1601,Observed!$A$2:$A$1601,$A489,Observed!$C$2:$C$1601,$C489)),AVERAGEIFS(Observed!AB$2:AB$1601,Observed!$A$2:$A$1601,$A489,Observed!$C$2:$C$1601,$C489),"")</f>
        <v/>
      </c>
      <c r="AC489" s="24" t="str">
        <f>IF(ISNUMBER(AVERAGEIFS(Observed!AC$2:AC$1601,Observed!$A$2:$A$1601,$A489,Observed!$C$2:$C$1601,$C489)),AVERAGEIFS(Observed!AC$2:AC$1601,Observed!$A$2:$A$1601,$A489,Observed!$C$2:$C$1601,$C489),"")</f>
        <v/>
      </c>
      <c r="AD489" s="24" t="str">
        <f>IF(ISNUMBER(AVERAGEIFS(Observed!AD$2:AD$1601,Observed!$A$2:$A$1601,$A489,Observed!$C$2:$C$1601,$C489)),AVERAGEIFS(Observed!AD$2:AD$1601,Observed!$A$2:$A$1601,$A489,Observed!$C$2:$C$1601,$C489),"")</f>
        <v/>
      </c>
      <c r="AE489" s="24" t="str">
        <f>IF(ISNUMBER(AVERAGEIFS(Observed!AE$2:AE$1601,Observed!$A$2:$A$1601,$A489,Observed!$C$2:$C$1601,$C489)),AVERAGEIFS(Observed!AE$2:AE$1601,Observed!$A$2:$A$1601,$A489,Observed!$C$2:$C$1601,$C489),"")</f>
        <v/>
      </c>
      <c r="AF489" s="25" t="str">
        <f>IF(ISNUMBER(AVERAGEIFS(Observed!AF$2:AF$1601,Observed!$A$2:$A$1601,$A489,Observed!$C$2:$C$1601,$C489)),AVERAGEIFS(Observed!AF$2:AF$1601,Observed!$A$2:$A$1601,$A489,Observed!$C$2:$C$1601,$C489),"")</f>
        <v/>
      </c>
      <c r="AG489" s="25" t="str">
        <f>IF(ISNUMBER(AVERAGEIFS(Observed!AG$2:AG$1601,Observed!$A$2:$A$1601,$A489,Observed!$C$2:$C$1601,$C489)),AVERAGEIFS(Observed!AG$2:AG$1601,Observed!$A$2:$A$1601,$A489,Observed!$C$2:$C$1601,$C489),"")</f>
        <v/>
      </c>
      <c r="AH489" s="25" t="str">
        <f>IF(ISNUMBER(AVERAGEIFS(Observed!AH$2:AH$1601,Observed!$A$2:$A$1601,$A489,Observed!$C$2:$C$1601,$C489)),AVERAGEIFS(Observed!AH$2:AH$1601,Observed!$A$2:$A$1601,$A489,Observed!$C$2:$C$1601,$C489),"")</f>
        <v/>
      </c>
      <c r="AI489" s="24" t="str">
        <f>IF(ISNUMBER(AVERAGEIFS(Observed!AI$2:AI$1601,Observed!$A$2:$A$1601,$A489,Observed!$C$2:$C$1601,$C489)),AVERAGEIFS(Observed!AI$2:AI$1601,Observed!$A$2:$A$1601,$A489,Observed!$C$2:$C$1601,$C489),"")</f>
        <v/>
      </c>
      <c r="AJ489" s="25">
        <f>IF(ISNUMBER(AVERAGEIFS(Observed!AJ$2:AJ$1601,Observed!$A$2:$A$1601,$A489,Observed!$C$2:$C$1601,$C489)),AVERAGEIFS(Observed!AJ$2:AJ$1601,Observed!$A$2:$A$1601,$A489,Observed!$C$2:$C$1601,$C489),"")</f>
        <v>0.2273333333333333</v>
      </c>
      <c r="AK489" s="25" t="str">
        <f>IF(ISNUMBER(AVERAGEIFS(Observed!AK$2:AK$1601,Observed!$A$2:$A$1601,$A489,Observed!$C$2:$C$1601,$C489)),AVERAGEIFS(Observed!AK$2:AK$1601,Observed!$A$2:$A$1601,$A489,Observed!$C$2:$C$1601,$C489),"")</f>
        <v/>
      </c>
      <c r="AL489" s="25">
        <f>IF(ISNUMBER(AVERAGEIFS(Observed!AL$2:AL$1601,Observed!$A$2:$A$1601,$A489,Observed!$C$2:$C$1601,$C489)),AVERAGEIFS(Observed!AL$2:AL$1601,Observed!$A$2:$A$1601,$A489,Observed!$C$2:$C$1601,$C489),"")</f>
        <v>0.28566666666666668</v>
      </c>
      <c r="AM489" s="25">
        <f>IF(ISNUMBER(AVERAGEIFS(Observed!AM$2:AM$1601,Observed!$A$2:$A$1601,$A489,Observed!$C$2:$C$1601,$C489)),AVERAGEIFS(Observed!AM$2:AM$1601,Observed!$A$2:$A$1601,$A489,Observed!$C$2:$C$1601,$C489),"")</f>
        <v>0</v>
      </c>
      <c r="AN489" s="25" t="str">
        <f>IF(ISNUMBER(AVERAGEIFS(Observed!AN$2:AN$1601,Observed!$A$2:$A$1601,$A489,Observed!$C$2:$C$1601,$C489)),AVERAGEIFS(Observed!AN$2:AN$1601,Observed!$A$2:$A$1601,$A489,Observed!$C$2:$C$1601,$C489),"")</f>
        <v/>
      </c>
      <c r="AO489" s="25">
        <f>IF(ISNUMBER(AVERAGEIFS(Observed!AO$2:AO$1601,Observed!$A$2:$A$1601,$A489,Observed!$C$2:$C$1601,$C489)),AVERAGEIFS(Observed!AO$2:AO$1601,Observed!$A$2:$A$1601,$A489,Observed!$C$2:$C$1601,$C489),"")</f>
        <v>0.47499999999999992</v>
      </c>
      <c r="AP489" s="25">
        <f>IF(ISNUMBER(AVERAGEIFS(Observed!AP$2:AP$1601,Observed!$A$2:$A$1601,$A489,Observed!$C$2:$C$1601,$C489)),AVERAGEIFS(Observed!AP$2:AP$1601,Observed!$A$2:$A$1601,$A489,Observed!$C$2:$C$1601,$C489),"")</f>
        <v>1.1999999999999999E-2</v>
      </c>
      <c r="AQ489" s="24" t="str">
        <f>IF(ISNUMBER(AVERAGEIFS(Observed!AQ$2:AQ$1601,Observed!$A$2:$A$1601,$A489,Observed!$C$2:$C$1601,$C489)),AVERAGEIFS(Observed!AQ$2:AQ$1601,Observed!$A$2:$A$1601,$A489,Observed!$C$2:$C$1601,$C489),"")</f>
        <v/>
      </c>
      <c r="AR489" s="25" t="str">
        <f>IF(ISNUMBER(AVERAGEIFS(Observed!AR$2:AR$1601,Observed!$A$2:$A$1601,$A489,Observed!$C$2:$C$1601,$C489)),AVERAGEIFS(Observed!AR$2:AR$1601,Observed!$A$2:$A$1601,$A489,Observed!$C$2:$C$1601,$C489),"")</f>
        <v/>
      </c>
      <c r="AS489" s="24" t="str">
        <f>IF(ISNUMBER(AVERAGEIFS(Observed!AS$2:AS$1601,Observed!$A$2:$A$1601,$A489,Observed!$C$2:$C$1601,$C489)),AVERAGEIFS(Observed!AS$2:AS$1601,Observed!$A$2:$A$1601,$A489,Observed!$C$2:$C$1601,$C489),"")</f>
        <v/>
      </c>
      <c r="AT489" s="24" t="str">
        <f>IF(ISNUMBER(AVERAGEIFS(Observed!AT$2:AT$1601,Observed!$A$2:$A$1601,$A489,Observed!$C$2:$C$1601,$C489)),AVERAGEIFS(Observed!AT$2:AT$1601,Observed!$A$2:$A$1601,$A489,Observed!$C$2:$C$1601,$C489),"")</f>
        <v/>
      </c>
      <c r="AU489" s="2">
        <f>COUNTIFS(Observed!$A$2:$A$1601,$A489,Observed!$C$2:$C$1601,$C489)</f>
        <v>3</v>
      </c>
      <c r="AV489" s="2">
        <f t="shared" si="9"/>
        <v>8</v>
      </c>
    </row>
    <row r="490" spans="1:48" x14ac:dyDescent="0.25">
      <c r="A490" s="4" t="s">
        <v>130</v>
      </c>
      <c r="B490" t="s">
        <v>83</v>
      </c>
      <c r="C490" s="3">
        <v>41871</v>
      </c>
      <c r="D490">
        <v>1</v>
      </c>
      <c r="F490" t="s">
        <v>87</v>
      </c>
      <c r="G490" t="s">
        <v>86</v>
      </c>
      <c r="H490" s="2">
        <v>2014</v>
      </c>
      <c r="I490" s="2" t="s">
        <v>84</v>
      </c>
      <c r="J490">
        <v>1</v>
      </c>
      <c r="K490" s="2" t="s">
        <v>21</v>
      </c>
      <c r="L490" s="23" t="str">
        <f>IF(ISNUMBER(AVERAGEIFS(Observed!L$2:L$1601,Observed!$A$2:$A$1601,$A490,Observed!$C$2:$C$1601,$C490)),AVERAGEIFS(Observed!L$2:L$1601,Observed!$A$2:$A$1601,$A490,Observed!$C$2:$C$1601,$C490),"")</f>
        <v/>
      </c>
      <c r="M490" s="24" t="str">
        <f>IF(ISNUMBER(AVERAGEIFS(Observed!M$2:M$1601,Observed!$A$2:$A$1601,$A490,Observed!$C$2:$C$1601,$C490)),AVERAGEIFS(Observed!M$2:M$1601,Observed!$A$2:$A$1601,$A490,Observed!$C$2:$C$1601,$C490),"")</f>
        <v/>
      </c>
      <c r="N490" s="24">
        <f>IF(ISNUMBER(AVERAGEIFS(Observed!N$2:N$1601,Observed!$A$2:$A$1601,$A490,Observed!$C$2:$C$1601,$C490)),AVERAGEIFS(Observed!N$2:N$1601,Observed!$A$2:$A$1601,$A490,Observed!$C$2:$C$1601,$C490),"")</f>
        <v>454.6033333333333</v>
      </c>
      <c r="O490" s="24">
        <f>IF(ISNUMBER(AVERAGEIFS(Observed!O$2:O$1601,Observed!$A$2:$A$1601,$A490,Observed!$C$2:$C$1601,$C490)),AVERAGEIFS(Observed!O$2:O$1601,Observed!$A$2:$A$1601,$A490,Observed!$C$2:$C$1601,$C490),"")</f>
        <v>454.6033333333333</v>
      </c>
      <c r="P490" s="24">
        <f>IF(ISNUMBER(AVERAGEIFS(Observed!P$2:P$1601,Observed!$A$2:$A$1601,$A490,Observed!$C$2:$C$1601,$C490)),AVERAGEIFS(Observed!P$2:P$1601,Observed!$A$2:$A$1601,$A490,Observed!$C$2:$C$1601,$C490),"")</f>
        <v>1471.8100000000002</v>
      </c>
      <c r="Q490" s="25" t="str">
        <f>IF(ISNUMBER(AVERAGEIFS(Observed!Q$2:Q$1601,Observed!$A$2:$A$1601,$A490,Observed!$C$2:$C$1601,$C490)),AVERAGEIFS(Observed!Q$2:Q$1601,Observed!$A$2:$A$1601,$A490,Observed!$C$2:$C$1601,$C490),"")</f>
        <v/>
      </c>
      <c r="R490" s="25" t="str">
        <f>IF(ISNUMBER(AVERAGEIFS(Observed!R$2:R$1601,Observed!$A$2:$A$1601,$A490,Observed!$C$2:$C$1601,$C490)),AVERAGEIFS(Observed!R$2:R$1601,Observed!$A$2:$A$1601,$A490,Observed!$C$2:$C$1601,$C490),"")</f>
        <v/>
      </c>
      <c r="S490" s="25" t="str">
        <f>IF(ISNUMBER(AVERAGEIFS(Observed!S$2:S$1601,Observed!$A$2:$A$1601,$A490,Observed!$C$2:$C$1601,$C490)),AVERAGEIFS(Observed!S$2:S$1601,Observed!$A$2:$A$1601,$A490,Observed!$C$2:$C$1601,$C490),"")</f>
        <v/>
      </c>
      <c r="T490" s="24" t="str">
        <f>IF(ISNUMBER(AVERAGEIFS(Observed!T$2:T$1601,Observed!$A$2:$A$1601,$A490,Observed!$C$2:$C$1601,$C490)),AVERAGEIFS(Observed!T$2:T$1601,Observed!$A$2:$A$1601,$A490,Observed!$C$2:$C$1601,$C490),"")</f>
        <v/>
      </c>
      <c r="U490" s="26" t="str">
        <f>IF(ISNUMBER(AVERAGEIFS(Observed!U$2:U$1601,Observed!$A$2:$A$1601,$A490,Observed!$C$2:$C$1601,$C490)),AVERAGEIFS(Observed!U$2:U$1601,Observed!$A$2:$A$1601,$A490,Observed!$C$2:$C$1601,$C490),"")</f>
        <v/>
      </c>
      <c r="V490" s="26" t="str">
        <f>IF(ISNUMBER(AVERAGEIFS(Observed!V$2:V$1601,Observed!$A$2:$A$1601,$A490,Observed!$C$2:$C$1601,$C490)),AVERAGEIFS(Observed!V$2:V$1601,Observed!$A$2:$A$1601,$A490,Observed!$C$2:$C$1601,$C490),"")</f>
        <v/>
      </c>
      <c r="W490" s="24" t="str">
        <f>IF(ISNUMBER(AVERAGEIFS(Observed!W$2:W$1601,Observed!$A$2:$A$1601,$A490,Observed!$C$2:$C$1601,$C490)),AVERAGEIFS(Observed!W$2:W$1601,Observed!$A$2:$A$1601,$A490,Observed!$C$2:$C$1601,$C490),"")</f>
        <v/>
      </c>
      <c r="X490" s="24" t="str">
        <f>IF(ISNUMBER(AVERAGEIFS(Observed!X$2:X$1601,Observed!$A$2:$A$1601,$A490,Observed!$C$2:$C$1601,$C490)),AVERAGEIFS(Observed!X$2:X$1601,Observed!$A$2:$A$1601,$A490,Observed!$C$2:$C$1601,$C490),"")</f>
        <v/>
      </c>
      <c r="Y490" s="24" t="str">
        <f>IF(ISNUMBER(AVERAGEIFS(Observed!Y$2:Y$1601,Observed!$A$2:$A$1601,$A490,Observed!$C$2:$C$1601,$C490)),AVERAGEIFS(Observed!Y$2:Y$1601,Observed!$A$2:$A$1601,$A490,Observed!$C$2:$C$1601,$C490),"")</f>
        <v/>
      </c>
      <c r="Z490" s="24" t="str">
        <f>IF(ISNUMBER(AVERAGEIFS(Observed!Z$2:Z$1601,Observed!$A$2:$A$1601,$A490,Observed!$C$2:$C$1601,$C490)),AVERAGEIFS(Observed!Z$2:Z$1601,Observed!$A$2:$A$1601,$A490,Observed!$C$2:$C$1601,$C490),"")</f>
        <v/>
      </c>
      <c r="AA490" s="24" t="str">
        <f>IF(ISNUMBER(AVERAGEIFS(Observed!AA$2:AA$1601,Observed!$A$2:$A$1601,$A490,Observed!$C$2:$C$1601,$C490)),AVERAGEIFS(Observed!AA$2:AA$1601,Observed!$A$2:$A$1601,$A490,Observed!$C$2:$C$1601,$C490),"")</f>
        <v/>
      </c>
      <c r="AB490" s="24" t="str">
        <f>IF(ISNUMBER(AVERAGEIFS(Observed!AB$2:AB$1601,Observed!$A$2:$A$1601,$A490,Observed!$C$2:$C$1601,$C490)),AVERAGEIFS(Observed!AB$2:AB$1601,Observed!$A$2:$A$1601,$A490,Observed!$C$2:$C$1601,$C490),"")</f>
        <v/>
      </c>
      <c r="AC490" s="24" t="str">
        <f>IF(ISNUMBER(AVERAGEIFS(Observed!AC$2:AC$1601,Observed!$A$2:$A$1601,$A490,Observed!$C$2:$C$1601,$C490)),AVERAGEIFS(Observed!AC$2:AC$1601,Observed!$A$2:$A$1601,$A490,Observed!$C$2:$C$1601,$C490),"")</f>
        <v/>
      </c>
      <c r="AD490" s="24" t="str">
        <f>IF(ISNUMBER(AVERAGEIFS(Observed!AD$2:AD$1601,Observed!$A$2:$A$1601,$A490,Observed!$C$2:$C$1601,$C490)),AVERAGEIFS(Observed!AD$2:AD$1601,Observed!$A$2:$A$1601,$A490,Observed!$C$2:$C$1601,$C490),"")</f>
        <v/>
      </c>
      <c r="AE490" s="24" t="str">
        <f>IF(ISNUMBER(AVERAGEIFS(Observed!AE$2:AE$1601,Observed!$A$2:$A$1601,$A490,Observed!$C$2:$C$1601,$C490)),AVERAGEIFS(Observed!AE$2:AE$1601,Observed!$A$2:$A$1601,$A490,Observed!$C$2:$C$1601,$C490),"")</f>
        <v/>
      </c>
      <c r="AF490" s="25" t="str">
        <f>IF(ISNUMBER(AVERAGEIFS(Observed!AF$2:AF$1601,Observed!$A$2:$A$1601,$A490,Observed!$C$2:$C$1601,$C490)),AVERAGEIFS(Observed!AF$2:AF$1601,Observed!$A$2:$A$1601,$A490,Observed!$C$2:$C$1601,$C490),"")</f>
        <v/>
      </c>
      <c r="AG490" s="25" t="str">
        <f>IF(ISNUMBER(AVERAGEIFS(Observed!AG$2:AG$1601,Observed!$A$2:$A$1601,$A490,Observed!$C$2:$C$1601,$C490)),AVERAGEIFS(Observed!AG$2:AG$1601,Observed!$A$2:$A$1601,$A490,Observed!$C$2:$C$1601,$C490),"")</f>
        <v/>
      </c>
      <c r="AH490" s="25" t="str">
        <f>IF(ISNUMBER(AVERAGEIFS(Observed!AH$2:AH$1601,Observed!$A$2:$A$1601,$A490,Observed!$C$2:$C$1601,$C490)),AVERAGEIFS(Observed!AH$2:AH$1601,Observed!$A$2:$A$1601,$A490,Observed!$C$2:$C$1601,$C490),"")</f>
        <v/>
      </c>
      <c r="AI490" s="24" t="str">
        <f>IF(ISNUMBER(AVERAGEIFS(Observed!AI$2:AI$1601,Observed!$A$2:$A$1601,$A490,Observed!$C$2:$C$1601,$C490)),AVERAGEIFS(Observed!AI$2:AI$1601,Observed!$A$2:$A$1601,$A490,Observed!$C$2:$C$1601,$C490),"")</f>
        <v/>
      </c>
      <c r="AJ490" s="25">
        <f>IF(ISNUMBER(AVERAGEIFS(Observed!AJ$2:AJ$1601,Observed!$A$2:$A$1601,$A490,Observed!$C$2:$C$1601,$C490)),AVERAGEIFS(Observed!AJ$2:AJ$1601,Observed!$A$2:$A$1601,$A490,Observed!$C$2:$C$1601,$C490),"")</f>
        <v>3.0666666666666665E-2</v>
      </c>
      <c r="AK490" s="25" t="str">
        <f>IF(ISNUMBER(AVERAGEIFS(Observed!AK$2:AK$1601,Observed!$A$2:$A$1601,$A490,Observed!$C$2:$C$1601,$C490)),AVERAGEIFS(Observed!AK$2:AK$1601,Observed!$A$2:$A$1601,$A490,Observed!$C$2:$C$1601,$C490),"")</f>
        <v/>
      </c>
      <c r="AL490" s="25">
        <f>IF(ISNUMBER(AVERAGEIFS(Observed!AL$2:AL$1601,Observed!$A$2:$A$1601,$A490,Observed!$C$2:$C$1601,$C490)),AVERAGEIFS(Observed!AL$2:AL$1601,Observed!$A$2:$A$1601,$A490,Observed!$C$2:$C$1601,$C490),"")</f>
        <v>0.40366666666666667</v>
      </c>
      <c r="AM490" s="25">
        <f>IF(ISNUMBER(AVERAGEIFS(Observed!AM$2:AM$1601,Observed!$A$2:$A$1601,$A490,Observed!$C$2:$C$1601,$C490)),AVERAGEIFS(Observed!AM$2:AM$1601,Observed!$A$2:$A$1601,$A490,Observed!$C$2:$C$1601,$C490),"")</f>
        <v>0</v>
      </c>
      <c r="AN490" s="25" t="str">
        <f>IF(ISNUMBER(AVERAGEIFS(Observed!AN$2:AN$1601,Observed!$A$2:$A$1601,$A490,Observed!$C$2:$C$1601,$C490)),AVERAGEIFS(Observed!AN$2:AN$1601,Observed!$A$2:$A$1601,$A490,Observed!$C$2:$C$1601,$C490),"")</f>
        <v/>
      </c>
      <c r="AO490" s="25">
        <f>IF(ISNUMBER(AVERAGEIFS(Observed!AO$2:AO$1601,Observed!$A$2:$A$1601,$A490,Observed!$C$2:$C$1601,$C490)),AVERAGEIFS(Observed!AO$2:AO$1601,Observed!$A$2:$A$1601,$A490,Observed!$C$2:$C$1601,$C490),"")</f>
        <v>0.55833333333333346</v>
      </c>
      <c r="AP490" s="25">
        <f>IF(ISNUMBER(AVERAGEIFS(Observed!AP$2:AP$1601,Observed!$A$2:$A$1601,$A490,Observed!$C$2:$C$1601,$C490)),AVERAGEIFS(Observed!AP$2:AP$1601,Observed!$A$2:$A$1601,$A490,Observed!$C$2:$C$1601,$C490),"")</f>
        <v>7.3333333333333332E-3</v>
      </c>
      <c r="AQ490" s="24" t="str">
        <f>IF(ISNUMBER(AVERAGEIFS(Observed!AQ$2:AQ$1601,Observed!$A$2:$A$1601,$A490,Observed!$C$2:$C$1601,$C490)),AVERAGEIFS(Observed!AQ$2:AQ$1601,Observed!$A$2:$A$1601,$A490,Observed!$C$2:$C$1601,$C490),"")</f>
        <v/>
      </c>
      <c r="AR490" s="25" t="str">
        <f>IF(ISNUMBER(AVERAGEIFS(Observed!AR$2:AR$1601,Observed!$A$2:$A$1601,$A490,Observed!$C$2:$C$1601,$C490)),AVERAGEIFS(Observed!AR$2:AR$1601,Observed!$A$2:$A$1601,$A490,Observed!$C$2:$C$1601,$C490),"")</f>
        <v/>
      </c>
      <c r="AS490" s="24" t="str">
        <f>IF(ISNUMBER(AVERAGEIFS(Observed!AS$2:AS$1601,Observed!$A$2:$A$1601,$A490,Observed!$C$2:$C$1601,$C490)),AVERAGEIFS(Observed!AS$2:AS$1601,Observed!$A$2:$A$1601,$A490,Observed!$C$2:$C$1601,$C490),"")</f>
        <v/>
      </c>
      <c r="AT490" s="24" t="str">
        <f>IF(ISNUMBER(AVERAGEIFS(Observed!AT$2:AT$1601,Observed!$A$2:$A$1601,$A490,Observed!$C$2:$C$1601,$C490)),AVERAGEIFS(Observed!AT$2:AT$1601,Observed!$A$2:$A$1601,$A490,Observed!$C$2:$C$1601,$C490),"")</f>
        <v/>
      </c>
      <c r="AU490" s="2">
        <f>COUNTIFS(Observed!$A$2:$A$1601,$A490,Observed!$C$2:$C$1601,$C490)</f>
        <v>3</v>
      </c>
      <c r="AV490" s="2">
        <f t="shared" si="9"/>
        <v>8</v>
      </c>
    </row>
    <row r="491" spans="1:48" x14ac:dyDescent="0.25">
      <c r="A491" s="4" t="s">
        <v>130</v>
      </c>
      <c r="B491" t="s">
        <v>83</v>
      </c>
      <c r="C491" s="3">
        <v>41918</v>
      </c>
      <c r="D491">
        <v>1</v>
      </c>
      <c r="F491" t="s">
        <v>87</v>
      </c>
      <c r="G491" t="s">
        <v>86</v>
      </c>
      <c r="H491" s="2">
        <v>2014</v>
      </c>
      <c r="I491" s="2" t="s">
        <v>84</v>
      </c>
      <c r="J491">
        <v>1</v>
      </c>
      <c r="K491" s="2" t="s">
        <v>21</v>
      </c>
      <c r="L491" s="23" t="str">
        <f>IF(ISNUMBER(AVERAGEIFS(Observed!L$2:L$1601,Observed!$A$2:$A$1601,$A491,Observed!$C$2:$C$1601,$C491)),AVERAGEIFS(Observed!L$2:L$1601,Observed!$A$2:$A$1601,$A491,Observed!$C$2:$C$1601,$C491),"")</f>
        <v/>
      </c>
      <c r="M491" s="24" t="str">
        <f>IF(ISNUMBER(AVERAGEIFS(Observed!M$2:M$1601,Observed!$A$2:$A$1601,$A491,Observed!$C$2:$C$1601,$C491)),AVERAGEIFS(Observed!M$2:M$1601,Observed!$A$2:$A$1601,$A491,Observed!$C$2:$C$1601,$C491),"")</f>
        <v/>
      </c>
      <c r="N491" s="24">
        <f>IF(ISNUMBER(AVERAGEIFS(Observed!N$2:N$1601,Observed!$A$2:$A$1601,$A491,Observed!$C$2:$C$1601,$C491)),AVERAGEIFS(Observed!N$2:N$1601,Observed!$A$2:$A$1601,$A491,Observed!$C$2:$C$1601,$C491),"")</f>
        <v>157.97333333333333</v>
      </c>
      <c r="O491" s="24">
        <f>IF(ISNUMBER(AVERAGEIFS(Observed!O$2:O$1601,Observed!$A$2:$A$1601,$A491,Observed!$C$2:$C$1601,$C491)),AVERAGEIFS(Observed!O$2:O$1601,Observed!$A$2:$A$1601,$A491,Observed!$C$2:$C$1601,$C491),"")</f>
        <v>157.97333333333333</v>
      </c>
      <c r="P491" s="24">
        <f>IF(ISNUMBER(AVERAGEIFS(Observed!P$2:P$1601,Observed!$A$2:$A$1601,$A491,Observed!$C$2:$C$1601,$C491)),AVERAGEIFS(Observed!P$2:P$1601,Observed!$A$2:$A$1601,$A491,Observed!$C$2:$C$1601,$C491),"")</f>
        <v>1629.7833333333335</v>
      </c>
      <c r="Q491" s="25" t="str">
        <f>IF(ISNUMBER(AVERAGEIFS(Observed!Q$2:Q$1601,Observed!$A$2:$A$1601,$A491,Observed!$C$2:$C$1601,$C491)),AVERAGEIFS(Observed!Q$2:Q$1601,Observed!$A$2:$A$1601,$A491,Observed!$C$2:$C$1601,$C491),"")</f>
        <v/>
      </c>
      <c r="R491" s="25" t="str">
        <f>IF(ISNUMBER(AVERAGEIFS(Observed!R$2:R$1601,Observed!$A$2:$A$1601,$A491,Observed!$C$2:$C$1601,$C491)),AVERAGEIFS(Observed!R$2:R$1601,Observed!$A$2:$A$1601,$A491,Observed!$C$2:$C$1601,$C491),"")</f>
        <v/>
      </c>
      <c r="S491" s="25" t="str">
        <f>IF(ISNUMBER(AVERAGEIFS(Observed!S$2:S$1601,Observed!$A$2:$A$1601,$A491,Observed!$C$2:$C$1601,$C491)),AVERAGEIFS(Observed!S$2:S$1601,Observed!$A$2:$A$1601,$A491,Observed!$C$2:$C$1601,$C491),"")</f>
        <v/>
      </c>
      <c r="T491" s="24" t="str">
        <f>IF(ISNUMBER(AVERAGEIFS(Observed!T$2:T$1601,Observed!$A$2:$A$1601,$A491,Observed!$C$2:$C$1601,$C491)),AVERAGEIFS(Observed!T$2:T$1601,Observed!$A$2:$A$1601,$A491,Observed!$C$2:$C$1601,$C491),"")</f>
        <v/>
      </c>
      <c r="U491" s="26" t="str">
        <f>IF(ISNUMBER(AVERAGEIFS(Observed!U$2:U$1601,Observed!$A$2:$A$1601,$A491,Observed!$C$2:$C$1601,$C491)),AVERAGEIFS(Observed!U$2:U$1601,Observed!$A$2:$A$1601,$A491,Observed!$C$2:$C$1601,$C491),"")</f>
        <v/>
      </c>
      <c r="V491" s="26" t="str">
        <f>IF(ISNUMBER(AVERAGEIFS(Observed!V$2:V$1601,Observed!$A$2:$A$1601,$A491,Observed!$C$2:$C$1601,$C491)),AVERAGEIFS(Observed!V$2:V$1601,Observed!$A$2:$A$1601,$A491,Observed!$C$2:$C$1601,$C491),"")</f>
        <v/>
      </c>
      <c r="W491" s="24" t="str">
        <f>IF(ISNUMBER(AVERAGEIFS(Observed!W$2:W$1601,Observed!$A$2:$A$1601,$A491,Observed!$C$2:$C$1601,$C491)),AVERAGEIFS(Observed!W$2:W$1601,Observed!$A$2:$A$1601,$A491,Observed!$C$2:$C$1601,$C491),"")</f>
        <v/>
      </c>
      <c r="X491" s="24" t="str">
        <f>IF(ISNUMBER(AVERAGEIFS(Observed!X$2:X$1601,Observed!$A$2:$A$1601,$A491,Observed!$C$2:$C$1601,$C491)),AVERAGEIFS(Observed!X$2:X$1601,Observed!$A$2:$A$1601,$A491,Observed!$C$2:$C$1601,$C491),"")</f>
        <v/>
      </c>
      <c r="Y491" s="24" t="str">
        <f>IF(ISNUMBER(AVERAGEIFS(Observed!Y$2:Y$1601,Observed!$A$2:$A$1601,$A491,Observed!$C$2:$C$1601,$C491)),AVERAGEIFS(Observed!Y$2:Y$1601,Observed!$A$2:$A$1601,$A491,Observed!$C$2:$C$1601,$C491),"")</f>
        <v/>
      </c>
      <c r="Z491" s="24" t="str">
        <f>IF(ISNUMBER(AVERAGEIFS(Observed!Z$2:Z$1601,Observed!$A$2:$A$1601,$A491,Observed!$C$2:$C$1601,$C491)),AVERAGEIFS(Observed!Z$2:Z$1601,Observed!$A$2:$A$1601,$A491,Observed!$C$2:$C$1601,$C491),"")</f>
        <v/>
      </c>
      <c r="AA491" s="24" t="str">
        <f>IF(ISNUMBER(AVERAGEIFS(Observed!AA$2:AA$1601,Observed!$A$2:$A$1601,$A491,Observed!$C$2:$C$1601,$C491)),AVERAGEIFS(Observed!AA$2:AA$1601,Observed!$A$2:$A$1601,$A491,Observed!$C$2:$C$1601,$C491),"")</f>
        <v/>
      </c>
      <c r="AB491" s="24" t="str">
        <f>IF(ISNUMBER(AVERAGEIFS(Observed!AB$2:AB$1601,Observed!$A$2:$A$1601,$A491,Observed!$C$2:$C$1601,$C491)),AVERAGEIFS(Observed!AB$2:AB$1601,Observed!$A$2:$A$1601,$A491,Observed!$C$2:$C$1601,$C491),"")</f>
        <v/>
      </c>
      <c r="AC491" s="24" t="str">
        <f>IF(ISNUMBER(AVERAGEIFS(Observed!AC$2:AC$1601,Observed!$A$2:$A$1601,$A491,Observed!$C$2:$C$1601,$C491)),AVERAGEIFS(Observed!AC$2:AC$1601,Observed!$A$2:$A$1601,$A491,Observed!$C$2:$C$1601,$C491),"")</f>
        <v/>
      </c>
      <c r="AD491" s="24" t="str">
        <f>IF(ISNUMBER(AVERAGEIFS(Observed!AD$2:AD$1601,Observed!$A$2:$A$1601,$A491,Observed!$C$2:$C$1601,$C491)),AVERAGEIFS(Observed!AD$2:AD$1601,Observed!$A$2:$A$1601,$A491,Observed!$C$2:$C$1601,$C491),"")</f>
        <v/>
      </c>
      <c r="AE491" s="24" t="str">
        <f>IF(ISNUMBER(AVERAGEIFS(Observed!AE$2:AE$1601,Observed!$A$2:$A$1601,$A491,Observed!$C$2:$C$1601,$C491)),AVERAGEIFS(Observed!AE$2:AE$1601,Observed!$A$2:$A$1601,$A491,Observed!$C$2:$C$1601,$C491),"")</f>
        <v/>
      </c>
      <c r="AF491" s="25" t="str">
        <f>IF(ISNUMBER(AVERAGEIFS(Observed!AF$2:AF$1601,Observed!$A$2:$A$1601,$A491,Observed!$C$2:$C$1601,$C491)),AVERAGEIFS(Observed!AF$2:AF$1601,Observed!$A$2:$A$1601,$A491,Observed!$C$2:$C$1601,$C491),"")</f>
        <v/>
      </c>
      <c r="AG491" s="25" t="str">
        <f>IF(ISNUMBER(AVERAGEIFS(Observed!AG$2:AG$1601,Observed!$A$2:$A$1601,$A491,Observed!$C$2:$C$1601,$C491)),AVERAGEIFS(Observed!AG$2:AG$1601,Observed!$A$2:$A$1601,$A491,Observed!$C$2:$C$1601,$C491),"")</f>
        <v/>
      </c>
      <c r="AH491" s="25" t="str">
        <f>IF(ISNUMBER(AVERAGEIFS(Observed!AH$2:AH$1601,Observed!$A$2:$A$1601,$A491,Observed!$C$2:$C$1601,$C491)),AVERAGEIFS(Observed!AH$2:AH$1601,Observed!$A$2:$A$1601,$A491,Observed!$C$2:$C$1601,$C491),"")</f>
        <v/>
      </c>
      <c r="AI491" s="24" t="str">
        <f>IF(ISNUMBER(AVERAGEIFS(Observed!AI$2:AI$1601,Observed!$A$2:$A$1601,$A491,Observed!$C$2:$C$1601,$C491)),AVERAGEIFS(Observed!AI$2:AI$1601,Observed!$A$2:$A$1601,$A491,Observed!$C$2:$C$1601,$C491),"")</f>
        <v/>
      </c>
      <c r="AJ491" s="25">
        <f>IF(ISNUMBER(AVERAGEIFS(Observed!AJ$2:AJ$1601,Observed!$A$2:$A$1601,$A491,Observed!$C$2:$C$1601,$C491)),AVERAGEIFS(Observed!AJ$2:AJ$1601,Observed!$A$2:$A$1601,$A491,Observed!$C$2:$C$1601,$C491),"")</f>
        <v>0.23466666666666666</v>
      </c>
      <c r="AK491" s="25" t="str">
        <f>IF(ISNUMBER(AVERAGEIFS(Observed!AK$2:AK$1601,Observed!$A$2:$A$1601,$A491,Observed!$C$2:$C$1601,$C491)),AVERAGEIFS(Observed!AK$2:AK$1601,Observed!$A$2:$A$1601,$A491,Observed!$C$2:$C$1601,$C491),"")</f>
        <v/>
      </c>
      <c r="AL491" s="25">
        <f>IF(ISNUMBER(AVERAGEIFS(Observed!AL$2:AL$1601,Observed!$A$2:$A$1601,$A491,Observed!$C$2:$C$1601,$C491)),AVERAGEIFS(Observed!AL$2:AL$1601,Observed!$A$2:$A$1601,$A491,Observed!$C$2:$C$1601,$C491),"")</f>
        <v>0.33633333333333332</v>
      </c>
      <c r="AM491" s="25">
        <f>IF(ISNUMBER(AVERAGEIFS(Observed!AM$2:AM$1601,Observed!$A$2:$A$1601,$A491,Observed!$C$2:$C$1601,$C491)),AVERAGEIFS(Observed!AM$2:AM$1601,Observed!$A$2:$A$1601,$A491,Observed!$C$2:$C$1601,$C491),"")</f>
        <v>0</v>
      </c>
      <c r="AN491" s="25" t="str">
        <f>IF(ISNUMBER(AVERAGEIFS(Observed!AN$2:AN$1601,Observed!$A$2:$A$1601,$A491,Observed!$C$2:$C$1601,$C491)),AVERAGEIFS(Observed!AN$2:AN$1601,Observed!$A$2:$A$1601,$A491,Observed!$C$2:$C$1601,$C491),"")</f>
        <v/>
      </c>
      <c r="AO491" s="25">
        <f>IF(ISNUMBER(AVERAGEIFS(Observed!AO$2:AO$1601,Observed!$A$2:$A$1601,$A491,Observed!$C$2:$C$1601,$C491)),AVERAGEIFS(Observed!AO$2:AO$1601,Observed!$A$2:$A$1601,$A491,Observed!$C$2:$C$1601,$C491),"")</f>
        <v>0.377</v>
      </c>
      <c r="AP491" s="25">
        <f>IF(ISNUMBER(AVERAGEIFS(Observed!AP$2:AP$1601,Observed!$A$2:$A$1601,$A491,Observed!$C$2:$C$1601,$C491)),AVERAGEIFS(Observed!AP$2:AP$1601,Observed!$A$2:$A$1601,$A491,Observed!$C$2:$C$1601,$C491),"")</f>
        <v>5.1999999999999998E-2</v>
      </c>
      <c r="AQ491" s="24" t="str">
        <f>IF(ISNUMBER(AVERAGEIFS(Observed!AQ$2:AQ$1601,Observed!$A$2:$A$1601,$A491,Observed!$C$2:$C$1601,$C491)),AVERAGEIFS(Observed!AQ$2:AQ$1601,Observed!$A$2:$A$1601,$A491,Observed!$C$2:$C$1601,$C491),"")</f>
        <v/>
      </c>
      <c r="AR491" s="25" t="str">
        <f>IF(ISNUMBER(AVERAGEIFS(Observed!AR$2:AR$1601,Observed!$A$2:$A$1601,$A491,Observed!$C$2:$C$1601,$C491)),AVERAGEIFS(Observed!AR$2:AR$1601,Observed!$A$2:$A$1601,$A491,Observed!$C$2:$C$1601,$C491),"")</f>
        <v/>
      </c>
      <c r="AS491" s="24" t="str">
        <f>IF(ISNUMBER(AVERAGEIFS(Observed!AS$2:AS$1601,Observed!$A$2:$A$1601,$A491,Observed!$C$2:$C$1601,$C491)),AVERAGEIFS(Observed!AS$2:AS$1601,Observed!$A$2:$A$1601,$A491,Observed!$C$2:$C$1601,$C491),"")</f>
        <v/>
      </c>
      <c r="AT491" s="24" t="str">
        <f>IF(ISNUMBER(AVERAGEIFS(Observed!AT$2:AT$1601,Observed!$A$2:$A$1601,$A491,Observed!$C$2:$C$1601,$C491)),AVERAGEIFS(Observed!AT$2:AT$1601,Observed!$A$2:$A$1601,$A491,Observed!$C$2:$C$1601,$C491),"")</f>
        <v/>
      </c>
      <c r="AU491" s="2">
        <f>COUNTIFS(Observed!$A$2:$A$1601,$A491,Observed!$C$2:$C$1601,$C491)</f>
        <v>3</v>
      </c>
      <c r="AV491" s="2">
        <f t="shared" si="9"/>
        <v>8</v>
      </c>
    </row>
    <row r="492" spans="1:48" x14ac:dyDescent="0.25">
      <c r="A492" s="4" t="s">
        <v>130</v>
      </c>
      <c r="B492" t="s">
        <v>83</v>
      </c>
      <c r="C492" s="3">
        <v>42156</v>
      </c>
      <c r="D492">
        <v>1</v>
      </c>
      <c r="F492" t="s">
        <v>87</v>
      </c>
      <c r="G492" t="s">
        <v>86</v>
      </c>
      <c r="H492" s="2">
        <v>2015</v>
      </c>
      <c r="I492" s="2" t="s">
        <v>84</v>
      </c>
      <c r="J492">
        <v>1</v>
      </c>
      <c r="K492" s="2" t="s">
        <v>21</v>
      </c>
      <c r="L492" s="23" t="str">
        <f>IF(ISNUMBER(AVERAGEIFS(Observed!L$2:L$1601,Observed!$A$2:$A$1601,$A492,Observed!$C$2:$C$1601,$C492)),AVERAGEIFS(Observed!L$2:L$1601,Observed!$A$2:$A$1601,$A492,Observed!$C$2:$C$1601,$C492),"")</f>
        <v/>
      </c>
      <c r="M492" s="24" t="str">
        <f>IF(ISNUMBER(AVERAGEIFS(Observed!M$2:M$1601,Observed!$A$2:$A$1601,$A492,Observed!$C$2:$C$1601,$C492)),AVERAGEIFS(Observed!M$2:M$1601,Observed!$A$2:$A$1601,$A492,Observed!$C$2:$C$1601,$C492),"")</f>
        <v/>
      </c>
      <c r="N492" s="24">
        <f>IF(ISNUMBER(AVERAGEIFS(Observed!N$2:N$1601,Observed!$A$2:$A$1601,$A492,Observed!$C$2:$C$1601,$C492)),AVERAGEIFS(Observed!N$2:N$1601,Observed!$A$2:$A$1601,$A492,Observed!$C$2:$C$1601,$C492),"")</f>
        <v>435.83333333333331</v>
      </c>
      <c r="O492" s="24">
        <f>IF(ISNUMBER(AVERAGEIFS(Observed!O$2:O$1601,Observed!$A$2:$A$1601,$A492,Observed!$C$2:$C$1601,$C492)),AVERAGEIFS(Observed!O$2:O$1601,Observed!$A$2:$A$1601,$A492,Observed!$C$2:$C$1601,$C492),"")</f>
        <v>435.83333333333331</v>
      </c>
      <c r="P492" s="24">
        <f>IF(ISNUMBER(AVERAGEIFS(Observed!P$2:P$1601,Observed!$A$2:$A$1601,$A492,Observed!$C$2:$C$1601,$C492)),AVERAGEIFS(Observed!P$2:P$1601,Observed!$A$2:$A$1601,$A492,Observed!$C$2:$C$1601,$C492),"")</f>
        <v>435.83333333333331</v>
      </c>
      <c r="Q492" s="25" t="str">
        <f>IF(ISNUMBER(AVERAGEIFS(Observed!Q$2:Q$1601,Observed!$A$2:$A$1601,$A492,Observed!$C$2:$C$1601,$C492)),AVERAGEIFS(Observed!Q$2:Q$1601,Observed!$A$2:$A$1601,$A492,Observed!$C$2:$C$1601,$C492),"")</f>
        <v/>
      </c>
      <c r="R492" s="25" t="str">
        <f>IF(ISNUMBER(AVERAGEIFS(Observed!R$2:R$1601,Observed!$A$2:$A$1601,$A492,Observed!$C$2:$C$1601,$C492)),AVERAGEIFS(Observed!R$2:R$1601,Observed!$A$2:$A$1601,$A492,Observed!$C$2:$C$1601,$C492),"")</f>
        <v/>
      </c>
      <c r="S492" s="25" t="str">
        <f>IF(ISNUMBER(AVERAGEIFS(Observed!S$2:S$1601,Observed!$A$2:$A$1601,$A492,Observed!$C$2:$C$1601,$C492)),AVERAGEIFS(Observed!S$2:S$1601,Observed!$A$2:$A$1601,$A492,Observed!$C$2:$C$1601,$C492),"")</f>
        <v/>
      </c>
      <c r="T492" s="24" t="str">
        <f>IF(ISNUMBER(AVERAGEIFS(Observed!T$2:T$1601,Observed!$A$2:$A$1601,$A492,Observed!$C$2:$C$1601,$C492)),AVERAGEIFS(Observed!T$2:T$1601,Observed!$A$2:$A$1601,$A492,Observed!$C$2:$C$1601,$C492),"")</f>
        <v/>
      </c>
      <c r="U492" s="26" t="str">
        <f>IF(ISNUMBER(AVERAGEIFS(Observed!U$2:U$1601,Observed!$A$2:$A$1601,$A492,Observed!$C$2:$C$1601,$C492)),AVERAGEIFS(Observed!U$2:U$1601,Observed!$A$2:$A$1601,$A492,Observed!$C$2:$C$1601,$C492),"")</f>
        <v/>
      </c>
      <c r="V492" s="26" t="str">
        <f>IF(ISNUMBER(AVERAGEIFS(Observed!V$2:V$1601,Observed!$A$2:$A$1601,$A492,Observed!$C$2:$C$1601,$C492)),AVERAGEIFS(Observed!V$2:V$1601,Observed!$A$2:$A$1601,$A492,Observed!$C$2:$C$1601,$C492),"")</f>
        <v/>
      </c>
      <c r="W492" s="24" t="str">
        <f>IF(ISNUMBER(AVERAGEIFS(Observed!W$2:W$1601,Observed!$A$2:$A$1601,$A492,Observed!$C$2:$C$1601,$C492)),AVERAGEIFS(Observed!W$2:W$1601,Observed!$A$2:$A$1601,$A492,Observed!$C$2:$C$1601,$C492),"")</f>
        <v/>
      </c>
      <c r="X492" s="24" t="str">
        <f>IF(ISNUMBER(AVERAGEIFS(Observed!X$2:X$1601,Observed!$A$2:$A$1601,$A492,Observed!$C$2:$C$1601,$C492)),AVERAGEIFS(Observed!X$2:X$1601,Observed!$A$2:$A$1601,$A492,Observed!$C$2:$C$1601,$C492),"")</f>
        <v/>
      </c>
      <c r="Y492" s="24" t="str">
        <f>IF(ISNUMBER(AVERAGEIFS(Observed!Y$2:Y$1601,Observed!$A$2:$A$1601,$A492,Observed!$C$2:$C$1601,$C492)),AVERAGEIFS(Observed!Y$2:Y$1601,Observed!$A$2:$A$1601,$A492,Observed!$C$2:$C$1601,$C492),"")</f>
        <v/>
      </c>
      <c r="Z492" s="24" t="str">
        <f>IF(ISNUMBER(AVERAGEIFS(Observed!Z$2:Z$1601,Observed!$A$2:$A$1601,$A492,Observed!$C$2:$C$1601,$C492)),AVERAGEIFS(Observed!Z$2:Z$1601,Observed!$A$2:$A$1601,$A492,Observed!$C$2:$C$1601,$C492),"")</f>
        <v/>
      </c>
      <c r="AA492" s="24" t="str">
        <f>IF(ISNUMBER(AVERAGEIFS(Observed!AA$2:AA$1601,Observed!$A$2:$A$1601,$A492,Observed!$C$2:$C$1601,$C492)),AVERAGEIFS(Observed!AA$2:AA$1601,Observed!$A$2:$A$1601,$A492,Observed!$C$2:$C$1601,$C492),"")</f>
        <v/>
      </c>
      <c r="AB492" s="24" t="str">
        <f>IF(ISNUMBER(AVERAGEIFS(Observed!AB$2:AB$1601,Observed!$A$2:$A$1601,$A492,Observed!$C$2:$C$1601,$C492)),AVERAGEIFS(Observed!AB$2:AB$1601,Observed!$A$2:$A$1601,$A492,Observed!$C$2:$C$1601,$C492),"")</f>
        <v/>
      </c>
      <c r="AC492" s="24" t="str">
        <f>IF(ISNUMBER(AVERAGEIFS(Observed!AC$2:AC$1601,Observed!$A$2:$A$1601,$A492,Observed!$C$2:$C$1601,$C492)),AVERAGEIFS(Observed!AC$2:AC$1601,Observed!$A$2:$A$1601,$A492,Observed!$C$2:$C$1601,$C492),"")</f>
        <v/>
      </c>
      <c r="AD492" s="24" t="str">
        <f>IF(ISNUMBER(AVERAGEIFS(Observed!AD$2:AD$1601,Observed!$A$2:$A$1601,$A492,Observed!$C$2:$C$1601,$C492)),AVERAGEIFS(Observed!AD$2:AD$1601,Observed!$A$2:$A$1601,$A492,Observed!$C$2:$C$1601,$C492),"")</f>
        <v/>
      </c>
      <c r="AE492" s="24" t="str">
        <f>IF(ISNUMBER(AVERAGEIFS(Observed!AE$2:AE$1601,Observed!$A$2:$A$1601,$A492,Observed!$C$2:$C$1601,$C492)),AVERAGEIFS(Observed!AE$2:AE$1601,Observed!$A$2:$A$1601,$A492,Observed!$C$2:$C$1601,$C492),"")</f>
        <v/>
      </c>
      <c r="AF492" s="25" t="str">
        <f>IF(ISNUMBER(AVERAGEIFS(Observed!AF$2:AF$1601,Observed!$A$2:$A$1601,$A492,Observed!$C$2:$C$1601,$C492)),AVERAGEIFS(Observed!AF$2:AF$1601,Observed!$A$2:$A$1601,$A492,Observed!$C$2:$C$1601,$C492),"")</f>
        <v/>
      </c>
      <c r="AG492" s="25" t="str">
        <f>IF(ISNUMBER(AVERAGEIFS(Observed!AG$2:AG$1601,Observed!$A$2:$A$1601,$A492,Observed!$C$2:$C$1601,$C492)),AVERAGEIFS(Observed!AG$2:AG$1601,Observed!$A$2:$A$1601,$A492,Observed!$C$2:$C$1601,$C492),"")</f>
        <v/>
      </c>
      <c r="AH492" s="25" t="str">
        <f>IF(ISNUMBER(AVERAGEIFS(Observed!AH$2:AH$1601,Observed!$A$2:$A$1601,$A492,Observed!$C$2:$C$1601,$C492)),AVERAGEIFS(Observed!AH$2:AH$1601,Observed!$A$2:$A$1601,$A492,Observed!$C$2:$C$1601,$C492),"")</f>
        <v/>
      </c>
      <c r="AI492" s="24" t="str">
        <f>IF(ISNUMBER(AVERAGEIFS(Observed!AI$2:AI$1601,Observed!$A$2:$A$1601,$A492,Observed!$C$2:$C$1601,$C492)),AVERAGEIFS(Observed!AI$2:AI$1601,Observed!$A$2:$A$1601,$A492,Observed!$C$2:$C$1601,$C492),"")</f>
        <v/>
      </c>
      <c r="AJ492" s="25">
        <f>IF(ISNUMBER(AVERAGEIFS(Observed!AJ$2:AJ$1601,Observed!$A$2:$A$1601,$A492,Observed!$C$2:$C$1601,$C492)),AVERAGEIFS(Observed!AJ$2:AJ$1601,Observed!$A$2:$A$1601,$A492,Observed!$C$2:$C$1601,$C492),"")</f>
        <v>0.77433333333333332</v>
      </c>
      <c r="AK492" s="25" t="str">
        <f>IF(ISNUMBER(AVERAGEIFS(Observed!AK$2:AK$1601,Observed!$A$2:$A$1601,$A492,Observed!$C$2:$C$1601,$C492)),AVERAGEIFS(Observed!AK$2:AK$1601,Observed!$A$2:$A$1601,$A492,Observed!$C$2:$C$1601,$C492),"")</f>
        <v/>
      </c>
      <c r="AL492" s="25">
        <f>IF(ISNUMBER(AVERAGEIFS(Observed!AL$2:AL$1601,Observed!$A$2:$A$1601,$A492,Observed!$C$2:$C$1601,$C492)),AVERAGEIFS(Observed!AL$2:AL$1601,Observed!$A$2:$A$1601,$A492,Observed!$C$2:$C$1601,$C492),"")</f>
        <v>9.6666666666666654E-3</v>
      </c>
      <c r="AM492" s="25">
        <f>IF(ISNUMBER(AVERAGEIFS(Observed!AM$2:AM$1601,Observed!$A$2:$A$1601,$A492,Observed!$C$2:$C$1601,$C492)),AVERAGEIFS(Observed!AM$2:AM$1601,Observed!$A$2:$A$1601,$A492,Observed!$C$2:$C$1601,$C492),"")</f>
        <v>0</v>
      </c>
      <c r="AN492" s="25" t="str">
        <f>IF(ISNUMBER(AVERAGEIFS(Observed!AN$2:AN$1601,Observed!$A$2:$A$1601,$A492,Observed!$C$2:$C$1601,$C492)),AVERAGEIFS(Observed!AN$2:AN$1601,Observed!$A$2:$A$1601,$A492,Observed!$C$2:$C$1601,$C492),"")</f>
        <v/>
      </c>
      <c r="AO492" s="25">
        <f>IF(ISNUMBER(AVERAGEIFS(Observed!AO$2:AO$1601,Observed!$A$2:$A$1601,$A492,Observed!$C$2:$C$1601,$C492)),AVERAGEIFS(Observed!AO$2:AO$1601,Observed!$A$2:$A$1601,$A492,Observed!$C$2:$C$1601,$C492),"")</f>
        <v>0.18000000000000002</v>
      </c>
      <c r="AP492" s="25">
        <f>IF(ISNUMBER(AVERAGEIFS(Observed!AP$2:AP$1601,Observed!$A$2:$A$1601,$A492,Observed!$C$2:$C$1601,$C492)),AVERAGEIFS(Observed!AP$2:AP$1601,Observed!$A$2:$A$1601,$A492,Observed!$C$2:$C$1601,$C492),"")</f>
        <v>3.5999999999999997E-2</v>
      </c>
      <c r="AQ492" s="24" t="str">
        <f>IF(ISNUMBER(AVERAGEIFS(Observed!AQ$2:AQ$1601,Observed!$A$2:$A$1601,$A492,Observed!$C$2:$C$1601,$C492)),AVERAGEIFS(Observed!AQ$2:AQ$1601,Observed!$A$2:$A$1601,$A492,Observed!$C$2:$C$1601,$C492),"")</f>
        <v/>
      </c>
      <c r="AR492" s="25" t="str">
        <f>IF(ISNUMBER(AVERAGEIFS(Observed!AR$2:AR$1601,Observed!$A$2:$A$1601,$A492,Observed!$C$2:$C$1601,$C492)),AVERAGEIFS(Observed!AR$2:AR$1601,Observed!$A$2:$A$1601,$A492,Observed!$C$2:$C$1601,$C492),"")</f>
        <v/>
      </c>
      <c r="AS492" s="24" t="str">
        <f>IF(ISNUMBER(AVERAGEIFS(Observed!AS$2:AS$1601,Observed!$A$2:$A$1601,$A492,Observed!$C$2:$C$1601,$C492)),AVERAGEIFS(Observed!AS$2:AS$1601,Observed!$A$2:$A$1601,$A492,Observed!$C$2:$C$1601,$C492),"")</f>
        <v/>
      </c>
      <c r="AT492" s="24" t="str">
        <f>IF(ISNUMBER(AVERAGEIFS(Observed!AT$2:AT$1601,Observed!$A$2:$A$1601,$A492,Observed!$C$2:$C$1601,$C492)),AVERAGEIFS(Observed!AT$2:AT$1601,Observed!$A$2:$A$1601,$A492,Observed!$C$2:$C$1601,$C492),"")</f>
        <v/>
      </c>
      <c r="AU492" s="2">
        <f>COUNTIFS(Observed!$A$2:$A$1601,$A492,Observed!$C$2:$C$1601,$C492)</f>
        <v>3</v>
      </c>
      <c r="AV492" s="2">
        <f t="shared" si="9"/>
        <v>8</v>
      </c>
    </row>
    <row r="493" spans="1:48" x14ac:dyDescent="0.25">
      <c r="A493" s="4" t="s">
        <v>130</v>
      </c>
      <c r="B493" t="s">
        <v>83</v>
      </c>
      <c r="C493" s="3">
        <v>42199</v>
      </c>
      <c r="D493">
        <v>1</v>
      </c>
      <c r="F493" t="s">
        <v>87</v>
      </c>
      <c r="G493" t="s">
        <v>86</v>
      </c>
      <c r="H493" s="2">
        <v>2015</v>
      </c>
      <c r="I493" s="2" t="s">
        <v>84</v>
      </c>
      <c r="J493">
        <v>1</v>
      </c>
      <c r="K493" s="2" t="s">
        <v>21</v>
      </c>
      <c r="L493" s="23" t="str">
        <f>IF(ISNUMBER(AVERAGEIFS(Observed!L$2:L$1601,Observed!$A$2:$A$1601,$A493,Observed!$C$2:$C$1601,$C493)),AVERAGEIFS(Observed!L$2:L$1601,Observed!$A$2:$A$1601,$A493,Observed!$C$2:$C$1601,$C493),"")</f>
        <v/>
      </c>
      <c r="M493" s="24" t="str">
        <f>IF(ISNUMBER(AVERAGEIFS(Observed!M$2:M$1601,Observed!$A$2:$A$1601,$A493,Observed!$C$2:$C$1601,$C493)),AVERAGEIFS(Observed!M$2:M$1601,Observed!$A$2:$A$1601,$A493,Observed!$C$2:$C$1601,$C493),"")</f>
        <v/>
      </c>
      <c r="N493" s="24">
        <f>IF(ISNUMBER(AVERAGEIFS(Observed!N$2:N$1601,Observed!$A$2:$A$1601,$A493,Observed!$C$2:$C$1601,$C493)),AVERAGEIFS(Observed!N$2:N$1601,Observed!$A$2:$A$1601,$A493,Observed!$C$2:$C$1601,$C493),"")</f>
        <v>380.46333333333331</v>
      </c>
      <c r="O493" s="24">
        <f>IF(ISNUMBER(AVERAGEIFS(Observed!O$2:O$1601,Observed!$A$2:$A$1601,$A493,Observed!$C$2:$C$1601,$C493)),AVERAGEIFS(Observed!O$2:O$1601,Observed!$A$2:$A$1601,$A493,Observed!$C$2:$C$1601,$C493),"")</f>
        <v>380.46333333333331</v>
      </c>
      <c r="P493" s="24">
        <f>IF(ISNUMBER(AVERAGEIFS(Observed!P$2:P$1601,Observed!$A$2:$A$1601,$A493,Observed!$C$2:$C$1601,$C493)),AVERAGEIFS(Observed!P$2:P$1601,Observed!$A$2:$A$1601,$A493,Observed!$C$2:$C$1601,$C493),"")</f>
        <v>816.29666666666674</v>
      </c>
      <c r="Q493" s="25" t="str">
        <f>IF(ISNUMBER(AVERAGEIFS(Observed!Q$2:Q$1601,Observed!$A$2:$A$1601,$A493,Observed!$C$2:$C$1601,$C493)),AVERAGEIFS(Observed!Q$2:Q$1601,Observed!$A$2:$A$1601,$A493,Observed!$C$2:$C$1601,$C493),"")</f>
        <v/>
      </c>
      <c r="R493" s="25" t="str">
        <f>IF(ISNUMBER(AVERAGEIFS(Observed!R$2:R$1601,Observed!$A$2:$A$1601,$A493,Observed!$C$2:$C$1601,$C493)),AVERAGEIFS(Observed!R$2:R$1601,Observed!$A$2:$A$1601,$A493,Observed!$C$2:$C$1601,$C493),"")</f>
        <v/>
      </c>
      <c r="S493" s="25" t="str">
        <f>IF(ISNUMBER(AVERAGEIFS(Observed!S$2:S$1601,Observed!$A$2:$A$1601,$A493,Observed!$C$2:$C$1601,$C493)),AVERAGEIFS(Observed!S$2:S$1601,Observed!$A$2:$A$1601,$A493,Observed!$C$2:$C$1601,$C493),"")</f>
        <v/>
      </c>
      <c r="T493" s="24" t="str">
        <f>IF(ISNUMBER(AVERAGEIFS(Observed!T$2:T$1601,Observed!$A$2:$A$1601,$A493,Observed!$C$2:$C$1601,$C493)),AVERAGEIFS(Observed!T$2:T$1601,Observed!$A$2:$A$1601,$A493,Observed!$C$2:$C$1601,$C493),"")</f>
        <v/>
      </c>
      <c r="U493" s="26" t="str">
        <f>IF(ISNUMBER(AVERAGEIFS(Observed!U$2:U$1601,Observed!$A$2:$A$1601,$A493,Observed!$C$2:$C$1601,$C493)),AVERAGEIFS(Observed!U$2:U$1601,Observed!$A$2:$A$1601,$A493,Observed!$C$2:$C$1601,$C493),"")</f>
        <v/>
      </c>
      <c r="V493" s="26" t="str">
        <f>IF(ISNUMBER(AVERAGEIFS(Observed!V$2:V$1601,Observed!$A$2:$A$1601,$A493,Observed!$C$2:$C$1601,$C493)),AVERAGEIFS(Observed!V$2:V$1601,Observed!$A$2:$A$1601,$A493,Observed!$C$2:$C$1601,$C493),"")</f>
        <v/>
      </c>
      <c r="W493" s="24" t="str">
        <f>IF(ISNUMBER(AVERAGEIFS(Observed!W$2:W$1601,Observed!$A$2:$A$1601,$A493,Observed!$C$2:$C$1601,$C493)),AVERAGEIFS(Observed!W$2:W$1601,Observed!$A$2:$A$1601,$A493,Observed!$C$2:$C$1601,$C493),"")</f>
        <v/>
      </c>
      <c r="X493" s="24" t="str">
        <f>IF(ISNUMBER(AVERAGEIFS(Observed!X$2:X$1601,Observed!$A$2:$A$1601,$A493,Observed!$C$2:$C$1601,$C493)),AVERAGEIFS(Observed!X$2:X$1601,Observed!$A$2:$A$1601,$A493,Observed!$C$2:$C$1601,$C493),"")</f>
        <v/>
      </c>
      <c r="Y493" s="24" t="str">
        <f>IF(ISNUMBER(AVERAGEIFS(Observed!Y$2:Y$1601,Observed!$A$2:$A$1601,$A493,Observed!$C$2:$C$1601,$C493)),AVERAGEIFS(Observed!Y$2:Y$1601,Observed!$A$2:$A$1601,$A493,Observed!$C$2:$C$1601,$C493),"")</f>
        <v/>
      </c>
      <c r="Z493" s="24" t="str">
        <f>IF(ISNUMBER(AVERAGEIFS(Observed!Z$2:Z$1601,Observed!$A$2:$A$1601,$A493,Observed!$C$2:$C$1601,$C493)),AVERAGEIFS(Observed!Z$2:Z$1601,Observed!$A$2:$A$1601,$A493,Observed!$C$2:$C$1601,$C493),"")</f>
        <v/>
      </c>
      <c r="AA493" s="24" t="str">
        <f>IF(ISNUMBER(AVERAGEIFS(Observed!AA$2:AA$1601,Observed!$A$2:$A$1601,$A493,Observed!$C$2:$C$1601,$C493)),AVERAGEIFS(Observed!AA$2:AA$1601,Observed!$A$2:$A$1601,$A493,Observed!$C$2:$C$1601,$C493),"")</f>
        <v/>
      </c>
      <c r="AB493" s="24" t="str">
        <f>IF(ISNUMBER(AVERAGEIFS(Observed!AB$2:AB$1601,Observed!$A$2:$A$1601,$A493,Observed!$C$2:$C$1601,$C493)),AVERAGEIFS(Observed!AB$2:AB$1601,Observed!$A$2:$A$1601,$A493,Observed!$C$2:$C$1601,$C493),"")</f>
        <v/>
      </c>
      <c r="AC493" s="24" t="str">
        <f>IF(ISNUMBER(AVERAGEIFS(Observed!AC$2:AC$1601,Observed!$A$2:$A$1601,$A493,Observed!$C$2:$C$1601,$C493)),AVERAGEIFS(Observed!AC$2:AC$1601,Observed!$A$2:$A$1601,$A493,Observed!$C$2:$C$1601,$C493),"")</f>
        <v/>
      </c>
      <c r="AD493" s="24" t="str">
        <f>IF(ISNUMBER(AVERAGEIFS(Observed!AD$2:AD$1601,Observed!$A$2:$A$1601,$A493,Observed!$C$2:$C$1601,$C493)),AVERAGEIFS(Observed!AD$2:AD$1601,Observed!$A$2:$A$1601,$A493,Observed!$C$2:$C$1601,$C493),"")</f>
        <v/>
      </c>
      <c r="AE493" s="24" t="str">
        <f>IF(ISNUMBER(AVERAGEIFS(Observed!AE$2:AE$1601,Observed!$A$2:$A$1601,$A493,Observed!$C$2:$C$1601,$C493)),AVERAGEIFS(Observed!AE$2:AE$1601,Observed!$A$2:$A$1601,$A493,Observed!$C$2:$C$1601,$C493),"")</f>
        <v/>
      </c>
      <c r="AF493" s="25" t="str">
        <f>IF(ISNUMBER(AVERAGEIFS(Observed!AF$2:AF$1601,Observed!$A$2:$A$1601,$A493,Observed!$C$2:$C$1601,$C493)),AVERAGEIFS(Observed!AF$2:AF$1601,Observed!$A$2:$A$1601,$A493,Observed!$C$2:$C$1601,$C493),"")</f>
        <v/>
      </c>
      <c r="AG493" s="25" t="str">
        <f>IF(ISNUMBER(AVERAGEIFS(Observed!AG$2:AG$1601,Observed!$A$2:$A$1601,$A493,Observed!$C$2:$C$1601,$C493)),AVERAGEIFS(Observed!AG$2:AG$1601,Observed!$A$2:$A$1601,$A493,Observed!$C$2:$C$1601,$C493),"")</f>
        <v/>
      </c>
      <c r="AH493" s="25" t="str">
        <f>IF(ISNUMBER(AVERAGEIFS(Observed!AH$2:AH$1601,Observed!$A$2:$A$1601,$A493,Observed!$C$2:$C$1601,$C493)),AVERAGEIFS(Observed!AH$2:AH$1601,Observed!$A$2:$A$1601,$A493,Observed!$C$2:$C$1601,$C493),"")</f>
        <v/>
      </c>
      <c r="AI493" s="24" t="str">
        <f>IF(ISNUMBER(AVERAGEIFS(Observed!AI$2:AI$1601,Observed!$A$2:$A$1601,$A493,Observed!$C$2:$C$1601,$C493)),AVERAGEIFS(Observed!AI$2:AI$1601,Observed!$A$2:$A$1601,$A493,Observed!$C$2:$C$1601,$C493),"")</f>
        <v/>
      </c>
      <c r="AJ493" s="25">
        <f>IF(ISNUMBER(AVERAGEIFS(Observed!AJ$2:AJ$1601,Observed!$A$2:$A$1601,$A493,Observed!$C$2:$C$1601,$C493)),AVERAGEIFS(Observed!AJ$2:AJ$1601,Observed!$A$2:$A$1601,$A493,Observed!$C$2:$C$1601,$C493),"")</f>
        <v>0.54199999999999993</v>
      </c>
      <c r="AK493" s="25" t="str">
        <f>IF(ISNUMBER(AVERAGEIFS(Observed!AK$2:AK$1601,Observed!$A$2:$A$1601,$A493,Observed!$C$2:$C$1601,$C493)),AVERAGEIFS(Observed!AK$2:AK$1601,Observed!$A$2:$A$1601,$A493,Observed!$C$2:$C$1601,$C493),"")</f>
        <v/>
      </c>
      <c r="AL493" s="25">
        <f>IF(ISNUMBER(AVERAGEIFS(Observed!AL$2:AL$1601,Observed!$A$2:$A$1601,$A493,Observed!$C$2:$C$1601,$C493)),AVERAGEIFS(Observed!AL$2:AL$1601,Observed!$A$2:$A$1601,$A493,Observed!$C$2:$C$1601,$C493),"")</f>
        <v>2.1333333333333333E-2</v>
      </c>
      <c r="AM493" s="25">
        <f>IF(ISNUMBER(AVERAGEIFS(Observed!AM$2:AM$1601,Observed!$A$2:$A$1601,$A493,Observed!$C$2:$C$1601,$C493)),AVERAGEIFS(Observed!AM$2:AM$1601,Observed!$A$2:$A$1601,$A493,Observed!$C$2:$C$1601,$C493),"")</f>
        <v>0</v>
      </c>
      <c r="AN493" s="25" t="str">
        <f>IF(ISNUMBER(AVERAGEIFS(Observed!AN$2:AN$1601,Observed!$A$2:$A$1601,$A493,Observed!$C$2:$C$1601,$C493)),AVERAGEIFS(Observed!AN$2:AN$1601,Observed!$A$2:$A$1601,$A493,Observed!$C$2:$C$1601,$C493),"")</f>
        <v/>
      </c>
      <c r="AO493" s="25">
        <f>IF(ISNUMBER(AVERAGEIFS(Observed!AO$2:AO$1601,Observed!$A$2:$A$1601,$A493,Observed!$C$2:$C$1601,$C493)),AVERAGEIFS(Observed!AO$2:AO$1601,Observed!$A$2:$A$1601,$A493,Observed!$C$2:$C$1601,$C493),"")</f>
        <v>0.38166666666666665</v>
      </c>
      <c r="AP493" s="25">
        <f>IF(ISNUMBER(AVERAGEIFS(Observed!AP$2:AP$1601,Observed!$A$2:$A$1601,$A493,Observed!$C$2:$C$1601,$C493)),AVERAGEIFS(Observed!AP$2:AP$1601,Observed!$A$2:$A$1601,$A493,Observed!$C$2:$C$1601,$C493),"")</f>
        <v>5.4333333333333338E-2</v>
      </c>
      <c r="AQ493" s="24" t="str">
        <f>IF(ISNUMBER(AVERAGEIFS(Observed!AQ$2:AQ$1601,Observed!$A$2:$A$1601,$A493,Observed!$C$2:$C$1601,$C493)),AVERAGEIFS(Observed!AQ$2:AQ$1601,Observed!$A$2:$A$1601,$A493,Observed!$C$2:$C$1601,$C493),"")</f>
        <v/>
      </c>
      <c r="AR493" s="25" t="str">
        <f>IF(ISNUMBER(AVERAGEIFS(Observed!AR$2:AR$1601,Observed!$A$2:$A$1601,$A493,Observed!$C$2:$C$1601,$C493)),AVERAGEIFS(Observed!AR$2:AR$1601,Observed!$A$2:$A$1601,$A493,Observed!$C$2:$C$1601,$C493),"")</f>
        <v/>
      </c>
      <c r="AS493" s="24" t="str">
        <f>IF(ISNUMBER(AVERAGEIFS(Observed!AS$2:AS$1601,Observed!$A$2:$A$1601,$A493,Observed!$C$2:$C$1601,$C493)),AVERAGEIFS(Observed!AS$2:AS$1601,Observed!$A$2:$A$1601,$A493,Observed!$C$2:$C$1601,$C493),"")</f>
        <v/>
      </c>
      <c r="AT493" s="24" t="str">
        <f>IF(ISNUMBER(AVERAGEIFS(Observed!AT$2:AT$1601,Observed!$A$2:$A$1601,$A493,Observed!$C$2:$C$1601,$C493)),AVERAGEIFS(Observed!AT$2:AT$1601,Observed!$A$2:$A$1601,$A493,Observed!$C$2:$C$1601,$C493),"")</f>
        <v/>
      </c>
      <c r="AU493" s="2">
        <f>COUNTIFS(Observed!$A$2:$A$1601,$A493,Observed!$C$2:$C$1601,$C493)</f>
        <v>3</v>
      </c>
      <c r="AV493" s="2">
        <f t="shared" si="9"/>
        <v>8</v>
      </c>
    </row>
    <row r="494" spans="1:48" x14ac:dyDescent="0.25">
      <c r="A494" s="4" t="s">
        <v>130</v>
      </c>
      <c r="B494" t="s">
        <v>83</v>
      </c>
      <c r="C494" s="3">
        <v>42240</v>
      </c>
      <c r="D494">
        <v>1</v>
      </c>
      <c r="F494" t="s">
        <v>87</v>
      </c>
      <c r="G494" t="s">
        <v>86</v>
      </c>
      <c r="H494" s="2">
        <v>2015</v>
      </c>
      <c r="I494" s="2" t="s">
        <v>84</v>
      </c>
      <c r="J494">
        <v>1</v>
      </c>
      <c r="K494" s="2" t="s">
        <v>21</v>
      </c>
      <c r="L494" s="23" t="str">
        <f>IF(ISNUMBER(AVERAGEIFS(Observed!L$2:L$1601,Observed!$A$2:$A$1601,$A494,Observed!$C$2:$C$1601,$C494)),AVERAGEIFS(Observed!L$2:L$1601,Observed!$A$2:$A$1601,$A494,Observed!$C$2:$C$1601,$C494),"")</f>
        <v/>
      </c>
      <c r="M494" s="24" t="str">
        <f>IF(ISNUMBER(AVERAGEIFS(Observed!M$2:M$1601,Observed!$A$2:$A$1601,$A494,Observed!$C$2:$C$1601,$C494)),AVERAGEIFS(Observed!M$2:M$1601,Observed!$A$2:$A$1601,$A494,Observed!$C$2:$C$1601,$C494),"")</f>
        <v/>
      </c>
      <c r="N494" s="24">
        <f>IF(ISNUMBER(AVERAGEIFS(Observed!N$2:N$1601,Observed!$A$2:$A$1601,$A494,Observed!$C$2:$C$1601,$C494)),AVERAGEIFS(Observed!N$2:N$1601,Observed!$A$2:$A$1601,$A494,Observed!$C$2:$C$1601,$C494),"")</f>
        <v>206.52</v>
      </c>
      <c r="O494" s="24">
        <f>IF(ISNUMBER(AVERAGEIFS(Observed!O$2:O$1601,Observed!$A$2:$A$1601,$A494,Observed!$C$2:$C$1601,$C494)),AVERAGEIFS(Observed!O$2:O$1601,Observed!$A$2:$A$1601,$A494,Observed!$C$2:$C$1601,$C494),"")</f>
        <v>206.52</v>
      </c>
      <c r="P494" s="24">
        <f>IF(ISNUMBER(AVERAGEIFS(Observed!P$2:P$1601,Observed!$A$2:$A$1601,$A494,Observed!$C$2:$C$1601,$C494)),AVERAGEIFS(Observed!P$2:P$1601,Observed!$A$2:$A$1601,$A494,Observed!$C$2:$C$1601,$C494),"")</f>
        <v>1022.8166666666667</v>
      </c>
      <c r="Q494" s="25" t="str">
        <f>IF(ISNUMBER(AVERAGEIFS(Observed!Q$2:Q$1601,Observed!$A$2:$A$1601,$A494,Observed!$C$2:$C$1601,$C494)),AVERAGEIFS(Observed!Q$2:Q$1601,Observed!$A$2:$A$1601,$A494,Observed!$C$2:$C$1601,$C494),"")</f>
        <v/>
      </c>
      <c r="R494" s="25" t="str">
        <f>IF(ISNUMBER(AVERAGEIFS(Observed!R$2:R$1601,Observed!$A$2:$A$1601,$A494,Observed!$C$2:$C$1601,$C494)),AVERAGEIFS(Observed!R$2:R$1601,Observed!$A$2:$A$1601,$A494,Observed!$C$2:$C$1601,$C494),"")</f>
        <v/>
      </c>
      <c r="S494" s="25" t="str">
        <f>IF(ISNUMBER(AVERAGEIFS(Observed!S$2:S$1601,Observed!$A$2:$A$1601,$A494,Observed!$C$2:$C$1601,$C494)),AVERAGEIFS(Observed!S$2:S$1601,Observed!$A$2:$A$1601,$A494,Observed!$C$2:$C$1601,$C494),"")</f>
        <v/>
      </c>
      <c r="T494" s="24" t="str">
        <f>IF(ISNUMBER(AVERAGEIFS(Observed!T$2:T$1601,Observed!$A$2:$A$1601,$A494,Observed!$C$2:$C$1601,$C494)),AVERAGEIFS(Observed!T$2:T$1601,Observed!$A$2:$A$1601,$A494,Observed!$C$2:$C$1601,$C494),"")</f>
        <v/>
      </c>
      <c r="U494" s="26" t="str">
        <f>IF(ISNUMBER(AVERAGEIFS(Observed!U$2:U$1601,Observed!$A$2:$A$1601,$A494,Observed!$C$2:$C$1601,$C494)),AVERAGEIFS(Observed!U$2:U$1601,Observed!$A$2:$A$1601,$A494,Observed!$C$2:$C$1601,$C494),"")</f>
        <v/>
      </c>
      <c r="V494" s="26" t="str">
        <f>IF(ISNUMBER(AVERAGEIFS(Observed!V$2:V$1601,Observed!$A$2:$A$1601,$A494,Observed!$C$2:$C$1601,$C494)),AVERAGEIFS(Observed!V$2:V$1601,Observed!$A$2:$A$1601,$A494,Observed!$C$2:$C$1601,$C494),"")</f>
        <v/>
      </c>
      <c r="W494" s="24" t="str">
        <f>IF(ISNUMBER(AVERAGEIFS(Observed!W$2:W$1601,Observed!$A$2:$A$1601,$A494,Observed!$C$2:$C$1601,$C494)),AVERAGEIFS(Observed!W$2:W$1601,Observed!$A$2:$A$1601,$A494,Observed!$C$2:$C$1601,$C494),"")</f>
        <v/>
      </c>
      <c r="X494" s="24" t="str">
        <f>IF(ISNUMBER(AVERAGEIFS(Observed!X$2:X$1601,Observed!$A$2:$A$1601,$A494,Observed!$C$2:$C$1601,$C494)),AVERAGEIFS(Observed!X$2:X$1601,Observed!$A$2:$A$1601,$A494,Observed!$C$2:$C$1601,$C494),"")</f>
        <v/>
      </c>
      <c r="Y494" s="24" t="str">
        <f>IF(ISNUMBER(AVERAGEIFS(Observed!Y$2:Y$1601,Observed!$A$2:$A$1601,$A494,Observed!$C$2:$C$1601,$C494)),AVERAGEIFS(Observed!Y$2:Y$1601,Observed!$A$2:$A$1601,$A494,Observed!$C$2:$C$1601,$C494),"")</f>
        <v/>
      </c>
      <c r="Z494" s="24" t="str">
        <f>IF(ISNUMBER(AVERAGEIFS(Observed!Z$2:Z$1601,Observed!$A$2:$A$1601,$A494,Observed!$C$2:$C$1601,$C494)),AVERAGEIFS(Observed!Z$2:Z$1601,Observed!$A$2:$A$1601,$A494,Observed!$C$2:$C$1601,$C494),"")</f>
        <v/>
      </c>
      <c r="AA494" s="24" t="str">
        <f>IF(ISNUMBER(AVERAGEIFS(Observed!AA$2:AA$1601,Observed!$A$2:$A$1601,$A494,Observed!$C$2:$C$1601,$C494)),AVERAGEIFS(Observed!AA$2:AA$1601,Observed!$A$2:$A$1601,$A494,Observed!$C$2:$C$1601,$C494),"")</f>
        <v/>
      </c>
      <c r="AB494" s="24" t="str">
        <f>IF(ISNUMBER(AVERAGEIFS(Observed!AB$2:AB$1601,Observed!$A$2:$A$1601,$A494,Observed!$C$2:$C$1601,$C494)),AVERAGEIFS(Observed!AB$2:AB$1601,Observed!$A$2:$A$1601,$A494,Observed!$C$2:$C$1601,$C494),"")</f>
        <v/>
      </c>
      <c r="AC494" s="24" t="str">
        <f>IF(ISNUMBER(AVERAGEIFS(Observed!AC$2:AC$1601,Observed!$A$2:$A$1601,$A494,Observed!$C$2:$C$1601,$C494)),AVERAGEIFS(Observed!AC$2:AC$1601,Observed!$A$2:$A$1601,$A494,Observed!$C$2:$C$1601,$C494),"")</f>
        <v/>
      </c>
      <c r="AD494" s="24" t="str">
        <f>IF(ISNUMBER(AVERAGEIFS(Observed!AD$2:AD$1601,Observed!$A$2:$A$1601,$A494,Observed!$C$2:$C$1601,$C494)),AVERAGEIFS(Observed!AD$2:AD$1601,Observed!$A$2:$A$1601,$A494,Observed!$C$2:$C$1601,$C494),"")</f>
        <v/>
      </c>
      <c r="AE494" s="24" t="str">
        <f>IF(ISNUMBER(AVERAGEIFS(Observed!AE$2:AE$1601,Observed!$A$2:$A$1601,$A494,Observed!$C$2:$C$1601,$C494)),AVERAGEIFS(Observed!AE$2:AE$1601,Observed!$A$2:$A$1601,$A494,Observed!$C$2:$C$1601,$C494),"")</f>
        <v/>
      </c>
      <c r="AF494" s="25" t="str">
        <f>IF(ISNUMBER(AVERAGEIFS(Observed!AF$2:AF$1601,Observed!$A$2:$A$1601,$A494,Observed!$C$2:$C$1601,$C494)),AVERAGEIFS(Observed!AF$2:AF$1601,Observed!$A$2:$A$1601,$A494,Observed!$C$2:$C$1601,$C494),"")</f>
        <v/>
      </c>
      <c r="AG494" s="25" t="str">
        <f>IF(ISNUMBER(AVERAGEIFS(Observed!AG$2:AG$1601,Observed!$A$2:$A$1601,$A494,Observed!$C$2:$C$1601,$C494)),AVERAGEIFS(Observed!AG$2:AG$1601,Observed!$A$2:$A$1601,$A494,Observed!$C$2:$C$1601,$C494),"")</f>
        <v/>
      </c>
      <c r="AH494" s="25" t="str">
        <f>IF(ISNUMBER(AVERAGEIFS(Observed!AH$2:AH$1601,Observed!$A$2:$A$1601,$A494,Observed!$C$2:$C$1601,$C494)),AVERAGEIFS(Observed!AH$2:AH$1601,Observed!$A$2:$A$1601,$A494,Observed!$C$2:$C$1601,$C494),"")</f>
        <v/>
      </c>
      <c r="AI494" s="24" t="str">
        <f>IF(ISNUMBER(AVERAGEIFS(Observed!AI$2:AI$1601,Observed!$A$2:$A$1601,$A494,Observed!$C$2:$C$1601,$C494)),AVERAGEIFS(Observed!AI$2:AI$1601,Observed!$A$2:$A$1601,$A494,Observed!$C$2:$C$1601,$C494),"")</f>
        <v/>
      </c>
      <c r="AJ494" s="25">
        <f>IF(ISNUMBER(AVERAGEIFS(Observed!AJ$2:AJ$1601,Observed!$A$2:$A$1601,$A494,Observed!$C$2:$C$1601,$C494)),AVERAGEIFS(Observed!AJ$2:AJ$1601,Observed!$A$2:$A$1601,$A494,Observed!$C$2:$C$1601,$C494),"")</f>
        <v>0.39533333333333331</v>
      </c>
      <c r="AK494" s="25" t="str">
        <f>IF(ISNUMBER(AVERAGEIFS(Observed!AK$2:AK$1601,Observed!$A$2:$A$1601,$A494,Observed!$C$2:$C$1601,$C494)),AVERAGEIFS(Observed!AK$2:AK$1601,Observed!$A$2:$A$1601,$A494,Observed!$C$2:$C$1601,$C494),"")</f>
        <v/>
      </c>
      <c r="AL494" s="25">
        <f>IF(ISNUMBER(AVERAGEIFS(Observed!AL$2:AL$1601,Observed!$A$2:$A$1601,$A494,Observed!$C$2:$C$1601,$C494)),AVERAGEIFS(Observed!AL$2:AL$1601,Observed!$A$2:$A$1601,$A494,Observed!$C$2:$C$1601,$C494),"")</f>
        <v>1.5333333333333332E-2</v>
      </c>
      <c r="AM494" s="25">
        <f>IF(ISNUMBER(AVERAGEIFS(Observed!AM$2:AM$1601,Observed!$A$2:$A$1601,$A494,Observed!$C$2:$C$1601,$C494)),AVERAGEIFS(Observed!AM$2:AM$1601,Observed!$A$2:$A$1601,$A494,Observed!$C$2:$C$1601,$C494),"")</f>
        <v>0</v>
      </c>
      <c r="AN494" s="25" t="str">
        <f>IF(ISNUMBER(AVERAGEIFS(Observed!AN$2:AN$1601,Observed!$A$2:$A$1601,$A494,Observed!$C$2:$C$1601,$C494)),AVERAGEIFS(Observed!AN$2:AN$1601,Observed!$A$2:$A$1601,$A494,Observed!$C$2:$C$1601,$C494),"")</f>
        <v/>
      </c>
      <c r="AO494" s="25">
        <f>IF(ISNUMBER(AVERAGEIFS(Observed!AO$2:AO$1601,Observed!$A$2:$A$1601,$A494,Observed!$C$2:$C$1601,$C494)),AVERAGEIFS(Observed!AO$2:AO$1601,Observed!$A$2:$A$1601,$A494,Observed!$C$2:$C$1601,$C494),"")</f>
        <v>0.47300000000000003</v>
      </c>
      <c r="AP494" s="25">
        <f>IF(ISNUMBER(AVERAGEIFS(Observed!AP$2:AP$1601,Observed!$A$2:$A$1601,$A494,Observed!$C$2:$C$1601,$C494)),AVERAGEIFS(Observed!AP$2:AP$1601,Observed!$A$2:$A$1601,$A494,Observed!$C$2:$C$1601,$C494),"")</f>
        <v>0.11633333333333333</v>
      </c>
      <c r="AQ494" s="24" t="str">
        <f>IF(ISNUMBER(AVERAGEIFS(Observed!AQ$2:AQ$1601,Observed!$A$2:$A$1601,$A494,Observed!$C$2:$C$1601,$C494)),AVERAGEIFS(Observed!AQ$2:AQ$1601,Observed!$A$2:$A$1601,$A494,Observed!$C$2:$C$1601,$C494),"")</f>
        <v/>
      </c>
      <c r="AR494" s="25" t="str">
        <f>IF(ISNUMBER(AVERAGEIFS(Observed!AR$2:AR$1601,Observed!$A$2:$A$1601,$A494,Observed!$C$2:$C$1601,$C494)),AVERAGEIFS(Observed!AR$2:AR$1601,Observed!$A$2:$A$1601,$A494,Observed!$C$2:$C$1601,$C494),"")</f>
        <v/>
      </c>
      <c r="AS494" s="24" t="str">
        <f>IF(ISNUMBER(AVERAGEIFS(Observed!AS$2:AS$1601,Observed!$A$2:$A$1601,$A494,Observed!$C$2:$C$1601,$C494)),AVERAGEIFS(Observed!AS$2:AS$1601,Observed!$A$2:$A$1601,$A494,Observed!$C$2:$C$1601,$C494),"")</f>
        <v/>
      </c>
      <c r="AT494" s="24" t="str">
        <f>IF(ISNUMBER(AVERAGEIFS(Observed!AT$2:AT$1601,Observed!$A$2:$A$1601,$A494,Observed!$C$2:$C$1601,$C494)),AVERAGEIFS(Observed!AT$2:AT$1601,Observed!$A$2:$A$1601,$A494,Observed!$C$2:$C$1601,$C494),"")</f>
        <v/>
      </c>
      <c r="AU494" s="2">
        <f>COUNTIFS(Observed!$A$2:$A$1601,$A494,Observed!$C$2:$C$1601,$C494)</f>
        <v>3</v>
      </c>
      <c r="AV494" s="2">
        <f t="shared" si="9"/>
        <v>8</v>
      </c>
    </row>
    <row r="495" spans="1:48" x14ac:dyDescent="0.25">
      <c r="A495" s="4" t="s">
        <v>130</v>
      </c>
      <c r="B495" t="s">
        <v>83</v>
      </c>
      <c r="C495" s="3">
        <v>42296</v>
      </c>
      <c r="D495">
        <v>1</v>
      </c>
      <c r="F495" t="s">
        <v>87</v>
      </c>
      <c r="G495" t="s">
        <v>86</v>
      </c>
      <c r="H495" s="2">
        <v>2015</v>
      </c>
      <c r="I495" s="2" t="s">
        <v>84</v>
      </c>
      <c r="J495">
        <v>1</v>
      </c>
      <c r="K495" s="2" t="s">
        <v>21</v>
      </c>
      <c r="L495" s="23" t="str">
        <f>IF(ISNUMBER(AVERAGEIFS(Observed!L$2:L$1601,Observed!$A$2:$A$1601,$A495,Observed!$C$2:$C$1601,$C495)),AVERAGEIFS(Observed!L$2:L$1601,Observed!$A$2:$A$1601,$A495,Observed!$C$2:$C$1601,$C495),"")</f>
        <v/>
      </c>
      <c r="M495" s="24" t="str">
        <f>IF(ISNUMBER(AVERAGEIFS(Observed!M$2:M$1601,Observed!$A$2:$A$1601,$A495,Observed!$C$2:$C$1601,$C495)),AVERAGEIFS(Observed!M$2:M$1601,Observed!$A$2:$A$1601,$A495,Observed!$C$2:$C$1601,$C495),"")</f>
        <v/>
      </c>
      <c r="N495" s="24">
        <f>IF(ISNUMBER(AVERAGEIFS(Observed!N$2:N$1601,Observed!$A$2:$A$1601,$A495,Observed!$C$2:$C$1601,$C495)),AVERAGEIFS(Observed!N$2:N$1601,Observed!$A$2:$A$1601,$A495,Observed!$C$2:$C$1601,$C495),"")</f>
        <v>116.33333333333333</v>
      </c>
      <c r="O495" s="24">
        <f>IF(ISNUMBER(AVERAGEIFS(Observed!O$2:O$1601,Observed!$A$2:$A$1601,$A495,Observed!$C$2:$C$1601,$C495)),AVERAGEIFS(Observed!O$2:O$1601,Observed!$A$2:$A$1601,$A495,Observed!$C$2:$C$1601,$C495),"")</f>
        <v>116.33333333333333</v>
      </c>
      <c r="P495" s="24">
        <f>IF(ISNUMBER(AVERAGEIFS(Observed!P$2:P$1601,Observed!$A$2:$A$1601,$A495,Observed!$C$2:$C$1601,$C495)),AVERAGEIFS(Observed!P$2:P$1601,Observed!$A$2:$A$1601,$A495,Observed!$C$2:$C$1601,$C495),"")</f>
        <v>1139.1500000000001</v>
      </c>
      <c r="Q495" s="25" t="str">
        <f>IF(ISNUMBER(AVERAGEIFS(Observed!Q$2:Q$1601,Observed!$A$2:$A$1601,$A495,Observed!$C$2:$C$1601,$C495)),AVERAGEIFS(Observed!Q$2:Q$1601,Observed!$A$2:$A$1601,$A495,Observed!$C$2:$C$1601,$C495),"")</f>
        <v/>
      </c>
      <c r="R495" s="25" t="str">
        <f>IF(ISNUMBER(AVERAGEIFS(Observed!R$2:R$1601,Observed!$A$2:$A$1601,$A495,Observed!$C$2:$C$1601,$C495)),AVERAGEIFS(Observed!R$2:R$1601,Observed!$A$2:$A$1601,$A495,Observed!$C$2:$C$1601,$C495),"")</f>
        <v/>
      </c>
      <c r="S495" s="25" t="str">
        <f>IF(ISNUMBER(AVERAGEIFS(Observed!S$2:S$1601,Observed!$A$2:$A$1601,$A495,Observed!$C$2:$C$1601,$C495)),AVERAGEIFS(Observed!S$2:S$1601,Observed!$A$2:$A$1601,$A495,Observed!$C$2:$C$1601,$C495),"")</f>
        <v/>
      </c>
      <c r="T495" s="24" t="str">
        <f>IF(ISNUMBER(AVERAGEIFS(Observed!T$2:T$1601,Observed!$A$2:$A$1601,$A495,Observed!$C$2:$C$1601,$C495)),AVERAGEIFS(Observed!T$2:T$1601,Observed!$A$2:$A$1601,$A495,Observed!$C$2:$C$1601,$C495),"")</f>
        <v/>
      </c>
      <c r="U495" s="26" t="str">
        <f>IF(ISNUMBER(AVERAGEIFS(Observed!U$2:U$1601,Observed!$A$2:$A$1601,$A495,Observed!$C$2:$C$1601,$C495)),AVERAGEIFS(Observed!U$2:U$1601,Observed!$A$2:$A$1601,$A495,Observed!$C$2:$C$1601,$C495),"")</f>
        <v/>
      </c>
      <c r="V495" s="26" t="str">
        <f>IF(ISNUMBER(AVERAGEIFS(Observed!V$2:V$1601,Observed!$A$2:$A$1601,$A495,Observed!$C$2:$C$1601,$C495)),AVERAGEIFS(Observed!V$2:V$1601,Observed!$A$2:$A$1601,$A495,Observed!$C$2:$C$1601,$C495),"")</f>
        <v/>
      </c>
      <c r="W495" s="24" t="str">
        <f>IF(ISNUMBER(AVERAGEIFS(Observed!W$2:W$1601,Observed!$A$2:$A$1601,$A495,Observed!$C$2:$C$1601,$C495)),AVERAGEIFS(Observed!W$2:W$1601,Observed!$A$2:$A$1601,$A495,Observed!$C$2:$C$1601,$C495),"")</f>
        <v/>
      </c>
      <c r="X495" s="24" t="str">
        <f>IF(ISNUMBER(AVERAGEIFS(Observed!X$2:X$1601,Observed!$A$2:$A$1601,$A495,Observed!$C$2:$C$1601,$C495)),AVERAGEIFS(Observed!X$2:X$1601,Observed!$A$2:$A$1601,$A495,Observed!$C$2:$C$1601,$C495),"")</f>
        <v/>
      </c>
      <c r="Y495" s="24" t="str">
        <f>IF(ISNUMBER(AVERAGEIFS(Observed!Y$2:Y$1601,Observed!$A$2:$A$1601,$A495,Observed!$C$2:$C$1601,$C495)),AVERAGEIFS(Observed!Y$2:Y$1601,Observed!$A$2:$A$1601,$A495,Observed!$C$2:$C$1601,$C495),"")</f>
        <v/>
      </c>
      <c r="Z495" s="24" t="str">
        <f>IF(ISNUMBER(AVERAGEIFS(Observed!Z$2:Z$1601,Observed!$A$2:$A$1601,$A495,Observed!$C$2:$C$1601,$C495)),AVERAGEIFS(Observed!Z$2:Z$1601,Observed!$A$2:$A$1601,$A495,Observed!$C$2:$C$1601,$C495),"")</f>
        <v/>
      </c>
      <c r="AA495" s="24" t="str">
        <f>IF(ISNUMBER(AVERAGEIFS(Observed!AA$2:AA$1601,Observed!$A$2:$A$1601,$A495,Observed!$C$2:$C$1601,$C495)),AVERAGEIFS(Observed!AA$2:AA$1601,Observed!$A$2:$A$1601,$A495,Observed!$C$2:$C$1601,$C495),"")</f>
        <v/>
      </c>
      <c r="AB495" s="24" t="str">
        <f>IF(ISNUMBER(AVERAGEIFS(Observed!AB$2:AB$1601,Observed!$A$2:$A$1601,$A495,Observed!$C$2:$C$1601,$C495)),AVERAGEIFS(Observed!AB$2:AB$1601,Observed!$A$2:$A$1601,$A495,Observed!$C$2:$C$1601,$C495),"")</f>
        <v/>
      </c>
      <c r="AC495" s="24" t="str">
        <f>IF(ISNUMBER(AVERAGEIFS(Observed!AC$2:AC$1601,Observed!$A$2:$A$1601,$A495,Observed!$C$2:$C$1601,$C495)),AVERAGEIFS(Observed!AC$2:AC$1601,Observed!$A$2:$A$1601,$A495,Observed!$C$2:$C$1601,$C495),"")</f>
        <v/>
      </c>
      <c r="AD495" s="24" t="str">
        <f>IF(ISNUMBER(AVERAGEIFS(Observed!AD$2:AD$1601,Observed!$A$2:$A$1601,$A495,Observed!$C$2:$C$1601,$C495)),AVERAGEIFS(Observed!AD$2:AD$1601,Observed!$A$2:$A$1601,$A495,Observed!$C$2:$C$1601,$C495),"")</f>
        <v/>
      </c>
      <c r="AE495" s="24" t="str">
        <f>IF(ISNUMBER(AVERAGEIFS(Observed!AE$2:AE$1601,Observed!$A$2:$A$1601,$A495,Observed!$C$2:$C$1601,$C495)),AVERAGEIFS(Observed!AE$2:AE$1601,Observed!$A$2:$A$1601,$A495,Observed!$C$2:$C$1601,$C495),"")</f>
        <v/>
      </c>
      <c r="AF495" s="25" t="str">
        <f>IF(ISNUMBER(AVERAGEIFS(Observed!AF$2:AF$1601,Observed!$A$2:$A$1601,$A495,Observed!$C$2:$C$1601,$C495)),AVERAGEIFS(Observed!AF$2:AF$1601,Observed!$A$2:$A$1601,$A495,Observed!$C$2:$C$1601,$C495),"")</f>
        <v/>
      </c>
      <c r="AG495" s="25" t="str">
        <f>IF(ISNUMBER(AVERAGEIFS(Observed!AG$2:AG$1601,Observed!$A$2:$A$1601,$A495,Observed!$C$2:$C$1601,$C495)),AVERAGEIFS(Observed!AG$2:AG$1601,Observed!$A$2:$A$1601,$A495,Observed!$C$2:$C$1601,$C495),"")</f>
        <v/>
      </c>
      <c r="AH495" s="25" t="str">
        <f>IF(ISNUMBER(AVERAGEIFS(Observed!AH$2:AH$1601,Observed!$A$2:$A$1601,$A495,Observed!$C$2:$C$1601,$C495)),AVERAGEIFS(Observed!AH$2:AH$1601,Observed!$A$2:$A$1601,$A495,Observed!$C$2:$C$1601,$C495),"")</f>
        <v/>
      </c>
      <c r="AI495" s="24" t="str">
        <f>IF(ISNUMBER(AVERAGEIFS(Observed!AI$2:AI$1601,Observed!$A$2:$A$1601,$A495,Observed!$C$2:$C$1601,$C495)),AVERAGEIFS(Observed!AI$2:AI$1601,Observed!$A$2:$A$1601,$A495,Observed!$C$2:$C$1601,$C495),"")</f>
        <v/>
      </c>
      <c r="AJ495" s="25">
        <f>IF(ISNUMBER(AVERAGEIFS(Observed!AJ$2:AJ$1601,Observed!$A$2:$A$1601,$A495,Observed!$C$2:$C$1601,$C495)),AVERAGEIFS(Observed!AJ$2:AJ$1601,Observed!$A$2:$A$1601,$A495,Observed!$C$2:$C$1601,$C495),"")</f>
        <v>0.78600000000000003</v>
      </c>
      <c r="AK495" s="25" t="str">
        <f>IF(ISNUMBER(AVERAGEIFS(Observed!AK$2:AK$1601,Observed!$A$2:$A$1601,$A495,Observed!$C$2:$C$1601,$C495)),AVERAGEIFS(Observed!AK$2:AK$1601,Observed!$A$2:$A$1601,$A495,Observed!$C$2:$C$1601,$C495),"")</f>
        <v/>
      </c>
      <c r="AL495" s="25">
        <f>IF(ISNUMBER(AVERAGEIFS(Observed!AL$2:AL$1601,Observed!$A$2:$A$1601,$A495,Observed!$C$2:$C$1601,$C495)),AVERAGEIFS(Observed!AL$2:AL$1601,Observed!$A$2:$A$1601,$A495,Observed!$C$2:$C$1601,$C495),"")</f>
        <v>9.6666666666666672E-3</v>
      </c>
      <c r="AM495" s="25">
        <f>IF(ISNUMBER(AVERAGEIFS(Observed!AM$2:AM$1601,Observed!$A$2:$A$1601,$A495,Observed!$C$2:$C$1601,$C495)),AVERAGEIFS(Observed!AM$2:AM$1601,Observed!$A$2:$A$1601,$A495,Observed!$C$2:$C$1601,$C495),"")</f>
        <v>0</v>
      </c>
      <c r="AN495" s="25" t="str">
        <f>IF(ISNUMBER(AVERAGEIFS(Observed!AN$2:AN$1601,Observed!$A$2:$A$1601,$A495,Observed!$C$2:$C$1601,$C495)),AVERAGEIFS(Observed!AN$2:AN$1601,Observed!$A$2:$A$1601,$A495,Observed!$C$2:$C$1601,$C495),"")</f>
        <v/>
      </c>
      <c r="AO495" s="25">
        <f>IF(ISNUMBER(AVERAGEIFS(Observed!AO$2:AO$1601,Observed!$A$2:$A$1601,$A495,Observed!$C$2:$C$1601,$C495)),AVERAGEIFS(Observed!AO$2:AO$1601,Observed!$A$2:$A$1601,$A495,Observed!$C$2:$C$1601,$C495),"")</f>
        <v>0.13999999999999999</v>
      </c>
      <c r="AP495" s="25">
        <f>IF(ISNUMBER(AVERAGEIFS(Observed!AP$2:AP$1601,Observed!$A$2:$A$1601,$A495,Observed!$C$2:$C$1601,$C495)),AVERAGEIFS(Observed!AP$2:AP$1601,Observed!$A$2:$A$1601,$A495,Observed!$C$2:$C$1601,$C495),"")</f>
        <v>6.4666666666666664E-2</v>
      </c>
      <c r="AQ495" s="24" t="str">
        <f>IF(ISNUMBER(AVERAGEIFS(Observed!AQ$2:AQ$1601,Observed!$A$2:$A$1601,$A495,Observed!$C$2:$C$1601,$C495)),AVERAGEIFS(Observed!AQ$2:AQ$1601,Observed!$A$2:$A$1601,$A495,Observed!$C$2:$C$1601,$C495),"")</f>
        <v/>
      </c>
      <c r="AR495" s="25" t="str">
        <f>IF(ISNUMBER(AVERAGEIFS(Observed!AR$2:AR$1601,Observed!$A$2:$A$1601,$A495,Observed!$C$2:$C$1601,$C495)),AVERAGEIFS(Observed!AR$2:AR$1601,Observed!$A$2:$A$1601,$A495,Observed!$C$2:$C$1601,$C495),"")</f>
        <v/>
      </c>
      <c r="AS495" s="24" t="str">
        <f>IF(ISNUMBER(AVERAGEIFS(Observed!AS$2:AS$1601,Observed!$A$2:$A$1601,$A495,Observed!$C$2:$C$1601,$C495)),AVERAGEIFS(Observed!AS$2:AS$1601,Observed!$A$2:$A$1601,$A495,Observed!$C$2:$C$1601,$C495),"")</f>
        <v/>
      </c>
      <c r="AT495" s="24" t="str">
        <f>IF(ISNUMBER(AVERAGEIFS(Observed!AT$2:AT$1601,Observed!$A$2:$A$1601,$A495,Observed!$C$2:$C$1601,$C495)),AVERAGEIFS(Observed!AT$2:AT$1601,Observed!$A$2:$A$1601,$A495,Observed!$C$2:$C$1601,$C495),"")</f>
        <v/>
      </c>
      <c r="AU495" s="2">
        <f>COUNTIFS(Observed!$A$2:$A$1601,$A495,Observed!$C$2:$C$1601,$C495)</f>
        <v>3</v>
      </c>
      <c r="AV495" s="2">
        <f t="shared" si="9"/>
        <v>8</v>
      </c>
    </row>
    <row r="496" spans="1:48" x14ac:dyDescent="0.25">
      <c r="A496" s="4" t="s">
        <v>131</v>
      </c>
      <c r="B496" t="s">
        <v>83</v>
      </c>
      <c r="C496" s="3">
        <v>41781</v>
      </c>
      <c r="D496">
        <v>1</v>
      </c>
      <c r="F496" t="s">
        <v>85</v>
      </c>
      <c r="G496" t="s">
        <v>88</v>
      </c>
      <c r="H496" s="2">
        <v>2014</v>
      </c>
      <c r="I496" s="2" t="s">
        <v>84</v>
      </c>
      <c r="J496">
        <v>1</v>
      </c>
      <c r="K496" s="2" t="s">
        <v>21</v>
      </c>
      <c r="L496" s="23" t="str">
        <f>IF(ISNUMBER(AVERAGEIFS(Observed!L$2:L$1601,Observed!$A$2:$A$1601,$A496,Observed!$C$2:$C$1601,$C496)),AVERAGEIFS(Observed!L$2:L$1601,Observed!$A$2:$A$1601,$A496,Observed!$C$2:$C$1601,$C496),"")</f>
        <v/>
      </c>
      <c r="M496" s="24" t="str">
        <f>IF(ISNUMBER(AVERAGEIFS(Observed!M$2:M$1601,Observed!$A$2:$A$1601,$A496,Observed!$C$2:$C$1601,$C496)),AVERAGEIFS(Observed!M$2:M$1601,Observed!$A$2:$A$1601,$A496,Observed!$C$2:$C$1601,$C496),"")</f>
        <v/>
      </c>
      <c r="N496" s="24">
        <f>IF(ISNUMBER(AVERAGEIFS(Observed!N$2:N$1601,Observed!$A$2:$A$1601,$A496,Observed!$C$2:$C$1601,$C496)),AVERAGEIFS(Observed!N$2:N$1601,Observed!$A$2:$A$1601,$A496,Observed!$C$2:$C$1601,$C496),"")</f>
        <v>465.01333333333332</v>
      </c>
      <c r="O496" s="24">
        <f>IF(ISNUMBER(AVERAGEIFS(Observed!O$2:O$1601,Observed!$A$2:$A$1601,$A496,Observed!$C$2:$C$1601,$C496)),AVERAGEIFS(Observed!O$2:O$1601,Observed!$A$2:$A$1601,$A496,Observed!$C$2:$C$1601,$C496),"")</f>
        <v>465.01333333333332</v>
      </c>
      <c r="P496" s="24">
        <f>IF(ISNUMBER(AVERAGEIFS(Observed!P$2:P$1601,Observed!$A$2:$A$1601,$A496,Observed!$C$2:$C$1601,$C496)),AVERAGEIFS(Observed!P$2:P$1601,Observed!$A$2:$A$1601,$A496,Observed!$C$2:$C$1601,$C496),"")</f>
        <v>465.01333333333332</v>
      </c>
      <c r="Q496" s="25" t="str">
        <f>IF(ISNUMBER(AVERAGEIFS(Observed!Q$2:Q$1601,Observed!$A$2:$A$1601,$A496,Observed!$C$2:$C$1601,$C496)),AVERAGEIFS(Observed!Q$2:Q$1601,Observed!$A$2:$A$1601,$A496,Observed!$C$2:$C$1601,$C496),"")</f>
        <v/>
      </c>
      <c r="R496" s="25" t="str">
        <f>IF(ISNUMBER(AVERAGEIFS(Observed!R$2:R$1601,Observed!$A$2:$A$1601,$A496,Observed!$C$2:$C$1601,$C496)),AVERAGEIFS(Observed!R$2:R$1601,Observed!$A$2:$A$1601,$A496,Observed!$C$2:$C$1601,$C496),"")</f>
        <v/>
      </c>
      <c r="S496" s="25" t="str">
        <f>IF(ISNUMBER(AVERAGEIFS(Observed!S$2:S$1601,Observed!$A$2:$A$1601,$A496,Observed!$C$2:$C$1601,$C496)),AVERAGEIFS(Observed!S$2:S$1601,Observed!$A$2:$A$1601,$A496,Observed!$C$2:$C$1601,$C496),"")</f>
        <v/>
      </c>
      <c r="T496" s="24" t="str">
        <f>IF(ISNUMBER(AVERAGEIFS(Observed!T$2:T$1601,Observed!$A$2:$A$1601,$A496,Observed!$C$2:$C$1601,$C496)),AVERAGEIFS(Observed!T$2:T$1601,Observed!$A$2:$A$1601,$A496,Observed!$C$2:$C$1601,$C496),"")</f>
        <v/>
      </c>
      <c r="U496" s="26" t="str">
        <f>IF(ISNUMBER(AVERAGEIFS(Observed!U$2:U$1601,Observed!$A$2:$A$1601,$A496,Observed!$C$2:$C$1601,$C496)),AVERAGEIFS(Observed!U$2:U$1601,Observed!$A$2:$A$1601,$A496,Observed!$C$2:$C$1601,$C496),"")</f>
        <v/>
      </c>
      <c r="V496" s="26" t="str">
        <f>IF(ISNUMBER(AVERAGEIFS(Observed!V$2:V$1601,Observed!$A$2:$A$1601,$A496,Observed!$C$2:$C$1601,$C496)),AVERAGEIFS(Observed!V$2:V$1601,Observed!$A$2:$A$1601,$A496,Observed!$C$2:$C$1601,$C496),"")</f>
        <v/>
      </c>
      <c r="W496" s="24" t="str">
        <f>IF(ISNUMBER(AVERAGEIFS(Observed!W$2:W$1601,Observed!$A$2:$A$1601,$A496,Observed!$C$2:$C$1601,$C496)),AVERAGEIFS(Observed!W$2:W$1601,Observed!$A$2:$A$1601,$A496,Observed!$C$2:$C$1601,$C496),"")</f>
        <v/>
      </c>
      <c r="X496" s="24" t="str">
        <f>IF(ISNUMBER(AVERAGEIFS(Observed!X$2:X$1601,Observed!$A$2:$A$1601,$A496,Observed!$C$2:$C$1601,$C496)),AVERAGEIFS(Observed!X$2:X$1601,Observed!$A$2:$A$1601,$A496,Observed!$C$2:$C$1601,$C496),"")</f>
        <v/>
      </c>
      <c r="Y496" s="24" t="str">
        <f>IF(ISNUMBER(AVERAGEIFS(Observed!Y$2:Y$1601,Observed!$A$2:$A$1601,$A496,Observed!$C$2:$C$1601,$C496)),AVERAGEIFS(Observed!Y$2:Y$1601,Observed!$A$2:$A$1601,$A496,Observed!$C$2:$C$1601,$C496),"")</f>
        <v/>
      </c>
      <c r="Z496" s="24" t="str">
        <f>IF(ISNUMBER(AVERAGEIFS(Observed!Z$2:Z$1601,Observed!$A$2:$A$1601,$A496,Observed!$C$2:$C$1601,$C496)),AVERAGEIFS(Observed!Z$2:Z$1601,Observed!$A$2:$A$1601,$A496,Observed!$C$2:$C$1601,$C496),"")</f>
        <v/>
      </c>
      <c r="AA496" s="24" t="str">
        <f>IF(ISNUMBER(AVERAGEIFS(Observed!AA$2:AA$1601,Observed!$A$2:$A$1601,$A496,Observed!$C$2:$C$1601,$C496)),AVERAGEIFS(Observed!AA$2:AA$1601,Observed!$A$2:$A$1601,$A496,Observed!$C$2:$C$1601,$C496),"")</f>
        <v/>
      </c>
      <c r="AB496" s="24" t="str">
        <f>IF(ISNUMBER(AVERAGEIFS(Observed!AB$2:AB$1601,Observed!$A$2:$A$1601,$A496,Observed!$C$2:$C$1601,$C496)),AVERAGEIFS(Observed!AB$2:AB$1601,Observed!$A$2:$A$1601,$A496,Observed!$C$2:$C$1601,$C496),"")</f>
        <v/>
      </c>
      <c r="AC496" s="24" t="str">
        <f>IF(ISNUMBER(AVERAGEIFS(Observed!AC$2:AC$1601,Observed!$A$2:$A$1601,$A496,Observed!$C$2:$C$1601,$C496)),AVERAGEIFS(Observed!AC$2:AC$1601,Observed!$A$2:$A$1601,$A496,Observed!$C$2:$C$1601,$C496),"")</f>
        <v/>
      </c>
      <c r="AD496" s="24" t="str">
        <f>IF(ISNUMBER(AVERAGEIFS(Observed!AD$2:AD$1601,Observed!$A$2:$A$1601,$A496,Observed!$C$2:$C$1601,$C496)),AVERAGEIFS(Observed!AD$2:AD$1601,Observed!$A$2:$A$1601,$A496,Observed!$C$2:$C$1601,$C496),"")</f>
        <v/>
      </c>
      <c r="AE496" s="24" t="str">
        <f>IF(ISNUMBER(AVERAGEIFS(Observed!AE$2:AE$1601,Observed!$A$2:$A$1601,$A496,Observed!$C$2:$C$1601,$C496)),AVERAGEIFS(Observed!AE$2:AE$1601,Observed!$A$2:$A$1601,$A496,Observed!$C$2:$C$1601,$C496),"")</f>
        <v/>
      </c>
      <c r="AF496" s="25" t="str">
        <f>IF(ISNUMBER(AVERAGEIFS(Observed!AF$2:AF$1601,Observed!$A$2:$A$1601,$A496,Observed!$C$2:$C$1601,$C496)),AVERAGEIFS(Observed!AF$2:AF$1601,Observed!$A$2:$A$1601,$A496,Observed!$C$2:$C$1601,$C496),"")</f>
        <v/>
      </c>
      <c r="AG496" s="25" t="str">
        <f>IF(ISNUMBER(AVERAGEIFS(Observed!AG$2:AG$1601,Observed!$A$2:$A$1601,$A496,Observed!$C$2:$C$1601,$C496)),AVERAGEIFS(Observed!AG$2:AG$1601,Observed!$A$2:$A$1601,$A496,Observed!$C$2:$C$1601,$C496),"")</f>
        <v/>
      </c>
      <c r="AH496" s="25" t="str">
        <f>IF(ISNUMBER(AVERAGEIFS(Observed!AH$2:AH$1601,Observed!$A$2:$A$1601,$A496,Observed!$C$2:$C$1601,$C496)),AVERAGEIFS(Observed!AH$2:AH$1601,Observed!$A$2:$A$1601,$A496,Observed!$C$2:$C$1601,$C496),"")</f>
        <v/>
      </c>
      <c r="AI496" s="24" t="str">
        <f>IF(ISNUMBER(AVERAGEIFS(Observed!AI$2:AI$1601,Observed!$A$2:$A$1601,$A496,Observed!$C$2:$C$1601,$C496)),AVERAGEIFS(Observed!AI$2:AI$1601,Observed!$A$2:$A$1601,$A496,Observed!$C$2:$C$1601,$C496),"")</f>
        <v/>
      </c>
      <c r="AJ496" s="25">
        <f>IF(ISNUMBER(AVERAGEIFS(Observed!AJ$2:AJ$1601,Observed!$A$2:$A$1601,$A496,Observed!$C$2:$C$1601,$C496)),AVERAGEIFS(Observed!AJ$2:AJ$1601,Observed!$A$2:$A$1601,$A496,Observed!$C$2:$C$1601,$C496),"")</f>
        <v>9.9666666666666681E-2</v>
      </c>
      <c r="AK496" s="25" t="str">
        <f>IF(ISNUMBER(AVERAGEIFS(Observed!AK$2:AK$1601,Observed!$A$2:$A$1601,$A496,Observed!$C$2:$C$1601,$C496)),AVERAGEIFS(Observed!AK$2:AK$1601,Observed!$A$2:$A$1601,$A496,Observed!$C$2:$C$1601,$C496),"")</f>
        <v/>
      </c>
      <c r="AL496" s="25">
        <f>IF(ISNUMBER(AVERAGEIFS(Observed!AL$2:AL$1601,Observed!$A$2:$A$1601,$A496,Observed!$C$2:$C$1601,$C496)),AVERAGEIFS(Observed!AL$2:AL$1601,Observed!$A$2:$A$1601,$A496,Observed!$C$2:$C$1601,$C496),"")</f>
        <v>0.48800000000000004</v>
      </c>
      <c r="AM496" s="25">
        <f>IF(ISNUMBER(AVERAGEIFS(Observed!AM$2:AM$1601,Observed!$A$2:$A$1601,$A496,Observed!$C$2:$C$1601,$C496)),AVERAGEIFS(Observed!AM$2:AM$1601,Observed!$A$2:$A$1601,$A496,Observed!$C$2:$C$1601,$C496),"")</f>
        <v>0</v>
      </c>
      <c r="AN496" s="25" t="str">
        <f>IF(ISNUMBER(AVERAGEIFS(Observed!AN$2:AN$1601,Observed!$A$2:$A$1601,$A496,Observed!$C$2:$C$1601,$C496)),AVERAGEIFS(Observed!AN$2:AN$1601,Observed!$A$2:$A$1601,$A496,Observed!$C$2:$C$1601,$C496),"")</f>
        <v/>
      </c>
      <c r="AO496" s="25">
        <f>IF(ISNUMBER(AVERAGEIFS(Observed!AO$2:AO$1601,Observed!$A$2:$A$1601,$A496,Observed!$C$2:$C$1601,$C496)),AVERAGEIFS(Observed!AO$2:AO$1601,Observed!$A$2:$A$1601,$A496,Observed!$C$2:$C$1601,$C496),"")</f>
        <v>0.40066666666666667</v>
      </c>
      <c r="AP496" s="25">
        <f>IF(ISNUMBER(AVERAGEIFS(Observed!AP$2:AP$1601,Observed!$A$2:$A$1601,$A496,Observed!$C$2:$C$1601,$C496)),AVERAGEIFS(Observed!AP$2:AP$1601,Observed!$A$2:$A$1601,$A496,Observed!$C$2:$C$1601,$C496),"")</f>
        <v>1.1666666666666667E-2</v>
      </c>
      <c r="AQ496" s="24" t="str">
        <f>IF(ISNUMBER(AVERAGEIFS(Observed!AQ$2:AQ$1601,Observed!$A$2:$A$1601,$A496,Observed!$C$2:$C$1601,$C496)),AVERAGEIFS(Observed!AQ$2:AQ$1601,Observed!$A$2:$A$1601,$A496,Observed!$C$2:$C$1601,$C496),"")</f>
        <v/>
      </c>
      <c r="AR496" s="25" t="str">
        <f>IF(ISNUMBER(AVERAGEIFS(Observed!AR$2:AR$1601,Observed!$A$2:$A$1601,$A496,Observed!$C$2:$C$1601,$C496)),AVERAGEIFS(Observed!AR$2:AR$1601,Observed!$A$2:$A$1601,$A496,Observed!$C$2:$C$1601,$C496),"")</f>
        <v/>
      </c>
      <c r="AS496" s="24" t="str">
        <f>IF(ISNUMBER(AVERAGEIFS(Observed!AS$2:AS$1601,Observed!$A$2:$A$1601,$A496,Observed!$C$2:$C$1601,$C496)),AVERAGEIFS(Observed!AS$2:AS$1601,Observed!$A$2:$A$1601,$A496,Observed!$C$2:$C$1601,$C496),"")</f>
        <v/>
      </c>
      <c r="AT496" s="24" t="str">
        <f>IF(ISNUMBER(AVERAGEIFS(Observed!AT$2:AT$1601,Observed!$A$2:$A$1601,$A496,Observed!$C$2:$C$1601,$C496)),AVERAGEIFS(Observed!AT$2:AT$1601,Observed!$A$2:$A$1601,$A496,Observed!$C$2:$C$1601,$C496),"")</f>
        <v/>
      </c>
      <c r="AU496" s="2">
        <f>COUNTIFS(Observed!$A$2:$A$1601,$A496,Observed!$C$2:$C$1601,$C496)</f>
        <v>3</v>
      </c>
      <c r="AV496" s="2">
        <f t="shared" si="9"/>
        <v>8</v>
      </c>
    </row>
    <row r="497" spans="1:48" x14ac:dyDescent="0.25">
      <c r="A497" s="4" t="s">
        <v>131</v>
      </c>
      <c r="B497" t="s">
        <v>83</v>
      </c>
      <c r="C497" s="3">
        <v>41822</v>
      </c>
      <c r="D497">
        <v>1</v>
      </c>
      <c r="F497" t="s">
        <v>85</v>
      </c>
      <c r="G497" t="s">
        <v>88</v>
      </c>
      <c r="H497" s="2">
        <v>2014</v>
      </c>
      <c r="I497" s="2" t="s">
        <v>84</v>
      </c>
      <c r="J497">
        <v>1</v>
      </c>
      <c r="K497" s="2" t="s">
        <v>21</v>
      </c>
      <c r="L497" s="23" t="str">
        <f>IF(ISNUMBER(AVERAGEIFS(Observed!L$2:L$1601,Observed!$A$2:$A$1601,$A497,Observed!$C$2:$C$1601,$C497)),AVERAGEIFS(Observed!L$2:L$1601,Observed!$A$2:$A$1601,$A497,Observed!$C$2:$C$1601,$C497),"")</f>
        <v/>
      </c>
      <c r="M497" s="24" t="str">
        <f>IF(ISNUMBER(AVERAGEIFS(Observed!M$2:M$1601,Observed!$A$2:$A$1601,$A497,Observed!$C$2:$C$1601,$C497)),AVERAGEIFS(Observed!M$2:M$1601,Observed!$A$2:$A$1601,$A497,Observed!$C$2:$C$1601,$C497),"")</f>
        <v/>
      </c>
      <c r="N497" s="24">
        <f>IF(ISNUMBER(AVERAGEIFS(Observed!N$2:N$1601,Observed!$A$2:$A$1601,$A497,Observed!$C$2:$C$1601,$C497)),AVERAGEIFS(Observed!N$2:N$1601,Observed!$A$2:$A$1601,$A497,Observed!$C$2:$C$1601,$C497),"")</f>
        <v>421.19</v>
      </c>
      <c r="O497" s="24">
        <f>IF(ISNUMBER(AVERAGEIFS(Observed!O$2:O$1601,Observed!$A$2:$A$1601,$A497,Observed!$C$2:$C$1601,$C497)),AVERAGEIFS(Observed!O$2:O$1601,Observed!$A$2:$A$1601,$A497,Observed!$C$2:$C$1601,$C497),"")</f>
        <v>421.19</v>
      </c>
      <c r="P497" s="24">
        <f>IF(ISNUMBER(AVERAGEIFS(Observed!P$2:P$1601,Observed!$A$2:$A$1601,$A497,Observed!$C$2:$C$1601,$C497)),AVERAGEIFS(Observed!P$2:P$1601,Observed!$A$2:$A$1601,$A497,Observed!$C$2:$C$1601,$C497),"")</f>
        <v>886.20333333333326</v>
      </c>
      <c r="Q497" s="25" t="str">
        <f>IF(ISNUMBER(AVERAGEIFS(Observed!Q$2:Q$1601,Observed!$A$2:$A$1601,$A497,Observed!$C$2:$C$1601,$C497)),AVERAGEIFS(Observed!Q$2:Q$1601,Observed!$A$2:$A$1601,$A497,Observed!$C$2:$C$1601,$C497),"")</f>
        <v/>
      </c>
      <c r="R497" s="25" t="str">
        <f>IF(ISNUMBER(AVERAGEIFS(Observed!R$2:R$1601,Observed!$A$2:$A$1601,$A497,Observed!$C$2:$C$1601,$C497)),AVERAGEIFS(Observed!R$2:R$1601,Observed!$A$2:$A$1601,$A497,Observed!$C$2:$C$1601,$C497),"")</f>
        <v/>
      </c>
      <c r="S497" s="25" t="str">
        <f>IF(ISNUMBER(AVERAGEIFS(Observed!S$2:S$1601,Observed!$A$2:$A$1601,$A497,Observed!$C$2:$C$1601,$C497)),AVERAGEIFS(Observed!S$2:S$1601,Observed!$A$2:$A$1601,$A497,Observed!$C$2:$C$1601,$C497),"")</f>
        <v/>
      </c>
      <c r="T497" s="24" t="str">
        <f>IF(ISNUMBER(AVERAGEIFS(Observed!T$2:T$1601,Observed!$A$2:$A$1601,$A497,Observed!$C$2:$C$1601,$C497)),AVERAGEIFS(Observed!T$2:T$1601,Observed!$A$2:$A$1601,$A497,Observed!$C$2:$C$1601,$C497),"")</f>
        <v/>
      </c>
      <c r="U497" s="26" t="str">
        <f>IF(ISNUMBER(AVERAGEIFS(Observed!U$2:U$1601,Observed!$A$2:$A$1601,$A497,Observed!$C$2:$C$1601,$C497)),AVERAGEIFS(Observed!U$2:U$1601,Observed!$A$2:$A$1601,$A497,Observed!$C$2:$C$1601,$C497),"")</f>
        <v/>
      </c>
      <c r="V497" s="26" t="str">
        <f>IF(ISNUMBER(AVERAGEIFS(Observed!V$2:V$1601,Observed!$A$2:$A$1601,$A497,Observed!$C$2:$C$1601,$C497)),AVERAGEIFS(Observed!V$2:V$1601,Observed!$A$2:$A$1601,$A497,Observed!$C$2:$C$1601,$C497),"")</f>
        <v/>
      </c>
      <c r="W497" s="24" t="str">
        <f>IF(ISNUMBER(AVERAGEIFS(Observed!W$2:W$1601,Observed!$A$2:$A$1601,$A497,Observed!$C$2:$C$1601,$C497)),AVERAGEIFS(Observed!W$2:W$1601,Observed!$A$2:$A$1601,$A497,Observed!$C$2:$C$1601,$C497),"")</f>
        <v/>
      </c>
      <c r="X497" s="24" t="str">
        <f>IF(ISNUMBER(AVERAGEIFS(Observed!X$2:X$1601,Observed!$A$2:$A$1601,$A497,Observed!$C$2:$C$1601,$C497)),AVERAGEIFS(Observed!X$2:X$1601,Observed!$A$2:$A$1601,$A497,Observed!$C$2:$C$1601,$C497),"")</f>
        <v/>
      </c>
      <c r="Y497" s="24" t="str">
        <f>IF(ISNUMBER(AVERAGEIFS(Observed!Y$2:Y$1601,Observed!$A$2:$A$1601,$A497,Observed!$C$2:$C$1601,$C497)),AVERAGEIFS(Observed!Y$2:Y$1601,Observed!$A$2:$A$1601,$A497,Observed!$C$2:$C$1601,$C497),"")</f>
        <v/>
      </c>
      <c r="Z497" s="24" t="str">
        <f>IF(ISNUMBER(AVERAGEIFS(Observed!Z$2:Z$1601,Observed!$A$2:$A$1601,$A497,Observed!$C$2:$C$1601,$C497)),AVERAGEIFS(Observed!Z$2:Z$1601,Observed!$A$2:$A$1601,$A497,Observed!$C$2:$C$1601,$C497),"")</f>
        <v/>
      </c>
      <c r="AA497" s="24" t="str">
        <f>IF(ISNUMBER(AVERAGEIFS(Observed!AA$2:AA$1601,Observed!$A$2:$A$1601,$A497,Observed!$C$2:$C$1601,$C497)),AVERAGEIFS(Observed!AA$2:AA$1601,Observed!$A$2:$A$1601,$A497,Observed!$C$2:$C$1601,$C497),"")</f>
        <v/>
      </c>
      <c r="AB497" s="24" t="str">
        <f>IF(ISNUMBER(AVERAGEIFS(Observed!AB$2:AB$1601,Observed!$A$2:$A$1601,$A497,Observed!$C$2:$C$1601,$C497)),AVERAGEIFS(Observed!AB$2:AB$1601,Observed!$A$2:$A$1601,$A497,Observed!$C$2:$C$1601,$C497),"")</f>
        <v/>
      </c>
      <c r="AC497" s="24" t="str">
        <f>IF(ISNUMBER(AVERAGEIFS(Observed!AC$2:AC$1601,Observed!$A$2:$A$1601,$A497,Observed!$C$2:$C$1601,$C497)),AVERAGEIFS(Observed!AC$2:AC$1601,Observed!$A$2:$A$1601,$A497,Observed!$C$2:$C$1601,$C497),"")</f>
        <v/>
      </c>
      <c r="AD497" s="24" t="str">
        <f>IF(ISNUMBER(AVERAGEIFS(Observed!AD$2:AD$1601,Observed!$A$2:$A$1601,$A497,Observed!$C$2:$C$1601,$C497)),AVERAGEIFS(Observed!AD$2:AD$1601,Observed!$A$2:$A$1601,$A497,Observed!$C$2:$C$1601,$C497),"")</f>
        <v/>
      </c>
      <c r="AE497" s="24" t="str">
        <f>IF(ISNUMBER(AVERAGEIFS(Observed!AE$2:AE$1601,Observed!$A$2:$A$1601,$A497,Observed!$C$2:$C$1601,$C497)),AVERAGEIFS(Observed!AE$2:AE$1601,Observed!$A$2:$A$1601,$A497,Observed!$C$2:$C$1601,$C497),"")</f>
        <v/>
      </c>
      <c r="AF497" s="25" t="str">
        <f>IF(ISNUMBER(AVERAGEIFS(Observed!AF$2:AF$1601,Observed!$A$2:$A$1601,$A497,Observed!$C$2:$C$1601,$C497)),AVERAGEIFS(Observed!AF$2:AF$1601,Observed!$A$2:$A$1601,$A497,Observed!$C$2:$C$1601,$C497),"")</f>
        <v/>
      </c>
      <c r="AG497" s="25" t="str">
        <f>IF(ISNUMBER(AVERAGEIFS(Observed!AG$2:AG$1601,Observed!$A$2:$A$1601,$A497,Observed!$C$2:$C$1601,$C497)),AVERAGEIFS(Observed!AG$2:AG$1601,Observed!$A$2:$A$1601,$A497,Observed!$C$2:$C$1601,$C497),"")</f>
        <v/>
      </c>
      <c r="AH497" s="25" t="str">
        <f>IF(ISNUMBER(AVERAGEIFS(Observed!AH$2:AH$1601,Observed!$A$2:$A$1601,$A497,Observed!$C$2:$C$1601,$C497)),AVERAGEIFS(Observed!AH$2:AH$1601,Observed!$A$2:$A$1601,$A497,Observed!$C$2:$C$1601,$C497),"")</f>
        <v/>
      </c>
      <c r="AI497" s="24" t="str">
        <f>IF(ISNUMBER(AVERAGEIFS(Observed!AI$2:AI$1601,Observed!$A$2:$A$1601,$A497,Observed!$C$2:$C$1601,$C497)),AVERAGEIFS(Observed!AI$2:AI$1601,Observed!$A$2:$A$1601,$A497,Observed!$C$2:$C$1601,$C497),"")</f>
        <v/>
      </c>
      <c r="AJ497" s="25">
        <f>IF(ISNUMBER(AVERAGEIFS(Observed!AJ$2:AJ$1601,Observed!$A$2:$A$1601,$A497,Observed!$C$2:$C$1601,$C497)),AVERAGEIFS(Observed!AJ$2:AJ$1601,Observed!$A$2:$A$1601,$A497,Observed!$C$2:$C$1601,$C497),"")</f>
        <v>7.3999999999999996E-2</v>
      </c>
      <c r="AK497" s="25" t="str">
        <f>IF(ISNUMBER(AVERAGEIFS(Observed!AK$2:AK$1601,Observed!$A$2:$A$1601,$A497,Observed!$C$2:$C$1601,$C497)),AVERAGEIFS(Observed!AK$2:AK$1601,Observed!$A$2:$A$1601,$A497,Observed!$C$2:$C$1601,$C497),"")</f>
        <v/>
      </c>
      <c r="AL497" s="25">
        <f>IF(ISNUMBER(AVERAGEIFS(Observed!AL$2:AL$1601,Observed!$A$2:$A$1601,$A497,Observed!$C$2:$C$1601,$C497)),AVERAGEIFS(Observed!AL$2:AL$1601,Observed!$A$2:$A$1601,$A497,Observed!$C$2:$C$1601,$C497),"")</f>
        <v>0.54366666666666663</v>
      </c>
      <c r="AM497" s="25">
        <f>IF(ISNUMBER(AVERAGEIFS(Observed!AM$2:AM$1601,Observed!$A$2:$A$1601,$A497,Observed!$C$2:$C$1601,$C497)),AVERAGEIFS(Observed!AM$2:AM$1601,Observed!$A$2:$A$1601,$A497,Observed!$C$2:$C$1601,$C497),"")</f>
        <v>0</v>
      </c>
      <c r="AN497" s="25" t="str">
        <f>IF(ISNUMBER(AVERAGEIFS(Observed!AN$2:AN$1601,Observed!$A$2:$A$1601,$A497,Observed!$C$2:$C$1601,$C497)),AVERAGEIFS(Observed!AN$2:AN$1601,Observed!$A$2:$A$1601,$A497,Observed!$C$2:$C$1601,$C497),"")</f>
        <v/>
      </c>
      <c r="AO497" s="25">
        <f>IF(ISNUMBER(AVERAGEIFS(Observed!AO$2:AO$1601,Observed!$A$2:$A$1601,$A497,Observed!$C$2:$C$1601,$C497)),AVERAGEIFS(Observed!AO$2:AO$1601,Observed!$A$2:$A$1601,$A497,Observed!$C$2:$C$1601,$C497),"")</f>
        <v>0.34533333333333333</v>
      </c>
      <c r="AP497" s="25">
        <f>IF(ISNUMBER(AVERAGEIFS(Observed!AP$2:AP$1601,Observed!$A$2:$A$1601,$A497,Observed!$C$2:$C$1601,$C497)),AVERAGEIFS(Observed!AP$2:AP$1601,Observed!$A$2:$A$1601,$A497,Observed!$C$2:$C$1601,$C497),"")</f>
        <v>3.7000000000000005E-2</v>
      </c>
      <c r="AQ497" s="24" t="str">
        <f>IF(ISNUMBER(AVERAGEIFS(Observed!AQ$2:AQ$1601,Observed!$A$2:$A$1601,$A497,Observed!$C$2:$C$1601,$C497)),AVERAGEIFS(Observed!AQ$2:AQ$1601,Observed!$A$2:$A$1601,$A497,Observed!$C$2:$C$1601,$C497),"")</f>
        <v/>
      </c>
      <c r="AR497" s="25" t="str">
        <f>IF(ISNUMBER(AVERAGEIFS(Observed!AR$2:AR$1601,Observed!$A$2:$A$1601,$A497,Observed!$C$2:$C$1601,$C497)),AVERAGEIFS(Observed!AR$2:AR$1601,Observed!$A$2:$A$1601,$A497,Observed!$C$2:$C$1601,$C497),"")</f>
        <v/>
      </c>
      <c r="AS497" s="24" t="str">
        <f>IF(ISNUMBER(AVERAGEIFS(Observed!AS$2:AS$1601,Observed!$A$2:$A$1601,$A497,Observed!$C$2:$C$1601,$C497)),AVERAGEIFS(Observed!AS$2:AS$1601,Observed!$A$2:$A$1601,$A497,Observed!$C$2:$C$1601,$C497),"")</f>
        <v/>
      </c>
      <c r="AT497" s="24" t="str">
        <f>IF(ISNUMBER(AVERAGEIFS(Observed!AT$2:AT$1601,Observed!$A$2:$A$1601,$A497,Observed!$C$2:$C$1601,$C497)),AVERAGEIFS(Observed!AT$2:AT$1601,Observed!$A$2:$A$1601,$A497,Observed!$C$2:$C$1601,$C497),"")</f>
        <v/>
      </c>
      <c r="AU497" s="2">
        <f>COUNTIFS(Observed!$A$2:$A$1601,$A497,Observed!$C$2:$C$1601,$C497)</f>
        <v>3</v>
      </c>
      <c r="AV497" s="2">
        <f t="shared" si="9"/>
        <v>8</v>
      </c>
    </row>
    <row r="498" spans="1:48" x14ac:dyDescent="0.25">
      <c r="A498" s="4" t="s">
        <v>131</v>
      </c>
      <c r="B498" t="s">
        <v>83</v>
      </c>
      <c r="C498" s="3">
        <v>41871</v>
      </c>
      <c r="D498">
        <v>1</v>
      </c>
      <c r="F498" t="s">
        <v>85</v>
      </c>
      <c r="G498" t="s">
        <v>88</v>
      </c>
      <c r="H498" s="2">
        <v>2014</v>
      </c>
      <c r="I498" s="2" t="s">
        <v>84</v>
      </c>
      <c r="J498">
        <v>1</v>
      </c>
      <c r="K498" s="2" t="s">
        <v>21</v>
      </c>
      <c r="L498" s="23" t="str">
        <f>IF(ISNUMBER(AVERAGEIFS(Observed!L$2:L$1601,Observed!$A$2:$A$1601,$A498,Observed!$C$2:$C$1601,$C498)),AVERAGEIFS(Observed!L$2:L$1601,Observed!$A$2:$A$1601,$A498,Observed!$C$2:$C$1601,$C498),"")</f>
        <v/>
      </c>
      <c r="M498" s="24" t="str">
        <f>IF(ISNUMBER(AVERAGEIFS(Observed!M$2:M$1601,Observed!$A$2:$A$1601,$A498,Observed!$C$2:$C$1601,$C498)),AVERAGEIFS(Observed!M$2:M$1601,Observed!$A$2:$A$1601,$A498,Observed!$C$2:$C$1601,$C498),"")</f>
        <v/>
      </c>
      <c r="N498" s="24">
        <f>IF(ISNUMBER(AVERAGEIFS(Observed!N$2:N$1601,Observed!$A$2:$A$1601,$A498,Observed!$C$2:$C$1601,$C498)),AVERAGEIFS(Observed!N$2:N$1601,Observed!$A$2:$A$1601,$A498,Observed!$C$2:$C$1601,$C498),"")</f>
        <v>385.14999999999992</v>
      </c>
      <c r="O498" s="24">
        <f>IF(ISNUMBER(AVERAGEIFS(Observed!O$2:O$1601,Observed!$A$2:$A$1601,$A498,Observed!$C$2:$C$1601,$C498)),AVERAGEIFS(Observed!O$2:O$1601,Observed!$A$2:$A$1601,$A498,Observed!$C$2:$C$1601,$C498),"")</f>
        <v>385.14999999999992</v>
      </c>
      <c r="P498" s="24">
        <f>IF(ISNUMBER(AVERAGEIFS(Observed!P$2:P$1601,Observed!$A$2:$A$1601,$A498,Observed!$C$2:$C$1601,$C498)),AVERAGEIFS(Observed!P$2:P$1601,Observed!$A$2:$A$1601,$A498,Observed!$C$2:$C$1601,$C498),"")</f>
        <v>1271.3533333333332</v>
      </c>
      <c r="Q498" s="25" t="str">
        <f>IF(ISNUMBER(AVERAGEIFS(Observed!Q$2:Q$1601,Observed!$A$2:$A$1601,$A498,Observed!$C$2:$C$1601,$C498)),AVERAGEIFS(Observed!Q$2:Q$1601,Observed!$A$2:$A$1601,$A498,Observed!$C$2:$C$1601,$C498),"")</f>
        <v/>
      </c>
      <c r="R498" s="25" t="str">
        <f>IF(ISNUMBER(AVERAGEIFS(Observed!R$2:R$1601,Observed!$A$2:$A$1601,$A498,Observed!$C$2:$C$1601,$C498)),AVERAGEIFS(Observed!R$2:R$1601,Observed!$A$2:$A$1601,$A498,Observed!$C$2:$C$1601,$C498),"")</f>
        <v/>
      </c>
      <c r="S498" s="25" t="str">
        <f>IF(ISNUMBER(AVERAGEIFS(Observed!S$2:S$1601,Observed!$A$2:$A$1601,$A498,Observed!$C$2:$C$1601,$C498)),AVERAGEIFS(Observed!S$2:S$1601,Observed!$A$2:$A$1601,$A498,Observed!$C$2:$C$1601,$C498),"")</f>
        <v/>
      </c>
      <c r="T498" s="24" t="str">
        <f>IF(ISNUMBER(AVERAGEIFS(Observed!T$2:T$1601,Observed!$A$2:$A$1601,$A498,Observed!$C$2:$C$1601,$C498)),AVERAGEIFS(Observed!T$2:T$1601,Observed!$A$2:$A$1601,$A498,Observed!$C$2:$C$1601,$C498),"")</f>
        <v/>
      </c>
      <c r="U498" s="26" t="str">
        <f>IF(ISNUMBER(AVERAGEIFS(Observed!U$2:U$1601,Observed!$A$2:$A$1601,$A498,Observed!$C$2:$C$1601,$C498)),AVERAGEIFS(Observed!U$2:U$1601,Observed!$A$2:$A$1601,$A498,Observed!$C$2:$C$1601,$C498),"")</f>
        <v/>
      </c>
      <c r="V498" s="26" t="str">
        <f>IF(ISNUMBER(AVERAGEIFS(Observed!V$2:V$1601,Observed!$A$2:$A$1601,$A498,Observed!$C$2:$C$1601,$C498)),AVERAGEIFS(Observed!V$2:V$1601,Observed!$A$2:$A$1601,$A498,Observed!$C$2:$C$1601,$C498),"")</f>
        <v/>
      </c>
      <c r="W498" s="24" t="str">
        <f>IF(ISNUMBER(AVERAGEIFS(Observed!W$2:W$1601,Observed!$A$2:$A$1601,$A498,Observed!$C$2:$C$1601,$C498)),AVERAGEIFS(Observed!W$2:W$1601,Observed!$A$2:$A$1601,$A498,Observed!$C$2:$C$1601,$C498),"")</f>
        <v/>
      </c>
      <c r="X498" s="24" t="str">
        <f>IF(ISNUMBER(AVERAGEIFS(Observed!X$2:X$1601,Observed!$A$2:$A$1601,$A498,Observed!$C$2:$C$1601,$C498)),AVERAGEIFS(Observed!X$2:X$1601,Observed!$A$2:$A$1601,$A498,Observed!$C$2:$C$1601,$C498),"")</f>
        <v/>
      </c>
      <c r="Y498" s="24" t="str">
        <f>IF(ISNUMBER(AVERAGEIFS(Observed!Y$2:Y$1601,Observed!$A$2:$A$1601,$A498,Observed!$C$2:$C$1601,$C498)),AVERAGEIFS(Observed!Y$2:Y$1601,Observed!$A$2:$A$1601,$A498,Observed!$C$2:$C$1601,$C498),"")</f>
        <v/>
      </c>
      <c r="Z498" s="24" t="str">
        <f>IF(ISNUMBER(AVERAGEIFS(Observed!Z$2:Z$1601,Observed!$A$2:$A$1601,$A498,Observed!$C$2:$C$1601,$C498)),AVERAGEIFS(Observed!Z$2:Z$1601,Observed!$A$2:$A$1601,$A498,Observed!$C$2:$C$1601,$C498),"")</f>
        <v/>
      </c>
      <c r="AA498" s="24" t="str">
        <f>IF(ISNUMBER(AVERAGEIFS(Observed!AA$2:AA$1601,Observed!$A$2:$A$1601,$A498,Observed!$C$2:$C$1601,$C498)),AVERAGEIFS(Observed!AA$2:AA$1601,Observed!$A$2:$A$1601,$A498,Observed!$C$2:$C$1601,$C498),"")</f>
        <v/>
      </c>
      <c r="AB498" s="24" t="str">
        <f>IF(ISNUMBER(AVERAGEIFS(Observed!AB$2:AB$1601,Observed!$A$2:$A$1601,$A498,Observed!$C$2:$C$1601,$C498)),AVERAGEIFS(Observed!AB$2:AB$1601,Observed!$A$2:$A$1601,$A498,Observed!$C$2:$C$1601,$C498),"")</f>
        <v/>
      </c>
      <c r="AC498" s="24" t="str">
        <f>IF(ISNUMBER(AVERAGEIFS(Observed!AC$2:AC$1601,Observed!$A$2:$A$1601,$A498,Observed!$C$2:$C$1601,$C498)),AVERAGEIFS(Observed!AC$2:AC$1601,Observed!$A$2:$A$1601,$A498,Observed!$C$2:$C$1601,$C498),"")</f>
        <v/>
      </c>
      <c r="AD498" s="24" t="str">
        <f>IF(ISNUMBER(AVERAGEIFS(Observed!AD$2:AD$1601,Observed!$A$2:$A$1601,$A498,Observed!$C$2:$C$1601,$C498)),AVERAGEIFS(Observed!AD$2:AD$1601,Observed!$A$2:$A$1601,$A498,Observed!$C$2:$C$1601,$C498),"")</f>
        <v/>
      </c>
      <c r="AE498" s="24" t="str">
        <f>IF(ISNUMBER(AVERAGEIFS(Observed!AE$2:AE$1601,Observed!$A$2:$A$1601,$A498,Observed!$C$2:$C$1601,$C498)),AVERAGEIFS(Observed!AE$2:AE$1601,Observed!$A$2:$A$1601,$A498,Observed!$C$2:$C$1601,$C498),"")</f>
        <v/>
      </c>
      <c r="AF498" s="25" t="str">
        <f>IF(ISNUMBER(AVERAGEIFS(Observed!AF$2:AF$1601,Observed!$A$2:$A$1601,$A498,Observed!$C$2:$C$1601,$C498)),AVERAGEIFS(Observed!AF$2:AF$1601,Observed!$A$2:$A$1601,$A498,Observed!$C$2:$C$1601,$C498),"")</f>
        <v/>
      </c>
      <c r="AG498" s="25" t="str">
        <f>IF(ISNUMBER(AVERAGEIFS(Observed!AG$2:AG$1601,Observed!$A$2:$A$1601,$A498,Observed!$C$2:$C$1601,$C498)),AVERAGEIFS(Observed!AG$2:AG$1601,Observed!$A$2:$A$1601,$A498,Observed!$C$2:$C$1601,$C498),"")</f>
        <v/>
      </c>
      <c r="AH498" s="25" t="str">
        <f>IF(ISNUMBER(AVERAGEIFS(Observed!AH$2:AH$1601,Observed!$A$2:$A$1601,$A498,Observed!$C$2:$C$1601,$C498)),AVERAGEIFS(Observed!AH$2:AH$1601,Observed!$A$2:$A$1601,$A498,Observed!$C$2:$C$1601,$C498),"")</f>
        <v/>
      </c>
      <c r="AI498" s="24" t="str">
        <f>IF(ISNUMBER(AVERAGEIFS(Observed!AI$2:AI$1601,Observed!$A$2:$A$1601,$A498,Observed!$C$2:$C$1601,$C498)),AVERAGEIFS(Observed!AI$2:AI$1601,Observed!$A$2:$A$1601,$A498,Observed!$C$2:$C$1601,$C498),"")</f>
        <v/>
      </c>
      <c r="AJ498" s="25">
        <f>IF(ISNUMBER(AVERAGEIFS(Observed!AJ$2:AJ$1601,Observed!$A$2:$A$1601,$A498,Observed!$C$2:$C$1601,$C498)),AVERAGEIFS(Observed!AJ$2:AJ$1601,Observed!$A$2:$A$1601,$A498,Observed!$C$2:$C$1601,$C498),"")</f>
        <v>1.3999999999999999E-2</v>
      </c>
      <c r="AK498" s="25" t="str">
        <f>IF(ISNUMBER(AVERAGEIFS(Observed!AK$2:AK$1601,Observed!$A$2:$A$1601,$A498,Observed!$C$2:$C$1601,$C498)),AVERAGEIFS(Observed!AK$2:AK$1601,Observed!$A$2:$A$1601,$A498,Observed!$C$2:$C$1601,$C498),"")</f>
        <v/>
      </c>
      <c r="AL498" s="25">
        <f>IF(ISNUMBER(AVERAGEIFS(Observed!AL$2:AL$1601,Observed!$A$2:$A$1601,$A498,Observed!$C$2:$C$1601,$C498)),AVERAGEIFS(Observed!AL$2:AL$1601,Observed!$A$2:$A$1601,$A498,Observed!$C$2:$C$1601,$C498),"")</f>
        <v>0.38300000000000001</v>
      </c>
      <c r="AM498" s="25">
        <f>IF(ISNUMBER(AVERAGEIFS(Observed!AM$2:AM$1601,Observed!$A$2:$A$1601,$A498,Observed!$C$2:$C$1601,$C498)),AVERAGEIFS(Observed!AM$2:AM$1601,Observed!$A$2:$A$1601,$A498,Observed!$C$2:$C$1601,$C498),"")</f>
        <v>0</v>
      </c>
      <c r="AN498" s="25" t="str">
        <f>IF(ISNUMBER(AVERAGEIFS(Observed!AN$2:AN$1601,Observed!$A$2:$A$1601,$A498,Observed!$C$2:$C$1601,$C498)),AVERAGEIFS(Observed!AN$2:AN$1601,Observed!$A$2:$A$1601,$A498,Observed!$C$2:$C$1601,$C498),"")</f>
        <v/>
      </c>
      <c r="AO498" s="25">
        <f>IF(ISNUMBER(AVERAGEIFS(Observed!AO$2:AO$1601,Observed!$A$2:$A$1601,$A498,Observed!$C$2:$C$1601,$C498)),AVERAGEIFS(Observed!AO$2:AO$1601,Observed!$A$2:$A$1601,$A498,Observed!$C$2:$C$1601,$C498),"")</f>
        <v>0.56833333333333336</v>
      </c>
      <c r="AP498" s="25">
        <f>IF(ISNUMBER(AVERAGEIFS(Observed!AP$2:AP$1601,Observed!$A$2:$A$1601,$A498,Observed!$C$2:$C$1601,$C498)),AVERAGEIFS(Observed!AP$2:AP$1601,Observed!$A$2:$A$1601,$A498,Observed!$C$2:$C$1601,$C498),"")</f>
        <v>3.5000000000000003E-2</v>
      </c>
      <c r="AQ498" s="24" t="str">
        <f>IF(ISNUMBER(AVERAGEIFS(Observed!AQ$2:AQ$1601,Observed!$A$2:$A$1601,$A498,Observed!$C$2:$C$1601,$C498)),AVERAGEIFS(Observed!AQ$2:AQ$1601,Observed!$A$2:$A$1601,$A498,Observed!$C$2:$C$1601,$C498),"")</f>
        <v/>
      </c>
      <c r="AR498" s="25" t="str">
        <f>IF(ISNUMBER(AVERAGEIFS(Observed!AR$2:AR$1601,Observed!$A$2:$A$1601,$A498,Observed!$C$2:$C$1601,$C498)),AVERAGEIFS(Observed!AR$2:AR$1601,Observed!$A$2:$A$1601,$A498,Observed!$C$2:$C$1601,$C498),"")</f>
        <v/>
      </c>
      <c r="AS498" s="24" t="str">
        <f>IF(ISNUMBER(AVERAGEIFS(Observed!AS$2:AS$1601,Observed!$A$2:$A$1601,$A498,Observed!$C$2:$C$1601,$C498)),AVERAGEIFS(Observed!AS$2:AS$1601,Observed!$A$2:$A$1601,$A498,Observed!$C$2:$C$1601,$C498),"")</f>
        <v/>
      </c>
      <c r="AT498" s="24" t="str">
        <f>IF(ISNUMBER(AVERAGEIFS(Observed!AT$2:AT$1601,Observed!$A$2:$A$1601,$A498,Observed!$C$2:$C$1601,$C498)),AVERAGEIFS(Observed!AT$2:AT$1601,Observed!$A$2:$A$1601,$A498,Observed!$C$2:$C$1601,$C498),"")</f>
        <v/>
      </c>
      <c r="AU498" s="2">
        <f>COUNTIFS(Observed!$A$2:$A$1601,$A498,Observed!$C$2:$C$1601,$C498)</f>
        <v>3</v>
      </c>
      <c r="AV498" s="2">
        <f t="shared" si="9"/>
        <v>8</v>
      </c>
    </row>
    <row r="499" spans="1:48" x14ac:dyDescent="0.25">
      <c r="A499" s="4" t="s">
        <v>131</v>
      </c>
      <c r="B499" t="s">
        <v>83</v>
      </c>
      <c r="C499" s="3">
        <v>41918</v>
      </c>
      <c r="D499">
        <v>1</v>
      </c>
      <c r="F499" t="s">
        <v>85</v>
      </c>
      <c r="G499" t="s">
        <v>88</v>
      </c>
      <c r="H499" s="2">
        <v>2014</v>
      </c>
      <c r="I499" s="2" t="s">
        <v>84</v>
      </c>
      <c r="J499">
        <v>1</v>
      </c>
      <c r="K499" s="2" t="s">
        <v>21</v>
      </c>
      <c r="L499" s="23" t="str">
        <f>IF(ISNUMBER(AVERAGEIFS(Observed!L$2:L$1601,Observed!$A$2:$A$1601,$A499,Observed!$C$2:$C$1601,$C499)),AVERAGEIFS(Observed!L$2:L$1601,Observed!$A$2:$A$1601,$A499,Observed!$C$2:$C$1601,$C499),"")</f>
        <v/>
      </c>
      <c r="M499" s="24" t="str">
        <f>IF(ISNUMBER(AVERAGEIFS(Observed!M$2:M$1601,Observed!$A$2:$A$1601,$A499,Observed!$C$2:$C$1601,$C499)),AVERAGEIFS(Observed!M$2:M$1601,Observed!$A$2:$A$1601,$A499,Observed!$C$2:$C$1601,$C499),"")</f>
        <v/>
      </c>
      <c r="N499" s="24">
        <f>IF(ISNUMBER(AVERAGEIFS(Observed!N$2:N$1601,Observed!$A$2:$A$1601,$A499,Observed!$C$2:$C$1601,$C499)),AVERAGEIFS(Observed!N$2:N$1601,Observed!$A$2:$A$1601,$A499,Observed!$C$2:$C$1601,$C499),"")</f>
        <v>110.47333333333334</v>
      </c>
      <c r="O499" s="24">
        <f>IF(ISNUMBER(AVERAGEIFS(Observed!O$2:O$1601,Observed!$A$2:$A$1601,$A499,Observed!$C$2:$C$1601,$C499)),AVERAGEIFS(Observed!O$2:O$1601,Observed!$A$2:$A$1601,$A499,Observed!$C$2:$C$1601,$C499),"")</f>
        <v>110.47333333333334</v>
      </c>
      <c r="P499" s="24">
        <f>IF(ISNUMBER(AVERAGEIFS(Observed!P$2:P$1601,Observed!$A$2:$A$1601,$A499,Observed!$C$2:$C$1601,$C499)),AVERAGEIFS(Observed!P$2:P$1601,Observed!$A$2:$A$1601,$A499,Observed!$C$2:$C$1601,$C499),"")</f>
        <v>1381.8266666666666</v>
      </c>
      <c r="Q499" s="25" t="str">
        <f>IF(ISNUMBER(AVERAGEIFS(Observed!Q$2:Q$1601,Observed!$A$2:$A$1601,$A499,Observed!$C$2:$C$1601,$C499)),AVERAGEIFS(Observed!Q$2:Q$1601,Observed!$A$2:$A$1601,$A499,Observed!$C$2:$C$1601,$C499),"")</f>
        <v/>
      </c>
      <c r="R499" s="25" t="str">
        <f>IF(ISNUMBER(AVERAGEIFS(Observed!R$2:R$1601,Observed!$A$2:$A$1601,$A499,Observed!$C$2:$C$1601,$C499)),AVERAGEIFS(Observed!R$2:R$1601,Observed!$A$2:$A$1601,$A499,Observed!$C$2:$C$1601,$C499),"")</f>
        <v/>
      </c>
      <c r="S499" s="25" t="str">
        <f>IF(ISNUMBER(AVERAGEIFS(Observed!S$2:S$1601,Observed!$A$2:$A$1601,$A499,Observed!$C$2:$C$1601,$C499)),AVERAGEIFS(Observed!S$2:S$1601,Observed!$A$2:$A$1601,$A499,Observed!$C$2:$C$1601,$C499),"")</f>
        <v/>
      </c>
      <c r="T499" s="24" t="str">
        <f>IF(ISNUMBER(AVERAGEIFS(Observed!T$2:T$1601,Observed!$A$2:$A$1601,$A499,Observed!$C$2:$C$1601,$C499)),AVERAGEIFS(Observed!T$2:T$1601,Observed!$A$2:$A$1601,$A499,Observed!$C$2:$C$1601,$C499),"")</f>
        <v/>
      </c>
      <c r="U499" s="26" t="str">
        <f>IF(ISNUMBER(AVERAGEIFS(Observed!U$2:U$1601,Observed!$A$2:$A$1601,$A499,Observed!$C$2:$C$1601,$C499)),AVERAGEIFS(Observed!U$2:U$1601,Observed!$A$2:$A$1601,$A499,Observed!$C$2:$C$1601,$C499),"")</f>
        <v/>
      </c>
      <c r="V499" s="26" t="str">
        <f>IF(ISNUMBER(AVERAGEIFS(Observed!V$2:V$1601,Observed!$A$2:$A$1601,$A499,Observed!$C$2:$C$1601,$C499)),AVERAGEIFS(Observed!V$2:V$1601,Observed!$A$2:$A$1601,$A499,Observed!$C$2:$C$1601,$C499),"")</f>
        <v/>
      </c>
      <c r="W499" s="24" t="str">
        <f>IF(ISNUMBER(AVERAGEIFS(Observed!W$2:W$1601,Observed!$A$2:$A$1601,$A499,Observed!$C$2:$C$1601,$C499)),AVERAGEIFS(Observed!W$2:W$1601,Observed!$A$2:$A$1601,$A499,Observed!$C$2:$C$1601,$C499),"")</f>
        <v/>
      </c>
      <c r="X499" s="24" t="str">
        <f>IF(ISNUMBER(AVERAGEIFS(Observed!X$2:X$1601,Observed!$A$2:$A$1601,$A499,Observed!$C$2:$C$1601,$C499)),AVERAGEIFS(Observed!X$2:X$1601,Observed!$A$2:$A$1601,$A499,Observed!$C$2:$C$1601,$C499),"")</f>
        <v/>
      </c>
      <c r="Y499" s="24" t="str">
        <f>IF(ISNUMBER(AVERAGEIFS(Observed!Y$2:Y$1601,Observed!$A$2:$A$1601,$A499,Observed!$C$2:$C$1601,$C499)),AVERAGEIFS(Observed!Y$2:Y$1601,Observed!$A$2:$A$1601,$A499,Observed!$C$2:$C$1601,$C499),"")</f>
        <v/>
      </c>
      <c r="Z499" s="24" t="str">
        <f>IF(ISNUMBER(AVERAGEIFS(Observed!Z$2:Z$1601,Observed!$A$2:$A$1601,$A499,Observed!$C$2:$C$1601,$C499)),AVERAGEIFS(Observed!Z$2:Z$1601,Observed!$A$2:$A$1601,$A499,Observed!$C$2:$C$1601,$C499),"")</f>
        <v/>
      </c>
      <c r="AA499" s="24" t="str">
        <f>IF(ISNUMBER(AVERAGEIFS(Observed!AA$2:AA$1601,Observed!$A$2:$A$1601,$A499,Observed!$C$2:$C$1601,$C499)),AVERAGEIFS(Observed!AA$2:AA$1601,Observed!$A$2:$A$1601,$A499,Observed!$C$2:$C$1601,$C499),"")</f>
        <v/>
      </c>
      <c r="AB499" s="24" t="str">
        <f>IF(ISNUMBER(AVERAGEIFS(Observed!AB$2:AB$1601,Observed!$A$2:$A$1601,$A499,Observed!$C$2:$C$1601,$C499)),AVERAGEIFS(Observed!AB$2:AB$1601,Observed!$A$2:$A$1601,$A499,Observed!$C$2:$C$1601,$C499),"")</f>
        <v/>
      </c>
      <c r="AC499" s="24" t="str">
        <f>IF(ISNUMBER(AVERAGEIFS(Observed!AC$2:AC$1601,Observed!$A$2:$A$1601,$A499,Observed!$C$2:$C$1601,$C499)),AVERAGEIFS(Observed!AC$2:AC$1601,Observed!$A$2:$A$1601,$A499,Observed!$C$2:$C$1601,$C499),"")</f>
        <v/>
      </c>
      <c r="AD499" s="24" t="str">
        <f>IF(ISNUMBER(AVERAGEIFS(Observed!AD$2:AD$1601,Observed!$A$2:$A$1601,$A499,Observed!$C$2:$C$1601,$C499)),AVERAGEIFS(Observed!AD$2:AD$1601,Observed!$A$2:$A$1601,$A499,Observed!$C$2:$C$1601,$C499),"")</f>
        <v/>
      </c>
      <c r="AE499" s="24" t="str">
        <f>IF(ISNUMBER(AVERAGEIFS(Observed!AE$2:AE$1601,Observed!$A$2:$A$1601,$A499,Observed!$C$2:$C$1601,$C499)),AVERAGEIFS(Observed!AE$2:AE$1601,Observed!$A$2:$A$1601,$A499,Observed!$C$2:$C$1601,$C499),"")</f>
        <v/>
      </c>
      <c r="AF499" s="25" t="str">
        <f>IF(ISNUMBER(AVERAGEIFS(Observed!AF$2:AF$1601,Observed!$A$2:$A$1601,$A499,Observed!$C$2:$C$1601,$C499)),AVERAGEIFS(Observed!AF$2:AF$1601,Observed!$A$2:$A$1601,$A499,Observed!$C$2:$C$1601,$C499),"")</f>
        <v/>
      </c>
      <c r="AG499" s="25" t="str">
        <f>IF(ISNUMBER(AVERAGEIFS(Observed!AG$2:AG$1601,Observed!$A$2:$A$1601,$A499,Observed!$C$2:$C$1601,$C499)),AVERAGEIFS(Observed!AG$2:AG$1601,Observed!$A$2:$A$1601,$A499,Observed!$C$2:$C$1601,$C499),"")</f>
        <v/>
      </c>
      <c r="AH499" s="25" t="str">
        <f>IF(ISNUMBER(AVERAGEIFS(Observed!AH$2:AH$1601,Observed!$A$2:$A$1601,$A499,Observed!$C$2:$C$1601,$C499)),AVERAGEIFS(Observed!AH$2:AH$1601,Observed!$A$2:$A$1601,$A499,Observed!$C$2:$C$1601,$C499),"")</f>
        <v/>
      </c>
      <c r="AI499" s="24" t="str">
        <f>IF(ISNUMBER(AVERAGEIFS(Observed!AI$2:AI$1601,Observed!$A$2:$A$1601,$A499,Observed!$C$2:$C$1601,$C499)),AVERAGEIFS(Observed!AI$2:AI$1601,Observed!$A$2:$A$1601,$A499,Observed!$C$2:$C$1601,$C499),"")</f>
        <v/>
      </c>
      <c r="AJ499" s="25">
        <f>IF(ISNUMBER(AVERAGEIFS(Observed!AJ$2:AJ$1601,Observed!$A$2:$A$1601,$A499,Observed!$C$2:$C$1601,$C499)),AVERAGEIFS(Observed!AJ$2:AJ$1601,Observed!$A$2:$A$1601,$A499,Observed!$C$2:$C$1601,$C499),"")</f>
        <v>5.6333333333333326E-2</v>
      </c>
      <c r="AK499" s="25" t="str">
        <f>IF(ISNUMBER(AVERAGEIFS(Observed!AK$2:AK$1601,Observed!$A$2:$A$1601,$A499,Observed!$C$2:$C$1601,$C499)),AVERAGEIFS(Observed!AK$2:AK$1601,Observed!$A$2:$A$1601,$A499,Observed!$C$2:$C$1601,$C499),"")</f>
        <v/>
      </c>
      <c r="AL499" s="25">
        <f>IF(ISNUMBER(AVERAGEIFS(Observed!AL$2:AL$1601,Observed!$A$2:$A$1601,$A499,Observed!$C$2:$C$1601,$C499)),AVERAGEIFS(Observed!AL$2:AL$1601,Observed!$A$2:$A$1601,$A499,Observed!$C$2:$C$1601,$C499),"")</f>
        <v>0.5116666666666666</v>
      </c>
      <c r="AM499" s="25">
        <f>IF(ISNUMBER(AVERAGEIFS(Observed!AM$2:AM$1601,Observed!$A$2:$A$1601,$A499,Observed!$C$2:$C$1601,$C499)),AVERAGEIFS(Observed!AM$2:AM$1601,Observed!$A$2:$A$1601,$A499,Observed!$C$2:$C$1601,$C499),"")</f>
        <v>0</v>
      </c>
      <c r="AN499" s="25" t="str">
        <f>IF(ISNUMBER(AVERAGEIFS(Observed!AN$2:AN$1601,Observed!$A$2:$A$1601,$A499,Observed!$C$2:$C$1601,$C499)),AVERAGEIFS(Observed!AN$2:AN$1601,Observed!$A$2:$A$1601,$A499,Observed!$C$2:$C$1601,$C499),"")</f>
        <v/>
      </c>
      <c r="AO499" s="25">
        <f>IF(ISNUMBER(AVERAGEIFS(Observed!AO$2:AO$1601,Observed!$A$2:$A$1601,$A499,Observed!$C$2:$C$1601,$C499)),AVERAGEIFS(Observed!AO$2:AO$1601,Observed!$A$2:$A$1601,$A499,Observed!$C$2:$C$1601,$C499),"")</f>
        <v>0.31633333333333336</v>
      </c>
      <c r="AP499" s="25">
        <f>IF(ISNUMBER(AVERAGEIFS(Observed!AP$2:AP$1601,Observed!$A$2:$A$1601,$A499,Observed!$C$2:$C$1601,$C499)),AVERAGEIFS(Observed!AP$2:AP$1601,Observed!$A$2:$A$1601,$A499,Observed!$C$2:$C$1601,$C499),"")</f>
        <v>0.11533333333333334</v>
      </c>
      <c r="AQ499" s="24" t="str">
        <f>IF(ISNUMBER(AVERAGEIFS(Observed!AQ$2:AQ$1601,Observed!$A$2:$A$1601,$A499,Observed!$C$2:$C$1601,$C499)),AVERAGEIFS(Observed!AQ$2:AQ$1601,Observed!$A$2:$A$1601,$A499,Observed!$C$2:$C$1601,$C499),"")</f>
        <v/>
      </c>
      <c r="AR499" s="25" t="str">
        <f>IF(ISNUMBER(AVERAGEIFS(Observed!AR$2:AR$1601,Observed!$A$2:$A$1601,$A499,Observed!$C$2:$C$1601,$C499)),AVERAGEIFS(Observed!AR$2:AR$1601,Observed!$A$2:$A$1601,$A499,Observed!$C$2:$C$1601,$C499),"")</f>
        <v/>
      </c>
      <c r="AS499" s="24" t="str">
        <f>IF(ISNUMBER(AVERAGEIFS(Observed!AS$2:AS$1601,Observed!$A$2:$A$1601,$A499,Observed!$C$2:$C$1601,$C499)),AVERAGEIFS(Observed!AS$2:AS$1601,Observed!$A$2:$A$1601,$A499,Observed!$C$2:$C$1601,$C499),"")</f>
        <v/>
      </c>
      <c r="AT499" s="24" t="str">
        <f>IF(ISNUMBER(AVERAGEIFS(Observed!AT$2:AT$1601,Observed!$A$2:$A$1601,$A499,Observed!$C$2:$C$1601,$C499)),AVERAGEIFS(Observed!AT$2:AT$1601,Observed!$A$2:$A$1601,$A499,Observed!$C$2:$C$1601,$C499),"")</f>
        <v/>
      </c>
      <c r="AU499" s="2">
        <f>COUNTIFS(Observed!$A$2:$A$1601,$A499,Observed!$C$2:$C$1601,$C499)</f>
        <v>3</v>
      </c>
      <c r="AV499" s="2">
        <f t="shared" si="9"/>
        <v>8</v>
      </c>
    </row>
    <row r="500" spans="1:48" x14ac:dyDescent="0.25">
      <c r="A500" s="4" t="s">
        <v>131</v>
      </c>
      <c r="B500" t="s">
        <v>83</v>
      </c>
      <c r="C500" s="3">
        <v>42156</v>
      </c>
      <c r="D500">
        <v>1</v>
      </c>
      <c r="F500" t="s">
        <v>85</v>
      </c>
      <c r="G500" t="s">
        <v>88</v>
      </c>
      <c r="H500" s="2">
        <v>2015</v>
      </c>
      <c r="I500" s="2" t="s">
        <v>84</v>
      </c>
      <c r="J500">
        <v>1</v>
      </c>
      <c r="K500" s="2" t="s">
        <v>21</v>
      </c>
      <c r="L500" s="23" t="str">
        <f>IF(ISNUMBER(AVERAGEIFS(Observed!L$2:L$1601,Observed!$A$2:$A$1601,$A500,Observed!$C$2:$C$1601,$C500)),AVERAGEIFS(Observed!L$2:L$1601,Observed!$A$2:$A$1601,$A500,Observed!$C$2:$C$1601,$C500),"")</f>
        <v/>
      </c>
      <c r="M500" s="24" t="str">
        <f>IF(ISNUMBER(AVERAGEIFS(Observed!M$2:M$1601,Observed!$A$2:$A$1601,$A500,Observed!$C$2:$C$1601,$C500)),AVERAGEIFS(Observed!M$2:M$1601,Observed!$A$2:$A$1601,$A500,Observed!$C$2:$C$1601,$C500),"")</f>
        <v/>
      </c>
      <c r="N500" s="24">
        <f>IF(ISNUMBER(AVERAGEIFS(Observed!N$2:N$1601,Observed!$A$2:$A$1601,$A500,Observed!$C$2:$C$1601,$C500)),AVERAGEIFS(Observed!N$2:N$1601,Observed!$A$2:$A$1601,$A500,Observed!$C$2:$C$1601,$C500),"")</f>
        <v>299.06333333333333</v>
      </c>
      <c r="O500" s="24">
        <f>IF(ISNUMBER(AVERAGEIFS(Observed!O$2:O$1601,Observed!$A$2:$A$1601,$A500,Observed!$C$2:$C$1601,$C500)),AVERAGEIFS(Observed!O$2:O$1601,Observed!$A$2:$A$1601,$A500,Observed!$C$2:$C$1601,$C500),"")</f>
        <v>299.06333333333333</v>
      </c>
      <c r="P500" s="24">
        <f>IF(ISNUMBER(AVERAGEIFS(Observed!P$2:P$1601,Observed!$A$2:$A$1601,$A500,Observed!$C$2:$C$1601,$C500)),AVERAGEIFS(Observed!P$2:P$1601,Observed!$A$2:$A$1601,$A500,Observed!$C$2:$C$1601,$C500),"")</f>
        <v>299.06333333333333</v>
      </c>
      <c r="Q500" s="25" t="str">
        <f>IF(ISNUMBER(AVERAGEIFS(Observed!Q$2:Q$1601,Observed!$A$2:$A$1601,$A500,Observed!$C$2:$C$1601,$C500)),AVERAGEIFS(Observed!Q$2:Q$1601,Observed!$A$2:$A$1601,$A500,Observed!$C$2:$C$1601,$C500),"")</f>
        <v/>
      </c>
      <c r="R500" s="25" t="str">
        <f>IF(ISNUMBER(AVERAGEIFS(Observed!R$2:R$1601,Observed!$A$2:$A$1601,$A500,Observed!$C$2:$C$1601,$C500)),AVERAGEIFS(Observed!R$2:R$1601,Observed!$A$2:$A$1601,$A500,Observed!$C$2:$C$1601,$C500),"")</f>
        <v/>
      </c>
      <c r="S500" s="25" t="str">
        <f>IF(ISNUMBER(AVERAGEIFS(Observed!S$2:S$1601,Observed!$A$2:$A$1601,$A500,Observed!$C$2:$C$1601,$C500)),AVERAGEIFS(Observed!S$2:S$1601,Observed!$A$2:$A$1601,$A500,Observed!$C$2:$C$1601,$C500),"")</f>
        <v/>
      </c>
      <c r="T500" s="24" t="str">
        <f>IF(ISNUMBER(AVERAGEIFS(Observed!T$2:T$1601,Observed!$A$2:$A$1601,$A500,Observed!$C$2:$C$1601,$C500)),AVERAGEIFS(Observed!T$2:T$1601,Observed!$A$2:$A$1601,$A500,Observed!$C$2:$C$1601,$C500),"")</f>
        <v/>
      </c>
      <c r="U500" s="26" t="str">
        <f>IF(ISNUMBER(AVERAGEIFS(Observed!U$2:U$1601,Observed!$A$2:$A$1601,$A500,Observed!$C$2:$C$1601,$C500)),AVERAGEIFS(Observed!U$2:U$1601,Observed!$A$2:$A$1601,$A500,Observed!$C$2:$C$1601,$C500),"")</f>
        <v/>
      </c>
      <c r="V500" s="26" t="str">
        <f>IF(ISNUMBER(AVERAGEIFS(Observed!V$2:V$1601,Observed!$A$2:$A$1601,$A500,Observed!$C$2:$C$1601,$C500)),AVERAGEIFS(Observed!V$2:V$1601,Observed!$A$2:$A$1601,$A500,Observed!$C$2:$C$1601,$C500),"")</f>
        <v/>
      </c>
      <c r="W500" s="24" t="str">
        <f>IF(ISNUMBER(AVERAGEIFS(Observed!W$2:W$1601,Observed!$A$2:$A$1601,$A500,Observed!$C$2:$C$1601,$C500)),AVERAGEIFS(Observed!W$2:W$1601,Observed!$A$2:$A$1601,$A500,Observed!$C$2:$C$1601,$C500),"")</f>
        <v/>
      </c>
      <c r="X500" s="24" t="str">
        <f>IF(ISNUMBER(AVERAGEIFS(Observed!X$2:X$1601,Observed!$A$2:$A$1601,$A500,Observed!$C$2:$C$1601,$C500)),AVERAGEIFS(Observed!X$2:X$1601,Observed!$A$2:$A$1601,$A500,Observed!$C$2:$C$1601,$C500),"")</f>
        <v/>
      </c>
      <c r="Y500" s="24" t="str">
        <f>IF(ISNUMBER(AVERAGEIFS(Observed!Y$2:Y$1601,Observed!$A$2:$A$1601,$A500,Observed!$C$2:$C$1601,$C500)),AVERAGEIFS(Observed!Y$2:Y$1601,Observed!$A$2:$A$1601,$A500,Observed!$C$2:$C$1601,$C500),"")</f>
        <v/>
      </c>
      <c r="Z500" s="24" t="str">
        <f>IF(ISNUMBER(AVERAGEIFS(Observed!Z$2:Z$1601,Observed!$A$2:$A$1601,$A500,Observed!$C$2:$C$1601,$C500)),AVERAGEIFS(Observed!Z$2:Z$1601,Observed!$A$2:$A$1601,$A500,Observed!$C$2:$C$1601,$C500),"")</f>
        <v/>
      </c>
      <c r="AA500" s="24" t="str">
        <f>IF(ISNUMBER(AVERAGEIFS(Observed!AA$2:AA$1601,Observed!$A$2:$A$1601,$A500,Observed!$C$2:$C$1601,$C500)),AVERAGEIFS(Observed!AA$2:AA$1601,Observed!$A$2:$A$1601,$A500,Observed!$C$2:$C$1601,$C500),"")</f>
        <v/>
      </c>
      <c r="AB500" s="24" t="str">
        <f>IF(ISNUMBER(AVERAGEIFS(Observed!AB$2:AB$1601,Observed!$A$2:$A$1601,$A500,Observed!$C$2:$C$1601,$C500)),AVERAGEIFS(Observed!AB$2:AB$1601,Observed!$A$2:$A$1601,$A500,Observed!$C$2:$C$1601,$C500),"")</f>
        <v/>
      </c>
      <c r="AC500" s="24" t="str">
        <f>IF(ISNUMBER(AVERAGEIFS(Observed!AC$2:AC$1601,Observed!$A$2:$A$1601,$A500,Observed!$C$2:$C$1601,$C500)),AVERAGEIFS(Observed!AC$2:AC$1601,Observed!$A$2:$A$1601,$A500,Observed!$C$2:$C$1601,$C500),"")</f>
        <v/>
      </c>
      <c r="AD500" s="24" t="str">
        <f>IF(ISNUMBER(AVERAGEIFS(Observed!AD$2:AD$1601,Observed!$A$2:$A$1601,$A500,Observed!$C$2:$C$1601,$C500)),AVERAGEIFS(Observed!AD$2:AD$1601,Observed!$A$2:$A$1601,$A500,Observed!$C$2:$C$1601,$C500),"")</f>
        <v/>
      </c>
      <c r="AE500" s="24" t="str">
        <f>IF(ISNUMBER(AVERAGEIFS(Observed!AE$2:AE$1601,Observed!$A$2:$A$1601,$A500,Observed!$C$2:$C$1601,$C500)),AVERAGEIFS(Observed!AE$2:AE$1601,Observed!$A$2:$A$1601,$A500,Observed!$C$2:$C$1601,$C500),"")</f>
        <v/>
      </c>
      <c r="AF500" s="25" t="str">
        <f>IF(ISNUMBER(AVERAGEIFS(Observed!AF$2:AF$1601,Observed!$A$2:$A$1601,$A500,Observed!$C$2:$C$1601,$C500)),AVERAGEIFS(Observed!AF$2:AF$1601,Observed!$A$2:$A$1601,$A500,Observed!$C$2:$C$1601,$C500),"")</f>
        <v/>
      </c>
      <c r="AG500" s="25" t="str">
        <f>IF(ISNUMBER(AVERAGEIFS(Observed!AG$2:AG$1601,Observed!$A$2:$A$1601,$A500,Observed!$C$2:$C$1601,$C500)),AVERAGEIFS(Observed!AG$2:AG$1601,Observed!$A$2:$A$1601,$A500,Observed!$C$2:$C$1601,$C500),"")</f>
        <v/>
      </c>
      <c r="AH500" s="25" t="str">
        <f>IF(ISNUMBER(AVERAGEIFS(Observed!AH$2:AH$1601,Observed!$A$2:$A$1601,$A500,Observed!$C$2:$C$1601,$C500)),AVERAGEIFS(Observed!AH$2:AH$1601,Observed!$A$2:$A$1601,$A500,Observed!$C$2:$C$1601,$C500),"")</f>
        <v/>
      </c>
      <c r="AI500" s="24" t="str">
        <f>IF(ISNUMBER(AVERAGEIFS(Observed!AI$2:AI$1601,Observed!$A$2:$A$1601,$A500,Observed!$C$2:$C$1601,$C500)),AVERAGEIFS(Observed!AI$2:AI$1601,Observed!$A$2:$A$1601,$A500,Observed!$C$2:$C$1601,$C500),"")</f>
        <v/>
      </c>
      <c r="AJ500" s="25">
        <f>IF(ISNUMBER(AVERAGEIFS(Observed!AJ$2:AJ$1601,Observed!$A$2:$A$1601,$A500,Observed!$C$2:$C$1601,$C500)),AVERAGEIFS(Observed!AJ$2:AJ$1601,Observed!$A$2:$A$1601,$A500,Observed!$C$2:$C$1601,$C500),"")</f>
        <v>0.62333333333333341</v>
      </c>
      <c r="AK500" s="25" t="str">
        <f>IF(ISNUMBER(AVERAGEIFS(Observed!AK$2:AK$1601,Observed!$A$2:$A$1601,$A500,Observed!$C$2:$C$1601,$C500)),AVERAGEIFS(Observed!AK$2:AK$1601,Observed!$A$2:$A$1601,$A500,Observed!$C$2:$C$1601,$C500),"")</f>
        <v/>
      </c>
      <c r="AL500" s="25">
        <f>IF(ISNUMBER(AVERAGEIFS(Observed!AL$2:AL$1601,Observed!$A$2:$A$1601,$A500,Observed!$C$2:$C$1601,$C500)),AVERAGEIFS(Observed!AL$2:AL$1601,Observed!$A$2:$A$1601,$A500,Observed!$C$2:$C$1601,$C500),"")</f>
        <v>5.3666666666666668E-2</v>
      </c>
      <c r="AM500" s="25">
        <f>IF(ISNUMBER(AVERAGEIFS(Observed!AM$2:AM$1601,Observed!$A$2:$A$1601,$A500,Observed!$C$2:$C$1601,$C500)),AVERAGEIFS(Observed!AM$2:AM$1601,Observed!$A$2:$A$1601,$A500,Observed!$C$2:$C$1601,$C500),"")</f>
        <v>0</v>
      </c>
      <c r="AN500" s="25" t="str">
        <f>IF(ISNUMBER(AVERAGEIFS(Observed!AN$2:AN$1601,Observed!$A$2:$A$1601,$A500,Observed!$C$2:$C$1601,$C500)),AVERAGEIFS(Observed!AN$2:AN$1601,Observed!$A$2:$A$1601,$A500,Observed!$C$2:$C$1601,$C500),"")</f>
        <v/>
      </c>
      <c r="AO500" s="25">
        <f>IF(ISNUMBER(AVERAGEIFS(Observed!AO$2:AO$1601,Observed!$A$2:$A$1601,$A500,Observed!$C$2:$C$1601,$C500)),AVERAGEIFS(Observed!AO$2:AO$1601,Observed!$A$2:$A$1601,$A500,Observed!$C$2:$C$1601,$C500),"")</f>
        <v>0.25533333333333336</v>
      </c>
      <c r="AP500" s="25">
        <f>IF(ISNUMBER(AVERAGEIFS(Observed!AP$2:AP$1601,Observed!$A$2:$A$1601,$A500,Observed!$C$2:$C$1601,$C500)),AVERAGEIFS(Observed!AP$2:AP$1601,Observed!$A$2:$A$1601,$A500,Observed!$C$2:$C$1601,$C500),"")</f>
        <v>6.7666666666666667E-2</v>
      </c>
      <c r="AQ500" s="24" t="str">
        <f>IF(ISNUMBER(AVERAGEIFS(Observed!AQ$2:AQ$1601,Observed!$A$2:$A$1601,$A500,Observed!$C$2:$C$1601,$C500)),AVERAGEIFS(Observed!AQ$2:AQ$1601,Observed!$A$2:$A$1601,$A500,Observed!$C$2:$C$1601,$C500),"")</f>
        <v/>
      </c>
      <c r="AR500" s="25" t="str">
        <f>IF(ISNUMBER(AVERAGEIFS(Observed!AR$2:AR$1601,Observed!$A$2:$A$1601,$A500,Observed!$C$2:$C$1601,$C500)),AVERAGEIFS(Observed!AR$2:AR$1601,Observed!$A$2:$A$1601,$A500,Observed!$C$2:$C$1601,$C500),"")</f>
        <v/>
      </c>
      <c r="AS500" s="24" t="str">
        <f>IF(ISNUMBER(AVERAGEIFS(Observed!AS$2:AS$1601,Observed!$A$2:$A$1601,$A500,Observed!$C$2:$C$1601,$C500)),AVERAGEIFS(Observed!AS$2:AS$1601,Observed!$A$2:$A$1601,$A500,Observed!$C$2:$C$1601,$C500),"")</f>
        <v/>
      </c>
      <c r="AT500" s="24" t="str">
        <f>IF(ISNUMBER(AVERAGEIFS(Observed!AT$2:AT$1601,Observed!$A$2:$A$1601,$A500,Observed!$C$2:$C$1601,$C500)),AVERAGEIFS(Observed!AT$2:AT$1601,Observed!$A$2:$A$1601,$A500,Observed!$C$2:$C$1601,$C500),"")</f>
        <v/>
      </c>
      <c r="AU500" s="2">
        <f>COUNTIFS(Observed!$A$2:$A$1601,$A500,Observed!$C$2:$C$1601,$C500)</f>
        <v>3</v>
      </c>
      <c r="AV500" s="2">
        <f t="shared" si="9"/>
        <v>8</v>
      </c>
    </row>
    <row r="501" spans="1:48" x14ac:dyDescent="0.25">
      <c r="A501" s="4" t="s">
        <v>131</v>
      </c>
      <c r="B501" t="s">
        <v>83</v>
      </c>
      <c r="C501" s="3">
        <v>42199</v>
      </c>
      <c r="D501">
        <v>1</v>
      </c>
      <c r="F501" t="s">
        <v>85</v>
      </c>
      <c r="G501" t="s">
        <v>88</v>
      </c>
      <c r="H501" s="2">
        <v>2015</v>
      </c>
      <c r="I501" s="2" t="s">
        <v>84</v>
      </c>
      <c r="J501">
        <v>1</v>
      </c>
      <c r="K501" s="2" t="s">
        <v>21</v>
      </c>
      <c r="L501" s="23" t="str">
        <f>IF(ISNUMBER(AVERAGEIFS(Observed!L$2:L$1601,Observed!$A$2:$A$1601,$A501,Observed!$C$2:$C$1601,$C501)),AVERAGEIFS(Observed!L$2:L$1601,Observed!$A$2:$A$1601,$A501,Observed!$C$2:$C$1601,$C501),"")</f>
        <v/>
      </c>
      <c r="M501" s="24" t="str">
        <f>IF(ISNUMBER(AVERAGEIFS(Observed!M$2:M$1601,Observed!$A$2:$A$1601,$A501,Observed!$C$2:$C$1601,$C501)),AVERAGEIFS(Observed!M$2:M$1601,Observed!$A$2:$A$1601,$A501,Observed!$C$2:$C$1601,$C501),"")</f>
        <v/>
      </c>
      <c r="N501" s="24">
        <f>IF(ISNUMBER(AVERAGEIFS(Observed!N$2:N$1601,Observed!$A$2:$A$1601,$A501,Observed!$C$2:$C$1601,$C501)),AVERAGEIFS(Observed!N$2:N$1601,Observed!$A$2:$A$1601,$A501,Observed!$C$2:$C$1601,$C501),"")</f>
        <v>381.76333333333332</v>
      </c>
      <c r="O501" s="24">
        <f>IF(ISNUMBER(AVERAGEIFS(Observed!O$2:O$1601,Observed!$A$2:$A$1601,$A501,Observed!$C$2:$C$1601,$C501)),AVERAGEIFS(Observed!O$2:O$1601,Observed!$A$2:$A$1601,$A501,Observed!$C$2:$C$1601,$C501),"")</f>
        <v>381.76333333333332</v>
      </c>
      <c r="P501" s="24">
        <f>IF(ISNUMBER(AVERAGEIFS(Observed!P$2:P$1601,Observed!$A$2:$A$1601,$A501,Observed!$C$2:$C$1601,$C501)),AVERAGEIFS(Observed!P$2:P$1601,Observed!$A$2:$A$1601,$A501,Observed!$C$2:$C$1601,$C501),"")</f>
        <v>680.82666666666671</v>
      </c>
      <c r="Q501" s="25" t="str">
        <f>IF(ISNUMBER(AVERAGEIFS(Observed!Q$2:Q$1601,Observed!$A$2:$A$1601,$A501,Observed!$C$2:$C$1601,$C501)),AVERAGEIFS(Observed!Q$2:Q$1601,Observed!$A$2:$A$1601,$A501,Observed!$C$2:$C$1601,$C501),"")</f>
        <v/>
      </c>
      <c r="R501" s="25" t="str">
        <f>IF(ISNUMBER(AVERAGEIFS(Observed!R$2:R$1601,Observed!$A$2:$A$1601,$A501,Observed!$C$2:$C$1601,$C501)),AVERAGEIFS(Observed!R$2:R$1601,Observed!$A$2:$A$1601,$A501,Observed!$C$2:$C$1601,$C501),"")</f>
        <v/>
      </c>
      <c r="S501" s="25" t="str">
        <f>IF(ISNUMBER(AVERAGEIFS(Observed!S$2:S$1601,Observed!$A$2:$A$1601,$A501,Observed!$C$2:$C$1601,$C501)),AVERAGEIFS(Observed!S$2:S$1601,Observed!$A$2:$A$1601,$A501,Observed!$C$2:$C$1601,$C501),"")</f>
        <v/>
      </c>
      <c r="T501" s="24" t="str">
        <f>IF(ISNUMBER(AVERAGEIFS(Observed!T$2:T$1601,Observed!$A$2:$A$1601,$A501,Observed!$C$2:$C$1601,$C501)),AVERAGEIFS(Observed!T$2:T$1601,Observed!$A$2:$A$1601,$A501,Observed!$C$2:$C$1601,$C501),"")</f>
        <v/>
      </c>
      <c r="U501" s="26" t="str">
        <f>IF(ISNUMBER(AVERAGEIFS(Observed!U$2:U$1601,Observed!$A$2:$A$1601,$A501,Observed!$C$2:$C$1601,$C501)),AVERAGEIFS(Observed!U$2:U$1601,Observed!$A$2:$A$1601,$A501,Observed!$C$2:$C$1601,$C501),"")</f>
        <v/>
      </c>
      <c r="V501" s="26" t="str">
        <f>IF(ISNUMBER(AVERAGEIFS(Observed!V$2:V$1601,Observed!$A$2:$A$1601,$A501,Observed!$C$2:$C$1601,$C501)),AVERAGEIFS(Observed!V$2:V$1601,Observed!$A$2:$A$1601,$A501,Observed!$C$2:$C$1601,$C501),"")</f>
        <v/>
      </c>
      <c r="W501" s="24" t="str">
        <f>IF(ISNUMBER(AVERAGEIFS(Observed!W$2:W$1601,Observed!$A$2:$A$1601,$A501,Observed!$C$2:$C$1601,$C501)),AVERAGEIFS(Observed!W$2:W$1601,Observed!$A$2:$A$1601,$A501,Observed!$C$2:$C$1601,$C501),"")</f>
        <v/>
      </c>
      <c r="X501" s="24" t="str">
        <f>IF(ISNUMBER(AVERAGEIFS(Observed!X$2:X$1601,Observed!$A$2:$A$1601,$A501,Observed!$C$2:$C$1601,$C501)),AVERAGEIFS(Observed!X$2:X$1601,Observed!$A$2:$A$1601,$A501,Observed!$C$2:$C$1601,$C501),"")</f>
        <v/>
      </c>
      <c r="Y501" s="24" t="str">
        <f>IF(ISNUMBER(AVERAGEIFS(Observed!Y$2:Y$1601,Observed!$A$2:$A$1601,$A501,Observed!$C$2:$C$1601,$C501)),AVERAGEIFS(Observed!Y$2:Y$1601,Observed!$A$2:$A$1601,$A501,Observed!$C$2:$C$1601,$C501),"")</f>
        <v/>
      </c>
      <c r="Z501" s="24" t="str">
        <f>IF(ISNUMBER(AVERAGEIFS(Observed!Z$2:Z$1601,Observed!$A$2:$A$1601,$A501,Observed!$C$2:$C$1601,$C501)),AVERAGEIFS(Observed!Z$2:Z$1601,Observed!$A$2:$A$1601,$A501,Observed!$C$2:$C$1601,$C501),"")</f>
        <v/>
      </c>
      <c r="AA501" s="24" t="str">
        <f>IF(ISNUMBER(AVERAGEIFS(Observed!AA$2:AA$1601,Observed!$A$2:$A$1601,$A501,Observed!$C$2:$C$1601,$C501)),AVERAGEIFS(Observed!AA$2:AA$1601,Observed!$A$2:$A$1601,$A501,Observed!$C$2:$C$1601,$C501),"")</f>
        <v/>
      </c>
      <c r="AB501" s="24" t="str">
        <f>IF(ISNUMBER(AVERAGEIFS(Observed!AB$2:AB$1601,Observed!$A$2:$A$1601,$A501,Observed!$C$2:$C$1601,$C501)),AVERAGEIFS(Observed!AB$2:AB$1601,Observed!$A$2:$A$1601,$A501,Observed!$C$2:$C$1601,$C501),"")</f>
        <v/>
      </c>
      <c r="AC501" s="24" t="str">
        <f>IF(ISNUMBER(AVERAGEIFS(Observed!AC$2:AC$1601,Observed!$A$2:$A$1601,$A501,Observed!$C$2:$C$1601,$C501)),AVERAGEIFS(Observed!AC$2:AC$1601,Observed!$A$2:$A$1601,$A501,Observed!$C$2:$C$1601,$C501),"")</f>
        <v/>
      </c>
      <c r="AD501" s="24" t="str">
        <f>IF(ISNUMBER(AVERAGEIFS(Observed!AD$2:AD$1601,Observed!$A$2:$A$1601,$A501,Observed!$C$2:$C$1601,$C501)),AVERAGEIFS(Observed!AD$2:AD$1601,Observed!$A$2:$A$1601,$A501,Observed!$C$2:$C$1601,$C501),"")</f>
        <v/>
      </c>
      <c r="AE501" s="24" t="str">
        <f>IF(ISNUMBER(AVERAGEIFS(Observed!AE$2:AE$1601,Observed!$A$2:$A$1601,$A501,Observed!$C$2:$C$1601,$C501)),AVERAGEIFS(Observed!AE$2:AE$1601,Observed!$A$2:$A$1601,$A501,Observed!$C$2:$C$1601,$C501),"")</f>
        <v/>
      </c>
      <c r="AF501" s="25" t="str">
        <f>IF(ISNUMBER(AVERAGEIFS(Observed!AF$2:AF$1601,Observed!$A$2:$A$1601,$A501,Observed!$C$2:$C$1601,$C501)),AVERAGEIFS(Observed!AF$2:AF$1601,Observed!$A$2:$A$1601,$A501,Observed!$C$2:$C$1601,$C501),"")</f>
        <v/>
      </c>
      <c r="AG501" s="25" t="str">
        <f>IF(ISNUMBER(AVERAGEIFS(Observed!AG$2:AG$1601,Observed!$A$2:$A$1601,$A501,Observed!$C$2:$C$1601,$C501)),AVERAGEIFS(Observed!AG$2:AG$1601,Observed!$A$2:$A$1601,$A501,Observed!$C$2:$C$1601,$C501),"")</f>
        <v/>
      </c>
      <c r="AH501" s="25" t="str">
        <f>IF(ISNUMBER(AVERAGEIFS(Observed!AH$2:AH$1601,Observed!$A$2:$A$1601,$A501,Observed!$C$2:$C$1601,$C501)),AVERAGEIFS(Observed!AH$2:AH$1601,Observed!$A$2:$A$1601,$A501,Observed!$C$2:$C$1601,$C501),"")</f>
        <v/>
      </c>
      <c r="AI501" s="24" t="str">
        <f>IF(ISNUMBER(AVERAGEIFS(Observed!AI$2:AI$1601,Observed!$A$2:$A$1601,$A501,Observed!$C$2:$C$1601,$C501)),AVERAGEIFS(Observed!AI$2:AI$1601,Observed!$A$2:$A$1601,$A501,Observed!$C$2:$C$1601,$C501),"")</f>
        <v/>
      </c>
      <c r="AJ501" s="25">
        <f>IF(ISNUMBER(AVERAGEIFS(Observed!AJ$2:AJ$1601,Observed!$A$2:$A$1601,$A501,Observed!$C$2:$C$1601,$C501)),AVERAGEIFS(Observed!AJ$2:AJ$1601,Observed!$A$2:$A$1601,$A501,Observed!$C$2:$C$1601,$C501),"")</f>
        <v>0.36133333333333328</v>
      </c>
      <c r="AK501" s="25" t="str">
        <f>IF(ISNUMBER(AVERAGEIFS(Observed!AK$2:AK$1601,Observed!$A$2:$A$1601,$A501,Observed!$C$2:$C$1601,$C501)),AVERAGEIFS(Observed!AK$2:AK$1601,Observed!$A$2:$A$1601,$A501,Observed!$C$2:$C$1601,$C501),"")</f>
        <v/>
      </c>
      <c r="AL501" s="25">
        <f>IF(ISNUMBER(AVERAGEIFS(Observed!AL$2:AL$1601,Observed!$A$2:$A$1601,$A501,Observed!$C$2:$C$1601,$C501)),AVERAGEIFS(Observed!AL$2:AL$1601,Observed!$A$2:$A$1601,$A501,Observed!$C$2:$C$1601,$C501),"")</f>
        <v>8.0333333333333326E-2</v>
      </c>
      <c r="AM501" s="25">
        <f>IF(ISNUMBER(AVERAGEIFS(Observed!AM$2:AM$1601,Observed!$A$2:$A$1601,$A501,Observed!$C$2:$C$1601,$C501)),AVERAGEIFS(Observed!AM$2:AM$1601,Observed!$A$2:$A$1601,$A501,Observed!$C$2:$C$1601,$C501),"")</f>
        <v>0</v>
      </c>
      <c r="AN501" s="25" t="str">
        <f>IF(ISNUMBER(AVERAGEIFS(Observed!AN$2:AN$1601,Observed!$A$2:$A$1601,$A501,Observed!$C$2:$C$1601,$C501)),AVERAGEIFS(Observed!AN$2:AN$1601,Observed!$A$2:$A$1601,$A501,Observed!$C$2:$C$1601,$C501),"")</f>
        <v/>
      </c>
      <c r="AO501" s="25">
        <f>IF(ISNUMBER(AVERAGEIFS(Observed!AO$2:AO$1601,Observed!$A$2:$A$1601,$A501,Observed!$C$2:$C$1601,$C501)),AVERAGEIFS(Observed!AO$2:AO$1601,Observed!$A$2:$A$1601,$A501,Observed!$C$2:$C$1601,$C501),"")</f>
        <v>0.3706666666666667</v>
      </c>
      <c r="AP501" s="25">
        <f>IF(ISNUMBER(AVERAGEIFS(Observed!AP$2:AP$1601,Observed!$A$2:$A$1601,$A501,Observed!$C$2:$C$1601,$C501)),AVERAGEIFS(Observed!AP$2:AP$1601,Observed!$A$2:$A$1601,$A501,Observed!$C$2:$C$1601,$C501),"")</f>
        <v>0.18733333333333335</v>
      </c>
      <c r="AQ501" s="24" t="str">
        <f>IF(ISNUMBER(AVERAGEIFS(Observed!AQ$2:AQ$1601,Observed!$A$2:$A$1601,$A501,Observed!$C$2:$C$1601,$C501)),AVERAGEIFS(Observed!AQ$2:AQ$1601,Observed!$A$2:$A$1601,$A501,Observed!$C$2:$C$1601,$C501),"")</f>
        <v/>
      </c>
      <c r="AR501" s="25" t="str">
        <f>IF(ISNUMBER(AVERAGEIFS(Observed!AR$2:AR$1601,Observed!$A$2:$A$1601,$A501,Observed!$C$2:$C$1601,$C501)),AVERAGEIFS(Observed!AR$2:AR$1601,Observed!$A$2:$A$1601,$A501,Observed!$C$2:$C$1601,$C501),"")</f>
        <v/>
      </c>
      <c r="AS501" s="24" t="str">
        <f>IF(ISNUMBER(AVERAGEIFS(Observed!AS$2:AS$1601,Observed!$A$2:$A$1601,$A501,Observed!$C$2:$C$1601,$C501)),AVERAGEIFS(Observed!AS$2:AS$1601,Observed!$A$2:$A$1601,$A501,Observed!$C$2:$C$1601,$C501),"")</f>
        <v/>
      </c>
      <c r="AT501" s="24" t="str">
        <f>IF(ISNUMBER(AVERAGEIFS(Observed!AT$2:AT$1601,Observed!$A$2:$A$1601,$A501,Observed!$C$2:$C$1601,$C501)),AVERAGEIFS(Observed!AT$2:AT$1601,Observed!$A$2:$A$1601,$A501,Observed!$C$2:$C$1601,$C501),"")</f>
        <v/>
      </c>
      <c r="AU501" s="2">
        <f>COUNTIFS(Observed!$A$2:$A$1601,$A501,Observed!$C$2:$C$1601,$C501)</f>
        <v>3</v>
      </c>
      <c r="AV501" s="2">
        <f t="shared" si="9"/>
        <v>8</v>
      </c>
    </row>
    <row r="502" spans="1:48" x14ac:dyDescent="0.25">
      <c r="A502" s="4" t="s">
        <v>131</v>
      </c>
      <c r="B502" t="s">
        <v>83</v>
      </c>
      <c r="C502" s="3">
        <v>42240</v>
      </c>
      <c r="D502">
        <v>1</v>
      </c>
      <c r="F502" t="s">
        <v>85</v>
      </c>
      <c r="G502" t="s">
        <v>88</v>
      </c>
      <c r="H502" s="2">
        <v>2015</v>
      </c>
      <c r="I502" s="2" t="s">
        <v>84</v>
      </c>
      <c r="J502">
        <v>1</v>
      </c>
      <c r="K502" s="2" t="s">
        <v>21</v>
      </c>
      <c r="L502" s="23" t="str">
        <f>IF(ISNUMBER(AVERAGEIFS(Observed!L$2:L$1601,Observed!$A$2:$A$1601,$A502,Observed!$C$2:$C$1601,$C502)),AVERAGEIFS(Observed!L$2:L$1601,Observed!$A$2:$A$1601,$A502,Observed!$C$2:$C$1601,$C502),"")</f>
        <v/>
      </c>
      <c r="M502" s="24" t="str">
        <f>IF(ISNUMBER(AVERAGEIFS(Observed!M$2:M$1601,Observed!$A$2:$A$1601,$A502,Observed!$C$2:$C$1601,$C502)),AVERAGEIFS(Observed!M$2:M$1601,Observed!$A$2:$A$1601,$A502,Observed!$C$2:$C$1601,$C502),"")</f>
        <v/>
      </c>
      <c r="N502" s="24">
        <f>IF(ISNUMBER(AVERAGEIFS(Observed!N$2:N$1601,Observed!$A$2:$A$1601,$A502,Observed!$C$2:$C$1601,$C502)),AVERAGEIFS(Observed!N$2:N$1601,Observed!$A$2:$A$1601,$A502,Observed!$C$2:$C$1601,$C502),"")</f>
        <v>179.97666666666669</v>
      </c>
      <c r="O502" s="24">
        <f>IF(ISNUMBER(AVERAGEIFS(Observed!O$2:O$1601,Observed!$A$2:$A$1601,$A502,Observed!$C$2:$C$1601,$C502)),AVERAGEIFS(Observed!O$2:O$1601,Observed!$A$2:$A$1601,$A502,Observed!$C$2:$C$1601,$C502),"")</f>
        <v>179.97666666666669</v>
      </c>
      <c r="P502" s="24">
        <f>IF(ISNUMBER(AVERAGEIFS(Observed!P$2:P$1601,Observed!$A$2:$A$1601,$A502,Observed!$C$2:$C$1601,$C502)),AVERAGEIFS(Observed!P$2:P$1601,Observed!$A$2:$A$1601,$A502,Observed!$C$2:$C$1601,$C502),"")</f>
        <v>860.8033333333334</v>
      </c>
      <c r="Q502" s="25" t="str">
        <f>IF(ISNUMBER(AVERAGEIFS(Observed!Q$2:Q$1601,Observed!$A$2:$A$1601,$A502,Observed!$C$2:$C$1601,$C502)),AVERAGEIFS(Observed!Q$2:Q$1601,Observed!$A$2:$A$1601,$A502,Observed!$C$2:$C$1601,$C502),"")</f>
        <v/>
      </c>
      <c r="R502" s="25" t="str">
        <f>IF(ISNUMBER(AVERAGEIFS(Observed!R$2:R$1601,Observed!$A$2:$A$1601,$A502,Observed!$C$2:$C$1601,$C502)),AVERAGEIFS(Observed!R$2:R$1601,Observed!$A$2:$A$1601,$A502,Observed!$C$2:$C$1601,$C502),"")</f>
        <v/>
      </c>
      <c r="S502" s="25" t="str">
        <f>IF(ISNUMBER(AVERAGEIFS(Observed!S$2:S$1601,Observed!$A$2:$A$1601,$A502,Observed!$C$2:$C$1601,$C502)),AVERAGEIFS(Observed!S$2:S$1601,Observed!$A$2:$A$1601,$A502,Observed!$C$2:$C$1601,$C502),"")</f>
        <v/>
      </c>
      <c r="T502" s="24" t="str">
        <f>IF(ISNUMBER(AVERAGEIFS(Observed!T$2:T$1601,Observed!$A$2:$A$1601,$A502,Observed!$C$2:$C$1601,$C502)),AVERAGEIFS(Observed!T$2:T$1601,Observed!$A$2:$A$1601,$A502,Observed!$C$2:$C$1601,$C502),"")</f>
        <v/>
      </c>
      <c r="U502" s="26" t="str">
        <f>IF(ISNUMBER(AVERAGEIFS(Observed!U$2:U$1601,Observed!$A$2:$A$1601,$A502,Observed!$C$2:$C$1601,$C502)),AVERAGEIFS(Observed!U$2:U$1601,Observed!$A$2:$A$1601,$A502,Observed!$C$2:$C$1601,$C502),"")</f>
        <v/>
      </c>
      <c r="V502" s="26" t="str">
        <f>IF(ISNUMBER(AVERAGEIFS(Observed!V$2:V$1601,Observed!$A$2:$A$1601,$A502,Observed!$C$2:$C$1601,$C502)),AVERAGEIFS(Observed!V$2:V$1601,Observed!$A$2:$A$1601,$A502,Observed!$C$2:$C$1601,$C502),"")</f>
        <v/>
      </c>
      <c r="W502" s="24" t="str">
        <f>IF(ISNUMBER(AVERAGEIFS(Observed!W$2:W$1601,Observed!$A$2:$A$1601,$A502,Observed!$C$2:$C$1601,$C502)),AVERAGEIFS(Observed!W$2:W$1601,Observed!$A$2:$A$1601,$A502,Observed!$C$2:$C$1601,$C502),"")</f>
        <v/>
      </c>
      <c r="X502" s="24" t="str">
        <f>IF(ISNUMBER(AVERAGEIFS(Observed!X$2:X$1601,Observed!$A$2:$A$1601,$A502,Observed!$C$2:$C$1601,$C502)),AVERAGEIFS(Observed!X$2:X$1601,Observed!$A$2:$A$1601,$A502,Observed!$C$2:$C$1601,$C502),"")</f>
        <v/>
      </c>
      <c r="Y502" s="24" t="str">
        <f>IF(ISNUMBER(AVERAGEIFS(Observed!Y$2:Y$1601,Observed!$A$2:$A$1601,$A502,Observed!$C$2:$C$1601,$C502)),AVERAGEIFS(Observed!Y$2:Y$1601,Observed!$A$2:$A$1601,$A502,Observed!$C$2:$C$1601,$C502),"")</f>
        <v/>
      </c>
      <c r="Z502" s="24" t="str">
        <f>IF(ISNUMBER(AVERAGEIFS(Observed!Z$2:Z$1601,Observed!$A$2:$A$1601,$A502,Observed!$C$2:$C$1601,$C502)),AVERAGEIFS(Observed!Z$2:Z$1601,Observed!$A$2:$A$1601,$A502,Observed!$C$2:$C$1601,$C502),"")</f>
        <v/>
      </c>
      <c r="AA502" s="24" t="str">
        <f>IF(ISNUMBER(AVERAGEIFS(Observed!AA$2:AA$1601,Observed!$A$2:$A$1601,$A502,Observed!$C$2:$C$1601,$C502)),AVERAGEIFS(Observed!AA$2:AA$1601,Observed!$A$2:$A$1601,$A502,Observed!$C$2:$C$1601,$C502),"")</f>
        <v/>
      </c>
      <c r="AB502" s="24" t="str">
        <f>IF(ISNUMBER(AVERAGEIFS(Observed!AB$2:AB$1601,Observed!$A$2:$A$1601,$A502,Observed!$C$2:$C$1601,$C502)),AVERAGEIFS(Observed!AB$2:AB$1601,Observed!$A$2:$A$1601,$A502,Observed!$C$2:$C$1601,$C502),"")</f>
        <v/>
      </c>
      <c r="AC502" s="24" t="str">
        <f>IF(ISNUMBER(AVERAGEIFS(Observed!AC$2:AC$1601,Observed!$A$2:$A$1601,$A502,Observed!$C$2:$C$1601,$C502)),AVERAGEIFS(Observed!AC$2:AC$1601,Observed!$A$2:$A$1601,$A502,Observed!$C$2:$C$1601,$C502),"")</f>
        <v/>
      </c>
      <c r="AD502" s="24" t="str">
        <f>IF(ISNUMBER(AVERAGEIFS(Observed!AD$2:AD$1601,Observed!$A$2:$A$1601,$A502,Observed!$C$2:$C$1601,$C502)),AVERAGEIFS(Observed!AD$2:AD$1601,Observed!$A$2:$A$1601,$A502,Observed!$C$2:$C$1601,$C502),"")</f>
        <v/>
      </c>
      <c r="AE502" s="24" t="str">
        <f>IF(ISNUMBER(AVERAGEIFS(Observed!AE$2:AE$1601,Observed!$A$2:$A$1601,$A502,Observed!$C$2:$C$1601,$C502)),AVERAGEIFS(Observed!AE$2:AE$1601,Observed!$A$2:$A$1601,$A502,Observed!$C$2:$C$1601,$C502),"")</f>
        <v/>
      </c>
      <c r="AF502" s="25" t="str">
        <f>IF(ISNUMBER(AVERAGEIFS(Observed!AF$2:AF$1601,Observed!$A$2:$A$1601,$A502,Observed!$C$2:$C$1601,$C502)),AVERAGEIFS(Observed!AF$2:AF$1601,Observed!$A$2:$A$1601,$A502,Observed!$C$2:$C$1601,$C502),"")</f>
        <v/>
      </c>
      <c r="AG502" s="25" t="str">
        <f>IF(ISNUMBER(AVERAGEIFS(Observed!AG$2:AG$1601,Observed!$A$2:$A$1601,$A502,Observed!$C$2:$C$1601,$C502)),AVERAGEIFS(Observed!AG$2:AG$1601,Observed!$A$2:$A$1601,$A502,Observed!$C$2:$C$1601,$C502),"")</f>
        <v/>
      </c>
      <c r="AH502" s="25" t="str">
        <f>IF(ISNUMBER(AVERAGEIFS(Observed!AH$2:AH$1601,Observed!$A$2:$A$1601,$A502,Observed!$C$2:$C$1601,$C502)),AVERAGEIFS(Observed!AH$2:AH$1601,Observed!$A$2:$A$1601,$A502,Observed!$C$2:$C$1601,$C502),"")</f>
        <v/>
      </c>
      <c r="AI502" s="24" t="str">
        <f>IF(ISNUMBER(AVERAGEIFS(Observed!AI$2:AI$1601,Observed!$A$2:$A$1601,$A502,Observed!$C$2:$C$1601,$C502)),AVERAGEIFS(Observed!AI$2:AI$1601,Observed!$A$2:$A$1601,$A502,Observed!$C$2:$C$1601,$C502),"")</f>
        <v/>
      </c>
      <c r="AJ502" s="25">
        <f>IF(ISNUMBER(AVERAGEIFS(Observed!AJ$2:AJ$1601,Observed!$A$2:$A$1601,$A502,Observed!$C$2:$C$1601,$C502)),AVERAGEIFS(Observed!AJ$2:AJ$1601,Observed!$A$2:$A$1601,$A502,Observed!$C$2:$C$1601,$C502),"")</f>
        <v>0.22999999999999998</v>
      </c>
      <c r="AK502" s="25" t="str">
        <f>IF(ISNUMBER(AVERAGEIFS(Observed!AK$2:AK$1601,Observed!$A$2:$A$1601,$A502,Observed!$C$2:$C$1601,$C502)),AVERAGEIFS(Observed!AK$2:AK$1601,Observed!$A$2:$A$1601,$A502,Observed!$C$2:$C$1601,$C502),"")</f>
        <v/>
      </c>
      <c r="AL502" s="25">
        <f>IF(ISNUMBER(AVERAGEIFS(Observed!AL$2:AL$1601,Observed!$A$2:$A$1601,$A502,Observed!$C$2:$C$1601,$C502)),AVERAGEIFS(Observed!AL$2:AL$1601,Observed!$A$2:$A$1601,$A502,Observed!$C$2:$C$1601,$C502),"")</f>
        <v>2.233333333333333E-2</v>
      </c>
      <c r="AM502" s="25">
        <f>IF(ISNUMBER(AVERAGEIFS(Observed!AM$2:AM$1601,Observed!$A$2:$A$1601,$A502,Observed!$C$2:$C$1601,$C502)),AVERAGEIFS(Observed!AM$2:AM$1601,Observed!$A$2:$A$1601,$A502,Observed!$C$2:$C$1601,$C502),"")</f>
        <v>0</v>
      </c>
      <c r="AN502" s="25" t="str">
        <f>IF(ISNUMBER(AVERAGEIFS(Observed!AN$2:AN$1601,Observed!$A$2:$A$1601,$A502,Observed!$C$2:$C$1601,$C502)),AVERAGEIFS(Observed!AN$2:AN$1601,Observed!$A$2:$A$1601,$A502,Observed!$C$2:$C$1601,$C502),"")</f>
        <v/>
      </c>
      <c r="AO502" s="25">
        <f>IF(ISNUMBER(AVERAGEIFS(Observed!AO$2:AO$1601,Observed!$A$2:$A$1601,$A502,Observed!$C$2:$C$1601,$C502)),AVERAGEIFS(Observed!AO$2:AO$1601,Observed!$A$2:$A$1601,$A502,Observed!$C$2:$C$1601,$C502),"")</f>
        <v>0.505</v>
      </c>
      <c r="AP502" s="25">
        <f>IF(ISNUMBER(AVERAGEIFS(Observed!AP$2:AP$1601,Observed!$A$2:$A$1601,$A502,Observed!$C$2:$C$1601,$C502)),AVERAGEIFS(Observed!AP$2:AP$1601,Observed!$A$2:$A$1601,$A502,Observed!$C$2:$C$1601,$C502),"")</f>
        <v>0.24199999999999999</v>
      </c>
      <c r="AQ502" s="24" t="str">
        <f>IF(ISNUMBER(AVERAGEIFS(Observed!AQ$2:AQ$1601,Observed!$A$2:$A$1601,$A502,Observed!$C$2:$C$1601,$C502)),AVERAGEIFS(Observed!AQ$2:AQ$1601,Observed!$A$2:$A$1601,$A502,Observed!$C$2:$C$1601,$C502),"")</f>
        <v/>
      </c>
      <c r="AR502" s="25" t="str">
        <f>IF(ISNUMBER(AVERAGEIFS(Observed!AR$2:AR$1601,Observed!$A$2:$A$1601,$A502,Observed!$C$2:$C$1601,$C502)),AVERAGEIFS(Observed!AR$2:AR$1601,Observed!$A$2:$A$1601,$A502,Observed!$C$2:$C$1601,$C502),"")</f>
        <v/>
      </c>
      <c r="AS502" s="24" t="str">
        <f>IF(ISNUMBER(AVERAGEIFS(Observed!AS$2:AS$1601,Observed!$A$2:$A$1601,$A502,Observed!$C$2:$C$1601,$C502)),AVERAGEIFS(Observed!AS$2:AS$1601,Observed!$A$2:$A$1601,$A502,Observed!$C$2:$C$1601,$C502),"")</f>
        <v/>
      </c>
      <c r="AT502" s="24" t="str">
        <f>IF(ISNUMBER(AVERAGEIFS(Observed!AT$2:AT$1601,Observed!$A$2:$A$1601,$A502,Observed!$C$2:$C$1601,$C502)),AVERAGEIFS(Observed!AT$2:AT$1601,Observed!$A$2:$A$1601,$A502,Observed!$C$2:$C$1601,$C502),"")</f>
        <v/>
      </c>
      <c r="AU502" s="2">
        <f>COUNTIFS(Observed!$A$2:$A$1601,$A502,Observed!$C$2:$C$1601,$C502)</f>
        <v>3</v>
      </c>
      <c r="AV502" s="2">
        <f t="shared" si="9"/>
        <v>8</v>
      </c>
    </row>
    <row r="503" spans="1:48" x14ac:dyDescent="0.25">
      <c r="A503" s="4" t="s">
        <v>131</v>
      </c>
      <c r="B503" t="s">
        <v>83</v>
      </c>
      <c r="C503" s="3">
        <v>42296</v>
      </c>
      <c r="D503">
        <v>1</v>
      </c>
      <c r="F503" t="s">
        <v>85</v>
      </c>
      <c r="G503" t="s">
        <v>88</v>
      </c>
      <c r="H503" s="2">
        <v>2015</v>
      </c>
      <c r="I503" s="2" t="s">
        <v>84</v>
      </c>
      <c r="J503">
        <v>1</v>
      </c>
      <c r="K503" s="2" t="s">
        <v>21</v>
      </c>
      <c r="L503" s="23" t="str">
        <f>IF(ISNUMBER(AVERAGEIFS(Observed!L$2:L$1601,Observed!$A$2:$A$1601,$A503,Observed!$C$2:$C$1601,$C503)),AVERAGEIFS(Observed!L$2:L$1601,Observed!$A$2:$A$1601,$A503,Observed!$C$2:$C$1601,$C503),"")</f>
        <v/>
      </c>
      <c r="M503" s="24" t="str">
        <f>IF(ISNUMBER(AVERAGEIFS(Observed!M$2:M$1601,Observed!$A$2:$A$1601,$A503,Observed!$C$2:$C$1601,$C503)),AVERAGEIFS(Observed!M$2:M$1601,Observed!$A$2:$A$1601,$A503,Observed!$C$2:$C$1601,$C503),"")</f>
        <v/>
      </c>
      <c r="N503" s="24">
        <f>IF(ISNUMBER(AVERAGEIFS(Observed!N$2:N$1601,Observed!$A$2:$A$1601,$A503,Observed!$C$2:$C$1601,$C503)),AVERAGEIFS(Observed!N$2:N$1601,Observed!$A$2:$A$1601,$A503,Observed!$C$2:$C$1601,$C503),"")</f>
        <v>64.493333333333325</v>
      </c>
      <c r="O503" s="24">
        <f>IF(ISNUMBER(AVERAGEIFS(Observed!O$2:O$1601,Observed!$A$2:$A$1601,$A503,Observed!$C$2:$C$1601,$C503)),AVERAGEIFS(Observed!O$2:O$1601,Observed!$A$2:$A$1601,$A503,Observed!$C$2:$C$1601,$C503),"")</f>
        <v>64.493333333333325</v>
      </c>
      <c r="P503" s="24">
        <f>IF(ISNUMBER(AVERAGEIFS(Observed!P$2:P$1601,Observed!$A$2:$A$1601,$A503,Observed!$C$2:$C$1601,$C503)),AVERAGEIFS(Observed!P$2:P$1601,Observed!$A$2:$A$1601,$A503,Observed!$C$2:$C$1601,$C503),"")</f>
        <v>925.29666666666674</v>
      </c>
      <c r="Q503" s="25" t="str">
        <f>IF(ISNUMBER(AVERAGEIFS(Observed!Q$2:Q$1601,Observed!$A$2:$A$1601,$A503,Observed!$C$2:$C$1601,$C503)),AVERAGEIFS(Observed!Q$2:Q$1601,Observed!$A$2:$A$1601,$A503,Observed!$C$2:$C$1601,$C503),"")</f>
        <v/>
      </c>
      <c r="R503" s="25" t="str">
        <f>IF(ISNUMBER(AVERAGEIFS(Observed!R$2:R$1601,Observed!$A$2:$A$1601,$A503,Observed!$C$2:$C$1601,$C503)),AVERAGEIFS(Observed!R$2:R$1601,Observed!$A$2:$A$1601,$A503,Observed!$C$2:$C$1601,$C503),"")</f>
        <v/>
      </c>
      <c r="S503" s="25" t="str">
        <f>IF(ISNUMBER(AVERAGEIFS(Observed!S$2:S$1601,Observed!$A$2:$A$1601,$A503,Observed!$C$2:$C$1601,$C503)),AVERAGEIFS(Observed!S$2:S$1601,Observed!$A$2:$A$1601,$A503,Observed!$C$2:$C$1601,$C503),"")</f>
        <v/>
      </c>
      <c r="T503" s="24" t="str">
        <f>IF(ISNUMBER(AVERAGEIFS(Observed!T$2:T$1601,Observed!$A$2:$A$1601,$A503,Observed!$C$2:$C$1601,$C503)),AVERAGEIFS(Observed!T$2:T$1601,Observed!$A$2:$A$1601,$A503,Observed!$C$2:$C$1601,$C503),"")</f>
        <v/>
      </c>
      <c r="U503" s="26" t="str">
        <f>IF(ISNUMBER(AVERAGEIFS(Observed!U$2:U$1601,Observed!$A$2:$A$1601,$A503,Observed!$C$2:$C$1601,$C503)),AVERAGEIFS(Observed!U$2:U$1601,Observed!$A$2:$A$1601,$A503,Observed!$C$2:$C$1601,$C503),"")</f>
        <v/>
      </c>
      <c r="V503" s="26" t="str">
        <f>IF(ISNUMBER(AVERAGEIFS(Observed!V$2:V$1601,Observed!$A$2:$A$1601,$A503,Observed!$C$2:$C$1601,$C503)),AVERAGEIFS(Observed!V$2:V$1601,Observed!$A$2:$A$1601,$A503,Observed!$C$2:$C$1601,$C503),"")</f>
        <v/>
      </c>
      <c r="W503" s="24" t="str">
        <f>IF(ISNUMBER(AVERAGEIFS(Observed!W$2:W$1601,Observed!$A$2:$A$1601,$A503,Observed!$C$2:$C$1601,$C503)),AVERAGEIFS(Observed!W$2:W$1601,Observed!$A$2:$A$1601,$A503,Observed!$C$2:$C$1601,$C503),"")</f>
        <v/>
      </c>
      <c r="X503" s="24" t="str">
        <f>IF(ISNUMBER(AVERAGEIFS(Observed!X$2:X$1601,Observed!$A$2:$A$1601,$A503,Observed!$C$2:$C$1601,$C503)),AVERAGEIFS(Observed!X$2:X$1601,Observed!$A$2:$A$1601,$A503,Observed!$C$2:$C$1601,$C503),"")</f>
        <v/>
      </c>
      <c r="Y503" s="24" t="str">
        <f>IF(ISNUMBER(AVERAGEIFS(Observed!Y$2:Y$1601,Observed!$A$2:$A$1601,$A503,Observed!$C$2:$C$1601,$C503)),AVERAGEIFS(Observed!Y$2:Y$1601,Observed!$A$2:$A$1601,$A503,Observed!$C$2:$C$1601,$C503),"")</f>
        <v/>
      </c>
      <c r="Z503" s="24" t="str">
        <f>IF(ISNUMBER(AVERAGEIFS(Observed!Z$2:Z$1601,Observed!$A$2:$A$1601,$A503,Observed!$C$2:$C$1601,$C503)),AVERAGEIFS(Observed!Z$2:Z$1601,Observed!$A$2:$A$1601,$A503,Observed!$C$2:$C$1601,$C503),"")</f>
        <v/>
      </c>
      <c r="AA503" s="24" t="str">
        <f>IF(ISNUMBER(AVERAGEIFS(Observed!AA$2:AA$1601,Observed!$A$2:$A$1601,$A503,Observed!$C$2:$C$1601,$C503)),AVERAGEIFS(Observed!AA$2:AA$1601,Observed!$A$2:$A$1601,$A503,Observed!$C$2:$C$1601,$C503),"")</f>
        <v/>
      </c>
      <c r="AB503" s="24" t="str">
        <f>IF(ISNUMBER(AVERAGEIFS(Observed!AB$2:AB$1601,Observed!$A$2:$A$1601,$A503,Observed!$C$2:$C$1601,$C503)),AVERAGEIFS(Observed!AB$2:AB$1601,Observed!$A$2:$A$1601,$A503,Observed!$C$2:$C$1601,$C503),"")</f>
        <v/>
      </c>
      <c r="AC503" s="24" t="str">
        <f>IF(ISNUMBER(AVERAGEIFS(Observed!AC$2:AC$1601,Observed!$A$2:$A$1601,$A503,Observed!$C$2:$C$1601,$C503)),AVERAGEIFS(Observed!AC$2:AC$1601,Observed!$A$2:$A$1601,$A503,Observed!$C$2:$C$1601,$C503),"")</f>
        <v/>
      </c>
      <c r="AD503" s="24" t="str">
        <f>IF(ISNUMBER(AVERAGEIFS(Observed!AD$2:AD$1601,Observed!$A$2:$A$1601,$A503,Observed!$C$2:$C$1601,$C503)),AVERAGEIFS(Observed!AD$2:AD$1601,Observed!$A$2:$A$1601,$A503,Observed!$C$2:$C$1601,$C503),"")</f>
        <v/>
      </c>
      <c r="AE503" s="24" t="str">
        <f>IF(ISNUMBER(AVERAGEIFS(Observed!AE$2:AE$1601,Observed!$A$2:$A$1601,$A503,Observed!$C$2:$C$1601,$C503)),AVERAGEIFS(Observed!AE$2:AE$1601,Observed!$A$2:$A$1601,$A503,Observed!$C$2:$C$1601,$C503),"")</f>
        <v/>
      </c>
      <c r="AF503" s="25" t="str">
        <f>IF(ISNUMBER(AVERAGEIFS(Observed!AF$2:AF$1601,Observed!$A$2:$A$1601,$A503,Observed!$C$2:$C$1601,$C503)),AVERAGEIFS(Observed!AF$2:AF$1601,Observed!$A$2:$A$1601,$A503,Observed!$C$2:$C$1601,$C503),"")</f>
        <v/>
      </c>
      <c r="AG503" s="25" t="str">
        <f>IF(ISNUMBER(AVERAGEIFS(Observed!AG$2:AG$1601,Observed!$A$2:$A$1601,$A503,Observed!$C$2:$C$1601,$C503)),AVERAGEIFS(Observed!AG$2:AG$1601,Observed!$A$2:$A$1601,$A503,Observed!$C$2:$C$1601,$C503),"")</f>
        <v/>
      </c>
      <c r="AH503" s="25" t="str">
        <f>IF(ISNUMBER(AVERAGEIFS(Observed!AH$2:AH$1601,Observed!$A$2:$A$1601,$A503,Observed!$C$2:$C$1601,$C503)),AVERAGEIFS(Observed!AH$2:AH$1601,Observed!$A$2:$A$1601,$A503,Observed!$C$2:$C$1601,$C503),"")</f>
        <v/>
      </c>
      <c r="AI503" s="24" t="str">
        <f>IF(ISNUMBER(AVERAGEIFS(Observed!AI$2:AI$1601,Observed!$A$2:$A$1601,$A503,Observed!$C$2:$C$1601,$C503)),AVERAGEIFS(Observed!AI$2:AI$1601,Observed!$A$2:$A$1601,$A503,Observed!$C$2:$C$1601,$C503),"")</f>
        <v/>
      </c>
      <c r="AJ503" s="25">
        <f>IF(ISNUMBER(AVERAGEIFS(Observed!AJ$2:AJ$1601,Observed!$A$2:$A$1601,$A503,Observed!$C$2:$C$1601,$C503)),AVERAGEIFS(Observed!AJ$2:AJ$1601,Observed!$A$2:$A$1601,$A503,Observed!$C$2:$C$1601,$C503),"")</f>
        <v>0.72133333333333338</v>
      </c>
      <c r="AK503" s="25" t="str">
        <f>IF(ISNUMBER(AVERAGEIFS(Observed!AK$2:AK$1601,Observed!$A$2:$A$1601,$A503,Observed!$C$2:$C$1601,$C503)),AVERAGEIFS(Observed!AK$2:AK$1601,Observed!$A$2:$A$1601,$A503,Observed!$C$2:$C$1601,$C503),"")</f>
        <v/>
      </c>
      <c r="AL503" s="25">
        <f>IF(ISNUMBER(AVERAGEIFS(Observed!AL$2:AL$1601,Observed!$A$2:$A$1601,$A503,Observed!$C$2:$C$1601,$C503)),AVERAGEIFS(Observed!AL$2:AL$1601,Observed!$A$2:$A$1601,$A503,Observed!$C$2:$C$1601,$C503),"")</f>
        <v>4.8666666666666664E-2</v>
      </c>
      <c r="AM503" s="25">
        <f>IF(ISNUMBER(AVERAGEIFS(Observed!AM$2:AM$1601,Observed!$A$2:$A$1601,$A503,Observed!$C$2:$C$1601,$C503)),AVERAGEIFS(Observed!AM$2:AM$1601,Observed!$A$2:$A$1601,$A503,Observed!$C$2:$C$1601,$C503),"")</f>
        <v>0</v>
      </c>
      <c r="AN503" s="25" t="str">
        <f>IF(ISNUMBER(AVERAGEIFS(Observed!AN$2:AN$1601,Observed!$A$2:$A$1601,$A503,Observed!$C$2:$C$1601,$C503)),AVERAGEIFS(Observed!AN$2:AN$1601,Observed!$A$2:$A$1601,$A503,Observed!$C$2:$C$1601,$C503),"")</f>
        <v/>
      </c>
      <c r="AO503" s="25">
        <f>IF(ISNUMBER(AVERAGEIFS(Observed!AO$2:AO$1601,Observed!$A$2:$A$1601,$A503,Observed!$C$2:$C$1601,$C503)),AVERAGEIFS(Observed!AO$2:AO$1601,Observed!$A$2:$A$1601,$A503,Observed!$C$2:$C$1601,$C503),"")</f>
        <v>0.10466666666666667</v>
      </c>
      <c r="AP503" s="25">
        <f>IF(ISNUMBER(AVERAGEIFS(Observed!AP$2:AP$1601,Observed!$A$2:$A$1601,$A503,Observed!$C$2:$C$1601,$C503)),AVERAGEIFS(Observed!AP$2:AP$1601,Observed!$A$2:$A$1601,$A503,Observed!$C$2:$C$1601,$C503),"")</f>
        <v>0.125</v>
      </c>
      <c r="AQ503" s="24" t="str">
        <f>IF(ISNUMBER(AVERAGEIFS(Observed!AQ$2:AQ$1601,Observed!$A$2:$A$1601,$A503,Observed!$C$2:$C$1601,$C503)),AVERAGEIFS(Observed!AQ$2:AQ$1601,Observed!$A$2:$A$1601,$A503,Observed!$C$2:$C$1601,$C503),"")</f>
        <v/>
      </c>
      <c r="AR503" s="25" t="str">
        <f>IF(ISNUMBER(AVERAGEIFS(Observed!AR$2:AR$1601,Observed!$A$2:$A$1601,$A503,Observed!$C$2:$C$1601,$C503)),AVERAGEIFS(Observed!AR$2:AR$1601,Observed!$A$2:$A$1601,$A503,Observed!$C$2:$C$1601,$C503),"")</f>
        <v/>
      </c>
      <c r="AS503" s="24" t="str">
        <f>IF(ISNUMBER(AVERAGEIFS(Observed!AS$2:AS$1601,Observed!$A$2:$A$1601,$A503,Observed!$C$2:$C$1601,$C503)),AVERAGEIFS(Observed!AS$2:AS$1601,Observed!$A$2:$A$1601,$A503,Observed!$C$2:$C$1601,$C503),"")</f>
        <v/>
      </c>
      <c r="AT503" s="24" t="str">
        <f>IF(ISNUMBER(AVERAGEIFS(Observed!AT$2:AT$1601,Observed!$A$2:$A$1601,$A503,Observed!$C$2:$C$1601,$C503)),AVERAGEIFS(Observed!AT$2:AT$1601,Observed!$A$2:$A$1601,$A503,Observed!$C$2:$C$1601,$C503),"")</f>
        <v/>
      </c>
      <c r="AU503" s="2">
        <f>COUNTIFS(Observed!$A$2:$A$1601,$A503,Observed!$C$2:$C$1601,$C503)</f>
        <v>3</v>
      </c>
      <c r="AV503" s="2">
        <f t="shared" si="9"/>
        <v>8</v>
      </c>
    </row>
    <row r="504" spans="1:48" x14ac:dyDescent="0.25">
      <c r="A504" s="4" t="s">
        <v>132</v>
      </c>
      <c r="B504" t="s">
        <v>83</v>
      </c>
      <c r="C504" s="3">
        <v>41781</v>
      </c>
      <c r="D504">
        <v>1</v>
      </c>
      <c r="F504" t="s">
        <v>87</v>
      </c>
      <c r="G504" t="s">
        <v>88</v>
      </c>
      <c r="H504" s="2">
        <v>2014</v>
      </c>
      <c r="I504" s="2" t="s">
        <v>84</v>
      </c>
      <c r="J504">
        <v>1</v>
      </c>
      <c r="K504" s="2" t="s">
        <v>21</v>
      </c>
      <c r="L504" s="23" t="str">
        <f>IF(ISNUMBER(AVERAGEIFS(Observed!L$2:L$1601,Observed!$A$2:$A$1601,$A504,Observed!$C$2:$C$1601,$C504)),AVERAGEIFS(Observed!L$2:L$1601,Observed!$A$2:$A$1601,$A504,Observed!$C$2:$C$1601,$C504),"")</f>
        <v/>
      </c>
      <c r="M504" s="24" t="str">
        <f>IF(ISNUMBER(AVERAGEIFS(Observed!M$2:M$1601,Observed!$A$2:$A$1601,$A504,Observed!$C$2:$C$1601,$C504)),AVERAGEIFS(Observed!M$2:M$1601,Observed!$A$2:$A$1601,$A504,Observed!$C$2:$C$1601,$C504),"")</f>
        <v/>
      </c>
      <c r="N504" s="24">
        <f>IF(ISNUMBER(AVERAGEIFS(Observed!N$2:N$1601,Observed!$A$2:$A$1601,$A504,Observed!$C$2:$C$1601,$C504)),AVERAGEIFS(Observed!N$2:N$1601,Observed!$A$2:$A$1601,$A504,Observed!$C$2:$C$1601,$C504),"")</f>
        <v>533.97666666666669</v>
      </c>
      <c r="O504" s="24">
        <f>IF(ISNUMBER(AVERAGEIFS(Observed!O$2:O$1601,Observed!$A$2:$A$1601,$A504,Observed!$C$2:$C$1601,$C504)),AVERAGEIFS(Observed!O$2:O$1601,Observed!$A$2:$A$1601,$A504,Observed!$C$2:$C$1601,$C504),"")</f>
        <v>533.97666666666669</v>
      </c>
      <c r="P504" s="24">
        <f>IF(ISNUMBER(AVERAGEIFS(Observed!P$2:P$1601,Observed!$A$2:$A$1601,$A504,Observed!$C$2:$C$1601,$C504)),AVERAGEIFS(Observed!P$2:P$1601,Observed!$A$2:$A$1601,$A504,Observed!$C$2:$C$1601,$C504),"")</f>
        <v>533.97666666666669</v>
      </c>
      <c r="Q504" s="25" t="str">
        <f>IF(ISNUMBER(AVERAGEIFS(Observed!Q$2:Q$1601,Observed!$A$2:$A$1601,$A504,Observed!$C$2:$C$1601,$C504)),AVERAGEIFS(Observed!Q$2:Q$1601,Observed!$A$2:$A$1601,$A504,Observed!$C$2:$C$1601,$C504),"")</f>
        <v/>
      </c>
      <c r="R504" s="25" t="str">
        <f>IF(ISNUMBER(AVERAGEIFS(Observed!R$2:R$1601,Observed!$A$2:$A$1601,$A504,Observed!$C$2:$C$1601,$C504)),AVERAGEIFS(Observed!R$2:R$1601,Observed!$A$2:$A$1601,$A504,Observed!$C$2:$C$1601,$C504),"")</f>
        <v/>
      </c>
      <c r="S504" s="25" t="str">
        <f>IF(ISNUMBER(AVERAGEIFS(Observed!S$2:S$1601,Observed!$A$2:$A$1601,$A504,Observed!$C$2:$C$1601,$C504)),AVERAGEIFS(Observed!S$2:S$1601,Observed!$A$2:$A$1601,$A504,Observed!$C$2:$C$1601,$C504),"")</f>
        <v/>
      </c>
      <c r="T504" s="24" t="str">
        <f>IF(ISNUMBER(AVERAGEIFS(Observed!T$2:T$1601,Observed!$A$2:$A$1601,$A504,Observed!$C$2:$C$1601,$C504)),AVERAGEIFS(Observed!T$2:T$1601,Observed!$A$2:$A$1601,$A504,Observed!$C$2:$C$1601,$C504),"")</f>
        <v/>
      </c>
      <c r="U504" s="26" t="str">
        <f>IF(ISNUMBER(AVERAGEIFS(Observed!U$2:U$1601,Observed!$A$2:$A$1601,$A504,Observed!$C$2:$C$1601,$C504)),AVERAGEIFS(Observed!U$2:U$1601,Observed!$A$2:$A$1601,$A504,Observed!$C$2:$C$1601,$C504),"")</f>
        <v/>
      </c>
      <c r="V504" s="26" t="str">
        <f>IF(ISNUMBER(AVERAGEIFS(Observed!V$2:V$1601,Observed!$A$2:$A$1601,$A504,Observed!$C$2:$C$1601,$C504)),AVERAGEIFS(Observed!V$2:V$1601,Observed!$A$2:$A$1601,$A504,Observed!$C$2:$C$1601,$C504),"")</f>
        <v/>
      </c>
      <c r="W504" s="24" t="str">
        <f>IF(ISNUMBER(AVERAGEIFS(Observed!W$2:W$1601,Observed!$A$2:$A$1601,$A504,Observed!$C$2:$C$1601,$C504)),AVERAGEIFS(Observed!W$2:W$1601,Observed!$A$2:$A$1601,$A504,Observed!$C$2:$C$1601,$C504),"")</f>
        <v/>
      </c>
      <c r="X504" s="24" t="str">
        <f>IF(ISNUMBER(AVERAGEIFS(Observed!X$2:X$1601,Observed!$A$2:$A$1601,$A504,Observed!$C$2:$C$1601,$C504)),AVERAGEIFS(Observed!X$2:X$1601,Observed!$A$2:$A$1601,$A504,Observed!$C$2:$C$1601,$C504),"")</f>
        <v/>
      </c>
      <c r="Y504" s="24" t="str">
        <f>IF(ISNUMBER(AVERAGEIFS(Observed!Y$2:Y$1601,Observed!$A$2:$A$1601,$A504,Observed!$C$2:$C$1601,$C504)),AVERAGEIFS(Observed!Y$2:Y$1601,Observed!$A$2:$A$1601,$A504,Observed!$C$2:$C$1601,$C504),"")</f>
        <v/>
      </c>
      <c r="Z504" s="24" t="str">
        <f>IF(ISNUMBER(AVERAGEIFS(Observed!Z$2:Z$1601,Observed!$A$2:$A$1601,$A504,Observed!$C$2:$C$1601,$C504)),AVERAGEIFS(Observed!Z$2:Z$1601,Observed!$A$2:$A$1601,$A504,Observed!$C$2:$C$1601,$C504),"")</f>
        <v/>
      </c>
      <c r="AA504" s="24" t="str">
        <f>IF(ISNUMBER(AVERAGEIFS(Observed!AA$2:AA$1601,Observed!$A$2:$A$1601,$A504,Observed!$C$2:$C$1601,$C504)),AVERAGEIFS(Observed!AA$2:AA$1601,Observed!$A$2:$A$1601,$A504,Observed!$C$2:$C$1601,$C504),"")</f>
        <v/>
      </c>
      <c r="AB504" s="24" t="str">
        <f>IF(ISNUMBER(AVERAGEIFS(Observed!AB$2:AB$1601,Observed!$A$2:$A$1601,$A504,Observed!$C$2:$C$1601,$C504)),AVERAGEIFS(Observed!AB$2:AB$1601,Observed!$A$2:$A$1601,$A504,Observed!$C$2:$C$1601,$C504),"")</f>
        <v/>
      </c>
      <c r="AC504" s="24" t="str">
        <f>IF(ISNUMBER(AVERAGEIFS(Observed!AC$2:AC$1601,Observed!$A$2:$A$1601,$A504,Observed!$C$2:$C$1601,$C504)),AVERAGEIFS(Observed!AC$2:AC$1601,Observed!$A$2:$A$1601,$A504,Observed!$C$2:$C$1601,$C504),"")</f>
        <v/>
      </c>
      <c r="AD504" s="24" t="str">
        <f>IF(ISNUMBER(AVERAGEIFS(Observed!AD$2:AD$1601,Observed!$A$2:$A$1601,$A504,Observed!$C$2:$C$1601,$C504)),AVERAGEIFS(Observed!AD$2:AD$1601,Observed!$A$2:$A$1601,$A504,Observed!$C$2:$C$1601,$C504),"")</f>
        <v/>
      </c>
      <c r="AE504" s="24" t="str">
        <f>IF(ISNUMBER(AVERAGEIFS(Observed!AE$2:AE$1601,Observed!$A$2:$A$1601,$A504,Observed!$C$2:$C$1601,$C504)),AVERAGEIFS(Observed!AE$2:AE$1601,Observed!$A$2:$A$1601,$A504,Observed!$C$2:$C$1601,$C504),"")</f>
        <v/>
      </c>
      <c r="AF504" s="25" t="str">
        <f>IF(ISNUMBER(AVERAGEIFS(Observed!AF$2:AF$1601,Observed!$A$2:$A$1601,$A504,Observed!$C$2:$C$1601,$C504)),AVERAGEIFS(Observed!AF$2:AF$1601,Observed!$A$2:$A$1601,$A504,Observed!$C$2:$C$1601,$C504),"")</f>
        <v/>
      </c>
      <c r="AG504" s="25" t="str">
        <f>IF(ISNUMBER(AVERAGEIFS(Observed!AG$2:AG$1601,Observed!$A$2:$A$1601,$A504,Observed!$C$2:$C$1601,$C504)),AVERAGEIFS(Observed!AG$2:AG$1601,Observed!$A$2:$A$1601,$A504,Observed!$C$2:$C$1601,$C504),"")</f>
        <v/>
      </c>
      <c r="AH504" s="25" t="str">
        <f>IF(ISNUMBER(AVERAGEIFS(Observed!AH$2:AH$1601,Observed!$A$2:$A$1601,$A504,Observed!$C$2:$C$1601,$C504)),AVERAGEIFS(Observed!AH$2:AH$1601,Observed!$A$2:$A$1601,$A504,Observed!$C$2:$C$1601,$C504),"")</f>
        <v/>
      </c>
      <c r="AI504" s="24" t="str">
        <f>IF(ISNUMBER(AVERAGEIFS(Observed!AI$2:AI$1601,Observed!$A$2:$A$1601,$A504,Observed!$C$2:$C$1601,$C504)),AVERAGEIFS(Observed!AI$2:AI$1601,Observed!$A$2:$A$1601,$A504,Observed!$C$2:$C$1601,$C504),"")</f>
        <v/>
      </c>
      <c r="AJ504" s="25">
        <f>IF(ISNUMBER(AVERAGEIFS(Observed!AJ$2:AJ$1601,Observed!$A$2:$A$1601,$A504,Observed!$C$2:$C$1601,$C504)),AVERAGEIFS(Observed!AJ$2:AJ$1601,Observed!$A$2:$A$1601,$A504,Observed!$C$2:$C$1601,$C504),"")</f>
        <v>0.24466666666666667</v>
      </c>
      <c r="AK504" s="25" t="str">
        <f>IF(ISNUMBER(AVERAGEIFS(Observed!AK$2:AK$1601,Observed!$A$2:$A$1601,$A504,Observed!$C$2:$C$1601,$C504)),AVERAGEIFS(Observed!AK$2:AK$1601,Observed!$A$2:$A$1601,$A504,Observed!$C$2:$C$1601,$C504),"")</f>
        <v/>
      </c>
      <c r="AL504" s="25">
        <f>IF(ISNUMBER(AVERAGEIFS(Observed!AL$2:AL$1601,Observed!$A$2:$A$1601,$A504,Observed!$C$2:$C$1601,$C504)),AVERAGEIFS(Observed!AL$2:AL$1601,Observed!$A$2:$A$1601,$A504,Observed!$C$2:$C$1601,$C504),"")</f>
        <v>0.54300000000000004</v>
      </c>
      <c r="AM504" s="25">
        <f>IF(ISNUMBER(AVERAGEIFS(Observed!AM$2:AM$1601,Observed!$A$2:$A$1601,$A504,Observed!$C$2:$C$1601,$C504)),AVERAGEIFS(Observed!AM$2:AM$1601,Observed!$A$2:$A$1601,$A504,Observed!$C$2:$C$1601,$C504),"")</f>
        <v>0</v>
      </c>
      <c r="AN504" s="25" t="str">
        <f>IF(ISNUMBER(AVERAGEIFS(Observed!AN$2:AN$1601,Observed!$A$2:$A$1601,$A504,Observed!$C$2:$C$1601,$C504)),AVERAGEIFS(Observed!AN$2:AN$1601,Observed!$A$2:$A$1601,$A504,Observed!$C$2:$C$1601,$C504),"")</f>
        <v/>
      </c>
      <c r="AO504" s="25">
        <f>IF(ISNUMBER(AVERAGEIFS(Observed!AO$2:AO$1601,Observed!$A$2:$A$1601,$A504,Observed!$C$2:$C$1601,$C504)),AVERAGEIFS(Observed!AO$2:AO$1601,Observed!$A$2:$A$1601,$A504,Observed!$C$2:$C$1601,$C504),"")</f>
        <v>0.20666666666666669</v>
      </c>
      <c r="AP504" s="25">
        <f>IF(ISNUMBER(AVERAGEIFS(Observed!AP$2:AP$1601,Observed!$A$2:$A$1601,$A504,Observed!$C$2:$C$1601,$C504)),AVERAGEIFS(Observed!AP$2:AP$1601,Observed!$A$2:$A$1601,$A504,Observed!$C$2:$C$1601,$C504),"")</f>
        <v>5.6666666666666671E-3</v>
      </c>
      <c r="AQ504" s="24" t="str">
        <f>IF(ISNUMBER(AVERAGEIFS(Observed!AQ$2:AQ$1601,Observed!$A$2:$A$1601,$A504,Observed!$C$2:$C$1601,$C504)),AVERAGEIFS(Observed!AQ$2:AQ$1601,Observed!$A$2:$A$1601,$A504,Observed!$C$2:$C$1601,$C504),"")</f>
        <v/>
      </c>
      <c r="AR504" s="25" t="str">
        <f>IF(ISNUMBER(AVERAGEIFS(Observed!AR$2:AR$1601,Observed!$A$2:$A$1601,$A504,Observed!$C$2:$C$1601,$C504)),AVERAGEIFS(Observed!AR$2:AR$1601,Observed!$A$2:$A$1601,$A504,Observed!$C$2:$C$1601,$C504),"")</f>
        <v/>
      </c>
      <c r="AS504" s="24" t="str">
        <f>IF(ISNUMBER(AVERAGEIFS(Observed!AS$2:AS$1601,Observed!$A$2:$A$1601,$A504,Observed!$C$2:$C$1601,$C504)),AVERAGEIFS(Observed!AS$2:AS$1601,Observed!$A$2:$A$1601,$A504,Observed!$C$2:$C$1601,$C504),"")</f>
        <v/>
      </c>
      <c r="AT504" s="24" t="str">
        <f>IF(ISNUMBER(AVERAGEIFS(Observed!AT$2:AT$1601,Observed!$A$2:$A$1601,$A504,Observed!$C$2:$C$1601,$C504)),AVERAGEIFS(Observed!AT$2:AT$1601,Observed!$A$2:$A$1601,$A504,Observed!$C$2:$C$1601,$C504),"")</f>
        <v/>
      </c>
      <c r="AU504" s="2">
        <f>COUNTIFS(Observed!$A$2:$A$1601,$A504,Observed!$C$2:$C$1601,$C504)</f>
        <v>3</v>
      </c>
      <c r="AV504" s="2">
        <f t="shared" si="9"/>
        <v>8</v>
      </c>
    </row>
    <row r="505" spans="1:48" x14ac:dyDescent="0.25">
      <c r="A505" s="4" t="s">
        <v>132</v>
      </c>
      <c r="B505" t="s">
        <v>83</v>
      </c>
      <c r="C505" s="3">
        <v>41822</v>
      </c>
      <c r="D505">
        <v>1</v>
      </c>
      <c r="F505" t="s">
        <v>87</v>
      </c>
      <c r="G505" t="s">
        <v>88</v>
      </c>
      <c r="H505" s="2">
        <v>2014</v>
      </c>
      <c r="I505" s="2" t="s">
        <v>84</v>
      </c>
      <c r="J505">
        <v>1</v>
      </c>
      <c r="K505" s="2" t="s">
        <v>21</v>
      </c>
      <c r="L505" s="23" t="str">
        <f>IF(ISNUMBER(AVERAGEIFS(Observed!L$2:L$1601,Observed!$A$2:$A$1601,$A505,Observed!$C$2:$C$1601,$C505)),AVERAGEIFS(Observed!L$2:L$1601,Observed!$A$2:$A$1601,$A505,Observed!$C$2:$C$1601,$C505),"")</f>
        <v/>
      </c>
      <c r="M505" s="24" t="str">
        <f>IF(ISNUMBER(AVERAGEIFS(Observed!M$2:M$1601,Observed!$A$2:$A$1601,$A505,Observed!$C$2:$C$1601,$C505)),AVERAGEIFS(Observed!M$2:M$1601,Observed!$A$2:$A$1601,$A505,Observed!$C$2:$C$1601,$C505),"")</f>
        <v/>
      </c>
      <c r="N505" s="24">
        <f>IF(ISNUMBER(AVERAGEIFS(Observed!N$2:N$1601,Observed!$A$2:$A$1601,$A505,Observed!$C$2:$C$1601,$C505)),AVERAGEIFS(Observed!N$2:N$1601,Observed!$A$2:$A$1601,$A505,Observed!$C$2:$C$1601,$C505),"")</f>
        <v>388.57333333333332</v>
      </c>
      <c r="O505" s="24">
        <f>IF(ISNUMBER(AVERAGEIFS(Observed!O$2:O$1601,Observed!$A$2:$A$1601,$A505,Observed!$C$2:$C$1601,$C505)),AVERAGEIFS(Observed!O$2:O$1601,Observed!$A$2:$A$1601,$A505,Observed!$C$2:$C$1601,$C505),"")</f>
        <v>388.57333333333332</v>
      </c>
      <c r="P505" s="24">
        <f>IF(ISNUMBER(AVERAGEIFS(Observed!P$2:P$1601,Observed!$A$2:$A$1601,$A505,Observed!$C$2:$C$1601,$C505)),AVERAGEIFS(Observed!P$2:P$1601,Observed!$A$2:$A$1601,$A505,Observed!$C$2:$C$1601,$C505),"")</f>
        <v>922.55000000000007</v>
      </c>
      <c r="Q505" s="25" t="str">
        <f>IF(ISNUMBER(AVERAGEIFS(Observed!Q$2:Q$1601,Observed!$A$2:$A$1601,$A505,Observed!$C$2:$C$1601,$C505)),AVERAGEIFS(Observed!Q$2:Q$1601,Observed!$A$2:$A$1601,$A505,Observed!$C$2:$C$1601,$C505),"")</f>
        <v/>
      </c>
      <c r="R505" s="25" t="str">
        <f>IF(ISNUMBER(AVERAGEIFS(Observed!R$2:R$1601,Observed!$A$2:$A$1601,$A505,Observed!$C$2:$C$1601,$C505)),AVERAGEIFS(Observed!R$2:R$1601,Observed!$A$2:$A$1601,$A505,Observed!$C$2:$C$1601,$C505),"")</f>
        <v/>
      </c>
      <c r="S505" s="25" t="str">
        <f>IF(ISNUMBER(AVERAGEIFS(Observed!S$2:S$1601,Observed!$A$2:$A$1601,$A505,Observed!$C$2:$C$1601,$C505)),AVERAGEIFS(Observed!S$2:S$1601,Observed!$A$2:$A$1601,$A505,Observed!$C$2:$C$1601,$C505),"")</f>
        <v/>
      </c>
      <c r="T505" s="24" t="str">
        <f>IF(ISNUMBER(AVERAGEIFS(Observed!T$2:T$1601,Observed!$A$2:$A$1601,$A505,Observed!$C$2:$C$1601,$C505)),AVERAGEIFS(Observed!T$2:T$1601,Observed!$A$2:$A$1601,$A505,Observed!$C$2:$C$1601,$C505),"")</f>
        <v/>
      </c>
      <c r="U505" s="26" t="str">
        <f>IF(ISNUMBER(AVERAGEIFS(Observed!U$2:U$1601,Observed!$A$2:$A$1601,$A505,Observed!$C$2:$C$1601,$C505)),AVERAGEIFS(Observed!U$2:U$1601,Observed!$A$2:$A$1601,$A505,Observed!$C$2:$C$1601,$C505),"")</f>
        <v/>
      </c>
      <c r="V505" s="26" t="str">
        <f>IF(ISNUMBER(AVERAGEIFS(Observed!V$2:V$1601,Observed!$A$2:$A$1601,$A505,Observed!$C$2:$C$1601,$C505)),AVERAGEIFS(Observed!V$2:V$1601,Observed!$A$2:$A$1601,$A505,Observed!$C$2:$C$1601,$C505),"")</f>
        <v/>
      </c>
      <c r="W505" s="24" t="str">
        <f>IF(ISNUMBER(AVERAGEIFS(Observed!W$2:W$1601,Observed!$A$2:$A$1601,$A505,Observed!$C$2:$C$1601,$C505)),AVERAGEIFS(Observed!W$2:W$1601,Observed!$A$2:$A$1601,$A505,Observed!$C$2:$C$1601,$C505),"")</f>
        <v/>
      </c>
      <c r="X505" s="24" t="str">
        <f>IF(ISNUMBER(AVERAGEIFS(Observed!X$2:X$1601,Observed!$A$2:$A$1601,$A505,Observed!$C$2:$C$1601,$C505)),AVERAGEIFS(Observed!X$2:X$1601,Observed!$A$2:$A$1601,$A505,Observed!$C$2:$C$1601,$C505),"")</f>
        <v/>
      </c>
      <c r="Y505" s="24" t="str">
        <f>IF(ISNUMBER(AVERAGEIFS(Observed!Y$2:Y$1601,Observed!$A$2:$A$1601,$A505,Observed!$C$2:$C$1601,$C505)),AVERAGEIFS(Observed!Y$2:Y$1601,Observed!$A$2:$A$1601,$A505,Observed!$C$2:$C$1601,$C505),"")</f>
        <v/>
      </c>
      <c r="Z505" s="24" t="str">
        <f>IF(ISNUMBER(AVERAGEIFS(Observed!Z$2:Z$1601,Observed!$A$2:$A$1601,$A505,Observed!$C$2:$C$1601,$C505)),AVERAGEIFS(Observed!Z$2:Z$1601,Observed!$A$2:$A$1601,$A505,Observed!$C$2:$C$1601,$C505),"")</f>
        <v/>
      </c>
      <c r="AA505" s="24" t="str">
        <f>IF(ISNUMBER(AVERAGEIFS(Observed!AA$2:AA$1601,Observed!$A$2:$A$1601,$A505,Observed!$C$2:$C$1601,$C505)),AVERAGEIFS(Observed!AA$2:AA$1601,Observed!$A$2:$A$1601,$A505,Observed!$C$2:$C$1601,$C505),"")</f>
        <v/>
      </c>
      <c r="AB505" s="24" t="str">
        <f>IF(ISNUMBER(AVERAGEIFS(Observed!AB$2:AB$1601,Observed!$A$2:$A$1601,$A505,Observed!$C$2:$C$1601,$C505)),AVERAGEIFS(Observed!AB$2:AB$1601,Observed!$A$2:$A$1601,$A505,Observed!$C$2:$C$1601,$C505),"")</f>
        <v/>
      </c>
      <c r="AC505" s="24" t="str">
        <f>IF(ISNUMBER(AVERAGEIFS(Observed!AC$2:AC$1601,Observed!$A$2:$A$1601,$A505,Observed!$C$2:$C$1601,$C505)),AVERAGEIFS(Observed!AC$2:AC$1601,Observed!$A$2:$A$1601,$A505,Observed!$C$2:$C$1601,$C505),"")</f>
        <v/>
      </c>
      <c r="AD505" s="24" t="str">
        <f>IF(ISNUMBER(AVERAGEIFS(Observed!AD$2:AD$1601,Observed!$A$2:$A$1601,$A505,Observed!$C$2:$C$1601,$C505)),AVERAGEIFS(Observed!AD$2:AD$1601,Observed!$A$2:$A$1601,$A505,Observed!$C$2:$C$1601,$C505),"")</f>
        <v/>
      </c>
      <c r="AE505" s="24" t="str">
        <f>IF(ISNUMBER(AVERAGEIFS(Observed!AE$2:AE$1601,Observed!$A$2:$A$1601,$A505,Observed!$C$2:$C$1601,$C505)),AVERAGEIFS(Observed!AE$2:AE$1601,Observed!$A$2:$A$1601,$A505,Observed!$C$2:$C$1601,$C505),"")</f>
        <v/>
      </c>
      <c r="AF505" s="25" t="str">
        <f>IF(ISNUMBER(AVERAGEIFS(Observed!AF$2:AF$1601,Observed!$A$2:$A$1601,$A505,Observed!$C$2:$C$1601,$C505)),AVERAGEIFS(Observed!AF$2:AF$1601,Observed!$A$2:$A$1601,$A505,Observed!$C$2:$C$1601,$C505),"")</f>
        <v/>
      </c>
      <c r="AG505" s="25" t="str">
        <f>IF(ISNUMBER(AVERAGEIFS(Observed!AG$2:AG$1601,Observed!$A$2:$A$1601,$A505,Observed!$C$2:$C$1601,$C505)),AVERAGEIFS(Observed!AG$2:AG$1601,Observed!$A$2:$A$1601,$A505,Observed!$C$2:$C$1601,$C505),"")</f>
        <v/>
      </c>
      <c r="AH505" s="25" t="str">
        <f>IF(ISNUMBER(AVERAGEIFS(Observed!AH$2:AH$1601,Observed!$A$2:$A$1601,$A505,Observed!$C$2:$C$1601,$C505)),AVERAGEIFS(Observed!AH$2:AH$1601,Observed!$A$2:$A$1601,$A505,Observed!$C$2:$C$1601,$C505),"")</f>
        <v/>
      </c>
      <c r="AI505" s="24" t="str">
        <f>IF(ISNUMBER(AVERAGEIFS(Observed!AI$2:AI$1601,Observed!$A$2:$A$1601,$A505,Observed!$C$2:$C$1601,$C505)),AVERAGEIFS(Observed!AI$2:AI$1601,Observed!$A$2:$A$1601,$A505,Observed!$C$2:$C$1601,$C505),"")</f>
        <v/>
      </c>
      <c r="AJ505" s="25">
        <f>IF(ISNUMBER(AVERAGEIFS(Observed!AJ$2:AJ$1601,Observed!$A$2:$A$1601,$A505,Observed!$C$2:$C$1601,$C505)),AVERAGEIFS(Observed!AJ$2:AJ$1601,Observed!$A$2:$A$1601,$A505,Observed!$C$2:$C$1601,$C505),"")</f>
        <v>9.3666666666666676E-2</v>
      </c>
      <c r="AK505" s="25" t="str">
        <f>IF(ISNUMBER(AVERAGEIFS(Observed!AK$2:AK$1601,Observed!$A$2:$A$1601,$A505,Observed!$C$2:$C$1601,$C505)),AVERAGEIFS(Observed!AK$2:AK$1601,Observed!$A$2:$A$1601,$A505,Observed!$C$2:$C$1601,$C505),"")</f>
        <v/>
      </c>
      <c r="AL505" s="25">
        <f>IF(ISNUMBER(AVERAGEIFS(Observed!AL$2:AL$1601,Observed!$A$2:$A$1601,$A505,Observed!$C$2:$C$1601,$C505)),AVERAGEIFS(Observed!AL$2:AL$1601,Observed!$A$2:$A$1601,$A505,Observed!$C$2:$C$1601,$C505),"")</f>
        <v>0.6236666666666667</v>
      </c>
      <c r="AM505" s="25">
        <f>IF(ISNUMBER(AVERAGEIFS(Observed!AM$2:AM$1601,Observed!$A$2:$A$1601,$A505,Observed!$C$2:$C$1601,$C505)),AVERAGEIFS(Observed!AM$2:AM$1601,Observed!$A$2:$A$1601,$A505,Observed!$C$2:$C$1601,$C505),"")</f>
        <v>0</v>
      </c>
      <c r="AN505" s="25" t="str">
        <f>IF(ISNUMBER(AVERAGEIFS(Observed!AN$2:AN$1601,Observed!$A$2:$A$1601,$A505,Observed!$C$2:$C$1601,$C505)),AVERAGEIFS(Observed!AN$2:AN$1601,Observed!$A$2:$A$1601,$A505,Observed!$C$2:$C$1601,$C505),"")</f>
        <v/>
      </c>
      <c r="AO505" s="25">
        <f>IF(ISNUMBER(AVERAGEIFS(Observed!AO$2:AO$1601,Observed!$A$2:$A$1601,$A505,Observed!$C$2:$C$1601,$C505)),AVERAGEIFS(Observed!AO$2:AO$1601,Observed!$A$2:$A$1601,$A505,Observed!$C$2:$C$1601,$C505),"")</f>
        <v>0.25666666666666665</v>
      </c>
      <c r="AP505" s="25">
        <f>IF(ISNUMBER(AVERAGEIFS(Observed!AP$2:AP$1601,Observed!$A$2:$A$1601,$A505,Observed!$C$2:$C$1601,$C505)),AVERAGEIFS(Observed!AP$2:AP$1601,Observed!$A$2:$A$1601,$A505,Observed!$C$2:$C$1601,$C505),"")</f>
        <v>2.6666666666666661E-2</v>
      </c>
      <c r="AQ505" s="24" t="str">
        <f>IF(ISNUMBER(AVERAGEIFS(Observed!AQ$2:AQ$1601,Observed!$A$2:$A$1601,$A505,Observed!$C$2:$C$1601,$C505)),AVERAGEIFS(Observed!AQ$2:AQ$1601,Observed!$A$2:$A$1601,$A505,Observed!$C$2:$C$1601,$C505),"")</f>
        <v/>
      </c>
      <c r="AR505" s="25" t="str">
        <f>IF(ISNUMBER(AVERAGEIFS(Observed!AR$2:AR$1601,Observed!$A$2:$A$1601,$A505,Observed!$C$2:$C$1601,$C505)),AVERAGEIFS(Observed!AR$2:AR$1601,Observed!$A$2:$A$1601,$A505,Observed!$C$2:$C$1601,$C505),"")</f>
        <v/>
      </c>
      <c r="AS505" s="24" t="str">
        <f>IF(ISNUMBER(AVERAGEIFS(Observed!AS$2:AS$1601,Observed!$A$2:$A$1601,$A505,Observed!$C$2:$C$1601,$C505)),AVERAGEIFS(Observed!AS$2:AS$1601,Observed!$A$2:$A$1601,$A505,Observed!$C$2:$C$1601,$C505),"")</f>
        <v/>
      </c>
      <c r="AT505" s="24" t="str">
        <f>IF(ISNUMBER(AVERAGEIFS(Observed!AT$2:AT$1601,Observed!$A$2:$A$1601,$A505,Observed!$C$2:$C$1601,$C505)),AVERAGEIFS(Observed!AT$2:AT$1601,Observed!$A$2:$A$1601,$A505,Observed!$C$2:$C$1601,$C505),"")</f>
        <v/>
      </c>
      <c r="AU505" s="2">
        <f>COUNTIFS(Observed!$A$2:$A$1601,$A505,Observed!$C$2:$C$1601,$C505)</f>
        <v>3</v>
      </c>
      <c r="AV505" s="2">
        <f t="shared" si="9"/>
        <v>8</v>
      </c>
    </row>
    <row r="506" spans="1:48" x14ac:dyDescent="0.25">
      <c r="A506" s="4" t="s">
        <v>132</v>
      </c>
      <c r="B506" t="s">
        <v>83</v>
      </c>
      <c r="C506" s="3">
        <v>41871</v>
      </c>
      <c r="D506">
        <v>1</v>
      </c>
      <c r="F506" t="s">
        <v>87</v>
      </c>
      <c r="G506" t="s">
        <v>88</v>
      </c>
      <c r="H506" s="2">
        <v>2014</v>
      </c>
      <c r="I506" s="2" t="s">
        <v>84</v>
      </c>
      <c r="J506">
        <v>1</v>
      </c>
      <c r="K506" s="2" t="s">
        <v>21</v>
      </c>
      <c r="L506" s="23" t="str">
        <f>IF(ISNUMBER(AVERAGEIFS(Observed!L$2:L$1601,Observed!$A$2:$A$1601,$A506,Observed!$C$2:$C$1601,$C506)),AVERAGEIFS(Observed!L$2:L$1601,Observed!$A$2:$A$1601,$A506,Observed!$C$2:$C$1601,$C506),"")</f>
        <v/>
      </c>
      <c r="M506" s="24" t="str">
        <f>IF(ISNUMBER(AVERAGEIFS(Observed!M$2:M$1601,Observed!$A$2:$A$1601,$A506,Observed!$C$2:$C$1601,$C506)),AVERAGEIFS(Observed!M$2:M$1601,Observed!$A$2:$A$1601,$A506,Observed!$C$2:$C$1601,$C506),"")</f>
        <v/>
      </c>
      <c r="N506" s="24">
        <f>IF(ISNUMBER(AVERAGEIFS(Observed!N$2:N$1601,Observed!$A$2:$A$1601,$A506,Observed!$C$2:$C$1601,$C506)),AVERAGEIFS(Observed!N$2:N$1601,Observed!$A$2:$A$1601,$A506,Observed!$C$2:$C$1601,$C506),"")</f>
        <v>373.7166666666667</v>
      </c>
      <c r="O506" s="24">
        <f>IF(ISNUMBER(AVERAGEIFS(Observed!O$2:O$1601,Observed!$A$2:$A$1601,$A506,Observed!$C$2:$C$1601,$C506)),AVERAGEIFS(Observed!O$2:O$1601,Observed!$A$2:$A$1601,$A506,Observed!$C$2:$C$1601,$C506),"")</f>
        <v>373.7166666666667</v>
      </c>
      <c r="P506" s="24">
        <f>IF(ISNUMBER(AVERAGEIFS(Observed!P$2:P$1601,Observed!$A$2:$A$1601,$A506,Observed!$C$2:$C$1601,$C506)),AVERAGEIFS(Observed!P$2:P$1601,Observed!$A$2:$A$1601,$A506,Observed!$C$2:$C$1601,$C506),"")</f>
        <v>1296.2666666666667</v>
      </c>
      <c r="Q506" s="25" t="str">
        <f>IF(ISNUMBER(AVERAGEIFS(Observed!Q$2:Q$1601,Observed!$A$2:$A$1601,$A506,Observed!$C$2:$C$1601,$C506)),AVERAGEIFS(Observed!Q$2:Q$1601,Observed!$A$2:$A$1601,$A506,Observed!$C$2:$C$1601,$C506),"")</f>
        <v/>
      </c>
      <c r="R506" s="25" t="str">
        <f>IF(ISNUMBER(AVERAGEIFS(Observed!R$2:R$1601,Observed!$A$2:$A$1601,$A506,Observed!$C$2:$C$1601,$C506)),AVERAGEIFS(Observed!R$2:R$1601,Observed!$A$2:$A$1601,$A506,Observed!$C$2:$C$1601,$C506),"")</f>
        <v/>
      </c>
      <c r="S506" s="25" t="str">
        <f>IF(ISNUMBER(AVERAGEIFS(Observed!S$2:S$1601,Observed!$A$2:$A$1601,$A506,Observed!$C$2:$C$1601,$C506)),AVERAGEIFS(Observed!S$2:S$1601,Observed!$A$2:$A$1601,$A506,Observed!$C$2:$C$1601,$C506),"")</f>
        <v/>
      </c>
      <c r="T506" s="24" t="str">
        <f>IF(ISNUMBER(AVERAGEIFS(Observed!T$2:T$1601,Observed!$A$2:$A$1601,$A506,Observed!$C$2:$C$1601,$C506)),AVERAGEIFS(Observed!T$2:T$1601,Observed!$A$2:$A$1601,$A506,Observed!$C$2:$C$1601,$C506),"")</f>
        <v/>
      </c>
      <c r="U506" s="26" t="str">
        <f>IF(ISNUMBER(AVERAGEIFS(Observed!U$2:U$1601,Observed!$A$2:$A$1601,$A506,Observed!$C$2:$C$1601,$C506)),AVERAGEIFS(Observed!U$2:U$1601,Observed!$A$2:$A$1601,$A506,Observed!$C$2:$C$1601,$C506),"")</f>
        <v/>
      </c>
      <c r="V506" s="26" t="str">
        <f>IF(ISNUMBER(AVERAGEIFS(Observed!V$2:V$1601,Observed!$A$2:$A$1601,$A506,Observed!$C$2:$C$1601,$C506)),AVERAGEIFS(Observed!V$2:V$1601,Observed!$A$2:$A$1601,$A506,Observed!$C$2:$C$1601,$C506),"")</f>
        <v/>
      </c>
      <c r="W506" s="24" t="str">
        <f>IF(ISNUMBER(AVERAGEIFS(Observed!W$2:W$1601,Observed!$A$2:$A$1601,$A506,Observed!$C$2:$C$1601,$C506)),AVERAGEIFS(Observed!W$2:W$1601,Observed!$A$2:$A$1601,$A506,Observed!$C$2:$C$1601,$C506),"")</f>
        <v/>
      </c>
      <c r="X506" s="24" t="str">
        <f>IF(ISNUMBER(AVERAGEIFS(Observed!X$2:X$1601,Observed!$A$2:$A$1601,$A506,Observed!$C$2:$C$1601,$C506)),AVERAGEIFS(Observed!X$2:X$1601,Observed!$A$2:$A$1601,$A506,Observed!$C$2:$C$1601,$C506),"")</f>
        <v/>
      </c>
      <c r="Y506" s="24" t="str">
        <f>IF(ISNUMBER(AVERAGEIFS(Observed!Y$2:Y$1601,Observed!$A$2:$A$1601,$A506,Observed!$C$2:$C$1601,$C506)),AVERAGEIFS(Observed!Y$2:Y$1601,Observed!$A$2:$A$1601,$A506,Observed!$C$2:$C$1601,$C506),"")</f>
        <v/>
      </c>
      <c r="Z506" s="24" t="str">
        <f>IF(ISNUMBER(AVERAGEIFS(Observed!Z$2:Z$1601,Observed!$A$2:$A$1601,$A506,Observed!$C$2:$C$1601,$C506)),AVERAGEIFS(Observed!Z$2:Z$1601,Observed!$A$2:$A$1601,$A506,Observed!$C$2:$C$1601,$C506),"")</f>
        <v/>
      </c>
      <c r="AA506" s="24" t="str">
        <f>IF(ISNUMBER(AVERAGEIFS(Observed!AA$2:AA$1601,Observed!$A$2:$A$1601,$A506,Observed!$C$2:$C$1601,$C506)),AVERAGEIFS(Observed!AA$2:AA$1601,Observed!$A$2:$A$1601,$A506,Observed!$C$2:$C$1601,$C506),"")</f>
        <v/>
      </c>
      <c r="AB506" s="24" t="str">
        <f>IF(ISNUMBER(AVERAGEIFS(Observed!AB$2:AB$1601,Observed!$A$2:$A$1601,$A506,Observed!$C$2:$C$1601,$C506)),AVERAGEIFS(Observed!AB$2:AB$1601,Observed!$A$2:$A$1601,$A506,Observed!$C$2:$C$1601,$C506),"")</f>
        <v/>
      </c>
      <c r="AC506" s="24" t="str">
        <f>IF(ISNUMBER(AVERAGEIFS(Observed!AC$2:AC$1601,Observed!$A$2:$A$1601,$A506,Observed!$C$2:$C$1601,$C506)),AVERAGEIFS(Observed!AC$2:AC$1601,Observed!$A$2:$A$1601,$A506,Observed!$C$2:$C$1601,$C506),"")</f>
        <v/>
      </c>
      <c r="AD506" s="24" t="str">
        <f>IF(ISNUMBER(AVERAGEIFS(Observed!AD$2:AD$1601,Observed!$A$2:$A$1601,$A506,Observed!$C$2:$C$1601,$C506)),AVERAGEIFS(Observed!AD$2:AD$1601,Observed!$A$2:$A$1601,$A506,Observed!$C$2:$C$1601,$C506),"")</f>
        <v/>
      </c>
      <c r="AE506" s="24" t="str">
        <f>IF(ISNUMBER(AVERAGEIFS(Observed!AE$2:AE$1601,Observed!$A$2:$A$1601,$A506,Observed!$C$2:$C$1601,$C506)),AVERAGEIFS(Observed!AE$2:AE$1601,Observed!$A$2:$A$1601,$A506,Observed!$C$2:$C$1601,$C506),"")</f>
        <v/>
      </c>
      <c r="AF506" s="25" t="str">
        <f>IF(ISNUMBER(AVERAGEIFS(Observed!AF$2:AF$1601,Observed!$A$2:$A$1601,$A506,Observed!$C$2:$C$1601,$C506)),AVERAGEIFS(Observed!AF$2:AF$1601,Observed!$A$2:$A$1601,$A506,Observed!$C$2:$C$1601,$C506),"")</f>
        <v/>
      </c>
      <c r="AG506" s="25" t="str">
        <f>IF(ISNUMBER(AVERAGEIFS(Observed!AG$2:AG$1601,Observed!$A$2:$A$1601,$A506,Observed!$C$2:$C$1601,$C506)),AVERAGEIFS(Observed!AG$2:AG$1601,Observed!$A$2:$A$1601,$A506,Observed!$C$2:$C$1601,$C506),"")</f>
        <v/>
      </c>
      <c r="AH506" s="25" t="str">
        <f>IF(ISNUMBER(AVERAGEIFS(Observed!AH$2:AH$1601,Observed!$A$2:$A$1601,$A506,Observed!$C$2:$C$1601,$C506)),AVERAGEIFS(Observed!AH$2:AH$1601,Observed!$A$2:$A$1601,$A506,Observed!$C$2:$C$1601,$C506),"")</f>
        <v/>
      </c>
      <c r="AI506" s="24" t="str">
        <f>IF(ISNUMBER(AVERAGEIFS(Observed!AI$2:AI$1601,Observed!$A$2:$A$1601,$A506,Observed!$C$2:$C$1601,$C506)),AVERAGEIFS(Observed!AI$2:AI$1601,Observed!$A$2:$A$1601,$A506,Observed!$C$2:$C$1601,$C506),"")</f>
        <v/>
      </c>
      <c r="AJ506" s="25">
        <f>IF(ISNUMBER(AVERAGEIFS(Observed!AJ$2:AJ$1601,Observed!$A$2:$A$1601,$A506,Observed!$C$2:$C$1601,$C506)),AVERAGEIFS(Observed!AJ$2:AJ$1601,Observed!$A$2:$A$1601,$A506,Observed!$C$2:$C$1601,$C506),"")</f>
        <v>2.2666666666666668E-2</v>
      </c>
      <c r="AK506" s="25" t="str">
        <f>IF(ISNUMBER(AVERAGEIFS(Observed!AK$2:AK$1601,Observed!$A$2:$A$1601,$A506,Observed!$C$2:$C$1601,$C506)),AVERAGEIFS(Observed!AK$2:AK$1601,Observed!$A$2:$A$1601,$A506,Observed!$C$2:$C$1601,$C506),"")</f>
        <v/>
      </c>
      <c r="AL506" s="25">
        <f>IF(ISNUMBER(AVERAGEIFS(Observed!AL$2:AL$1601,Observed!$A$2:$A$1601,$A506,Observed!$C$2:$C$1601,$C506)),AVERAGEIFS(Observed!AL$2:AL$1601,Observed!$A$2:$A$1601,$A506,Observed!$C$2:$C$1601,$C506),"")</f>
        <v>0.43533333333333335</v>
      </c>
      <c r="AM506" s="25">
        <f>IF(ISNUMBER(AVERAGEIFS(Observed!AM$2:AM$1601,Observed!$A$2:$A$1601,$A506,Observed!$C$2:$C$1601,$C506)),AVERAGEIFS(Observed!AM$2:AM$1601,Observed!$A$2:$A$1601,$A506,Observed!$C$2:$C$1601,$C506),"")</f>
        <v>0</v>
      </c>
      <c r="AN506" s="25" t="str">
        <f>IF(ISNUMBER(AVERAGEIFS(Observed!AN$2:AN$1601,Observed!$A$2:$A$1601,$A506,Observed!$C$2:$C$1601,$C506)),AVERAGEIFS(Observed!AN$2:AN$1601,Observed!$A$2:$A$1601,$A506,Observed!$C$2:$C$1601,$C506),"")</f>
        <v/>
      </c>
      <c r="AO506" s="25">
        <f>IF(ISNUMBER(AVERAGEIFS(Observed!AO$2:AO$1601,Observed!$A$2:$A$1601,$A506,Observed!$C$2:$C$1601,$C506)),AVERAGEIFS(Observed!AO$2:AO$1601,Observed!$A$2:$A$1601,$A506,Observed!$C$2:$C$1601,$C506),"")</f>
        <v>0.51466666666666672</v>
      </c>
      <c r="AP506" s="25">
        <f>IF(ISNUMBER(AVERAGEIFS(Observed!AP$2:AP$1601,Observed!$A$2:$A$1601,$A506,Observed!$C$2:$C$1601,$C506)),AVERAGEIFS(Observed!AP$2:AP$1601,Observed!$A$2:$A$1601,$A506,Observed!$C$2:$C$1601,$C506),"")</f>
        <v>2.7E-2</v>
      </c>
      <c r="AQ506" s="24" t="str">
        <f>IF(ISNUMBER(AVERAGEIFS(Observed!AQ$2:AQ$1601,Observed!$A$2:$A$1601,$A506,Observed!$C$2:$C$1601,$C506)),AVERAGEIFS(Observed!AQ$2:AQ$1601,Observed!$A$2:$A$1601,$A506,Observed!$C$2:$C$1601,$C506),"")</f>
        <v/>
      </c>
      <c r="AR506" s="25" t="str">
        <f>IF(ISNUMBER(AVERAGEIFS(Observed!AR$2:AR$1601,Observed!$A$2:$A$1601,$A506,Observed!$C$2:$C$1601,$C506)),AVERAGEIFS(Observed!AR$2:AR$1601,Observed!$A$2:$A$1601,$A506,Observed!$C$2:$C$1601,$C506),"")</f>
        <v/>
      </c>
      <c r="AS506" s="24" t="str">
        <f>IF(ISNUMBER(AVERAGEIFS(Observed!AS$2:AS$1601,Observed!$A$2:$A$1601,$A506,Observed!$C$2:$C$1601,$C506)),AVERAGEIFS(Observed!AS$2:AS$1601,Observed!$A$2:$A$1601,$A506,Observed!$C$2:$C$1601,$C506),"")</f>
        <v/>
      </c>
      <c r="AT506" s="24" t="str">
        <f>IF(ISNUMBER(AVERAGEIFS(Observed!AT$2:AT$1601,Observed!$A$2:$A$1601,$A506,Observed!$C$2:$C$1601,$C506)),AVERAGEIFS(Observed!AT$2:AT$1601,Observed!$A$2:$A$1601,$A506,Observed!$C$2:$C$1601,$C506),"")</f>
        <v/>
      </c>
      <c r="AU506" s="2">
        <f>COUNTIFS(Observed!$A$2:$A$1601,$A506,Observed!$C$2:$C$1601,$C506)</f>
        <v>3</v>
      </c>
      <c r="AV506" s="2">
        <f t="shared" si="9"/>
        <v>8</v>
      </c>
    </row>
    <row r="507" spans="1:48" x14ac:dyDescent="0.25">
      <c r="A507" s="4" t="s">
        <v>132</v>
      </c>
      <c r="B507" t="s">
        <v>83</v>
      </c>
      <c r="C507" s="3">
        <v>41918</v>
      </c>
      <c r="D507">
        <v>1</v>
      </c>
      <c r="F507" t="s">
        <v>87</v>
      </c>
      <c r="G507" t="s">
        <v>88</v>
      </c>
      <c r="H507" s="2">
        <v>2014</v>
      </c>
      <c r="I507" s="2" t="s">
        <v>84</v>
      </c>
      <c r="J507">
        <v>1</v>
      </c>
      <c r="K507" s="2" t="s">
        <v>21</v>
      </c>
      <c r="L507" s="23" t="str">
        <f>IF(ISNUMBER(AVERAGEIFS(Observed!L$2:L$1601,Observed!$A$2:$A$1601,$A507,Observed!$C$2:$C$1601,$C507)),AVERAGEIFS(Observed!L$2:L$1601,Observed!$A$2:$A$1601,$A507,Observed!$C$2:$C$1601,$C507),"")</f>
        <v/>
      </c>
      <c r="M507" s="24" t="str">
        <f>IF(ISNUMBER(AVERAGEIFS(Observed!M$2:M$1601,Observed!$A$2:$A$1601,$A507,Observed!$C$2:$C$1601,$C507)),AVERAGEIFS(Observed!M$2:M$1601,Observed!$A$2:$A$1601,$A507,Observed!$C$2:$C$1601,$C507),"")</f>
        <v/>
      </c>
      <c r="N507" s="24">
        <f>IF(ISNUMBER(AVERAGEIFS(Observed!N$2:N$1601,Observed!$A$2:$A$1601,$A507,Observed!$C$2:$C$1601,$C507)),AVERAGEIFS(Observed!N$2:N$1601,Observed!$A$2:$A$1601,$A507,Observed!$C$2:$C$1601,$C507),"")</f>
        <v>134.87666666666667</v>
      </c>
      <c r="O507" s="24">
        <f>IF(ISNUMBER(AVERAGEIFS(Observed!O$2:O$1601,Observed!$A$2:$A$1601,$A507,Observed!$C$2:$C$1601,$C507)),AVERAGEIFS(Observed!O$2:O$1601,Observed!$A$2:$A$1601,$A507,Observed!$C$2:$C$1601,$C507),"")</f>
        <v>134.87666666666667</v>
      </c>
      <c r="P507" s="24">
        <f>IF(ISNUMBER(AVERAGEIFS(Observed!P$2:P$1601,Observed!$A$2:$A$1601,$A507,Observed!$C$2:$C$1601,$C507)),AVERAGEIFS(Observed!P$2:P$1601,Observed!$A$2:$A$1601,$A507,Observed!$C$2:$C$1601,$C507),"")</f>
        <v>1431.1433333333332</v>
      </c>
      <c r="Q507" s="25" t="str">
        <f>IF(ISNUMBER(AVERAGEIFS(Observed!Q$2:Q$1601,Observed!$A$2:$A$1601,$A507,Observed!$C$2:$C$1601,$C507)),AVERAGEIFS(Observed!Q$2:Q$1601,Observed!$A$2:$A$1601,$A507,Observed!$C$2:$C$1601,$C507),"")</f>
        <v/>
      </c>
      <c r="R507" s="25" t="str">
        <f>IF(ISNUMBER(AVERAGEIFS(Observed!R$2:R$1601,Observed!$A$2:$A$1601,$A507,Observed!$C$2:$C$1601,$C507)),AVERAGEIFS(Observed!R$2:R$1601,Observed!$A$2:$A$1601,$A507,Observed!$C$2:$C$1601,$C507),"")</f>
        <v/>
      </c>
      <c r="S507" s="25" t="str">
        <f>IF(ISNUMBER(AVERAGEIFS(Observed!S$2:S$1601,Observed!$A$2:$A$1601,$A507,Observed!$C$2:$C$1601,$C507)),AVERAGEIFS(Observed!S$2:S$1601,Observed!$A$2:$A$1601,$A507,Observed!$C$2:$C$1601,$C507),"")</f>
        <v/>
      </c>
      <c r="T507" s="24" t="str">
        <f>IF(ISNUMBER(AVERAGEIFS(Observed!T$2:T$1601,Observed!$A$2:$A$1601,$A507,Observed!$C$2:$C$1601,$C507)),AVERAGEIFS(Observed!T$2:T$1601,Observed!$A$2:$A$1601,$A507,Observed!$C$2:$C$1601,$C507),"")</f>
        <v/>
      </c>
      <c r="U507" s="26" t="str">
        <f>IF(ISNUMBER(AVERAGEIFS(Observed!U$2:U$1601,Observed!$A$2:$A$1601,$A507,Observed!$C$2:$C$1601,$C507)),AVERAGEIFS(Observed!U$2:U$1601,Observed!$A$2:$A$1601,$A507,Observed!$C$2:$C$1601,$C507),"")</f>
        <v/>
      </c>
      <c r="V507" s="26" t="str">
        <f>IF(ISNUMBER(AVERAGEIFS(Observed!V$2:V$1601,Observed!$A$2:$A$1601,$A507,Observed!$C$2:$C$1601,$C507)),AVERAGEIFS(Observed!V$2:V$1601,Observed!$A$2:$A$1601,$A507,Observed!$C$2:$C$1601,$C507),"")</f>
        <v/>
      </c>
      <c r="W507" s="24" t="str">
        <f>IF(ISNUMBER(AVERAGEIFS(Observed!W$2:W$1601,Observed!$A$2:$A$1601,$A507,Observed!$C$2:$C$1601,$C507)),AVERAGEIFS(Observed!W$2:W$1601,Observed!$A$2:$A$1601,$A507,Observed!$C$2:$C$1601,$C507),"")</f>
        <v/>
      </c>
      <c r="X507" s="24" t="str">
        <f>IF(ISNUMBER(AVERAGEIFS(Observed!X$2:X$1601,Observed!$A$2:$A$1601,$A507,Observed!$C$2:$C$1601,$C507)),AVERAGEIFS(Observed!X$2:X$1601,Observed!$A$2:$A$1601,$A507,Observed!$C$2:$C$1601,$C507),"")</f>
        <v/>
      </c>
      <c r="Y507" s="24" t="str">
        <f>IF(ISNUMBER(AVERAGEIFS(Observed!Y$2:Y$1601,Observed!$A$2:$A$1601,$A507,Observed!$C$2:$C$1601,$C507)),AVERAGEIFS(Observed!Y$2:Y$1601,Observed!$A$2:$A$1601,$A507,Observed!$C$2:$C$1601,$C507),"")</f>
        <v/>
      </c>
      <c r="Z507" s="24" t="str">
        <f>IF(ISNUMBER(AVERAGEIFS(Observed!Z$2:Z$1601,Observed!$A$2:$A$1601,$A507,Observed!$C$2:$C$1601,$C507)),AVERAGEIFS(Observed!Z$2:Z$1601,Observed!$A$2:$A$1601,$A507,Observed!$C$2:$C$1601,$C507),"")</f>
        <v/>
      </c>
      <c r="AA507" s="24" t="str">
        <f>IF(ISNUMBER(AVERAGEIFS(Observed!AA$2:AA$1601,Observed!$A$2:$A$1601,$A507,Observed!$C$2:$C$1601,$C507)),AVERAGEIFS(Observed!AA$2:AA$1601,Observed!$A$2:$A$1601,$A507,Observed!$C$2:$C$1601,$C507),"")</f>
        <v/>
      </c>
      <c r="AB507" s="24" t="str">
        <f>IF(ISNUMBER(AVERAGEIFS(Observed!AB$2:AB$1601,Observed!$A$2:$A$1601,$A507,Observed!$C$2:$C$1601,$C507)),AVERAGEIFS(Observed!AB$2:AB$1601,Observed!$A$2:$A$1601,$A507,Observed!$C$2:$C$1601,$C507),"")</f>
        <v/>
      </c>
      <c r="AC507" s="24" t="str">
        <f>IF(ISNUMBER(AVERAGEIFS(Observed!AC$2:AC$1601,Observed!$A$2:$A$1601,$A507,Observed!$C$2:$C$1601,$C507)),AVERAGEIFS(Observed!AC$2:AC$1601,Observed!$A$2:$A$1601,$A507,Observed!$C$2:$C$1601,$C507),"")</f>
        <v/>
      </c>
      <c r="AD507" s="24" t="str">
        <f>IF(ISNUMBER(AVERAGEIFS(Observed!AD$2:AD$1601,Observed!$A$2:$A$1601,$A507,Observed!$C$2:$C$1601,$C507)),AVERAGEIFS(Observed!AD$2:AD$1601,Observed!$A$2:$A$1601,$A507,Observed!$C$2:$C$1601,$C507),"")</f>
        <v/>
      </c>
      <c r="AE507" s="24" t="str">
        <f>IF(ISNUMBER(AVERAGEIFS(Observed!AE$2:AE$1601,Observed!$A$2:$A$1601,$A507,Observed!$C$2:$C$1601,$C507)),AVERAGEIFS(Observed!AE$2:AE$1601,Observed!$A$2:$A$1601,$A507,Observed!$C$2:$C$1601,$C507),"")</f>
        <v/>
      </c>
      <c r="AF507" s="25" t="str">
        <f>IF(ISNUMBER(AVERAGEIFS(Observed!AF$2:AF$1601,Observed!$A$2:$A$1601,$A507,Observed!$C$2:$C$1601,$C507)),AVERAGEIFS(Observed!AF$2:AF$1601,Observed!$A$2:$A$1601,$A507,Observed!$C$2:$C$1601,$C507),"")</f>
        <v/>
      </c>
      <c r="AG507" s="25" t="str">
        <f>IF(ISNUMBER(AVERAGEIFS(Observed!AG$2:AG$1601,Observed!$A$2:$A$1601,$A507,Observed!$C$2:$C$1601,$C507)),AVERAGEIFS(Observed!AG$2:AG$1601,Observed!$A$2:$A$1601,$A507,Observed!$C$2:$C$1601,$C507),"")</f>
        <v/>
      </c>
      <c r="AH507" s="25" t="str">
        <f>IF(ISNUMBER(AVERAGEIFS(Observed!AH$2:AH$1601,Observed!$A$2:$A$1601,$A507,Observed!$C$2:$C$1601,$C507)),AVERAGEIFS(Observed!AH$2:AH$1601,Observed!$A$2:$A$1601,$A507,Observed!$C$2:$C$1601,$C507),"")</f>
        <v/>
      </c>
      <c r="AI507" s="24" t="str">
        <f>IF(ISNUMBER(AVERAGEIFS(Observed!AI$2:AI$1601,Observed!$A$2:$A$1601,$A507,Observed!$C$2:$C$1601,$C507)),AVERAGEIFS(Observed!AI$2:AI$1601,Observed!$A$2:$A$1601,$A507,Observed!$C$2:$C$1601,$C507),"")</f>
        <v/>
      </c>
      <c r="AJ507" s="25">
        <f>IF(ISNUMBER(AVERAGEIFS(Observed!AJ$2:AJ$1601,Observed!$A$2:$A$1601,$A507,Observed!$C$2:$C$1601,$C507)),AVERAGEIFS(Observed!AJ$2:AJ$1601,Observed!$A$2:$A$1601,$A507,Observed!$C$2:$C$1601,$C507),"")</f>
        <v>0.18066666666666667</v>
      </c>
      <c r="AK507" s="25" t="str">
        <f>IF(ISNUMBER(AVERAGEIFS(Observed!AK$2:AK$1601,Observed!$A$2:$A$1601,$A507,Observed!$C$2:$C$1601,$C507)),AVERAGEIFS(Observed!AK$2:AK$1601,Observed!$A$2:$A$1601,$A507,Observed!$C$2:$C$1601,$C507),"")</f>
        <v/>
      </c>
      <c r="AL507" s="25">
        <f>IF(ISNUMBER(AVERAGEIFS(Observed!AL$2:AL$1601,Observed!$A$2:$A$1601,$A507,Observed!$C$2:$C$1601,$C507)),AVERAGEIFS(Observed!AL$2:AL$1601,Observed!$A$2:$A$1601,$A507,Observed!$C$2:$C$1601,$C507),"")</f>
        <v>0.53800000000000003</v>
      </c>
      <c r="AM507" s="25">
        <f>IF(ISNUMBER(AVERAGEIFS(Observed!AM$2:AM$1601,Observed!$A$2:$A$1601,$A507,Observed!$C$2:$C$1601,$C507)),AVERAGEIFS(Observed!AM$2:AM$1601,Observed!$A$2:$A$1601,$A507,Observed!$C$2:$C$1601,$C507),"")</f>
        <v>0</v>
      </c>
      <c r="AN507" s="25" t="str">
        <f>IF(ISNUMBER(AVERAGEIFS(Observed!AN$2:AN$1601,Observed!$A$2:$A$1601,$A507,Observed!$C$2:$C$1601,$C507)),AVERAGEIFS(Observed!AN$2:AN$1601,Observed!$A$2:$A$1601,$A507,Observed!$C$2:$C$1601,$C507),"")</f>
        <v/>
      </c>
      <c r="AO507" s="25">
        <f>IF(ISNUMBER(AVERAGEIFS(Observed!AO$2:AO$1601,Observed!$A$2:$A$1601,$A507,Observed!$C$2:$C$1601,$C507)),AVERAGEIFS(Observed!AO$2:AO$1601,Observed!$A$2:$A$1601,$A507,Observed!$C$2:$C$1601,$C507),"")</f>
        <v>0.17600000000000002</v>
      </c>
      <c r="AP507" s="25">
        <f>IF(ISNUMBER(AVERAGEIFS(Observed!AP$2:AP$1601,Observed!$A$2:$A$1601,$A507,Observed!$C$2:$C$1601,$C507)),AVERAGEIFS(Observed!AP$2:AP$1601,Observed!$A$2:$A$1601,$A507,Observed!$C$2:$C$1601,$C507),"")</f>
        <v>0.10466666666666667</v>
      </c>
      <c r="AQ507" s="24" t="str">
        <f>IF(ISNUMBER(AVERAGEIFS(Observed!AQ$2:AQ$1601,Observed!$A$2:$A$1601,$A507,Observed!$C$2:$C$1601,$C507)),AVERAGEIFS(Observed!AQ$2:AQ$1601,Observed!$A$2:$A$1601,$A507,Observed!$C$2:$C$1601,$C507),"")</f>
        <v/>
      </c>
      <c r="AR507" s="25" t="str">
        <f>IF(ISNUMBER(AVERAGEIFS(Observed!AR$2:AR$1601,Observed!$A$2:$A$1601,$A507,Observed!$C$2:$C$1601,$C507)),AVERAGEIFS(Observed!AR$2:AR$1601,Observed!$A$2:$A$1601,$A507,Observed!$C$2:$C$1601,$C507),"")</f>
        <v/>
      </c>
      <c r="AS507" s="24" t="str">
        <f>IF(ISNUMBER(AVERAGEIFS(Observed!AS$2:AS$1601,Observed!$A$2:$A$1601,$A507,Observed!$C$2:$C$1601,$C507)),AVERAGEIFS(Observed!AS$2:AS$1601,Observed!$A$2:$A$1601,$A507,Observed!$C$2:$C$1601,$C507),"")</f>
        <v/>
      </c>
      <c r="AT507" s="24" t="str">
        <f>IF(ISNUMBER(AVERAGEIFS(Observed!AT$2:AT$1601,Observed!$A$2:$A$1601,$A507,Observed!$C$2:$C$1601,$C507)),AVERAGEIFS(Observed!AT$2:AT$1601,Observed!$A$2:$A$1601,$A507,Observed!$C$2:$C$1601,$C507),"")</f>
        <v/>
      </c>
      <c r="AU507" s="2">
        <f>COUNTIFS(Observed!$A$2:$A$1601,$A507,Observed!$C$2:$C$1601,$C507)</f>
        <v>3</v>
      </c>
      <c r="AV507" s="2">
        <f t="shared" si="9"/>
        <v>8</v>
      </c>
    </row>
    <row r="508" spans="1:48" x14ac:dyDescent="0.25">
      <c r="A508" s="4" t="s">
        <v>132</v>
      </c>
      <c r="B508" t="s">
        <v>83</v>
      </c>
      <c r="C508" s="3">
        <v>42156</v>
      </c>
      <c r="D508">
        <v>1</v>
      </c>
      <c r="F508" t="s">
        <v>87</v>
      </c>
      <c r="G508" t="s">
        <v>88</v>
      </c>
      <c r="H508" s="2">
        <v>2015</v>
      </c>
      <c r="I508" s="2" t="s">
        <v>84</v>
      </c>
      <c r="J508">
        <v>1</v>
      </c>
      <c r="K508" s="2" t="s">
        <v>21</v>
      </c>
      <c r="L508" s="23" t="str">
        <f>IF(ISNUMBER(AVERAGEIFS(Observed!L$2:L$1601,Observed!$A$2:$A$1601,$A508,Observed!$C$2:$C$1601,$C508)),AVERAGEIFS(Observed!L$2:L$1601,Observed!$A$2:$A$1601,$A508,Observed!$C$2:$C$1601,$C508),"")</f>
        <v/>
      </c>
      <c r="M508" s="24" t="str">
        <f>IF(ISNUMBER(AVERAGEIFS(Observed!M$2:M$1601,Observed!$A$2:$A$1601,$A508,Observed!$C$2:$C$1601,$C508)),AVERAGEIFS(Observed!M$2:M$1601,Observed!$A$2:$A$1601,$A508,Observed!$C$2:$C$1601,$C508),"")</f>
        <v/>
      </c>
      <c r="N508" s="24">
        <f>IF(ISNUMBER(AVERAGEIFS(Observed!N$2:N$1601,Observed!$A$2:$A$1601,$A508,Observed!$C$2:$C$1601,$C508)),AVERAGEIFS(Observed!N$2:N$1601,Observed!$A$2:$A$1601,$A508,Observed!$C$2:$C$1601,$C508),"")</f>
        <v>414.19333333333333</v>
      </c>
      <c r="O508" s="24">
        <f>IF(ISNUMBER(AVERAGEIFS(Observed!O$2:O$1601,Observed!$A$2:$A$1601,$A508,Observed!$C$2:$C$1601,$C508)),AVERAGEIFS(Observed!O$2:O$1601,Observed!$A$2:$A$1601,$A508,Observed!$C$2:$C$1601,$C508),"")</f>
        <v>414.19333333333333</v>
      </c>
      <c r="P508" s="24">
        <f>IF(ISNUMBER(AVERAGEIFS(Observed!P$2:P$1601,Observed!$A$2:$A$1601,$A508,Observed!$C$2:$C$1601,$C508)),AVERAGEIFS(Observed!P$2:P$1601,Observed!$A$2:$A$1601,$A508,Observed!$C$2:$C$1601,$C508),"")</f>
        <v>414.19333333333333</v>
      </c>
      <c r="Q508" s="25" t="str">
        <f>IF(ISNUMBER(AVERAGEIFS(Observed!Q$2:Q$1601,Observed!$A$2:$A$1601,$A508,Observed!$C$2:$C$1601,$C508)),AVERAGEIFS(Observed!Q$2:Q$1601,Observed!$A$2:$A$1601,$A508,Observed!$C$2:$C$1601,$C508),"")</f>
        <v/>
      </c>
      <c r="R508" s="25" t="str">
        <f>IF(ISNUMBER(AVERAGEIFS(Observed!R$2:R$1601,Observed!$A$2:$A$1601,$A508,Observed!$C$2:$C$1601,$C508)),AVERAGEIFS(Observed!R$2:R$1601,Observed!$A$2:$A$1601,$A508,Observed!$C$2:$C$1601,$C508),"")</f>
        <v/>
      </c>
      <c r="S508" s="25" t="str">
        <f>IF(ISNUMBER(AVERAGEIFS(Observed!S$2:S$1601,Observed!$A$2:$A$1601,$A508,Observed!$C$2:$C$1601,$C508)),AVERAGEIFS(Observed!S$2:S$1601,Observed!$A$2:$A$1601,$A508,Observed!$C$2:$C$1601,$C508),"")</f>
        <v/>
      </c>
      <c r="T508" s="24" t="str">
        <f>IF(ISNUMBER(AVERAGEIFS(Observed!T$2:T$1601,Observed!$A$2:$A$1601,$A508,Observed!$C$2:$C$1601,$C508)),AVERAGEIFS(Observed!T$2:T$1601,Observed!$A$2:$A$1601,$A508,Observed!$C$2:$C$1601,$C508),"")</f>
        <v/>
      </c>
      <c r="U508" s="26" t="str">
        <f>IF(ISNUMBER(AVERAGEIFS(Observed!U$2:U$1601,Observed!$A$2:$A$1601,$A508,Observed!$C$2:$C$1601,$C508)),AVERAGEIFS(Observed!U$2:U$1601,Observed!$A$2:$A$1601,$A508,Observed!$C$2:$C$1601,$C508),"")</f>
        <v/>
      </c>
      <c r="V508" s="26" t="str">
        <f>IF(ISNUMBER(AVERAGEIFS(Observed!V$2:V$1601,Observed!$A$2:$A$1601,$A508,Observed!$C$2:$C$1601,$C508)),AVERAGEIFS(Observed!V$2:V$1601,Observed!$A$2:$A$1601,$A508,Observed!$C$2:$C$1601,$C508),"")</f>
        <v/>
      </c>
      <c r="W508" s="24" t="str">
        <f>IF(ISNUMBER(AVERAGEIFS(Observed!W$2:W$1601,Observed!$A$2:$A$1601,$A508,Observed!$C$2:$C$1601,$C508)),AVERAGEIFS(Observed!W$2:W$1601,Observed!$A$2:$A$1601,$A508,Observed!$C$2:$C$1601,$C508),"")</f>
        <v/>
      </c>
      <c r="X508" s="24" t="str">
        <f>IF(ISNUMBER(AVERAGEIFS(Observed!X$2:X$1601,Observed!$A$2:$A$1601,$A508,Observed!$C$2:$C$1601,$C508)),AVERAGEIFS(Observed!X$2:X$1601,Observed!$A$2:$A$1601,$A508,Observed!$C$2:$C$1601,$C508),"")</f>
        <v/>
      </c>
      <c r="Y508" s="24" t="str">
        <f>IF(ISNUMBER(AVERAGEIFS(Observed!Y$2:Y$1601,Observed!$A$2:$A$1601,$A508,Observed!$C$2:$C$1601,$C508)),AVERAGEIFS(Observed!Y$2:Y$1601,Observed!$A$2:$A$1601,$A508,Observed!$C$2:$C$1601,$C508),"")</f>
        <v/>
      </c>
      <c r="Z508" s="24" t="str">
        <f>IF(ISNUMBER(AVERAGEIFS(Observed!Z$2:Z$1601,Observed!$A$2:$A$1601,$A508,Observed!$C$2:$C$1601,$C508)),AVERAGEIFS(Observed!Z$2:Z$1601,Observed!$A$2:$A$1601,$A508,Observed!$C$2:$C$1601,$C508),"")</f>
        <v/>
      </c>
      <c r="AA508" s="24" t="str">
        <f>IF(ISNUMBER(AVERAGEIFS(Observed!AA$2:AA$1601,Observed!$A$2:$A$1601,$A508,Observed!$C$2:$C$1601,$C508)),AVERAGEIFS(Observed!AA$2:AA$1601,Observed!$A$2:$A$1601,$A508,Observed!$C$2:$C$1601,$C508),"")</f>
        <v/>
      </c>
      <c r="AB508" s="24" t="str">
        <f>IF(ISNUMBER(AVERAGEIFS(Observed!AB$2:AB$1601,Observed!$A$2:$A$1601,$A508,Observed!$C$2:$C$1601,$C508)),AVERAGEIFS(Observed!AB$2:AB$1601,Observed!$A$2:$A$1601,$A508,Observed!$C$2:$C$1601,$C508),"")</f>
        <v/>
      </c>
      <c r="AC508" s="24" t="str">
        <f>IF(ISNUMBER(AVERAGEIFS(Observed!AC$2:AC$1601,Observed!$A$2:$A$1601,$A508,Observed!$C$2:$C$1601,$C508)),AVERAGEIFS(Observed!AC$2:AC$1601,Observed!$A$2:$A$1601,$A508,Observed!$C$2:$C$1601,$C508),"")</f>
        <v/>
      </c>
      <c r="AD508" s="24" t="str">
        <f>IF(ISNUMBER(AVERAGEIFS(Observed!AD$2:AD$1601,Observed!$A$2:$A$1601,$A508,Observed!$C$2:$C$1601,$C508)),AVERAGEIFS(Observed!AD$2:AD$1601,Observed!$A$2:$A$1601,$A508,Observed!$C$2:$C$1601,$C508),"")</f>
        <v/>
      </c>
      <c r="AE508" s="24" t="str">
        <f>IF(ISNUMBER(AVERAGEIFS(Observed!AE$2:AE$1601,Observed!$A$2:$A$1601,$A508,Observed!$C$2:$C$1601,$C508)),AVERAGEIFS(Observed!AE$2:AE$1601,Observed!$A$2:$A$1601,$A508,Observed!$C$2:$C$1601,$C508),"")</f>
        <v/>
      </c>
      <c r="AF508" s="25" t="str">
        <f>IF(ISNUMBER(AVERAGEIFS(Observed!AF$2:AF$1601,Observed!$A$2:$A$1601,$A508,Observed!$C$2:$C$1601,$C508)),AVERAGEIFS(Observed!AF$2:AF$1601,Observed!$A$2:$A$1601,$A508,Observed!$C$2:$C$1601,$C508),"")</f>
        <v/>
      </c>
      <c r="AG508" s="25" t="str">
        <f>IF(ISNUMBER(AVERAGEIFS(Observed!AG$2:AG$1601,Observed!$A$2:$A$1601,$A508,Observed!$C$2:$C$1601,$C508)),AVERAGEIFS(Observed!AG$2:AG$1601,Observed!$A$2:$A$1601,$A508,Observed!$C$2:$C$1601,$C508),"")</f>
        <v/>
      </c>
      <c r="AH508" s="25" t="str">
        <f>IF(ISNUMBER(AVERAGEIFS(Observed!AH$2:AH$1601,Observed!$A$2:$A$1601,$A508,Observed!$C$2:$C$1601,$C508)),AVERAGEIFS(Observed!AH$2:AH$1601,Observed!$A$2:$A$1601,$A508,Observed!$C$2:$C$1601,$C508),"")</f>
        <v/>
      </c>
      <c r="AI508" s="24" t="str">
        <f>IF(ISNUMBER(AVERAGEIFS(Observed!AI$2:AI$1601,Observed!$A$2:$A$1601,$A508,Observed!$C$2:$C$1601,$C508)),AVERAGEIFS(Observed!AI$2:AI$1601,Observed!$A$2:$A$1601,$A508,Observed!$C$2:$C$1601,$C508),"")</f>
        <v/>
      </c>
      <c r="AJ508" s="25">
        <f>IF(ISNUMBER(AVERAGEIFS(Observed!AJ$2:AJ$1601,Observed!$A$2:$A$1601,$A508,Observed!$C$2:$C$1601,$C508)),AVERAGEIFS(Observed!AJ$2:AJ$1601,Observed!$A$2:$A$1601,$A508,Observed!$C$2:$C$1601,$C508),"")</f>
        <v>0.7556666666666666</v>
      </c>
      <c r="AK508" s="25" t="str">
        <f>IF(ISNUMBER(AVERAGEIFS(Observed!AK$2:AK$1601,Observed!$A$2:$A$1601,$A508,Observed!$C$2:$C$1601,$C508)),AVERAGEIFS(Observed!AK$2:AK$1601,Observed!$A$2:$A$1601,$A508,Observed!$C$2:$C$1601,$C508),"")</f>
        <v/>
      </c>
      <c r="AL508" s="25">
        <f>IF(ISNUMBER(AVERAGEIFS(Observed!AL$2:AL$1601,Observed!$A$2:$A$1601,$A508,Observed!$C$2:$C$1601,$C508)),AVERAGEIFS(Observed!AL$2:AL$1601,Observed!$A$2:$A$1601,$A508,Observed!$C$2:$C$1601,$C508),"")</f>
        <v>5.1666666666666673E-2</v>
      </c>
      <c r="AM508" s="25">
        <f>IF(ISNUMBER(AVERAGEIFS(Observed!AM$2:AM$1601,Observed!$A$2:$A$1601,$A508,Observed!$C$2:$C$1601,$C508)),AVERAGEIFS(Observed!AM$2:AM$1601,Observed!$A$2:$A$1601,$A508,Observed!$C$2:$C$1601,$C508),"")</f>
        <v>0</v>
      </c>
      <c r="AN508" s="25" t="str">
        <f>IF(ISNUMBER(AVERAGEIFS(Observed!AN$2:AN$1601,Observed!$A$2:$A$1601,$A508,Observed!$C$2:$C$1601,$C508)),AVERAGEIFS(Observed!AN$2:AN$1601,Observed!$A$2:$A$1601,$A508,Observed!$C$2:$C$1601,$C508),"")</f>
        <v/>
      </c>
      <c r="AO508" s="25">
        <f>IF(ISNUMBER(AVERAGEIFS(Observed!AO$2:AO$1601,Observed!$A$2:$A$1601,$A508,Observed!$C$2:$C$1601,$C508)),AVERAGEIFS(Observed!AO$2:AO$1601,Observed!$A$2:$A$1601,$A508,Observed!$C$2:$C$1601,$C508),"")</f>
        <v>0.11966666666666666</v>
      </c>
      <c r="AP508" s="25">
        <f>IF(ISNUMBER(AVERAGEIFS(Observed!AP$2:AP$1601,Observed!$A$2:$A$1601,$A508,Observed!$C$2:$C$1601,$C508)),AVERAGEIFS(Observed!AP$2:AP$1601,Observed!$A$2:$A$1601,$A508,Observed!$C$2:$C$1601,$C508),"")</f>
        <v>7.333333333333332E-2</v>
      </c>
      <c r="AQ508" s="24" t="str">
        <f>IF(ISNUMBER(AVERAGEIFS(Observed!AQ$2:AQ$1601,Observed!$A$2:$A$1601,$A508,Observed!$C$2:$C$1601,$C508)),AVERAGEIFS(Observed!AQ$2:AQ$1601,Observed!$A$2:$A$1601,$A508,Observed!$C$2:$C$1601,$C508),"")</f>
        <v/>
      </c>
      <c r="AR508" s="25" t="str">
        <f>IF(ISNUMBER(AVERAGEIFS(Observed!AR$2:AR$1601,Observed!$A$2:$A$1601,$A508,Observed!$C$2:$C$1601,$C508)),AVERAGEIFS(Observed!AR$2:AR$1601,Observed!$A$2:$A$1601,$A508,Observed!$C$2:$C$1601,$C508),"")</f>
        <v/>
      </c>
      <c r="AS508" s="24" t="str">
        <f>IF(ISNUMBER(AVERAGEIFS(Observed!AS$2:AS$1601,Observed!$A$2:$A$1601,$A508,Observed!$C$2:$C$1601,$C508)),AVERAGEIFS(Observed!AS$2:AS$1601,Observed!$A$2:$A$1601,$A508,Observed!$C$2:$C$1601,$C508),"")</f>
        <v/>
      </c>
      <c r="AT508" s="24" t="str">
        <f>IF(ISNUMBER(AVERAGEIFS(Observed!AT$2:AT$1601,Observed!$A$2:$A$1601,$A508,Observed!$C$2:$C$1601,$C508)),AVERAGEIFS(Observed!AT$2:AT$1601,Observed!$A$2:$A$1601,$A508,Observed!$C$2:$C$1601,$C508),"")</f>
        <v/>
      </c>
      <c r="AU508" s="2">
        <f>COUNTIFS(Observed!$A$2:$A$1601,$A508,Observed!$C$2:$C$1601,$C508)</f>
        <v>3</v>
      </c>
      <c r="AV508" s="2">
        <f t="shared" si="9"/>
        <v>8</v>
      </c>
    </row>
    <row r="509" spans="1:48" x14ac:dyDescent="0.25">
      <c r="A509" s="4" t="s">
        <v>132</v>
      </c>
      <c r="B509" t="s">
        <v>83</v>
      </c>
      <c r="C509" s="3">
        <v>42199</v>
      </c>
      <c r="D509">
        <v>1</v>
      </c>
      <c r="F509" t="s">
        <v>87</v>
      </c>
      <c r="G509" t="s">
        <v>88</v>
      </c>
      <c r="H509" s="2">
        <v>2015</v>
      </c>
      <c r="I509" s="2" t="s">
        <v>84</v>
      </c>
      <c r="J509">
        <v>1</v>
      </c>
      <c r="K509" s="2" t="s">
        <v>21</v>
      </c>
      <c r="L509" s="23" t="str">
        <f>IF(ISNUMBER(AVERAGEIFS(Observed!L$2:L$1601,Observed!$A$2:$A$1601,$A509,Observed!$C$2:$C$1601,$C509)),AVERAGEIFS(Observed!L$2:L$1601,Observed!$A$2:$A$1601,$A509,Observed!$C$2:$C$1601,$C509),"")</f>
        <v/>
      </c>
      <c r="M509" s="24" t="str">
        <f>IF(ISNUMBER(AVERAGEIFS(Observed!M$2:M$1601,Observed!$A$2:$A$1601,$A509,Observed!$C$2:$C$1601,$C509)),AVERAGEIFS(Observed!M$2:M$1601,Observed!$A$2:$A$1601,$A509,Observed!$C$2:$C$1601,$C509),"")</f>
        <v/>
      </c>
      <c r="N509" s="24">
        <f>IF(ISNUMBER(AVERAGEIFS(Observed!N$2:N$1601,Observed!$A$2:$A$1601,$A509,Observed!$C$2:$C$1601,$C509)),AVERAGEIFS(Observed!N$2:N$1601,Observed!$A$2:$A$1601,$A509,Observed!$C$2:$C$1601,$C509),"")</f>
        <v>347.98333333333335</v>
      </c>
      <c r="O509" s="24">
        <f>IF(ISNUMBER(AVERAGEIFS(Observed!O$2:O$1601,Observed!$A$2:$A$1601,$A509,Observed!$C$2:$C$1601,$C509)),AVERAGEIFS(Observed!O$2:O$1601,Observed!$A$2:$A$1601,$A509,Observed!$C$2:$C$1601,$C509),"")</f>
        <v>347.98333333333335</v>
      </c>
      <c r="P509" s="24">
        <f>IF(ISNUMBER(AVERAGEIFS(Observed!P$2:P$1601,Observed!$A$2:$A$1601,$A509,Observed!$C$2:$C$1601,$C509)),AVERAGEIFS(Observed!P$2:P$1601,Observed!$A$2:$A$1601,$A509,Observed!$C$2:$C$1601,$C509),"")</f>
        <v>762.17666666666662</v>
      </c>
      <c r="Q509" s="25" t="str">
        <f>IF(ISNUMBER(AVERAGEIFS(Observed!Q$2:Q$1601,Observed!$A$2:$A$1601,$A509,Observed!$C$2:$C$1601,$C509)),AVERAGEIFS(Observed!Q$2:Q$1601,Observed!$A$2:$A$1601,$A509,Observed!$C$2:$C$1601,$C509),"")</f>
        <v/>
      </c>
      <c r="R509" s="25" t="str">
        <f>IF(ISNUMBER(AVERAGEIFS(Observed!R$2:R$1601,Observed!$A$2:$A$1601,$A509,Observed!$C$2:$C$1601,$C509)),AVERAGEIFS(Observed!R$2:R$1601,Observed!$A$2:$A$1601,$A509,Observed!$C$2:$C$1601,$C509),"")</f>
        <v/>
      </c>
      <c r="S509" s="25" t="str">
        <f>IF(ISNUMBER(AVERAGEIFS(Observed!S$2:S$1601,Observed!$A$2:$A$1601,$A509,Observed!$C$2:$C$1601,$C509)),AVERAGEIFS(Observed!S$2:S$1601,Observed!$A$2:$A$1601,$A509,Observed!$C$2:$C$1601,$C509),"")</f>
        <v/>
      </c>
      <c r="T509" s="24" t="str">
        <f>IF(ISNUMBER(AVERAGEIFS(Observed!T$2:T$1601,Observed!$A$2:$A$1601,$A509,Observed!$C$2:$C$1601,$C509)),AVERAGEIFS(Observed!T$2:T$1601,Observed!$A$2:$A$1601,$A509,Observed!$C$2:$C$1601,$C509),"")</f>
        <v/>
      </c>
      <c r="U509" s="26" t="str">
        <f>IF(ISNUMBER(AVERAGEIFS(Observed!U$2:U$1601,Observed!$A$2:$A$1601,$A509,Observed!$C$2:$C$1601,$C509)),AVERAGEIFS(Observed!U$2:U$1601,Observed!$A$2:$A$1601,$A509,Observed!$C$2:$C$1601,$C509),"")</f>
        <v/>
      </c>
      <c r="V509" s="26" t="str">
        <f>IF(ISNUMBER(AVERAGEIFS(Observed!V$2:V$1601,Observed!$A$2:$A$1601,$A509,Observed!$C$2:$C$1601,$C509)),AVERAGEIFS(Observed!V$2:V$1601,Observed!$A$2:$A$1601,$A509,Observed!$C$2:$C$1601,$C509),"")</f>
        <v/>
      </c>
      <c r="W509" s="24" t="str">
        <f>IF(ISNUMBER(AVERAGEIFS(Observed!W$2:W$1601,Observed!$A$2:$A$1601,$A509,Observed!$C$2:$C$1601,$C509)),AVERAGEIFS(Observed!W$2:W$1601,Observed!$A$2:$A$1601,$A509,Observed!$C$2:$C$1601,$C509),"")</f>
        <v/>
      </c>
      <c r="X509" s="24" t="str">
        <f>IF(ISNUMBER(AVERAGEIFS(Observed!X$2:X$1601,Observed!$A$2:$A$1601,$A509,Observed!$C$2:$C$1601,$C509)),AVERAGEIFS(Observed!X$2:X$1601,Observed!$A$2:$A$1601,$A509,Observed!$C$2:$C$1601,$C509),"")</f>
        <v/>
      </c>
      <c r="Y509" s="24" t="str">
        <f>IF(ISNUMBER(AVERAGEIFS(Observed!Y$2:Y$1601,Observed!$A$2:$A$1601,$A509,Observed!$C$2:$C$1601,$C509)),AVERAGEIFS(Observed!Y$2:Y$1601,Observed!$A$2:$A$1601,$A509,Observed!$C$2:$C$1601,$C509),"")</f>
        <v/>
      </c>
      <c r="Z509" s="24" t="str">
        <f>IF(ISNUMBER(AVERAGEIFS(Observed!Z$2:Z$1601,Observed!$A$2:$A$1601,$A509,Observed!$C$2:$C$1601,$C509)),AVERAGEIFS(Observed!Z$2:Z$1601,Observed!$A$2:$A$1601,$A509,Observed!$C$2:$C$1601,$C509),"")</f>
        <v/>
      </c>
      <c r="AA509" s="24" t="str">
        <f>IF(ISNUMBER(AVERAGEIFS(Observed!AA$2:AA$1601,Observed!$A$2:$A$1601,$A509,Observed!$C$2:$C$1601,$C509)),AVERAGEIFS(Observed!AA$2:AA$1601,Observed!$A$2:$A$1601,$A509,Observed!$C$2:$C$1601,$C509),"")</f>
        <v/>
      </c>
      <c r="AB509" s="24" t="str">
        <f>IF(ISNUMBER(AVERAGEIFS(Observed!AB$2:AB$1601,Observed!$A$2:$A$1601,$A509,Observed!$C$2:$C$1601,$C509)),AVERAGEIFS(Observed!AB$2:AB$1601,Observed!$A$2:$A$1601,$A509,Observed!$C$2:$C$1601,$C509),"")</f>
        <v/>
      </c>
      <c r="AC509" s="24" t="str">
        <f>IF(ISNUMBER(AVERAGEIFS(Observed!AC$2:AC$1601,Observed!$A$2:$A$1601,$A509,Observed!$C$2:$C$1601,$C509)),AVERAGEIFS(Observed!AC$2:AC$1601,Observed!$A$2:$A$1601,$A509,Observed!$C$2:$C$1601,$C509),"")</f>
        <v/>
      </c>
      <c r="AD509" s="24" t="str">
        <f>IF(ISNUMBER(AVERAGEIFS(Observed!AD$2:AD$1601,Observed!$A$2:$A$1601,$A509,Observed!$C$2:$C$1601,$C509)),AVERAGEIFS(Observed!AD$2:AD$1601,Observed!$A$2:$A$1601,$A509,Observed!$C$2:$C$1601,$C509),"")</f>
        <v/>
      </c>
      <c r="AE509" s="24" t="str">
        <f>IF(ISNUMBER(AVERAGEIFS(Observed!AE$2:AE$1601,Observed!$A$2:$A$1601,$A509,Observed!$C$2:$C$1601,$C509)),AVERAGEIFS(Observed!AE$2:AE$1601,Observed!$A$2:$A$1601,$A509,Observed!$C$2:$C$1601,$C509),"")</f>
        <v/>
      </c>
      <c r="AF509" s="25" t="str">
        <f>IF(ISNUMBER(AVERAGEIFS(Observed!AF$2:AF$1601,Observed!$A$2:$A$1601,$A509,Observed!$C$2:$C$1601,$C509)),AVERAGEIFS(Observed!AF$2:AF$1601,Observed!$A$2:$A$1601,$A509,Observed!$C$2:$C$1601,$C509),"")</f>
        <v/>
      </c>
      <c r="AG509" s="25" t="str">
        <f>IF(ISNUMBER(AVERAGEIFS(Observed!AG$2:AG$1601,Observed!$A$2:$A$1601,$A509,Observed!$C$2:$C$1601,$C509)),AVERAGEIFS(Observed!AG$2:AG$1601,Observed!$A$2:$A$1601,$A509,Observed!$C$2:$C$1601,$C509),"")</f>
        <v/>
      </c>
      <c r="AH509" s="25" t="str">
        <f>IF(ISNUMBER(AVERAGEIFS(Observed!AH$2:AH$1601,Observed!$A$2:$A$1601,$A509,Observed!$C$2:$C$1601,$C509)),AVERAGEIFS(Observed!AH$2:AH$1601,Observed!$A$2:$A$1601,$A509,Observed!$C$2:$C$1601,$C509),"")</f>
        <v/>
      </c>
      <c r="AI509" s="24" t="str">
        <f>IF(ISNUMBER(AVERAGEIFS(Observed!AI$2:AI$1601,Observed!$A$2:$A$1601,$A509,Observed!$C$2:$C$1601,$C509)),AVERAGEIFS(Observed!AI$2:AI$1601,Observed!$A$2:$A$1601,$A509,Observed!$C$2:$C$1601,$C509),"")</f>
        <v/>
      </c>
      <c r="AJ509" s="25">
        <f>IF(ISNUMBER(AVERAGEIFS(Observed!AJ$2:AJ$1601,Observed!$A$2:$A$1601,$A509,Observed!$C$2:$C$1601,$C509)),AVERAGEIFS(Observed!AJ$2:AJ$1601,Observed!$A$2:$A$1601,$A509,Observed!$C$2:$C$1601,$C509),"")</f>
        <v>0.59733333333333338</v>
      </c>
      <c r="AK509" s="25" t="str">
        <f>IF(ISNUMBER(AVERAGEIFS(Observed!AK$2:AK$1601,Observed!$A$2:$A$1601,$A509,Observed!$C$2:$C$1601,$C509)),AVERAGEIFS(Observed!AK$2:AK$1601,Observed!$A$2:$A$1601,$A509,Observed!$C$2:$C$1601,$C509),"")</f>
        <v/>
      </c>
      <c r="AL509" s="25">
        <f>IF(ISNUMBER(AVERAGEIFS(Observed!AL$2:AL$1601,Observed!$A$2:$A$1601,$A509,Observed!$C$2:$C$1601,$C509)),AVERAGEIFS(Observed!AL$2:AL$1601,Observed!$A$2:$A$1601,$A509,Observed!$C$2:$C$1601,$C509),"")</f>
        <v>5.566666666666667E-2</v>
      </c>
      <c r="AM509" s="25">
        <f>IF(ISNUMBER(AVERAGEIFS(Observed!AM$2:AM$1601,Observed!$A$2:$A$1601,$A509,Observed!$C$2:$C$1601,$C509)),AVERAGEIFS(Observed!AM$2:AM$1601,Observed!$A$2:$A$1601,$A509,Observed!$C$2:$C$1601,$C509),"")</f>
        <v>0</v>
      </c>
      <c r="AN509" s="25" t="str">
        <f>IF(ISNUMBER(AVERAGEIFS(Observed!AN$2:AN$1601,Observed!$A$2:$A$1601,$A509,Observed!$C$2:$C$1601,$C509)),AVERAGEIFS(Observed!AN$2:AN$1601,Observed!$A$2:$A$1601,$A509,Observed!$C$2:$C$1601,$C509),"")</f>
        <v/>
      </c>
      <c r="AO509" s="25">
        <f>IF(ISNUMBER(AVERAGEIFS(Observed!AO$2:AO$1601,Observed!$A$2:$A$1601,$A509,Observed!$C$2:$C$1601,$C509)),AVERAGEIFS(Observed!AO$2:AO$1601,Observed!$A$2:$A$1601,$A509,Observed!$C$2:$C$1601,$C509),"")</f>
        <v>0.26966666666666667</v>
      </c>
      <c r="AP509" s="25">
        <f>IF(ISNUMBER(AVERAGEIFS(Observed!AP$2:AP$1601,Observed!$A$2:$A$1601,$A509,Observed!$C$2:$C$1601,$C509)),AVERAGEIFS(Observed!AP$2:AP$1601,Observed!$A$2:$A$1601,$A509,Observed!$C$2:$C$1601,$C509),"")</f>
        <v>7.6999999999999999E-2</v>
      </c>
      <c r="AQ509" s="24" t="str">
        <f>IF(ISNUMBER(AVERAGEIFS(Observed!AQ$2:AQ$1601,Observed!$A$2:$A$1601,$A509,Observed!$C$2:$C$1601,$C509)),AVERAGEIFS(Observed!AQ$2:AQ$1601,Observed!$A$2:$A$1601,$A509,Observed!$C$2:$C$1601,$C509),"")</f>
        <v/>
      </c>
      <c r="AR509" s="25" t="str">
        <f>IF(ISNUMBER(AVERAGEIFS(Observed!AR$2:AR$1601,Observed!$A$2:$A$1601,$A509,Observed!$C$2:$C$1601,$C509)),AVERAGEIFS(Observed!AR$2:AR$1601,Observed!$A$2:$A$1601,$A509,Observed!$C$2:$C$1601,$C509),"")</f>
        <v/>
      </c>
      <c r="AS509" s="24" t="str">
        <f>IF(ISNUMBER(AVERAGEIFS(Observed!AS$2:AS$1601,Observed!$A$2:$A$1601,$A509,Observed!$C$2:$C$1601,$C509)),AVERAGEIFS(Observed!AS$2:AS$1601,Observed!$A$2:$A$1601,$A509,Observed!$C$2:$C$1601,$C509),"")</f>
        <v/>
      </c>
      <c r="AT509" s="24" t="str">
        <f>IF(ISNUMBER(AVERAGEIFS(Observed!AT$2:AT$1601,Observed!$A$2:$A$1601,$A509,Observed!$C$2:$C$1601,$C509)),AVERAGEIFS(Observed!AT$2:AT$1601,Observed!$A$2:$A$1601,$A509,Observed!$C$2:$C$1601,$C509),"")</f>
        <v/>
      </c>
      <c r="AU509" s="2">
        <f>COUNTIFS(Observed!$A$2:$A$1601,$A509,Observed!$C$2:$C$1601,$C509)</f>
        <v>3</v>
      </c>
      <c r="AV509" s="2">
        <f t="shared" si="9"/>
        <v>8</v>
      </c>
    </row>
    <row r="510" spans="1:48" x14ac:dyDescent="0.25">
      <c r="A510" s="4" t="s">
        <v>132</v>
      </c>
      <c r="B510" t="s">
        <v>83</v>
      </c>
      <c r="C510" s="3">
        <v>42240</v>
      </c>
      <c r="D510">
        <v>1</v>
      </c>
      <c r="F510" t="s">
        <v>87</v>
      </c>
      <c r="G510" t="s">
        <v>88</v>
      </c>
      <c r="H510" s="2">
        <v>2015</v>
      </c>
      <c r="I510" s="2" t="s">
        <v>84</v>
      </c>
      <c r="J510">
        <v>1</v>
      </c>
      <c r="K510" s="2" t="s">
        <v>21</v>
      </c>
      <c r="L510" s="23" t="str">
        <f>IF(ISNUMBER(AVERAGEIFS(Observed!L$2:L$1601,Observed!$A$2:$A$1601,$A510,Observed!$C$2:$C$1601,$C510)),AVERAGEIFS(Observed!L$2:L$1601,Observed!$A$2:$A$1601,$A510,Observed!$C$2:$C$1601,$C510),"")</f>
        <v/>
      </c>
      <c r="M510" s="24" t="str">
        <f>IF(ISNUMBER(AVERAGEIFS(Observed!M$2:M$1601,Observed!$A$2:$A$1601,$A510,Observed!$C$2:$C$1601,$C510)),AVERAGEIFS(Observed!M$2:M$1601,Observed!$A$2:$A$1601,$A510,Observed!$C$2:$C$1601,$C510),"")</f>
        <v/>
      </c>
      <c r="N510" s="24">
        <f>IF(ISNUMBER(AVERAGEIFS(Observed!N$2:N$1601,Observed!$A$2:$A$1601,$A510,Observed!$C$2:$C$1601,$C510)),AVERAGEIFS(Observed!N$2:N$1601,Observed!$A$2:$A$1601,$A510,Observed!$C$2:$C$1601,$C510),"")</f>
        <v>189.93999999999997</v>
      </c>
      <c r="O510" s="24">
        <f>IF(ISNUMBER(AVERAGEIFS(Observed!O$2:O$1601,Observed!$A$2:$A$1601,$A510,Observed!$C$2:$C$1601,$C510)),AVERAGEIFS(Observed!O$2:O$1601,Observed!$A$2:$A$1601,$A510,Observed!$C$2:$C$1601,$C510),"")</f>
        <v>189.93999999999997</v>
      </c>
      <c r="P510" s="24">
        <f>IF(ISNUMBER(AVERAGEIFS(Observed!P$2:P$1601,Observed!$A$2:$A$1601,$A510,Observed!$C$2:$C$1601,$C510)),AVERAGEIFS(Observed!P$2:P$1601,Observed!$A$2:$A$1601,$A510,Observed!$C$2:$C$1601,$C510),"")</f>
        <v>952.11666666666667</v>
      </c>
      <c r="Q510" s="25" t="str">
        <f>IF(ISNUMBER(AVERAGEIFS(Observed!Q$2:Q$1601,Observed!$A$2:$A$1601,$A510,Observed!$C$2:$C$1601,$C510)),AVERAGEIFS(Observed!Q$2:Q$1601,Observed!$A$2:$A$1601,$A510,Observed!$C$2:$C$1601,$C510),"")</f>
        <v/>
      </c>
      <c r="R510" s="25" t="str">
        <f>IF(ISNUMBER(AVERAGEIFS(Observed!R$2:R$1601,Observed!$A$2:$A$1601,$A510,Observed!$C$2:$C$1601,$C510)),AVERAGEIFS(Observed!R$2:R$1601,Observed!$A$2:$A$1601,$A510,Observed!$C$2:$C$1601,$C510),"")</f>
        <v/>
      </c>
      <c r="S510" s="25" t="str">
        <f>IF(ISNUMBER(AVERAGEIFS(Observed!S$2:S$1601,Observed!$A$2:$A$1601,$A510,Observed!$C$2:$C$1601,$C510)),AVERAGEIFS(Observed!S$2:S$1601,Observed!$A$2:$A$1601,$A510,Observed!$C$2:$C$1601,$C510),"")</f>
        <v/>
      </c>
      <c r="T510" s="24" t="str">
        <f>IF(ISNUMBER(AVERAGEIFS(Observed!T$2:T$1601,Observed!$A$2:$A$1601,$A510,Observed!$C$2:$C$1601,$C510)),AVERAGEIFS(Observed!T$2:T$1601,Observed!$A$2:$A$1601,$A510,Observed!$C$2:$C$1601,$C510),"")</f>
        <v/>
      </c>
      <c r="U510" s="26" t="str">
        <f>IF(ISNUMBER(AVERAGEIFS(Observed!U$2:U$1601,Observed!$A$2:$A$1601,$A510,Observed!$C$2:$C$1601,$C510)),AVERAGEIFS(Observed!U$2:U$1601,Observed!$A$2:$A$1601,$A510,Observed!$C$2:$C$1601,$C510),"")</f>
        <v/>
      </c>
      <c r="V510" s="26" t="str">
        <f>IF(ISNUMBER(AVERAGEIFS(Observed!V$2:V$1601,Observed!$A$2:$A$1601,$A510,Observed!$C$2:$C$1601,$C510)),AVERAGEIFS(Observed!V$2:V$1601,Observed!$A$2:$A$1601,$A510,Observed!$C$2:$C$1601,$C510),"")</f>
        <v/>
      </c>
      <c r="W510" s="24" t="str">
        <f>IF(ISNUMBER(AVERAGEIFS(Observed!W$2:W$1601,Observed!$A$2:$A$1601,$A510,Observed!$C$2:$C$1601,$C510)),AVERAGEIFS(Observed!W$2:W$1601,Observed!$A$2:$A$1601,$A510,Observed!$C$2:$C$1601,$C510),"")</f>
        <v/>
      </c>
      <c r="X510" s="24" t="str">
        <f>IF(ISNUMBER(AVERAGEIFS(Observed!X$2:X$1601,Observed!$A$2:$A$1601,$A510,Observed!$C$2:$C$1601,$C510)),AVERAGEIFS(Observed!X$2:X$1601,Observed!$A$2:$A$1601,$A510,Observed!$C$2:$C$1601,$C510),"")</f>
        <v/>
      </c>
      <c r="Y510" s="24" t="str">
        <f>IF(ISNUMBER(AVERAGEIFS(Observed!Y$2:Y$1601,Observed!$A$2:$A$1601,$A510,Observed!$C$2:$C$1601,$C510)),AVERAGEIFS(Observed!Y$2:Y$1601,Observed!$A$2:$A$1601,$A510,Observed!$C$2:$C$1601,$C510),"")</f>
        <v/>
      </c>
      <c r="Z510" s="24" t="str">
        <f>IF(ISNUMBER(AVERAGEIFS(Observed!Z$2:Z$1601,Observed!$A$2:$A$1601,$A510,Observed!$C$2:$C$1601,$C510)),AVERAGEIFS(Observed!Z$2:Z$1601,Observed!$A$2:$A$1601,$A510,Observed!$C$2:$C$1601,$C510),"")</f>
        <v/>
      </c>
      <c r="AA510" s="24" t="str">
        <f>IF(ISNUMBER(AVERAGEIFS(Observed!AA$2:AA$1601,Observed!$A$2:$A$1601,$A510,Observed!$C$2:$C$1601,$C510)),AVERAGEIFS(Observed!AA$2:AA$1601,Observed!$A$2:$A$1601,$A510,Observed!$C$2:$C$1601,$C510),"")</f>
        <v/>
      </c>
      <c r="AB510" s="24" t="str">
        <f>IF(ISNUMBER(AVERAGEIFS(Observed!AB$2:AB$1601,Observed!$A$2:$A$1601,$A510,Observed!$C$2:$C$1601,$C510)),AVERAGEIFS(Observed!AB$2:AB$1601,Observed!$A$2:$A$1601,$A510,Observed!$C$2:$C$1601,$C510),"")</f>
        <v/>
      </c>
      <c r="AC510" s="24" t="str">
        <f>IF(ISNUMBER(AVERAGEIFS(Observed!AC$2:AC$1601,Observed!$A$2:$A$1601,$A510,Observed!$C$2:$C$1601,$C510)),AVERAGEIFS(Observed!AC$2:AC$1601,Observed!$A$2:$A$1601,$A510,Observed!$C$2:$C$1601,$C510),"")</f>
        <v/>
      </c>
      <c r="AD510" s="24" t="str">
        <f>IF(ISNUMBER(AVERAGEIFS(Observed!AD$2:AD$1601,Observed!$A$2:$A$1601,$A510,Observed!$C$2:$C$1601,$C510)),AVERAGEIFS(Observed!AD$2:AD$1601,Observed!$A$2:$A$1601,$A510,Observed!$C$2:$C$1601,$C510),"")</f>
        <v/>
      </c>
      <c r="AE510" s="24" t="str">
        <f>IF(ISNUMBER(AVERAGEIFS(Observed!AE$2:AE$1601,Observed!$A$2:$A$1601,$A510,Observed!$C$2:$C$1601,$C510)),AVERAGEIFS(Observed!AE$2:AE$1601,Observed!$A$2:$A$1601,$A510,Observed!$C$2:$C$1601,$C510),"")</f>
        <v/>
      </c>
      <c r="AF510" s="25" t="str">
        <f>IF(ISNUMBER(AVERAGEIFS(Observed!AF$2:AF$1601,Observed!$A$2:$A$1601,$A510,Observed!$C$2:$C$1601,$C510)),AVERAGEIFS(Observed!AF$2:AF$1601,Observed!$A$2:$A$1601,$A510,Observed!$C$2:$C$1601,$C510),"")</f>
        <v/>
      </c>
      <c r="AG510" s="25" t="str">
        <f>IF(ISNUMBER(AVERAGEIFS(Observed!AG$2:AG$1601,Observed!$A$2:$A$1601,$A510,Observed!$C$2:$C$1601,$C510)),AVERAGEIFS(Observed!AG$2:AG$1601,Observed!$A$2:$A$1601,$A510,Observed!$C$2:$C$1601,$C510),"")</f>
        <v/>
      </c>
      <c r="AH510" s="25" t="str">
        <f>IF(ISNUMBER(AVERAGEIFS(Observed!AH$2:AH$1601,Observed!$A$2:$A$1601,$A510,Observed!$C$2:$C$1601,$C510)),AVERAGEIFS(Observed!AH$2:AH$1601,Observed!$A$2:$A$1601,$A510,Observed!$C$2:$C$1601,$C510),"")</f>
        <v/>
      </c>
      <c r="AI510" s="24" t="str">
        <f>IF(ISNUMBER(AVERAGEIFS(Observed!AI$2:AI$1601,Observed!$A$2:$A$1601,$A510,Observed!$C$2:$C$1601,$C510)),AVERAGEIFS(Observed!AI$2:AI$1601,Observed!$A$2:$A$1601,$A510,Observed!$C$2:$C$1601,$C510),"")</f>
        <v/>
      </c>
      <c r="AJ510" s="25">
        <f>IF(ISNUMBER(AVERAGEIFS(Observed!AJ$2:AJ$1601,Observed!$A$2:$A$1601,$A510,Observed!$C$2:$C$1601,$C510)),AVERAGEIFS(Observed!AJ$2:AJ$1601,Observed!$A$2:$A$1601,$A510,Observed!$C$2:$C$1601,$C510),"")</f>
        <v>0.33633333333333332</v>
      </c>
      <c r="AK510" s="25" t="str">
        <f>IF(ISNUMBER(AVERAGEIFS(Observed!AK$2:AK$1601,Observed!$A$2:$A$1601,$A510,Observed!$C$2:$C$1601,$C510)),AVERAGEIFS(Observed!AK$2:AK$1601,Observed!$A$2:$A$1601,$A510,Observed!$C$2:$C$1601,$C510),"")</f>
        <v/>
      </c>
      <c r="AL510" s="25">
        <f>IF(ISNUMBER(AVERAGEIFS(Observed!AL$2:AL$1601,Observed!$A$2:$A$1601,$A510,Observed!$C$2:$C$1601,$C510)),AVERAGEIFS(Observed!AL$2:AL$1601,Observed!$A$2:$A$1601,$A510,Observed!$C$2:$C$1601,$C510),"")</f>
        <v>4.8000000000000008E-2</v>
      </c>
      <c r="AM510" s="25">
        <f>IF(ISNUMBER(AVERAGEIFS(Observed!AM$2:AM$1601,Observed!$A$2:$A$1601,$A510,Observed!$C$2:$C$1601,$C510)),AVERAGEIFS(Observed!AM$2:AM$1601,Observed!$A$2:$A$1601,$A510,Observed!$C$2:$C$1601,$C510),"")</f>
        <v>0</v>
      </c>
      <c r="AN510" s="25" t="str">
        <f>IF(ISNUMBER(AVERAGEIFS(Observed!AN$2:AN$1601,Observed!$A$2:$A$1601,$A510,Observed!$C$2:$C$1601,$C510)),AVERAGEIFS(Observed!AN$2:AN$1601,Observed!$A$2:$A$1601,$A510,Observed!$C$2:$C$1601,$C510),"")</f>
        <v/>
      </c>
      <c r="AO510" s="25">
        <f>IF(ISNUMBER(AVERAGEIFS(Observed!AO$2:AO$1601,Observed!$A$2:$A$1601,$A510,Observed!$C$2:$C$1601,$C510)),AVERAGEIFS(Observed!AO$2:AO$1601,Observed!$A$2:$A$1601,$A510,Observed!$C$2:$C$1601,$C510),"")</f>
        <v>0.442</v>
      </c>
      <c r="AP510" s="25">
        <f>IF(ISNUMBER(AVERAGEIFS(Observed!AP$2:AP$1601,Observed!$A$2:$A$1601,$A510,Observed!$C$2:$C$1601,$C510)),AVERAGEIFS(Observed!AP$2:AP$1601,Observed!$A$2:$A$1601,$A510,Observed!$C$2:$C$1601,$C510),"")</f>
        <v>0.17433333333333334</v>
      </c>
      <c r="AQ510" s="24" t="str">
        <f>IF(ISNUMBER(AVERAGEIFS(Observed!AQ$2:AQ$1601,Observed!$A$2:$A$1601,$A510,Observed!$C$2:$C$1601,$C510)),AVERAGEIFS(Observed!AQ$2:AQ$1601,Observed!$A$2:$A$1601,$A510,Observed!$C$2:$C$1601,$C510),"")</f>
        <v/>
      </c>
      <c r="AR510" s="25" t="str">
        <f>IF(ISNUMBER(AVERAGEIFS(Observed!AR$2:AR$1601,Observed!$A$2:$A$1601,$A510,Observed!$C$2:$C$1601,$C510)),AVERAGEIFS(Observed!AR$2:AR$1601,Observed!$A$2:$A$1601,$A510,Observed!$C$2:$C$1601,$C510),"")</f>
        <v/>
      </c>
      <c r="AS510" s="24" t="str">
        <f>IF(ISNUMBER(AVERAGEIFS(Observed!AS$2:AS$1601,Observed!$A$2:$A$1601,$A510,Observed!$C$2:$C$1601,$C510)),AVERAGEIFS(Observed!AS$2:AS$1601,Observed!$A$2:$A$1601,$A510,Observed!$C$2:$C$1601,$C510),"")</f>
        <v/>
      </c>
      <c r="AT510" s="24" t="str">
        <f>IF(ISNUMBER(AVERAGEIFS(Observed!AT$2:AT$1601,Observed!$A$2:$A$1601,$A510,Observed!$C$2:$C$1601,$C510)),AVERAGEIFS(Observed!AT$2:AT$1601,Observed!$A$2:$A$1601,$A510,Observed!$C$2:$C$1601,$C510),"")</f>
        <v/>
      </c>
      <c r="AU510" s="2">
        <f>COUNTIFS(Observed!$A$2:$A$1601,$A510,Observed!$C$2:$C$1601,$C510)</f>
        <v>3</v>
      </c>
      <c r="AV510" s="2">
        <f t="shared" si="9"/>
        <v>8</v>
      </c>
    </row>
    <row r="511" spans="1:48" x14ac:dyDescent="0.25">
      <c r="A511" s="4" t="s">
        <v>132</v>
      </c>
      <c r="B511" t="s">
        <v>83</v>
      </c>
      <c r="C511" s="3">
        <v>42296</v>
      </c>
      <c r="D511">
        <v>1</v>
      </c>
      <c r="F511" t="s">
        <v>87</v>
      </c>
      <c r="G511" t="s">
        <v>88</v>
      </c>
      <c r="H511" s="2">
        <v>2015</v>
      </c>
      <c r="I511" s="2" t="s">
        <v>84</v>
      </c>
      <c r="J511">
        <v>1</v>
      </c>
      <c r="K511" s="2" t="s">
        <v>21</v>
      </c>
      <c r="L511" s="23" t="str">
        <f>IF(ISNUMBER(AVERAGEIFS(Observed!L$2:L$1601,Observed!$A$2:$A$1601,$A511,Observed!$C$2:$C$1601,$C511)),AVERAGEIFS(Observed!L$2:L$1601,Observed!$A$2:$A$1601,$A511,Observed!$C$2:$C$1601,$C511),"")</f>
        <v/>
      </c>
      <c r="M511" s="24" t="str">
        <f>IF(ISNUMBER(AVERAGEIFS(Observed!M$2:M$1601,Observed!$A$2:$A$1601,$A511,Observed!$C$2:$C$1601,$C511)),AVERAGEIFS(Observed!M$2:M$1601,Observed!$A$2:$A$1601,$A511,Observed!$C$2:$C$1601,$C511),"")</f>
        <v/>
      </c>
      <c r="N511" s="24">
        <f>IF(ISNUMBER(AVERAGEIFS(Observed!N$2:N$1601,Observed!$A$2:$A$1601,$A511,Observed!$C$2:$C$1601,$C511)),AVERAGEIFS(Observed!N$2:N$1601,Observed!$A$2:$A$1601,$A511,Observed!$C$2:$C$1601,$C511),"")</f>
        <v>105.20333333333333</v>
      </c>
      <c r="O511" s="24">
        <f>IF(ISNUMBER(AVERAGEIFS(Observed!O$2:O$1601,Observed!$A$2:$A$1601,$A511,Observed!$C$2:$C$1601,$C511)),AVERAGEIFS(Observed!O$2:O$1601,Observed!$A$2:$A$1601,$A511,Observed!$C$2:$C$1601,$C511),"")</f>
        <v>105.20333333333333</v>
      </c>
      <c r="P511" s="24">
        <f>IF(ISNUMBER(AVERAGEIFS(Observed!P$2:P$1601,Observed!$A$2:$A$1601,$A511,Observed!$C$2:$C$1601,$C511)),AVERAGEIFS(Observed!P$2:P$1601,Observed!$A$2:$A$1601,$A511,Observed!$C$2:$C$1601,$C511),"")</f>
        <v>1057.32</v>
      </c>
      <c r="Q511" s="25" t="str">
        <f>IF(ISNUMBER(AVERAGEIFS(Observed!Q$2:Q$1601,Observed!$A$2:$A$1601,$A511,Observed!$C$2:$C$1601,$C511)),AVERAGEIFS(Observed!Q$2:Q$1601,Observed!$A$2:$A$1601,$A511,Observed!$C$2:$C$1601,$C511),"")</f>
        <v/>
      </c>
      <c r="R511" s="25" t="str">
        <f>IF(ISNUMBER(AVERAGEIFS(Observed!R$2:R$1601,Observed!$A$2:$A$1601,$A511,Observed!$C$2:$C$1601,$C511)),AVERAGEIFS(Observed!R$2:R$1601,Observed!$A$2:$A$1601,$A511,Observed!$C$2:$C$1601,$C511),"")</f>
        <v/>
      </c>
      <c r="S511" s="25" t="str">
        <f>IF(ISNUMBER(AVERAGEIFS(Observed!S$2:S$1601,Observed!$A$2:$A$1601,$A511,Observed!$C$2:$C$1601,$C511)),AVERAGEIFS(Observed!S$2:S$1601,Observed!$A$2:$A$1601,$A511,Observed!$C$2:$C$1601,$C511),"")</f>
        <v/>
      </c>
      <c r="T511" s="24" t="str">
        <f>IF(ISNUMBER(AVERAGEIFS(Observed!T$2:T$1601,Observed!$A$2:$A$1601,$A511,Observed!$C$2:$C$1601,$C511)),AVERAGEIFS(Observed!T$2:T$1601,Observed!$A$2:$A$1601,$A511,Observed!$C$2:$C$1601,$C511),"")</f>
        <v/>
      </c>
      <c r="U511" s="26" t="str">
        <f>IF(ISNUMBER(AVERAGEIFS(Observed!U$2:U$1601,Observed!$A$2:$A$1601,$A511,Observed!$C$2:$C$1601,$C511)),AVERAGEIFS(Observed!U$2:U$1601,Observed!$A$2:$A$1601,$A511,Observed!$C$2:$C$1601,$C511),"")</f>
        <v/>
      </c>
      <c r="V511" s="26" t="str">
        <f>IF(ISNUMBER(AVERAGEIFS(Observed!V$2:V$1601,Observed!$A$2:$A$1601,$A511,Observed!$C$2:$C$1601,$C511)),AVERAGEIFS(Observed!V$2:V$1601,Observed!$A$2:$A$1601,$A511,Observed!$C$2:$C$1601,$C511),"")</f>
        <v/>
      </c>
      <c r="W511" s="24" t="str">
        <f>IF(ISNUMBER(AVERAGEIFS(Observed!W$2:W$1601,Observed!$A$2:$A$1601,$A511,Observed!$C$2:$C$1601,$C511)),AVERAGEIFS(Observed!W$2:W$1601,Observed!$A$2:$A$1601,$A511,Observed!$C$2:$C$1601,$C511),"")</f>
        <v/>
      </c>
      <c r="X511" s="24" t="str">
        <f>IF(ISNUMBER(AVERAGEIFS(Observed!X$2:X$1601,Observed!$A$2:$A$1601,$A511,Observed!$C$2:$C$1601,$C511)),AVERAGEIFS(Observed!X$2:X$1601,Observed!$A$2:$A$1601,$A511,Observed!$C$2:$C$1601,$C511),"")</f>
        <v/>
      </c>
      <c r="Y511" s="24" t="str">
        <f>IF(ISNUMBER(AVERAGEIFS(Observed!Y$2:Y$1601,Observed!$A$2:$A$1601,$A511,Observed!$C$2:$C$1601,$C511)),AVERAGEIFS(Observed!Y$2:Y$1601,Observed!$A$2:$A$1601,$A511,Observed!$C$2:$C$1601,$C511),"")</f>
        <v/>
      </c>
      <c r="Z511" s="24" t="str">
        <f>IF(ISNUMBER(AVERAGEIFS(Observed!Z$2:Z$1601,Observed!$A$2:$A$1601,$A511,Observed!$C$2:$C$1601,$C511)),AVERAGEIFS(Observed!Z$2:Z$1601,Observed!$A$2:$A$1601,$A511,Observed!$C$2:$C$1601,$C511),"")</f>
        <v/>
      </c>
      <c r="AA511" s="24" t="str">
        <f>IF(ISNUMBER(AVERAGEIFS(Observed!AA$2:AA$1601,Observed!$A$2:$A$1601,$A511,Observed!$C$2:$C$1601,$C511)),AVERAGEIFS(Observed!AA$2:AA$1601,Observed!$A$2:$A$1601,$A511,Observed!$C$2:$C$1601,$C511),"")</f>
        <v/>
      </c>
      <c r="AB511" s="24" t="str">
        <f>IF(ISNUMBER(AVERAGEIFS(Observed!AB$2:AB$1601,Observed!$A$2:$A$1601,$A511,Observed!$C$2:$C$1601,$C511)),AVERAGEIFS(Observed!AB$2:AB$1601,Observed!$A$2:$A$1601,$A511,Observed!$C$2:$C$1601,$C511),"")</f>
        <v/>
      </c>
      <c r="AC511" s="24" t="str">
        <f>IF(ISNUMBER(AVERAGEIFS(Observed!AC$2:AC$1601,Observed!$A$2:$A$1601,$A511,Observed!$C$2:$C$1601,$C511)),AVERAGEIFS(Observed!AC$2:AC$1601,Observed!$A$2:$A$1601,$A511,Observed!$C$2:$C$1601,$C511),"")</f>
        <v/>
      </c>
      <c r="AD511" s="24" t="str">
        <f>IF(ISNUMBER(AVERAGEIFS(Observed!AD$2:AD$1601,Observed!$A$2:$A$1601,$A511,Observed!$C$2:$C$1601,$C511)),AVERAGEIFS(Observed!AD$2:AD$1601,Observed!$A$2:$A$1601,$A511,Observed!$C$2:$C$1601,$C511),"")</f>
        <v/>
      </c>
      <c r="AE511" s="24" t="str">
        <f>IF(ISNUMBER(AVERAGEIFS(Observed!AE$2:AE$1601,Observed!$A$2:$A$1601,$A511,Observed!$C$2:$C$1601,$C511)),AVERAGEIFS(Observed!AE$2:AE$1601,Observed!$A$2:$A$1601,$A511,Observed!$C$2:$C$1601,$C511),"")</f>
        <v/>
      </c>
      <c r="AF511" s="25" t="str">
        <f>IF(ISNUMBER(AVERAGEIFS(Observed!AF$2:AF$1601,Observed!$A$2:$A$1601,$A511,Observed!$C$2:$C$1601,$C511)),AVERAGEIFS(Observed!AF$2:AF$1601,Observed!$A$2:$A$1601,$A511,Observed!$C$2:$C$1601,$C511),"")</f>
        <v/>
      </c>
      <c r="AG511" s="25" t="str">
        <f>IF(ISNUMBER(AVERAGEIFS(Observed!AG$2:AG$1601,Observed!$A$2:$A$1601,$A511,Observed!$C$2:$C$1601,$C511)),AVERAGEIFS(Observed!AG$2:AG$1601,Observed!$A$2:$A$1601,$A511,Observed!$C$2:$C$1601,$C511),"")</f>
        <v/>
      </c>
      <c r="AH511" s="25" t="str">
        <f>IF(ISNUMBER(AVERAGEIFS(Observed!AH$2:AH$1601,Observed!$A$2:$A$1601,$A511,Observed!$C$2:$C$1601,$C511)),AVERAGEIFS(Observed!AH$2:AH$1601,Observed!$A$2:$A$1601,$A511,Observed!$C$2:$C$1601,$C511),"")</f>
        <v/>
      </c>
      <c r="AI511" s="24" t="str">
        <f>IF(ISNUMBER(AVERAGEIFS(Observed!AI$2:AI$1601,Observed!$A$2:$A$1601,$A511,Observed!$C$2:$C$1601,$C511)),AVERAGEIFS(Observed!AI$2:AI$1601,Observed!$A$2:$A$1601,$A511,Observed!$C$2:$C$1601,$C511),"")</f>
        <v/>
      </c>
      <c r="AJ511" s="25">
        <f>IF(ISNUMBER(AVERAGEIFS(Observed!AJ$2:AJ$1601,Observed!$A$2:$A$1601,$A511,Observed!$C$2:$C$1601,$C511)),AVERAGEIFS(Observed!AJ$2:AJ$1601,Observed!$A$2:$A$1601,$A511,Observed!$C$2:$C$1601,$C511),"")</f>
        <v>0.79233333333333322</v>
      </c>
      <c r="AK511" s="25" t="str">
        <f>IF(ISNUMBER(AVERAGEIFS(Observed!AK$2:AK$1601,Observed!$A$2:$A$1601,$A511,Observed!$C$2:$C$1601,$C511)),AVERAGEIFS(Observed!AK$2:AK$1601,Observed!$A$2:$A$1601,$A511,Observed!$C$2:$C$1601,$C511),"")</f>
        <v/>
      </c>
      <c r="AL511" s="25">
        <f>IF(ISNUMBER(AVERAGEIFS(Observed!AL$2:AL$1601,Observed!$A$2:$A$1601,$A511,Observed!$C$2:$C$1601,$C511)),AVERAGEIFS(Observed!AL$2:AL$1601,Observed!$A$2:$A$1601,$A511,Observed!$C$2:$C$1601,$C511),"")</f>
        <v>2.466666666666667E-2</v>
      </c>
      <c r="AM511" s="25">
        <f>IF(ISNUMBER(AVERAGEIFS(Observed!AM$2:AM$1601,Observed!$A$2:$A$1601,$A511,Observed!$C$2:$C$1601,$C511)),AVERAGEIFS(Observed!AM$2:AM$1601,Observed!$A$2:$A$1601,$A511,Observed!$C$2:$C$1601,$C511),"")</f>
        <v>0</v>
      </c>
      <c r="AN511" s="25" t="str">
        <f>IF(ISNUMBER(AVERAGEIFS(Observed!AN$2:AN$1601,Observed!$A$2:$A$1601,$A511,Observed!$C$2:$C$1601,$C511)),AVERAGEIFS(Observed!AN$2:AN$1601,Observed!$A$2:$A$1601,$A511,Observed!$C$2:$C$1601,$C511),"")</f>
        <v/>
      </c>
      <c r="AO511" s="25">
        <f>IF(ISNUMBER(AVERAGEIFS(Observed!AO$2:AO$1601,Observed!$A$2:$A$1601,$A511,Observed!$C$2:$C$1601,$C511)),AVERAGEIFS(Observed!AO$2:AO$1601,Observed!$A$2:$A$1601,$A511,Observed!$C$2:$C$1601,$C511),"")</f>
        <v>9.5666666666666664E-2</v>
      </c>
      <c r="AP511" s="25">
        <f>IF(ISNUMBER(AVERAGEIFS(Observed!AP$2:AP$1601,Observed!$A$2:$A$1601,$A511,Observed!$C$2:$C$1601,$C511)),AVERAGEIFS(Observed!AP$2:AP$1601,Observed!$A$2:$A$1601,$A511,Observed!$C$2:$C$1601,$C511),"")</f>
        <v>8.7000000000000008E-2</v>
      </c>
      <c r="AQ511" s="24" t="str">
        <f>IF(ISNUMBER(AVERAGEIFS(Observed!AQ$2:AQ$1601,Observed!$A$2:$A$1601,$A511,Observed!$C$2:$C$1601,$C511)),AVERAGEIFS(Observed!AQ$2:AQ$1601,Observed!$A$2:$A$1601,$A511,Observed!$C$2:$C$1601,$C511),"")</f>
        <v/>
      </c>
      <c r="AR511" s="25" t="str">
        <f>IF(ISNUMBER(AVERAGEIFS(Observed!AR$2:AR$1601,Observed!$A$2:$A$1601,$A511,Observed!$C$2:$C$1601,$C511)),AVERAGEIFS(Observed!AR$2:AR$1601,Observed!$A$2:$A$1601,$A511,Observed!$C$2:$C$1601,$C511),"")</f>
        <v/>
      </c>
      <c r="AS511" s="24" t="str">
        <f>IF(ISNUMBER(AVERAGEIFS(Observed!AS$2:AS$1601,Observed!$A$2:$A$1601,$A511,Observed!$C$2:$C$1601,$C511)),AVERAGEIFS(Observed!AS$2:AS$1601,Observed!$A$2:$A$1601,$A511,Observed!$C$2:$C$1601,$C511),"")</f>
        <v/>
      </c>
      <c r="AT511" s="24" t="str">
        <f>IF(ISNUMBER(AVERAGEIFS(Observed!AT$2:AT$1601,Observed!$A$2:$A$1601,$A511,Observed!$C$2:$C$1601,$C511)),AVERAGEIFS(Observed!AT$2:AT$1601,Observed!$A$2:$A$1601,$A511,Observed!$C$2:$C$1601,$C511),"")</f>
        <v/>
      </c>
      <c r="AU511" s="2">
        <f>COUNTIFS(Observed!$A$2:$A$1601,$A511,Observed!$C$2:$C$1601,$C511)</f>
        <v>3</v>
      </c>
      <c r="AV511" s="2">
        <f t="shared" si="9"/>
        <v>8</v>
      </c>
    </row>
    <row r="512" spans="1:48" x14ac:dyDescent="0.25">
      <c r="A512" s="4" t="s">
        <v>125</v>
      </c>
      <c r="B512" t="s">
        <v>83</v>
      </c>
      <c r="C512" s="3">
        <v>41781</v>
      </c>
      <c r="D512">
        <v>1</v>
      </c>
      <c r="F512" t="s">
        <v>85</v>
      </c>
      <c r="G512" t="s">
        <v>89</v>
      </c>
      <c r="H512" s="2">
        <v>2014</v>
      </c>
      <c r="I512" s="2" t="s">
        <v>84</v>
      </c>
      <c r="J512">
        <v>1</v>
      </c>
      <c r="K512" s="2" t="s">
        <v>21</v>
      </c>
      <c r="L512" s="23" t="str">
        <f>IF(ISNUMBER(AVERAGEIFS(Observed!L$2:L$1601,Observed!$A$2:$A$1601,$A512,Observed!$C$2:$C$1601,$C512)),AVERAGEIFS(Observed!L$2:L$1601,Observed!$A$2:$A$1601,$A512,Observed!$C$2:$C$1601,$C512),"")</f>
        <v/>
      </c>
      <c r="M512" s="24" t="str">
        <f>IF(ISNUMBER(AVERAGEIFS(Observed!M$2:M$1601,Observed!$A$2:$A$1601,$A512,Observed!$C$2:$C$1601,$C512)),AVERAGEIFS(Observed!M$2:M$1601,Observed!$A$2:$A$1601,$A512,Observed!$C$2:$C$1601,$C512),"")</f>
        <v/>
      </c>
      <c r="N512" s="24">
        <f>IF(ISNUMBER(AVERAGEIFS(Observed!N$2:N$1601,Observed!$A$2:$A$1601,$A512,Observed!$C$2:$C$1601,$C512)),AVERAGEIFS(Observed!N$2:N$1601,Observed!$A$2:$A$1601,$A512,Observed!$C$2:$C$1601,$C512),"")</f>
        <v>572.9133333333333</v>
      </c>
      <c r="O512" s="24">
        <f>IF(ISNUMBER(AVERAGEIFS(Observed!O$2:O$1601,Observed!$A$2:$A$1601,$A512,Observed!$C$2:$C$1601,$C512)),AVERAGEIFS(Observed!O$2:O$1601,Observed!$A$2:$A$1601,$A512,Observed!$C$2:$C$1601,$C512),"")</f>
        <v>572.9133333333333</v>
      </c>
      <c r="P512" s="24">
        <f>IF(ISNUMBER(AVERAGEIFS(Observed!P$2:P$1601,Observed!$A$2:$A$1601,$A512,Observed!$C$2:$C$1601,$C512)),AVERAGEIFS(Observed!P$2:P$1601,Observed!$A$2:$A$1601,$A512,Observed!$C$2:$C$1601,$C512),"")</f>
        <v>572.9133333333333</v>
      </c>
      <c r="Q512" s="25" t="str">
        <f>IF(ISNUMBER(AVERAGEIFS(Observed!Q$2:Q$1601,Observed!$A$2:$A$1601,$A512,Observed!$C$2:$C$1601,$C512)),AVERAGEIFS(Observed!Q$2:Q$1601,Observed!$A$2:$A$1601,$A512,Observed!$C$2:$C$1601,$C512),"")</f>
        <v/>
      </c>
      <c r="R512" s="25" t="str">
        <f>IF(ISNUMBER(AVERAGEIFS(Observed!R$2:R$1601,Observed!$A$2:$A$1601,$A512,Observed!$C$2:$C$1601,$C512)),AVERAGEIFS(Observed!R$2:R$1601,Observed!$A$2:$A$1601,$A512,Observed!$C$2:$C$1601,$C512),"")</f>
        <v/>
      </c>
      <c r="S512" s="25" t="str">
        <f>IF(ISNUMBER(AVERAGEIFS(Observed!S$2:S$1601,Observed!$A$2:$A$1601,$A512,Observed!$C$2:$C$1601,$C512)),AVERAGEIFS(Observed!S$2:S$1601,Observed!$A$2:$A$1601,$A512,Observed!$C$2:$C$1601,$C512),"")</f>
        <v/>
      </c>
      <c r="T512" s="24" t="str">
        <f>IF(ISNUMBER(AVERAGEIFS(Observed!T$2:T$1601,Observed!$A$2:$A$1601,$A512,Observed!$C$2:$C$1601,$C512)),AVERAGEIFS(Observed!T$2:T$1601,Observed!$A$2:$A$1601,$A512,Observed!$C$2:$C$1601,$C512),"")</f>
        <v/>
      </c>
      <c r="U512" s="26" t="str">
        <f>IF(ISNUMBER(AVERAGEIFS(Observed!U$2:U$1601,Observed!$A$2:$A$1601,$A512,Observed!$C$2:$C$1601,$C512)),AVERAGEIFS(Observed!U$2:U$1601,Observed!$A$2:$A$1601,$A512,Observed!$C$2:$C$1601,$C512),"")</f>
        <v/>
      </c>
      <c r="V512" s="26" t="str">
        <f>IF(ISNUMBER(AVERAGEIFS(Observed!V$2:V$1601,Observed!$A$2:$A$1601,$A512,Observed!$C$2:$C$1601,$C512)),AVERAGEIFS(Observed!V$2:V$1601,Observed!$A$2:$A$1601,$A512,Observed!$C$2:$C$1601,$C512),"")</f>
        <v/>
      </c>
      <c r="W512" s="24" t="str">
        <f>IF(ISNUMBER(AVERAGEIFS(Observed!W$2:W$1601,Observed!$A$2:$A$1601,$A512,Observed!$C$2:$C$1601,$C512)),AVERAGEIFS(Observed!W$2:W$1601,Observed!$A$2:$A$1601,$A512,Observed!$C$2:$C$1601,$C512),"")</f>
        <v/>
      </c>
      <c r="X512" s="24" t="str">
        <f>IF(ISNUMBER(AVERAGEIFS(Observed!X$2:X$1601,Observed!$A$2:$A$1601,$A512,Observed!$C$2:$C$1601,$C512)),AVERAGEIFS(Observed!X$2:X$1601,Observed!$A$2:$A$1601,$A512,Observed!$C$2:$C$1601,$C512),"")</f>
        <v/>
      </c>
      <c r="Y512" s="24" t="str">
        <f>IF(ISNUMBER(AVERAGEIFS(Observed!Y$2:Y$1601,Observed!$A$2:$A$1601,$A512,Observed!$C$2:$C$1601,$C512)),AVERAGEIFS(Observed!Y$2:Y$1601,Observed!$A$2:$A$1601,$A512,Observed!$C$2:$C$1601,$C512),"")</f>
        <v/>
      </c>
      <c r="Z512" s="24" t="str">
        <f>IF(ISNUMBER(AVERAGEIFS(Observed!Z$2:Z$1601,Observed!$A$2:$A$1601,$A512,Observed!$C$2:$C$1601,$C512)),AVERAGEIFS(Observed!Z$2:Z$1601,Observed!$A$2:$A$1601,$A512,Observed!$C$2:$C$1601,$C512),"")</f>
        <v/>
      </c>
      <c r="AA512" s="24" t="str">
        <f>IF(ISNUMBER(AVERAGEIFS(Observed!AA$2:AA$1601,Observed!$A$2:$A$1601,$A512,Observed!$C$2:$C$1601,$C512)),AVERAGEIFS(Observed!AA$2:AA$1601,Observed!$A$2:$A$1601,$A512,Observed!$C$2:$C$1601,$C512),"")</f>
        <v/>
      </c>
      <c r="AB512" s="24" t="str">
        <f>IF(ISNUMBER(AVERAGEIFS(Observed!AB$2:AB$1601,Observed!$A$2:$A$1601,$A512,Observed!$C$2:$C$1601,$C512)),AVERAGEIFS(Observed!AB$2:AB$1601,Observed!$A$2:$A$1601,$A512,Observed!$C$2:$C$1601,$C512),"")</f>
        <v/>
      </c>
      <c r="AC512" s="24" t="str">
        <f>IF(ISNUMBER(AVERAGEIFS(Observed!AC$2:AC$1601,Observed!$A$2:$A$1601,$A512,Observed!$C$2:$C$1601,$C512)),AVERAGEIFS(Observed!AC$2:AC$1601,Observed!$A$2:$A$1601,$A512,Observed!$C$2:$C$1601,$C512),"")</f>
        <v/>
      </c>
      <c r="AD512" s="24" t="str">
        <f>IF(ISNUMBER(AVERAGEIFS(Observed!AD$2:AD$1601,Observed!$A$2:$A$1601,$A512,Observed!$C$2:$C$1601,$C512)),AVERAGEIFS(Observed!AD$2:AD$1601,Observed!$A$2:$A$1601,$A512,Observed!$C$2:$C$1601,$C512),"")</f>
        <v/>
      </c>
      <c r="AE512" s="24" t="str">
        <f>IF(ISNUMBER(AVERAGEIFS(Observed!AE$2:AE$1601,Observed!$A$2:$A$1601,$A512,Observed!$C$2:$C$1601,$C512)),AVERAGEIFS(Observed!AE$2:AE$1601,Observed!$A$2:$A$1601,$A512,Observed!$C$2:$C$1601,$C512),"")</f>
        <v/>
      </c>
      <c r="AF512" s="25" t="str">
        <f>IF(ISNUMBER(AVERAGEIFS(Observed!AF$2:AF$1601,Observed!$A$2:$A$1601,$A512,Observed!$C$2:$C$1601,$C512)),AVERAGEIFS(Observed!AF$2:AF$1601,Observed!$A$2:$A$1601,$A512,Observed!$C$2:$C$1601,$C512),"")</f>
        <v/>
      </c>
      <c r="AG512" s="25" t="str">
        <f>IF(ISNUMBER(AVERAGEIFS(Observed!AG$2:AG$1601,Observed!$A$2:$A$1601,$A512,Observed!$C$2:$C$1601,$C512)),AVERAGEIFS(Observed!AG$2:AG$1601,Observed!$A$2:$A$1601,$A512,Observed!$C$2:$C$1601,$C512),"")</f>
        <v/>
      </c>
      <c r="AH512" s="25" t="str">
        <f>IF(ISNUMBER(AVERAGEIFS(Observed!AH$2:AH$1601,Observed!$A$2:$A$1601,$A512,Observed!$C$2:$C$1601,$C512)),AVERAGEIFS(Observed!AH$2:AH$1601,Observed!$A$2:$A$1601,$A512,Observed!$C$2:$C$1601,$C512),"")</f>
        <v/>
      </c>
      <c r="AI512" s="24" t="str">
        <f>IF(ISNUMBER(AVERAGEIFS(Observed!AI$2:AI$1601,Observed!$A$2:$A$1601,$A512,Observed!$C$2:$C$1601,$C512)),AVERAGEIFS(Observed!AI$2:AI$1601,Observed!$A$2:$A$1601,$A512,Observed!$C$2:$C$1601,$C512),"")</f>
        <v/>
      </c>
      <c r="AJ512" s="25">
        <f>IF(ISNUMBER(AVERAGEIFS(Observed!AJ$2:AJ$1601,Observed!$A$2:$A$1601,$A512,Observed!$C$2:$C$1601,$C512)),AVERAGEIFS(Observed!AJ$2:AJ$1601,Observed!$A$2:$A$1601,$A512,Observed!$C$2:$C$1601,$C512),"")</f>
        <v>0.19733333333333336</v>
      </c>
      <c r="AK512" s="25" t="str">
        <f>IF(ISNUMBER(AVERAGEIFS(Observed!AK$2:AK$1601,Observed!$A$2:$A$1601,$A512,Observed!$C$2:$C$1601,$C512)),AVERAGEIFS(Observed!AK$2:AK$1601,Observed!$A$2:$A$1601,$A512,Observed!$C$2:$C$1601,$C512),"")</f>
        <v/>
      </c>
      <c r="AL512" s="25">
        <f>IF(ISNUMBER(AVERAGEIFS(Observed!AL$2:AL$1601,Observed!$A$2:$A$1601,$A512,Observed!$C$2:$C$1601,$C512)),AVERAGEIFS(Observed!AL$2:AL$1601,Observed!$A$2:$A$1601,$A512,Observed!$C$2:$C$1601,$C512),"")</f>
        <v>0</v>
      </c>
      <c r="AM512" s="25">
        <f>IF(ISNUMBER(AVERAGEIFS(Observed!AM$2:AM$1601,Observed!$A$2:$A$1601,$A512,Observed!$C$2:$C$1601,$C512)),AVERAGEIFS(Observed!AM$2:AM$1601,Observed!$A$2:$A$1601,$A512,Observed!$C$2:$C$1601,$C512),"")</f>
        <v>0.21333333333333329</v>
      </c>
      <c r="AN512" s="25" t="str">
        <f>IF(ISNUMBER(AVERAGEIFS(Observed!AN$2:AN$1601,Observed!$A$2:$A$1601,$A512,Observed!$C$2:$C$1601,$C512)),AVERAGEIFS(Observed!AN$2:AN$1601,Observed!$A$2:$A$1601,$A512,Observed!$C$2:$C$1601,$C512),"")</f>
        <v/>
      </c>
      <c r="AO512" s="25">
        <f>IF(ISNUMBER(AVERAGEIFS(Observed!AO$2:AO$1601,Observed!$A$2:$A$1601,$A512,Observed!$C$2:$C$1601,$C512)),AVERAGEIFS(Observed!AO$2:AO$1601,Observed!$A$2:$A$1601,$A512,Observed!$C$2:$C$1601,$C512),"")</f>
        <v>0.58499999999999996</v>
      </c>
      <c r="AP512" s="25">
        <f>IF(ISNUMBER(AVERAGEIFS(Observed!AP$2:AP$1601,Observed!$A$2:$A$1601,$A512,Observed!$C$2:$C$1601,$C512)),AVERAGEIFS(Observed!AP$2:AP$1601,Observed!$A$2:$A$1601,$A512,Observed!$C$2:$C$1601,$C512),"")</f>
        <v>4.6666666666666671E-3</v>
      </c>
      <c r="AQ512" s="24" t="str">
        <f>IF(ISNUMBER(AVERAGEIFS(Observed!AQ$2:AQ$1601,Observed!$A$2:$A$1601,$A512,Observed!$C$2:$C$1601,$C512)),AVERAGEIFS(Observed!AQ$2:AQ$1601,Observed!$A$2:$A$1601,$A512,Observed!$C$2:$C$1601,$C512),"")</f>
        <v/>
      </c>
      <c r="AR512" s="25" t="str">
        <f>IF(ISNUMBER(AVERAGEIFS(Observed!AR$2:AR$1601,Observed!$A$2:$A$1601,$A512,Observed!$C$2:$C$1601,$C512)),AVERAGEIFS(Observed!AR$2:AR$1601,Observed!$A$2:$A$1601,$A512,Observed!$C$2:$C$1601,$C512),"")</f>
        <v/>
      </c>
      <c r="AS512" s="24" t="str">
        <f>IF(ISNUMBER(AVERAGEIFS(Observed!AS$2:AS$1601,Observed!$A$2:$A$1601,$A512,Observed!$C$2:$C$1601,$C512)),AVERAGEIFS(Observed!AS$2:AS$1601,Observed!$A$2:$A$1601,$A512,Observed!$C$2:$C$1601,$C512),"")</f>
        <v/>
      </c>
      <c r="AT512" s="24" t="str">
        <f>IF(ISNUMBER(AVERAGEIFS(Observed!AT$2:AT$1601,Observed!$A$2:$A$1601,$A512,Observed!$C$2:$C$1601,$C512)),AVERAGEIFS(Observed!AT$2:AT$1601,Observed!$A$2:$A$1601,$A512,Observed!$C$2:$C$1601,$C512),"")</f>
        <v/>
      </c>
      <c r="AU512" s="2">
        <f>COUNTIFS(Observed!$A$2:$A$1601,$A512,Observed!$C$2:$C$1601,$C512)</f>
        <v>3</v>
      </c>
      <c r="AV512" s="2">
        <f t="shared" si="9"/>
        <v>8</v>
      </c>
    </row>
    <row r="513" spans="1:48" x14ac:dyDescent="0.25">
      <c r="A513" s="4" t="s">
        <v>125</v>
      </c>
      <c r="B513" t="s">
        <v>83</v>
      </c>
      <c r="C513" s="3">
        <v>41822</v>
      </c>
      <c r="D513">
        <v>1</v>
      </c>
      <c r="F513" t="s">
        <v>85</v>
      </c>
      <c r="G513" t="s">
        <v>89</v>
      </c>
      <c r="H513" s="2">
        <v>2014</v>
      </c>
      <c r="I513" s="2" t="s">
        <v>84</v>
      </c>
      <c r="J513">
        <v>1</v>
      </c>
      <c r="K513" s="2" t="s">
        <v>21</v>
      </c>
      <c r="L513" s="23" t="str">
        <f>IF(ISNUMBER(AVERAGEIFS(Observed!L$2:L$1601,Observed!$A$2:$A$1601,$A513,Observed!$C$2:$C$1601,$C513)),AVERAGEIFS(Observed!L$2:L$1601,Observed!$A$2:$A$1601,$A513,Observed!$C$2:$C$1601,$C513),"")</f>
        <v/>
      </c>
      <c r="M513" s="24" t="str">
        <f>IF(ISNUMBER(AVERAGEIFS(Observed!M$2:M$1601,Observed!$A$2:$A$1601,$A513,Observed!$C$2:$C$1601,$C513)),AVERAGEIFS(Observed!M$2:M$1601,Observed!$A$2:$A$1601,$A513,Observed!$C$2:$C$1601,$C513),"")</f>
        <v/>
      </c>
      <c r="N513" s="24">
        <f>IF(ISNUMBER(AVERAGEIFS(Observed!N$2:N$1601,Observed!$A$2:$A$1601,$A513,Observed!$C$2:$C$1601,$C513)),AVERAGEIFS(Observed!N$2:N$1601,Observed!$A$2:$A$1601,$A513,Observed!$C$2:$C$1601,$C513),"")</f>
        <v>464.78999999999996</v>
      </c>
      <c r="O513" s="24">
        <f>IF(ISNUMBER(AVERAGEIFS(Observed!O$2:O$1601,Observed!$A$2:$A$1601,$A513,Observed!$C$2:$C$1601,$C513)),AVERAGEIFS(Observed!O$2:O$1601,Observed!$A$2:$A$1601,$A513,Observed!$C$2:$C$1601,$C513),"")</f>
        <v>464.78999999999996</v>
      </c>
      <c r="P513" s="24">
        <f>IF(ISNUMBER(AVERAGEIFS(Observed!P$2:P$1601,Observed!$A$2:$A$1601,$A513,Observed!$C$2:$C$1601,$C513)),AVERAGEIFS(Observed!P$2:P$1601,Observed!$A$2:$A$1601,$A513,Observed!$C$2:$C$1601,$C513),"")</f>
        <v>1037.7033333333331</v>
      </c>
      <c r="Q513" s="25" t="str">
        <f>IF(ISNUMBER(AVERAGEIFS(Observed!Q$2:Q$1601,Observed!$A$2:$A$1601,$A513,Observed!$C$2:$C$1601,$C513)),AVERAGEIFS(Observed!Q$2:Q$1601,Observed!$A$2:$A$1601,$A513,Observed!$C$2:$C$1601,$C513),"")</f>
        <v/>
      </c>
      <c r="R513" s="25" t="str">
        <f>IF(ISNUMBER(AVERAGEIFS(Observed!R$2:R$1601,Observed!$A$2:$A$1601,$A513,Observed!$C$2:$C$1601,$C513)),AVERAGEIFS(Observed!R$2:R$1601,Observed!$A$2:$A$1601,$A513,Observed!$C$2:$C$1601,$C513),"")</f>
        <v/>
      </c>
      <c r="S513" s="25" t="str">
        <f>IF(ISNUMBER(AVERAGEIFS(Observed!S$2:S$1601,Observed!$A$2:$A$1601,$A513,Observed!$C$2:$C$1601,$C513)),AVERAGEIFS(Observed!S$2:S$1601,Observed!$A$2:$A$1601,$A513,Observed!$C$2:$C$1601,$C513),"")</f>
        <v/>
      </c>
      <c r="T513" s="24" t="str">
        <f>IF(ISNUMBER(AVERAGEIFS(Observed!T$2:T$1601,Observed!$A$2:$A$1601,$A513,Observed!$C$2:$C$1601,$C513)),AVERAGEIFS(Observed!T$2:T$1601,Observed!$A$2:$A$1601,$A513,Observed!$C$2:$C$1601,$C513),"")</f>
        <v/>
      </c>
      <c r="U513" s="26" t="str">
        <f>IF(ISNUMBER(AVERAGEIFS(Observed!U$2:U$1601,Observed!$A$2:$A$1601,$A513,Observed!$C$2:$C$1601,$C513)),AVERAGEIFS(Observed!U$2:U$1601,Observed!$A$2:$A$1601,$A513,Observed!$C$2:$C$1601,$C513),"")</f>
        <v/>
      </c>
      <c r="V513" s="26" t="str">
        <f>IF(ISNUMBER(AVERAGEIFS(Observed!V$2:V$1601,Observed!$A$2:$A$1601,$A513,Observed!$C$2:$C$1601,$C513)),AVERAGEIFS(Observed!V$2:V$1601,Observed!$A$2:$A$1601,$A513,Observed!$C$2:$C$1601,$C513),"")</f>
        <v/>
      </c>
      <c r="W513" s="24" t="str">
        <f>IF(ISNUMBER(AVERAGEIFS(Observed!W$2:W$1601,Observed!$A$2:$A$1601,$A513,Observed!$C$2:$C$1601,$C513)),AVERAGEIFS(Observed!W$2:W$1601,Observed!$A$2:$A$1601,$A513,Observed!$C$2:$C$1601,$C513),"")</f>
        <v/>
      </c>
      <c r="X513" s="24" t="str">
        <f>IF(ISNUMBER(AVERAGEIFS(Observed!X$2:X$1601,Observed!$A$2:$A$1601,$A513,Observed!$C$2:$C$1601,$C513)),AVERAGEIFS(Observed!X$2:X$1601,Observed!$A$2:$A$1601,$A513,Observed!$C$2:$C$1601,$C513),"")</f>
        <v/>
      </c>
      <c r="Y513" s="24" t="str">
        <f>IF(ISNUMBER(AVERAGEIFS(Observed!Y$2:Y$1601,Observed!$A$2:$A$1601,$A513,Observed!$C$2:$C$1601,$C513)),AVERAGEIFS(Observed!Y$2:Y$1601,Observed!$A$2:$A$1601,$A513,Observed!$C$2:$C$1601,$C513),"")</f>
        <v/>
      </c>
      <c r="Z513" s="24" t="str">
        <f>IF(ISNUMBER(AVERAGEIFS(Observed!Z$2:Z$1601,Observed!$A$2:$A$1601,$A513,Observed!$C$2:$C$1601,$C513)),AVERAGEIFS(Observed!Z$2:Z$1601,Observed!$A$2:$A$1601,$A513,Observed!$C$2:$C$1601,$C513),"")</f>
        <v/>
      </c>
      <c r="AA513" s="24" t="str">
        <f>IF(ISNUMBER(AVERAGEIFS(Observed!AA$2:AA$1601,Observed!$A$2:$A$1601,$A513,Observed!$C$2:$C$1601,$C513)),AVERAGEIFS(Observed!AA$2:AA$1601,Observed!$A$2:$A$1601,$A513,Observed!$C$2:$C$1601,$C513),"")</f>
        <v/>
      </c>
      <c r="AB513" s="24" t="str">
        <f>IF(ISNUMBER(AVERAGEIFS(Observed!AB$2:AB$1601,Observed!$A$2:$A$1601,$A513,Observed!$C$2:$C$1601,$C513)),AVERAGEIFS(Observed!AB$2:AB$1601,Observed!$A$2:$A$1601,$A513,Observed!$C$2:$C$1601,$C513),"")</f>
        <v/>
      </c>
      <c r="AC513" s="24" t="str">
        <f>IF(ISNUMBER(AVERAGEIFS(Observed!AC$2:AC$1601,Observed!$A$2:$A$1601,$A513,Observed!$C$2:$C$1601,$C513)),AVERAGEIFS(Observed!AC$2:AC$1601,Observed!$A$2:$A$1601,$A513,Observed!$C$2:$C$1601,$C513),"")</f>
        <v/>
      </c>
      <c r="AD513" s="24" t="str">
        <f>IF(ISNUMBER(AVERAGEIFS(Observed!AD$2:AD$1601,Observed!$A$2:$A$1601,$A513,Observed!$C$2:$C$1601,$C513)),AVERAGEIFS(Observed!AD$2:AD$1601,Observed!$A$2:$A$1601,$A513,Observed!$C$2:$C$1601,$C513),"")</f>
        <v/>
      </c>
      <c r="AE513" s="24" t="str">
        <f>IF(ISNUMBER(AVERAGEIFS(Observed!AE$2:AE$1601,Observed!$A$2:$A$1601,$A513,Observed!$C$2:$C$1601,$C513)),AVERAGEIFS(Observed!AE$2:AE$1601,Observed!$A$2:$A$1601,$A513,Observed!$C$2:$C$1601,$C513),"")</f>
        <v/>
      </c>
      <c r="AF513" s="25" t="str">
        <f>IF(ISNUMBER(AVERAGEIFS(Observed!AF$2:AF$1601,Observed!$A$2:$A$1601,$A513,Observed!$C$2:$C$1601,$C513)),AVERAGEIFS(Observed!AF$2:AF$1601,Observed!$A$2:$A$1601,$A513,Observed!$C$2:$C$1601,$C513),"")</f>
        <v/>
      </c>
      <c r="AG513" s="25" t="str">
        <f>IF(ISNUMBER(AVERAGEIFS(Observed!AG$2:AG$1601,Observed!$A$2:$A$1601,$A513,Observed!$C$2:$C$1601,$C513)),AVERAGEIFS(Observed!AG$2:AG$1601,Observed!$A$2:$A$1601,$A513,Observed!$C$2:$C$1601,$C513),"")</f>
        <v/>
      </c>
      <c r="AH513" s="25" t="str">
        <f>IF(ISNUMBER(AVERAGEIFS(Observed!AH$2:AH$1601,Observed!$A$2:$A$1601,$A513,Observed!$C$2:$C$1601,$C513)),AVERAGEIFS(Observed!AH$2:AH$1601,Observed!$A$2:$A$1601,$A513,Observed!$C$2:$C$1601,$C513),"")</f>
        <v/>
      </c>
      <c r="AI513" s="24" t="str">
        <f>IF(ISNUMBER(AVERAGEIFS(Observed!AI$2:AI$1601,Observed!$A$2:$A$1601,$A513,Observed!$C$2:$C$1601,$C513)),AVERAGEIFS(Observed!AI$2:AI$1601,Observed!$A$2:$A$1601,$A513,Observed!$C$2:$C$1601,$C513),"")</f>
        <v/>
      </c>
      <c r="AJ513" s="25">
        <f>IF(ISNUMBER(AVERAGEIFS(Observed!AJ$2:AJ$1601,Observed!$A$2:$A$1601,$A513,Observed!$C$2:$C$1601,$C513)),AVERAGEIFS(Observed!AJ$2:AJ$1601,Observed!$A$2:$A$1601,$A513,Observed!$C$2:$C$1601,$C513),"")</f>
        <v>7.6666666666666661E-2</v>
      </c>
      <c r="AK513" s="25" t="str">
        <f>IF(ISNUMBER(AVERAGEIFS(Observed!AK$2:AK$1601,Observed!$A$2:$A$1601,$A513,Observed!$C$2:$C$1601,$C513)),AVERAGEIFS(Observed!AK$2:AK$1601,Observed!$A$2:$A$1601,$A513,Observed!$C$2:$C$1601,$C513),"")</f>
        <v/>
      </c>
      <c r="AL513" s="25">
        <f>IF(ISNUMBER(AVERAGEIFS(Observed!AL$2:AL$1601,Observed!$A$2:$A$1601,$A513,Observed!$C$2:$C$1601,$C513)),AVERAGEIFS(Observed!AL$2:AL$1601,Observed!$A$2:$A$1601,$A513,Observed!$C$2:$C$1601,$C513),"")</f>
        <v>0</v>
      </c>
      <c r="AM513" s="25">
        <f>IF(ISNUMBER(AVERAGEIFS(Observed!AM$2:AM$1601,Observed!$A$2:$A$1601,$A513,Observed!$C$2:$C$1601,$C513)),AVERAGEIFS(Observed!AM$2:AM$1601,Observed!$A$2:$A$1601,$A513,Observed!$C$2:$C$1601,$C513),"")</f>
        <v>0.29666666666666669</v>
      </c>
      <c r="AN513" s="25" t="str">
        <f>IF(ISNUMBER(AVERAGEIFS(Observed!AN$2:AN$1601,Observed!$A$2:$A$1601,$A513,Observed!$C$2:$C$1601,$C513)),AVERAGEIFS(Observed!AN$2:AN$1601,Observed!$A$2:$A$1601,$A513,Observed!$C$2:$C$1601,$C513),"")</f>
        <v/>
      </c>
      <c r="AO513" s="25">
        <f>IF(ISNUMBER(AVERAGEIFS(Observed!AO$2:AO$1601,Observed!$A$2:$A$1601,$A513,Observed!$C$2:$C$1601,$C513)),AVERAGEIFS(Observed!AO$2:AO$1601,Observed!$A$2:$A$1601,$A513,Observed!$C$2:$C$1601,$C513),"")</f>
        <v>0.61399999999999999</v>
      </c>
      <c r="AP513" s="25">
        <f>IF(ISNUMBER(AVERAGEIFS(Observed!AP$2:AP$1601,Observed!$A$2:$A$1601,$A513,Observed!$C$2:$C$1601,$C513)),AVERAGEIFS(Observed!AP$2:AP$1601,Observed!$A$2:$A$1601,$A513,Observed!$C$2:$C$1601,$C513),"")</f>
        <v>1.2333333333333333E-2</v>
      </c>
      <c r="AQ513" s="24" t="str">
        <f>IF(ISNUMBER(AVERAGEIFS(Observed!AQ$2:AQ$1601,Observed!$A$2:$A$1601,$A513,Observed!$C$2:$C$1601,$C513)),AVERAGEIFS(Observed!AQ$2:AQ$1601,Observed!$A$2:$A$1601,$A513,Observed!$C$2:$C$1601,$C513),"")</f>
        <v/>
      </c>
      <c r="AR513" s="25" t="str">
        <f>IF(ISNUMBER(AVERAGEIFS(Observed!AR$2:AR$1601,Observed!$A$2:$A$1601,$A513,Observed!$C$2:$C$1601,$C513)),AVERAGEIFS(Observed!AR$2:AR$1601,Observed!$A$2:$A$1601,$A513,Observed!$C$2:$C$1601,$C513),"")</f>
        <v/>
      </c>
      <c r="AS513" s="24" t="str">
        <f>IF(ISNUMBER(AVERAGEIFS(Observed!AS$2:AS$1601,Observed!$A$2:$A$1601,$A513,Observed!$C$2:$C$1601,$C513)),AVERAGEIFS(Observed!AS$2:AS$1601,Observed!$A$2:$A$1601,$A513,Observed!$C$2:$C$1601,$C513),"")</f>
        <v/>
      </c>
      <c r="AT513" s="24" t="str">
        <f>IF(ISNUMBER(AVERAGEIFS(Observed!AT$2:AT$1601,Observed!$A$2:$A$1601,$A513,Observed!$C$2:$C$1601,$C513)),AVERAGEIFS(Observed!AT$2:AT$1601,Observed!$A$2:$A$1601,$A513,Observed!$C$2:$C$1601,$C513),"")</f>
        <v/>
      </c>
      <c r="AU513" s="2">
        <f>COUNTIFS(Observed!$A$2:$A$1601,$A513,Observed!$C$2:$C$1601,$C513)</f>
        <v>3</v>
      </c>
      <c r="AV513" s="2">
        <f t="shared" si="9"/>
        <v>8</v>
      </c>
    </row>
    <row r="514" spans="1:48" x14ac:dyDescent="0.25">
      <c r="A514" s="4" t="s">
        <v>125</v>
      </c>
      <c r="B514" t="s">
        <v>83</v>
      </c>
      <c r="C514" s="3">
        <v>41871</v>
      </c>
      <c r="D514">
        <v>1</v>
      </c>
      <c r="F514" t="s">
        <v>85</v>
      </c>
      <c r="G514" t="s">
        <v>89</v>
      </c>
      <c r="H514" s="2">
        <v>2014</v>
      </c>
      <c r="I514" s="2" t="s">
        <v>84</v>
      </c>
      <c r="J514">
        <v>1</v>
      </c>
      <c r="K514" s="2" t="s">
        <v>21</v>
      </c>
      <c r="L514" s="23" t="str">
        <f>IF(ISNUMBER(AVERAGEIFS(Observed!L$2:L$1601,Observed!$A$2:$A$1601,$A514,Observed!$C$2:$C$1601,$C514)),AVERAGEIFS(Observed!L$2:L$1601,Observed!$A$2:$A$1601,$A514,Observed!$C$2:$C$1601,$C514),"")</f>
        <v/>
      </c>
      <c r="M514" s="24" t="str">
        <f>IF(ISNUMBER(AVERAGEIFS(Observed!M$2:M$1601,Observed!$A$2:$A$1601,$A514,Observed!$C$2:$C$1601,$C514)),AVERAGEIFS(Observed!M$2:M$1601,Observed!$A$2:$A$1601,$A514,Observed!$C$2:$C$1601,$C514),"")</f>
        <v/>
      </c>
      <c r="N514" s="24">
        <f>IF(ISNUMBER(AVERAGEIFS(Observed!N$2:N$1601,Observed!$A$2:$A$1601,$A514,Observed!$C$2:$C$1601,$C514)),AVERAGEIFS(Observed!N$2:N$1601,Observed!$A$2:$A$1601,$A514,Observed!$C$2:$C$1601,$C514),"")</f>
        <v>429.99333333333334</v>
      </c>
      <c r="O514" s="24">
        <f>IF(ISNUMBER(AVERAGEIFS(Observed!O$2:O$1601,Observed!$A$2:$A$1601,$A514,Observed!$C$2:$C$1601,$C514)),AVERAGEIFS(Observed!O$2:O$1601,Observed!$A$2:$A$1601,$A514,Observed!$C$2:$C$1601,$C514),"")</f>
        <v>429.99333333333334</v>
      </c>
      <c r="P514" s="24">
        <f>IF(ISNUMBER(AVERAGEIFS(Observed!P$2:P$1601,Observed!$A$2:$A$1601,$A514,Observed!$C$2:$C$1601,$C514)),AVERAGEIFS(Observed!P$2:P$1601,Observed!$A$2:$A$1601,$A514,Observed!$C$2:$C$1601,$C514),"")</f>
        <v>1467.6966666666667</v>
      </c>
      <c r="Q514" s="25" t="str">
        <f>IF(ISNUMBER(AVERAGEIFS(Observed!Q$2:Q$1601,Observed!$A$2:$A$1601,$A514,Observed!$C$2:$C$1601,$C514)),AVERAGEIFS(Observed!Q$2:Q$1601,Observed!$A$2:$A$1601,$A514,Observed!$C$2:$C$1601,$C514),"")</f>
        <v/>
      </c>
      <c r="R514" s="25" t="str">
        <f>IF(ISNUMBER(AVERAGEIFS(Observed!R$2:R$1601,Observed!$A$2:$A$1601,$A514,Observed!$C$2:$C$1601,$C514)),AVERAGEIFS(Observed!R$2:R$1601,Observed!$A$2:$A$1601,$A514,Observed!$C$2:$C$1601,$C514),"")</f>
        <v/>
      </c>
      <c r="S514" s="25" t="str">
        <f>IF(ISNUMBER(AVERAGEIFS(Observed!S$2:S$1601,Observed!$A$2:$A$1601,$A514,Observed!$C$2:$C$1601,$C514)),AVERAGEIFS(Observed!S$2:S$1601,Observed!$A$2:$A$1601,$A514,Observed!$C$2:$C$1601,$C514),"")</f>
        <v/>
      </c>
      <c r="T514" s="24" t="str">
        <f>IF(ISNUMBER(AVERAGEIFS(Observed!T$2:T$1601,Observed!$A$2:$A$1601,$A514,Observed!$C$2:$C$1601,$C514)),AVERAGEIFS(Observed!T$2:T$1601,Observed!$A$2:$A$1601,$A514,Observed!$C$2:$C$1601,$C514),"")</f>
        <v/>
      </c>
      <c r="U514" s="26" t="str">
        <f>IF(ISNUMBER(AVERAGEIFS(Observed!U$2:U$1601,Observed!$A$2:$A$1601,$A514,Observed!$C$2:$C$1601,$C514)),AVERAGEIFS(Observed!U$2:U$1601,Observed!$A$2:$A$1601,$A514,Observed!$C$2:$C$1601,$C514),"")</f>
        <v/>
      </c>
      <c r="V514" s="26" t="str">
        <f>IF(ISNUMBER(AVERAGEIFS(Observed!V$2:V$1601,Observed!$A$2:$A$1601,$A514,Observed!$C$2:$C$1601,$C514)),AVERAGEIFS(Observed!V$2:V$1601,Observed!$A$2:$A$1601,$A514,Observed!$C$2:$C$1601,$C514),"")</f>
        <v/>
      </c>
      <c r="W514" s="24" t="str">
        <f>IF(ISNUMBER(AVERAGEIFS(Observed!W$2:W$1601,Observed!$A$2:$A$1601,$A514,Observed!$C$2:$C$1601,$C514)),AVERAGEIFS(Observed!W$2:W$1601,Observed!$A$2:$A$1601,$A514,Observed!$C$2:$C$1601,$C514),"")</f>
        <v/>
      </c>
      <c r="X514" s="24" t="str">
        <f>IF(ISNUMBER(AVERAGEIFS(Observed!X$2:X$1601,Observed!$A$2:$A$1601,$A514,Observed!$C$2:$C$1601,$C514)),AVERAGEIFS(Observed!X$2:X$1601,Observed!$A$2:$A$1601,$A514,Observed!$C$2:$C$1601,$C514),"")</f>
        <v/>
      </c>
      <c r="Y514" s="24" t="str">
        <f>IF(ISNUMBER(AVERAGEIFS(Observed!Y$2:Y$1601,Observed!$A$2:$A$1601,$A514,Observed!$C$2:$C$1601,$C514)),AVERAGEIFS(Observed!Y$2:Y$1601,Observed!$A$2:$A$1601,$A514,Observed!$C$2:$C$1601,$C514),"")</f>
        <v/>
      </c>
      <c r="Z514" s="24" t="str">
        <f>IF(ISNUMBER(AVERAGEIFS(Observed!Z$2:Z$1601,Observed!$A$2:$A$1601,$A514,Observed!$C$2:$C$1601,$C514)),AVERAGEIFS(Observed!Z$2:Z$1601,Observed!$A$2:$A$1601,$A514,Observed!$C$2:$C$1601,$C514),"")</f>
        <v/>
      </c>
      <c r="AA514" s="24" t="str">
        <f>IF(ISNUMBER(AVERAGEIFS(Observed!AA$2:AA$1601,Observed!$A$2:$A$1601,$A514,Observed!$C$2:$C$1601,$C514)),AVERAGEIFS(Observed!AA$2:AA$1601,Observed!$A$2:$A$1601,$A514,Observed!$C$2:$C$1601,$C514),"")</f>
        <v/>
      </c>
      <c r="AB514" s="24" t="str">
        <f>IF(ISNUMBER(AVERAGEIFS(Observed!AB$2:AB$1601,Observed!$A$2:$A$1601,$A514,Observed!$C$2:$C$1601,$C514)),AVERAGEIFS(Observed!AB$2:AB$1601,Observed!$A$2:$A$1601,$A514,Observed!$C$2:$C$1601,$C514),"")</f>
        <v/>
      </c>
      <c r="AC514" s="24" t="str">
        <f>IF(ISNUMBER(AVERAGEIFS(Observed!AC$2:AC$1601,Observed!$A$2:$A$1601,$A514,Observed!$C$2:$C$1601,$C514)),AVERAGEIFS(Observed!AC$2:AC$1601,Observed!$A$2:$A$1601,$A514,Observed!$C$2:$C$1601,$C514),"")</f>
        <v/>
      </c>
      <c r="AD514" s="24" t="str">
        <f>IF(ISNUMBER(AVERAGEIFS(Observed!AD$2:AD$1601,Observed!$A$2:$A$1601,$A514,Observed!$C$2:$C$1601,$C514)),AVERAGEIFS(Observed!AD$2:AD$1601,Observed!$A$2:$A$1601,$A514,Observed!$C$2:$C$1601,$C514),"")</f>
        <v/>
      </c>
      <c r="AE514" s="24" t="str">
        <f>IF(ISNUMBER(AVERAGEIFS(Observed!AE$2:AE$1601,Observed!$A$2:$A$1601,$A514,Observed!$C$2:$C$1601,$C514)),AVERAGEIFS(Observed!AE$2:AE$1601,Observed!$A$2:$A$1601,$A514,Observed!$C$2:$C$1601,$C514),"")</f>
        <v/>
      </c>
      <c r="AF514" s="25" t="str">
        <f>IF(ISNUMBER(AVERAGEIFS(Observed!AF$2:AF$1601,Observed!$A$2:$A$1601,$A514,Observed!$C$2:$C$1601,$C514)),AVERAGEIFS(Observed!AF$2:AF$1601,Observed!$A$2:$A$1601,$A514,Observed!$C$2:$C$1601,$C514),"")</f>
        <v/>
      </c>
      <c r="AG514" s="25" t="str">
        <f>IF(ISNUMBER(AVERAGEIFS(Observed!AG$2:AG$1601,Observed!$A$2:$A$1601,$A514,Observed!$C$2:$C$1601,$C514)),AVERAGEIFS(Observed!AG$2:AG$1601,Observed!$A$2:$A$1601,$A514,Observed!$C$2:$C$1601,$C514),"")</f>
        <v/>
      </c>
      <c r="AH514" s="25" t="str">
        <f>IF(ISNUMBER(AVERAGEIFS(Observed!AH$2:AH$1601,Observed!$A$2:$A$1601,$A514,Observed!$C$2:$C$1601,$C514)),AVERAGEIFS(Observed!AH$2:AH$1601,Observed!$A$2:$A$1601,$A514,Observed!$C$2:$C$1601,$C514),"")</f>
        <v/>
      </c>
      <c r="AI514" s="24" t="str">
        <f>IF(ISNUMBER(AVERAGEIFS(Observed!AI$2:AI$1601,Observed!$A$2:$A$1601,$A514,Observed!$C$2:$C$1601,$C514)),AVERAGEIFS(Observed!AI$2:AI$1601,Observed!$A$2:$A$1601,$A514,Observed!$C$2:$C$1601,$C514),"")</f>
        <v/>
      </c>
      <c r="AJ514" s="25">
        <f>IF(ISNUMBER(AVERAGEIFS(Observed!AJ$2:AJ$1601,Observed!$A$2:$A$1601,$A514,Observed!$C$2:$C$1601,$C514)),AVERAGEIFS(Observed!AJ$2:AJ$1601,Observed!$A$2:$A$1601,$A514,Observed!$C$2:$C$1601,$C514),"")</f>
        <v>4.3333333333333335E-2</v>
      </c>
      <c r="AK514" s="25" t="str">
        <f>IF(ISNUMBER(AVERAGEIFS(Observed!AK$2:AK$1601,Observed!$A$2:$A$1601,$A514,Observed!$C$2:$C$1601,$C514)),AVERAGEIFS(Observed!AK$2:AK$1601,Observed!$A$2:$A$1601,$A514,Observed!$C$2:$C$1601,$C514),"")</f>
        <v/>
      </c>
      <c r="AL514" s="25">
        <f>IF(ISNUMBER(AVERAGEIFS(Observed!AL$2:AL$1601,Observed!$A$2:$A$1601,$A514,Observed!$C$2:$C$1601,$C514)),AVERAGEIFS(Observed!AL$2:AL$1601,Observed!$A$2:$A$1601,$A514,Observed!$C$2:$C$1601,$C514),"")</f>
        <v>0</v>
      </c>
      <c r="AM514" s="25">
        <f>IF(ISNUMBER(AVERAGEIFS(Observed!AM$2:AM$1601,Observed!$A$2:$A$1601,$A514,Observed!$C$2:$C$1601,$C514)),AVERAGEIFS(Observed!AM$2:AM$1601,Observed!$A$2:$A$1601,$A514,Observed!$C$2:$C$1601,$C514),"")</f>
        <v>0.22</v>
      </c>
      <c r="AN514" s="25" t="str">
        <f>IF(ISNUMBER(AVERAGEIFS(Observed!AN$2:AN$1601,Observed!$A$2:$A$1601,$A514,Observed!$C$2:$C$1601,$C514)),AVERAGEIFS(Observed!AN$2:AN$1601,Observed!$A$2:$A$1601,$A514,Observed!$C$2:$C$1601,$C514),"")</f>
        <v/>
      </c>
      <c r="AO514" s="25">
        <f>IF(ISNUMBER(AVERAGEIFS(Observed!AO$2:AO$1601,Observed!$A$2:$A$1601,$A514,Observed!$C$2:$C$1601,$C514)),AVERAGEIFS(Observed!AO$2:AO$1601,Observed!$A$2:$A$1601,$A514,Observed!$C$2:$C$1601,$C514),"")</f>
        <v>0.73299999999999998</v>
      </c>
      <c r="AP514" s="25">
        <f>IF(ISNUMBER(AVERAGEIFS(Observed!AP$2:AP$1601,Observed!$A$2:$A$1601,$A514,Observed!$C$2:$C$1601,$C514)),AVERAGEIFS(Observed!AP$2:AP$1601,Observed!$A$2:$A$1601,$A514,Observed!$C$2:$C$1601,$C514),"")</f>
        <v>3.6666666666666666E-3</v>
      </c>
      <c r="AQ514" s="24" t="str">
        <f>IF(ISNUMBER(AVERAGEIFS(Observed!AQ$2:AQ$1601,Observed!$A$2:$A$1601,$A514,Observed!$C$2:$C$1601,$C514)),AVERAGEIFS(Observed!AQ$2:AQ$1601,Observed!$A$2:$A$1601,$A514,Observed!$C$2:$C$1601,$C514),"")</f>
        <v/>
      </c>
      <c r="AR514" s="25" t="str">
        <f>IF(ISNUMBER(AVERAGEIFS(Observed!AR$2:AR$1601,Observed!$A$2:$A$1601,$A514,Observed!$C$2:$C$1601,$C514)),AVERAGEIFS(Observed!AR$2:AR$1601,Observed!$A$2:$A$1601,$A514,Observed!$C$2:$C$1601,$C514),"")</f>
        <v/>
      </c>
      <c r="AS514" s="24" t="str">
        <f>IF(ISNUMBER(AVERAGEIFS(Observed!AS$2:AS$1601,Observed!$A$2:$A$1601,$A514,Observed!$C$2:$C$1601,$C514)),AVERAGEIFS(Observed!AS$2:AS$1601,Observed!$A$2:$A$1601,$A514,Observed!$C$2:$C$1601,$C514),"")</f>
        <v/>
      </c>
      <c r="AT514" s="24" t="str">
        <f>IF(ISNUMBER(AVERAGEIFS(Observed!AT$2:AT$1601,Observed!$A$2:$A$1601,$A514,Observed!$C$2:$C$1601,$C514)),AVERAGEIFS(Observed!AT$2:AT$1601,Observed!$A$2:$A$1601,$A514,Observed!$C$2:$C$1601,$C514),"")</f>
        <v/>
      </c>
      <c r="AU514" s="2">
        <f>COUNTIFS(Observed!$A$2:$A$1601,$A514,Observed!$C$2:$C$1601,$C514)</f>
        <v>3</v>
      </c>
      <c r="AV514" s="2">
        <f t="shared" si="9"/>
        <v>8</v>
      </c>
    </row>
    <row r="515" spans="1:48" x14ac:dyDescent="0.25">
      <c r="A515" s="4" t="s">
        <v>125</v>
      </c>
      <c r="B515" t="s">
        <v>83</v>
      </c>
      <c r="C515" s="3">
        <v>41918</v>
      </c>
      <c r="D515">
        <v>1</v>
      </c>
      <c r="F515" t="s">
        <v>85</v>
      </c>
      <c r="G515" t="s">
        <v>89</v>
      </c>
      <c r="H515" s="2">
        <v>2014</v>
      </c>
      <c r="I515" s="2" t="s">
        <v>84</v>
      </c>
      <c r="J515">
        <v>1</v>
      </c>
      <c r="K515" s="2" t="s">
        <v>21</v>
      </c>
      <c r="L515" s="23" t="str">
        <f>IF(ISNUMBER(AVERAGEIFS(Observed!L$2:L$1601,Observed!$A$2:$A$1601,$A515,Observed!$C$2:$C$1601,$C515)),AVERAGEIFS(Observed!L$2:L$1601,Observed!$A$2:$A$1601,$A515,Observed!$C$2:$C$1601,$C515),"")</f>
        <v/>
      </c>
      <c r="M515" s="24" t="str">
        <f>IF(ISNUMBER(AVERAGEIFS(Observed!M$2:M$1601,Observed!$A$2:$A$1601,$A515,Observed!$C$2:$C$1601,$C515)),AVERAGEIFS(Observed!M$2:M$1601,Observed!$A$2:$A$1601,$A515,Observed!$C$2:$C$1601,$C515),"")</f>
        <v/>
      </c>
      <c r="N515" s="24">
        <f>IF(ISNUMBER(AVERAGEIFS(Observed!N$2:N$1601,Observed!$A$2:$A$1601,$A515,Observed!$C$2:$C$1601,$C515)),AVERAGEIFS(Observed!N$2:N$1601,Observed!$A$2:$A$1601,$A515,Observed!$C$2:$C$1601,$C515),"")</f>
        <v>144.82333333333335</v>
      </c>
      <c r="O515" s="24">
        <f>IF(ISNUMBER(AVERAGEIFS(Observed!O$2:O$1601,Observed!$A$2:$A$1601,$A515,Observed!$C$2:$C$1601,$C515)),AVERAGEIFS(Observed!O$2:O$1601,Observed!$A$2:$A$1601,$A515,Observed!$C$2:$C$1601,$C515),"")</f>
        <v>144.82333333333335</v>
      </c>
      <c r="P515" s="24">
        <f>IF(ISNUMBER(AVERAGEIFS(Observed!P$2:P$1601,Observed!$A$2:$A$1601,$A515,Observed!$C$2:$C$1601,$C515)),AVERAGEIFS(Observed!P$2:P$1601,Observed!$A$2:$A$1601,$A515,Observed!$C$2:$C$1601,$C515),"")</f>
        <v>1612.5200000000002</v>
      </c>
      <c r="Q515" s="25" t="str">
        <f>IF(ISNUMBER(AVERAGEIFS(Observed!Q$2:Q$1601,Observed!$A$2:$A$1601,$A515,Observed!$C$2:$C$1601,$C515)),AVERAGEIFS(Observed!Q$2:Q$1601,Observed!$A$2:$A$1601,$A515,Observed!$C$2:$C$1601,$C515),"")</f>
        <v/>
      </c>
      <c r="R515" s="25" t="str">
        <f>IF(ISNUMBER(AVERAGEIFS(Observed!R$2:R$1601,Observed!$A$2:$A$1601,$A515,Observed!$C$2:$C$1601,$C515)),AVERAGEIFS(Observed!R$2:R$1601,Observed!$A$2:$A$1601,$A515,Observed!$C$2:$C$1601,$C515),"")</f>
        <v/>
      </c>
      <c r="S515" s="25" t="str">
        <f>IF(ISNUMBER(AVERAGEIFS(Observed!S$2:S$1601,Observed!$A$2:$A$1601,$A515,Observed!$C$2:$C$1601,$C515)),AVERAGEIFS(Observed!S$2:S$1601,Observed!$A$2:$A$1601,$A515,Observed!$C$2:$C$1601,$C515),"")</f>
        <v/>
      </c>
      <c r="T515" s="24" t="str">
        <f>IF(ISNUMBER(AVERAGEIFS(Observed!T$2:T$1601,Observed!$A$2:$A$1601,$A515,Observed!$C$2:$C$1601,$C515)),AVERAGEIFS(Observed!T$2:T$1601,Observed!$A$2:$A$1601,$A515,Observed!$C$2:$C$1601,$C515),"")</f>
        <v/>
      </c>
      <c r="U515" s="26" t="str">
        <f>IF(ISNUMBER(AVERAGEIFS(Observed!U$2:U$1601,Observed!$A$2:$A$1601,$A515,Observed!$C$2:$C$1601,$C515)),AVERAGEIFS(Observed!U$2:U$1601,Observed!$A$2:$A$1601,$A515,Observed!$C$2:$C$1601,$C515),"")</f>
        <v/>
      </c>
      <c r="V515" s="26" t="str">
        <f>IF(ISNUMBER(AVERAGEIFS(Observed!V$2:V$1601,Observed!$A$2:$A$1601,$A515,Observed!$C$2:$C$1601,$C515)),AVERAGEIFS(Observed!V$2:V$1601,Observed!$A$2:$A$1601,$A515,Observed!$C$2:$C$1601,$C515),"")</f>
        <v/>
      </c>
      <c r="W515" s="24" t="str">
        <f>IF(ISNUMBER(AVERAGEIFS(Observed!W$2:W$1601,Observed!$A$2:$A$1601,$A515,Observed!$C$2:$C$1601,$C515)),AVERAGEIFS(Observed!W$2:W$1601,Observed!$A$2:$A$1601,$A515,Observed!$C$2:$C$1601,$C515),"")</f>
        <v/>
      </c>
      <c r="X515" s="24" t="str">
        <f>IF(ISNUMBER(AVERAGEIFS(Observed!X$2:X$1601,Observed!$A$2:$A$1601,$A515,Observed!$C$2:$C$1601,$C515)),AVERAGEIFS(Observed!X$2:X$1601,Observed!$A$2:$A$1601,$A515,Observed!$C$2:$C$1601,$C515),"")</f>
        <v/>
      </c>
      <c r="Y515" s="24" t="str">
        <f>IF(ISNUMBER(AVERAGEIFS(Observed!Y$2:Y$1601,Observed!$A$2:$A$1601,$A515,Observed!$C$2:$C$1601,$C515)),AVERAGEIFS(Observed!Y$2:Y$1601,Observed!$A$2:$A$1601,$A515,Observed!$C$2:$C$1601,$C515),"")</f>
        <v/>
      </c>
      <c r="Z515" s="24" t="str">
        <f>IF(ISNUMBER(AVERAGEIFS(Observed!Z$2:Z$1601,Observed!$A$2:$A$1601,$A515,Observed!$C$2:$C$1601,$C515)),AVERAGEIFS(Observed!Z$2:Z$1601,Observed!$A$2:$A$1601,$A515,Observed!$C$2:$C$1601,$C515),"")</f>
        <v/>
      </c>
      <c r="AA515" s="24" t="str">
        <f>IF(ISNUMBER(AVERAGEIFS(Observed!AA$2:AA$1601,Observed!$A$2:$A$1601,$A515,Observed!$C$2:$C$1601,$C515)),AVERAGEIFS(Observed!AA$2:AA$1601,Observed!$A$2:$A$1601,$A515,Observed!$C$2:$C$1601,$C515),"")</f>
        <v/>
      </c>
      <c r="AB515" s="24" t="str">
        <f>IF(ISNUMBER(AVERAGEIFS(Observed!AB$2:AB$1601,Observed!$A$2:$A$1601,$A515,Observed!$C$2:$C$1601,$C515)),AVERAGEIFS(Observed!AB$2:AB$1601,Observed!$A$2:$A$1601,$A515,Observed!$C$2:$C$1601,$C515),"")</f>
        <v/>
      </c>
      <c r="AC515" s="24" t="str">
        <f>IF(ISNUMBER(AVERAGEIFS(Observed!AC$2:AC$1601,Observed!$A$2:$A$1601,$A515,Observed!$C$2:$C$1601,$C515)),AVERAGEIFS(Observed!AC$2:AC$1601,Observed!$A$2:$A$1601,$A515,Observed!$C$2:$C$1601,$C515),"")</f>
        <v/>
      </c>
      <c r="AD515" s="24" t="str">
        <f>IF(ISNUMBER(AVERAGEIFS(Observed!AD$2:AD$1601,Observed!$A$2:$A$1601,$A515,Observed!$C$2:$C$1601,$C515)),AVERAGEIFS(Observed!AD$2:AD$1601,Observed!$A$2:$A$1601,$A515,Observed!$C$2:$C$1601,$C515),"")</f>
        <v/>
      </c>
      <c r="AE515" s="24" t="str">
        <f>IF(ISNUMBER(AVERAGEIFS(Observed!AE$2:AE$1601,Observed!$A$2:$A$1601,$A515,Observed!$C$2:$C$1601,$C515)),AVERAGEIFS(Observed!AE$2:AE$1601,Observed!$A$2:$A$1601,$A515,Observed!$C$2:$C$1601,$C515),"")</f>
        <v/>
      </c>
      <c r="AF515" s="25" t="str">
        <f>IF(ISNUMBER(AVERAGEIFS(Observed!AF$2:AF$1601,Observed!$A$2:$A$1601,$A515,Observed!$C$2:$C$1601,$C515)),AVERAGEIFS(Observed!AF$2:AF$1601,Observed!$A$2:$A$1601,$A515,Observed!$C$2:$C$1601,$C515),"")</f>
        <v/>
      </c>
      <c r="AG515" s="25" t="str">
        <f>IF(ISNUMBER(AVERAGEIFS(Observed!AG$2:AG$1601,Observed!$A$2:$A$1601,$A515,Observed!$C$2:$C$1601,$C515)),AVERAGEIFS(Observed!AG$2:AG$1601,Observed!$A$2:$A$1601,$A515,Observed!$C$2:$C$1601,$C515),"")</f>
        <v/>
      </c>
      <c r="AH515" s="25" t="str">
        <f>IF(ISNUMBER(AVERAGEIFS(Observed!AH$2:AH$1601,Observed!$A$2:$A$1601,$A515,Observed!$C$2:$C$1601,$C515)),AVERAGEIFS(Observed!AH$2:AH$1601,Observed!$A$2:$A$1601,$A515,Observed!$C$2:$C$1601,$C515),"")</f>
        <v/>
      </c>
      <c r="AI515" s="24" t="str">
        <f>IF(ISNUMBER(AVERAGEIFS(Observed!AI$2:AI$1601,Observed!$A$2:$A$1601,$A515,Observed!$C$2:$C$1601,$C515)),AVERAGEIFS(Observed!AI$2:AI$1601,Observed!$A$2:$A$1601,$A515,Observed!$C$2:$C$1601,$C515),"")</f>
        <v/>
      </c>
      <c r="AJ515" s="25">
        <f>IF(ISNUMBER(AVERAGEIFS(Observed!AJ$2:AJ$1601,Observed!$A$2:$A$1601,$A515,Observed!$C$2:$C$1601,$C515)),AVERAGEIFS(Observed!AJ$2:AJ$1601,Observed!$A$2:$A$1601,$A515,Observed!$C$2:$C$1601,$C515),"")</f>
        <v>0.16333333333333333</v>
      </c>
      <c r="AK515" s="25" t="str">
        <f>IF(ISNUMBER(AVERAGEIFS(Observed!AK$2:AK$1601,Observed!$A$2:$A$1601,$A515,Observed!$C$2:$C$1601,$C515)),AVERAGEIFS(Observed!AK$2:AK$1601,Observed!$A$2:$A$1601,$A515,Observed!$C$2:$C$1601,$C515),"")</f>
        <v/>
      </c>
      <c r="AL515" s="25">
        <f>IF(ISNUMBER(AVERAGEIFS(Observed!AL$2:AL$1601,Observed!$A$2:$A$1601,$A515,Observed!$C$2:$C$1601,$C515)),AVERAGEIFS(Observed!AL$2:AL$1601,Observed!$A$2:$A$1601,$A515,Observed!$C$2:$C$1601,$C515),"")</f>
        <v>0</v>
      </c>
      <c r="AM515" s="25">
        <f>IF(ISNUMBER(AVERAGEIFS(Observed!AM$2:AM$1601,Observed!$A$2:$A$1601,$A515,Observed!$C$2:$C$1601,$C515)),AVERAGEIFS(Observed!AM$2:AM$1601,Observed!$A$2:$A$1601,$A515,Observed!$C$2:$C$1601,$C515),"")</f>
        <v>0.28599999999999998</v>
      </c>
      <c r="AN515" s="25" t="str">
        <f>IF(ISNUMBER(AVERAGEIFS(Observed!AN$2:AN$1601,Observed!$A$2:$A$1601,$A515,Observed!$C$2:$C$1601,$C515)),AVERAGEIFS(Observed!AN$2:AN$1601,Observed!$A$2:$A$1601,$A515,Observed!$C$2:$C$1601,$C515),"")</f>
        <v/>
      </c>
      <c r="AO515" s="25">
        <f>IF(ISNUMBER(AVERAGEIFS(Observed!AO$2:AO$1601,Observed!$A$2:$A$1601,$A515,Observed!$C$2:$C$1601,$C515)),AVERAGEIFS(Observed!AO$2:AO$1601,Observed!$A$2:$A$1601,$A515,Observed!$C$2:$C$1601,$C515),"")</f>
        <v>0.505</v>
      </c>
      <c r="AP515" s="25">
        <f>IF(ISNUMBER(AVERAGEIFS(Observed!AP$2:AP$1601,Observed!$A$2:$A$1601,$A515,Observed!$C$2:$C$1601,$C515)),AVERAGEIFS(Observed!AP$2:AP$1601,Observed!$A$2:$A$1601,$A515,Observed!$C$2:$C$1601,$C515),"")</f>
        <v>4.5666666666666668E-2</v>
      </c>
      <c r="AQ515" s="24" t="str">
        <f>IF(ISNUMBER(AVERAGEIFS(Observed!AQ$2:AQ$1601,Observed!$A$2:$A$1601,$A515,Observed!$C$2:$C$1601,$C515)),AVERAGEIFS(Observed!AQ$2:AQ$1601,Observed!$A$2:$A$1601,$A515,Observed!$C$2:$C$1601,$C515),"")</f>
        <v/>
      </c>
      <c r="AR515" s="25" t="str">
        <f>IF(ISNUMBER(AVERAGEIFS(Observed!AR$2:AR$1601,Observed!$A$2:$A$1601,$A515,Observed!$C$2:$C$1601,$C515)),AVERAGEIFS(Observed!AR$2:AR$1601,Observed!$A$2:$A$1601,$A515,Observed!$C$2:$C$1601,$C515),"")</f>
        <v/>
      </c>
      <c r="AS515" s="24" t="str">
        <f>IF(ISNUMBER(AVERAGEIFS(Observed!AS$2:AS$1601,Observed!$A$2:$A$1601,$A515,Observed!$C$2:$C$1601,$C515)),AVERAGEIFS(Observed!AS$2:AS$1601,Observed!$A$2:$A$1601,$A515,Observed!$C$2:$C$1601,$C515),"")</f>
        <v/>
      </c>
      <c r="AT515" s="24" t="str">
        <f>IF(ISNUMBER(AVERAGEIFS(Observed!AT$2:AT$1601,Observed!$A$2:$A$1601,$A515,Observed!$C$2:$C$1601,$C515)),AVERAGEIFS(Observed!AT$2:AT$1601,Observed!$A$2:$A$1601,$A515,Observed!$C$2:$C$1601,$C515),"")</f>
        <v/>
      </c>
      <c r="AU515" s="2">
        <f>COUNTIFS(Observed!$A$2:$A$1601,$A515,Observed!$C$2:$C$1601,$C515)</f>
        <v>3</v>
      </c>
      <c r="AV515" s="2">
        <f t="shared" si="9"/>
        <v>8</v>
      </c>
    </row>
    <row r="516" spans="1:48" x14ac:dyDescent="0.25">
      <c r="A516" s="4" t="s">
        <v>125</v>
      </c>
      <c r="B516" t="s">
        <v>83</v>
      </c>
      <c r="C516" s="3">
        <v>42156</v>
      </c>
      <c r="D516">
        <v>1</v>
      </c>
      <c r="F516" t="s">
        <v>85</v>
      </c>
      <c r="G516" t="s">
        <v>89</v>
      </c>
      <c r="H516" s="2">
        <v>2015</v>
      </c>
      <c r="I516" s="2" t="s">
        <v>84</v>
      </c>
      <c r="J516">
        <v>1</v>
      </c>
      <c r="K516" s="2" t="s">
        <v>21</v>
      </c>
      <c r="L516" s="23" t="str">
        <f>IF(ISNUMBER(AVERAGEIFS(Observed!L$2:L$1601,Observed!$A$2:$A$1601,$A516,Observed!$C$2:$C$1601,$C516)),AVERAGEIFS(Observed!L$2:L$1601,Observed!$A$2:$A$1601,$A516,Observed!$C$2:$C$1601,$C516),"")</f>
        <v/>
      </c>
      <c r="M516" s="24" t="str">
        <f>IF(ISNUMBER(AVERAGEIFS(Observed!M$2:M$1601,Observed!$A$2:$A$1601,$A516,Observed!$C$2:$C$1601,$C516)),AVERAGEIFS(Observed!M$2:M$1601,Observed!$A$2:$A$1601,$A516,Observed!$C$2:$C$1601,$C516),"")</f>
        <v/>
      </c>
      <c r="N516" s="24">
        <f>IF(ISNUMBER(AVERAGEIFS(Observed!N$2:N$1601,Observed!$A$2:$A$1601,$A516,Observed!$C$2:$C$1601,$C516)),AVERAGEIFS(Observed!N$2:N$1601,Observed!$A$2:$A$1601,$A516,Observed!$C$2:$C$1601,$C516),"")</f>
        <v>383.73</v>
      </c>
      <c r="O516" s="24">
        <f>IF(ISNUMBER(AVERAGEIFS(Observed!O$2:O$1601,Observed!$A$2:$A$1601,$A516,Observed!$C$2:$C$1601,$C516)),AVERAGEIFS(Observed!O$2:O$1601,Observed!$A$2:$A$1601,$A516,Observed!$C$2:$C$1601,$C516),"")</f>
        <v>383.73</v>
      </c>
      <c r="P516" s="24">
        <f>IF(ISNUMBER(AVERAGEIFS(Observed!P$2:P$1601,Observed!$A$2:$A$1601,$A516,Observed!$C$2:$C$1601,$C516)),AVERAGEIFS(Observed!P$2:P$1601,Observed!$A$2:$A$1601,$A516,Observed!$C$2:$C$1601,$C516),"")</f>
        <v>383.73</v>
      </c>
      <c r="Q516" s="25" t="str">
        <f>IF(ISNUMBER(AVERAGEIFS(Observed!Q$2:Q$1601,Observed!$A$2:$A$1601,$A516,Observed!$C$2:$C$1601,$C516)),AVERAGEIFS(Observed!Q$2:Q$1601,Observed!$A$2:$A$1601,$A516,Observed!$C$2:$C$1601,$C516),"")</f>
        <v/>
      </c>
      <c r="R516" s="25" t="str">
        <f>IF(ISNUMBER(AVERAGEIFS(Observed!R$2:R$1601,Observed!$A$2:$A$1601,$A516,Observed!$C$2:$C$1601,$C516)),AVERAGEIFS(Observed!R$2:R$1601,Observed!$A$2:$A$1601,$A516,Observed!$C$2:$C$1601,$C516),"")</f>
        <v/>
      </c>
      <c r="S516" s="25" t="str">
        <f>IF(ISNUMBER(AVERAGEIFS(Observed!S$2:S$1601,Observed!$A$2:$A$1601,$A516,Observed!$C$2:$C$1601,$C516)),AVERAGEIFS(Observed!S$2:S$1601,Observed!$A$2:$A$1601,$A516,Observed!$C$2:$C$1601,$C516),"")</f>
        <v/>
      </c>
      <c r="T516" s="24" t="str">
        <f>IF(ISNUMBER(AVERAGEIFS(Observed!T$2:T$1601,Observed!$A$2:$A$1601,$A516,Observed!$C$2:$C$1601,$C516)),AVERAGEIFS(Observed!T$2:T$1601,Observed!$A$2:$A$1601,$A516,Observed!$C$2:$C$1601,$C516),"")</f>
        <v/>
      </c>
      <c r="U516" s="26" t="str">
        <f>IF(ISNUMBER(AVERAGEIFS(Observed!U$2:U$1601,Observed!$A$2:$A$1601,$A516,Observed!$C$2:$C$1601,$C516)),AVERAGEIFS(Observed!U$2:U$1601,Observed!$A$2:$A$1601,$A516,Observed!$C$2:$C$1601,$C516),"")</f>
        <v/>
      </c>
      <c r="V516" s="26" t="str">
        <f>IF(ISNUMBER(AVERAGEIFS(Observed!V$2:V$1601,Observed!$A$2:$A$1601,$A516,Observed!$C$2:$C$1601,$C516)),AVERAGEIFS(Observed!V$2:V$1601,Observed!$A$2:$A$1601,$A516,Observed!$C$2:$C$1601,$C516),"")</f>
        <v/>
      </c>
      <c r="W516" s="24" t="str">
        <f>IF(ISNUMBER(AVERAGEIFS(Observed!W$2:W$1601,Observed!$A$2:$A$1601,$A516,Observed!$C$2:$C$1601,$C516)),AVERAGEIFS(Observed!W$2:W$1601,Observed!$A$2:$A$1601,$A516,Observed!$C$2:$C$1601,$C516),"")</f>
        <v/>
      </c>
      <c r="X516" s="24" t="str">
        <f>IF(ISNUMBER(AVERAGEIFS(Observed!X$2:X$1601,Observed!$A$2:$A$1601,$A516,Observed!$C$2:$C$1601,$C516)),AVERAGEIFS(Observed!X$2:X$1601,Observed!$A$2:$A$1601,$A516,Observed!$C$2:$C$1601,$C516),"")</f>
        <v/>
      </c>
      <c r="Y516" s="24" t="str">
        <f>IF(ISNUMBER(AVERAGEIFS(Observed!Y$2:Y$1601,Observed!$A$2:$A$1601,$A516,Observed!$C$2:$C$1601,$C516)),AVERAGEIFS(Observed!Y$2:Y$1601,Observed!$A$2:$A$1601,$A516,Observed!$C$2:$C$1601,$C516),"")</f>
        <v/>
      </c>
      <c r="Z516" s="24" t="str">
        <f>IF(ISNUMBER(AVERAGEIFS(Observed!Z$2:Z$1601,Observed!$A$2:$A$1601,$A516,Observed!$C$2:$C$1601,$C516)),AVERAGEIFS(Observed!Z$2:Z$1601,Observed!$A$2:$A$1601,$A516,Observed!$C$2:$C$1601,$C516),"")</f>
        <v/>
      </c>
      <c r="AA516" s="24" t="str">
        <f>IF(ISNUMBER(AVERAGEIFS(Observed!AA$2:AA$1601,Observed!$A$2:$A$1601,$A516,Observed!$C$2:$C$1601,$C516)),AVERAGEIFS(Observed!AA$2:AA$1601,Observed!$A$2:$A$1601,$A516,Observed!$C$2:$C$1601,$C516),"")</f>
        <v/>
      </c>
      <c r="AB516" s="24" t="str">
        <f>IF(ISNUMBER(AVERAGEIFS(Observed!AB$2:AB$1601,Observed!$A$2:$A$1601,$A516,Observed!$C$2:$C$1601,$C516)),AVERAGEIFS(Observed!AB$2:AB$1601,Observed!$A$2:$A$1601,$A516,Observed!$C$2:$C$1601,$C516),"")</f>
        <v/>
      </c>
      <c r="AC516" s="24" t="str">
        <f>IF(ISNUMBER(AVERAGEIFS(Observed!AC$2:AC$1601,Observed!$A$2:$A$1601,$A516,Observed!$C$2:$C$1601,$C516)),AVERAGEIFS(Observed!AC$2:AC$1601,Observed!$A$2:$A$1601,$A516,Observed!$C$2:$C$1601,$C516),"")</f>
        <v/>
      </c>
      <c r="AD516" s="24" t="str">
        <f>IF(ISNUMBER(AVERAGEIFS(Observed!AD$2:AD$1601,Observed!$A$2:$A$1601,$A516,Observed!$C$2:$C$1601,$C516)),AVERAGEIFS(Observed!AD$2:AD$1601,Observed!$A$2:$A$1601,$A516,Observed!$C$2:$C$1601,$C516),"")</f>
        <v/>
      </c>
      <c r="AE516" s="24" t="str">
        <f>IF(ISNUMBER(AVERAGEIFS(Observed!AE$2:AE$1601,Observed!$A$2:$A$1601,$A516,Observed!$C$2:$C$1601,$C516)),AVERAGEIFS(Observed!AE$2:AE$1601,Observed!$A$2:$A$1601,$A516,Observed!$C$2:$C$1601,$C516),"")</f>
        <v/>
      </c>
      <c r="AF516" s="25" t="str">
        <f>IF(ISNUMBER(AVERAGEIFS(Observed!AF$2:AF$1601,Observed!$A$2:$A$1601,$A516,Observed!$C$2:$C$1601,$C516)),AVERAGEIFS(Observed!AF$2:AF$1601,Observed!$A$2:$A$1601,$A516,Observed!$C$2:$C$1601,$C516),"")</f>
        <v/>
      </c>
      <c r="AG516" s="25" t="str">
        <f>IF(ISNUMBER(AVERAGEIFS(Observed!AG$2:AG$1601,Observed!$A$2:$A$1601,$A516,Observed!$C$2:$C$1601,$C516)),AVERAGEIFS(Observed!AG$2:AG$1601,Observed!$A$2:$A$1601,$A516,Observed!$C$2:$C$1601,$C516),"")</f>
        <v/>
      </c>
      <c r="AH516" s="25" t="str">
        <f>IF(ISNUMBER(AVERAGEIFS(Observed!AH$2:AH$1601,Observed!$A$2:$A$1601,$A516,Observed!$C$2:$C$1601,$C516)),AVERAGEIFS(Observed!AH$2:AH$1601,Observed!$A$2:$A$1601,$A516,Observed!$C$2:$C$1601,$C516),"")</f>
        <v/>
      </c>
      <c r="AI516" s="24" t="str">
        <f>IF(ISNUMBER(AVERAGEIFS(Observed!AI$2:AI$1601,Observed!$A$2:$A$1601,$A516,Observed!$C$2:$C$1601,$C516)),AVERAGEIFS(Observed!AI$2:AI$1601,Observed!$A$2:$A$1601,$A516,Observed!$C$2:$C$1601,$C516),"")</f>
        <v/>
      </c>
      <c r="AJ516" s="25">
        <f>IF(ISNUMBER(AVERAGEIFS(Observed!AJ$2:AJ$1601,Observed!$A$2:$A$1601,$A516,Observed!$C$2:$C$1601,$C516)),AVERAGEIFS(Observed!AJ$2:AJ$1601,Observed!$A$2:$A$1601,$A516,Observed!$C$2:$C$1601,$C516),"")</f>
        <v>0.47033333333333333</v>
      </c>
      <c r="AK516" s="25" t="str">
        <f>IF(ISNUMBER(AVERAGEIFS(Observed!AK$2:AK$1601,Observed!$A$2:$A$1601,$A516,Observed!$C$2:$C$1601,$C516)),AVERAGEIFS(Observed!AK$2:AK$1601,Observed!$A$2:$A$1601,$A516,Observed!$C$2:$C$1601,$C516),"")</f>
        <v/>
      </c>
      <c r="AL516" s="25">
        <f>IF(ISNUMBER(AVERAGEIFS(Observed!AL$2:AL$1601,Observed!$A$2:$A$1601,$A516,Observed!$C$2:$C$1601,$C516)),AVERAGEIFS(Observed!AL$2:AL$1601,Observed!$A$2:$A$1601,$A516,Observed!$C$2:$C$1601,$C516),"")</f>
        <v>0</v>
      </c>
      <c r="AM516" s="25">
        <f>IF(ISNUMBER(AVERAGEIFS(Observed!AM$2:AM$1601,Observed!$A$2:$A$1601,$A516,Observed!$C$2:$C$1601,$C516)),AVERAGEIFS(Observed!AM$2:AM$1601,Observed!$A$2:$A$1601,$A516,Observed!$C$2:$C$1601,$C516),"")</f>
        <v>0.25733333333333336</v>
      </c>
      <c r="AN516" s="25" t="str">
        <f>IF(ISNUMBER(AVERAGEIFS(Observed!AN$2:AN$1601,Observed!$A$2:$A$1601,$A516,Observed!$C$2:$C$1601,$C516)),AVERAGEIFS(Observed!AN$2:AN$1601,Observed!$A$2:$A$1601,$A516,Observed!$C$2:$C$1601,$C516),"")</f>
        <v/>
      </c>
      <c r="AO516" s="25">
        <f>IF(ISNUMBER(AVERAGEIFS(Observed!AO$2:AO$1601,Observed!$A$2:$A$1601,$A516,Observed!$C$2:$C$1601,$C516)),AVERAGEIFS(Observed!AO$2:AO$1601,Observed!$A$2:$A$1601,$A516,Observed!$C$2:$C$1601,$C516),"")</f>
        <v>0.23100000000000001</v>
      </c>
      <c r="AP516" s="25">
        <f>IF(ISNUMBER(AVERAGEIFS(Observed!AP$2:AP$1601,Observed!$A$2:$A$1601,$A516,Observed!$C$2:$C$1601,$C516)),AVERAGEIFS(Observed!AP$2:AP$1601,Observed!$A$2:$A$1601,$A516,Observed!$C$2:$C$1601,$C516),"")</f>
        <v>4.1333333333333333E-2</v>
      </c>
      <c r="AQ516" s="24" t="str">
        <f>IF(ISNUMBER(AVERAGEIFS(Observed!AQ$2:AQ$1601,Observed!$A$2:$A$1601,$A516,Observed!$C$2:$C$1601,$C516)),AVERAGEIFS(Observed!AQ$2:AQ$1601,Observed!$A$2:$A$1601,$A516,Observed!$C$2:$C$1601,$C516),"")</f>
        <v/>
      </c>
      <c r="AR516" s="25" t="str">
        <f>IF(ISNUMBER(AVERAGEIFS(Observed!AR$2:AR$1601,Observed!$A$2:$A$1601,$A516,Observed!$C$2:$C$1601,$C516)),AVERAGEIFS(Observed!AR$2:AR$1601,Observed!$A$2:$A$1601,$A516,Observed!$C$2:$C$1601,$C516),"")</f>
        <v/>
      </c>
      <c r="AS516" s="24" t="str">
        <f>IF(ISNUMBER(AVERAGEIFS(Observed!AS$2:AS$1601,Observed!$A$2:$A$1601,$A516,Observed!$C$2:$C$1601,$C516)),AVERAGEIFS(Observed!AS$2:AS$1601,Observed!$A$2:$A$1601,$A516,Observed!$C$2:$C$1601,$C516),"")</f>
        <v/>
      </c>
      <c r="AT516" s="24" t="str">
        <f>IF(ISNUMBER(AVERAGEIFS(Observed!AT$2:AT$1601,Observed!$A$2:$A$1601,$A516,Observed!$C$2:$C$1601,$C516)),AVERAGEIFS(Observed!AT$2:AT$1601,Observed!$A$2:$A$1601,$A516,Observed!$C$2:$C$1601,$C516),"")</f>
        <v/>
      </c>
      <c r="AU516" s="2">
        <f>COUNTIFS(Observed!$A$2:$A$1601,$A516,Observed!$C$2:$C$1601,$C516)</f>
        <v>3</v>
      </c>
      <c r="AV516" s="2">
        <f t="shared" si="9"/>
        <v>8</v>
      </c>
    </row>
    <row r="517" spans="1:48" x14ac:dyDescent="0.25">
      <c r="A517" s="4" t="s">
        <v>125</v>
      </c>
      <c r="B517" t="s">
        <v>83</v>
      </c>
      <c r="C517" s="3">
        <v>42199</v>
      </c>
      <c r="D517">
        <v>1</v>
      </c>
      <c r="F517" t="s">
        <v>85</v>
      </c>
      <c r="G517" t="s">
        <v>89</v>
      </c>
      <c r="H517" s="2">
        <v>2015</v>
      </c>
      <c r="I517" s="2" t="s">
        <v>84</v>
      </c>
      <c r="J517">
        <v>1</v>
      </c>
      <c r="K517" s="2" t="s">
        <v>21</v>
      </c>
      <c r="L517" s="23" t="str">
        <f>IF(ISNUMBER(AVERAGEIFS(Observed!L$2:L$1601,Observed!$A$2:$A$1601,$A517,Observed!$C$2:$C$1601,$C517)),AVERAGEIFS(Observed!L$2:L$1601,Observed!$A$2:$A$1601,$A517,Observed!$C$2:$C$1601,$C517),"")</f>
        <v/>
      </c>
      <c r="M517" s="24" t="str">
        <f>IF(ISNUMBER(AVERAGEIFS(Observed!M$2:M$1601,Observed!$A$2:$A$1601,$A517,Observed!$C$2:$C$1601,$C517)),AVERAGEIFS(Observed!M$2:M$1601,Observed!$A$2:$A$1601,$A517,Observed!$C$2:$C$1601,$C517),"")</f>
        <v/>
      </c>
      <c r="N517" s="24">
        <f>IF(ISNUMBER(AVERAGEIFS(Observed!N$2:N$1601,Observed!$A$2:$A$1601,$A517,Observed!$C$2:$C$1601,$C517)),AVERAGEIFS(Observed!N$2:N$1601,Observed!$A$2:$A$1601,$A517,Observed!$C$2:$C$1601,$C517),"")</f>
        <v>426.40333333333336</v>
      </c>
      <c r="O517" s="24">
        <f>IF(ISNUMBER(AVERAGEIFS(Observed!O$2:O$1601,Observed!$A$2:$A$1601,$A517,Observed!$C$2:$C$1601,$C517)),AVERAGEIFS(Observed!O$2:O$1601,Observed!$A$2:$A$1601,$A517,Observed!$C$2:$C$1601,$C517),"")</f>
        <v>426.40333333333336</v>
      </c>
      <c r="P517" s="24">
        <f>IF(ISNUMBER(AVERAGEIFS(Observed!P$2:P$1601,Observed!$A$2:$A$1601,$A517,Observed!$C$2:$C$1601,$C517)),AVERAGEIFS(Observed!P$2:P$1601,Observed!$A$2:$A$1601,$A517,Observed!$C$2:$C$1601,$C517),"")</f>
        <v>810.13333333333333</v>
      </c>
      <c r="Q517" s="25" t="str">
        <f>IF(ISNUMBER(AVERAGEIFS(Observed!Q$2:Q$1601,Observed!$A$2:$A$1601,$A517,Observed!$C$2:$C$1601,$C517)),AVERAGEIFS(Observed!Q$2:Q$1601,Observed!$A$2:$A$1601,$A517,Observed!$C$2:$C$1601,$C517),"")</f>
        <v/>
      </c>
      <c r="R517" s="25" t="str">
        <f>IF(ISNUMBER(AVERAGEIFS(Observed!R$2:R$1601,Observed!$A$2:$A$1601,$A517,Observed!$C$2:$C$1601,$C517)),AVERAGEIFS(Observed!R$2:R$1601,Observed!$A$2:$A$1601,$A517,Observed!$C$2:$C$1601,$C517),"")</f>
        <v/>
      </c>
      <c r="S517" s="25" t="str">
        <f>IF(ISNUMBER(AVERAGEIFS(Observed!S$2:S$1601,Observed!$A$2:$A$1601,$A517,Observed!$C$2:$C$1601,$C517)),AVERAGEIFS(Observed!S$2:S$1601,Observed!$A$2:$A$1601,$A517,Observed!$C$2:$C$1601,$C517),"")</f>
        <v/>
      </c>
      <c r="T517" s="24" t="str">
        <f>IF(ISNUMBER(AVERAGEIFS(Observed!T$2:T$1601,Observed!$A$2:$A$1601,$A517,Observed!$C$2:$C$1601,$C517)),AVERAGEIFS(Observed!T$2:T$1601,Observed!$A$2:$A$1601,$A517,Observed!$C$2:$C$1601,$C517),"")</f>
        <v/>
      </c>
      <c r="U517" s="26" t="str">
        <f>IF(ISNUMBER(AVERAGEIFS(Observed!U$2:U$1601,Observed!$A$2:$A$1601,$A517,Observed!$C$2:$C$1601,$C517)),AVERAGEIFS(Observed!U$2:U$1601,Observed!$A$2:$A$1601,$A517,Observed!$C$2:$C$1601,$C517),"")</f>
        <v/>
      </c>
      <c r="V517" s="26" t="str">
        <f>IF(ISNUMBER(AVERAGEIFS(Observed!V$2:V$1601,Observed!$A$2:$A$1601,$A517,Observed!$C$2:$C$1601,$C517)),AVERAGEIFS(Observed!V$2:V$1601,Observed!$A$2:$A$1601,$A517,Observed!$C$2:$C$1601,$C517),"")</f>
        <v/>
      </c>
      <c r="W517" s="24" t="str">
        <f>IF(ISNUMBER(AVERAGEIFS(Observed!W$2:W$1601,Observed!$A$2:$A$1601,$A517,Observed!$C$2:$C$1601,$C517)),AVERAGEIFS(Observed!W$2:W$1601,Observed!$A$2:$A$1601,$A517,Observed!$C$2:$C$1601,$C517),"")</f>
        <v/>
      </c>
      <c r="X517" s="24" t="str">
        <f>IF(ISNUMBER(AVERAGEIFS(Observed!X$2:X$1601,Observed!$A$2:$A$1601,$A517,Observed!$C$2:$C$1601,$C517)),AVERAGEIFS(Observed!X$2:X$1601,Observed!$A$2:$A$1601,$A517,Observed!$C$2:$C$1601,$C517),"")</f>
        <v/>
      </c>
      <c r="Y517" s="24" t="str">
        <f>IF(ISNUMBER(AVERAGEIFS(Observed!Y$2:Y$1601,Observed!$A$2:$A$1601,$A517,Observed!$C$2:$C$1601,$C517)),AVERAGEIFS(Observed!Y$2:Y$1601,Observed!$A$2:$A$1601,$A517,Observed!$C$2:$C$1601,$C517),"")</f>
        <v/>
      </c>
      <c r="Z517" s="24" t="str">
        <f>IF(ISNUMBER(AVERAGEIFS(Observed!Z$2:Z$1601,Observed!$A$2:$A$1601,$A517,Observed!$C$2:$C$1601,$C517)),AVERAGEIFS(Observed!Z$2:Z$1601,Observed!$A$2:$A$1601,$A517,Observed!$C$2:$C$1601,$C517),"")</f>
        <v/>
      </c>
      <c r="AA517" s="24" t="str">
        <f>IF(ISNUMBER(AVERAGEIFS(Observed!AA$2:AA$1601,Observed!$A$2:$A$1601,$A517,Observed!$C$2:$C$1601,$C517)),AVERAGEIFS(Observed!AA$2:AA$1601,Observed!$A$2:$A$1601,$A517,Observed!$C$2:$C$1601,$C517),"")</f>
        <v/>
      </c>
      <c r="AB517" s="24" t="str">
        <f>IF(ISNUMBER(AVERAGEIFS(Observed!AB$2:AB$1601,Observed!$A$2:$A$1601,$A517,Observed!$C$2:$C$1601,$C517)),AVERAGEIFS(Observed!AB$2:AB$1601,Observed!$A$2:$A$1601,$A517,Observed!$C$2:$C$1601,$C517),"")</f>
        <v/>
      </c>
      <c r="AC517" s="24" t="str">
        <f>IF(ISNUMBER(AVERAGEIFS(Observed!AC$2:AC$1601,Observed!$A$2:$A$1601,$A517,Observed!$C$2:$C$1601,$C517)),AVERAGEIFS(Observed!AC$2:AC$1601,Observed!$A$2:$A$1601,$A517,Observed!$C$2:$C$1601,$C517),"")</f>
        <v/>
      </c>
      <c r="AD517" s="24" t="str">
        <f>IF(ISNUMBER(AVERAGEIFS(Observed!AD$2:AD$1601,Observed!$A$2:$A$1601,$A517,Observed!$C$2:$C$1601,$C517)),AVERAGEIFS(Observed!AD$2:AD$1601,Observed!$A$2:$A$1601,$A517,Observed!$C$2:$C$1601,$C517),"")</f>
        <v/>
      </c>
      <c r="AE517" s="24" t="str">
        <f>IF(ISNUMBER(AVERAGEIFS(Observed!AE$2:AE$1601,Observed!$A$2:$A$1601,$A517,Observed!$C$2:$C$1601,$C517)),AVERAGEIFS(Observed!AE$2:AE$1601,Observed!$A$2:$A$1601,$A517,Observed!$C$2:$C$1601,$C517),"")</f>
        <v/>
      </c>
      <c r="AF517" s="25" t="str">
        <f>IF(ISNUMBER(AVERAGEIFS(Observed!AF$2:AF$1601,Observed!$A$2:$A$1601,$A517,Observed!$C$2:$C$1601,$C517)),AVERAGEIFS(Observed!AF$2:AF$1601,Observed!$A$2:$A$1601,$A517,Observed!$C$2:$C$1601,$C517),"")</f>
        <v/>
      </c>
      <c r="AG517" s="25" t="str">
        <f>IF(ISNUMBER(AVERAGEIFS(Observed!AG$2:AG$1601,Observed!$A$2:$A$1601,$A517,Observed!$C$2:$C$1601,$C517)),AVERAGEIFS(Observed!AG$2:AG$1601,Observed!$A$2:$A$1601,$A517,Observed!$C$2:$C$1601,$C517),"")</f>
        <v/>
      </c>
      <c r="AH517" s="25" t="str">
        <f>IF(ISNUMBER(AVERAGEIFS(Observed!AH$2:AH$1601,Observed!$A$2:$A$1601,$A517,Observed!$C$2:$C$1601,$C517)),AVERAGEIFS(Observed!AH$2:AH$1601,Observed!$A$2:$A$1601,$A517,Observed!$C$2:$C$1601,$C517),"")</f>
        <v/>
      </c>
      <c r="AI517" s="24" t="str">
        <f>IF(ISNUMBER(AVERAGEIFS(Observed!AI$2:AI$1601,Observed!$A$2:$A$1601,$A517,Observed!$C$2:$C$1601,$C517)),AVERAGEIFS(Observed!AI$2:AI$1601,Observed!$A$2:$A$1601,$A517,Observed!$C$2:$C$1601,$C517),"")</f>
        <v/>
      </c>
      <c r="AJ517" s="25">
        <f>IF(ISNUMBER(AVERAGEIFS(Observed!AJ$2:AJ$1601,Observed!$A$2:$A$1601,$A517,Observed!$C$2:$C$1601,$C517)),AVERAGEIFS(Observed!AJ$2:AJ$1601,Observed!$A$2:$A$1601,$A517,Observed!$C$2:$C$1601,$C517),"")</f>
        <v>0.20966666666666667</v>
      </c>
      <c r="AK517" s="25" t="str">
        <f>IF(ISNUMBER(AVERAGEIFS(Observed!AK$2:AK$1601,Observed!$A$2:$A$1601,$A517,Observed!$C$2:$C$1601,$C517)),AVERAGEIFS(Observed!AK$2:AK$1601,Observed!$A$2:$A$1601,$A517,Observed!$C$2:$C$1601,$C517),"")</f>
        <v/>
      </c>
      <c r="AL517" s="25">
        <f>IF(ISNUMBER(AVERAGEIFS(Observed!AL$2:AL$1601,Observed!$A$2:$A$1601,$A517,Observed!$C$2:$C$1601,$C517)),AVERAGEIFS(Observed!AL$2:AL$1601,Observed!$A$2:$A$1601,$A517,Observed!$C$2:$C$1601,$C517),"")</f>
        <v>0</v>
      </c>
      <c r="AM517" s="25">
        <f>IF(ISNUMBER(AVERAGEIFS(Observed!AM$2:AM$1601,Observed!$A$2:$A$1601,$A517,Observed!$C$2:$C$1601,$C517)),AVERAGEIFS(Observed!AM$2:AM$1601,Observed!$A$2:$A$1601,$A517,Observed!$C$2:$C$1601,$C517),"")</f>
        <v>0.3113333333333333</v>
      </c>
      <c r="AN517" s="25" t="str">
        <f>IF(ISNUMBER(AVERAGEIFS(Observed!AN$2:AN$1601,Observed!$A$2:$A$1601,$A517,Observed!$C$2:$C$1601,$C517)),AVERAGEIFS(Observed!AN$2:AN$1601,Observed!$A$2:$A$1601,$A517,Observed!$C$2:$C$1601,$C517),"")</f>
        <v/>
      </c>
      <c r="AO517" s="25">
        <f>IF(ISNUMBER(AVERAGEIFS(Observed!AO$2:AO$1601,Observed!$A$2:$A$1601,$A517,Observed!$C$2:$C$1601,$C517)),AVERAGEIFS(Observed!AO$2:AO$1601,Observed!$A$2:$A$1601,$A517,Observed!$C$2:$C$1601,$C517),"")</f>
        <v>0.4243333333333334</v>
      </c>
      <c r="AP517" s="25">
        <f>IF(ISNUMBER(AVERAGEIFS(Observed!AP$2:AP$1601,Observed!$A$2:$A$1601,$A517,Observed!$C$2:$C$1601,$C517)),AVERAGEIFS(Observed!AP$2:AP$1601,Observed!$A$2:$A$1601,$A517,Observed!$C$2:$C$1601,$C517),"")</f>
        <v>5.5E-2</v>
      </c>
      <c r="AQ517" s="24" t="str">
        <f>IF(ISNUMBER(AVERAGEIFS(Observed!AQ$2:AQ$1601,Observed!$A$2:$A$1601,$A517,Observed!$C$2:$C$1601,$C517)),AVERAGEIFS(Observed!AQ$2:AQ$1601,Observed!$A$2:$A$1601,$A517,Observed!$C$2:$C$1601,$C517),"")</f>
        <v/>
      </c>
      <c r="AR517" s="25" t="str">
        <f>IF(ISNUMBER(AVERAGEIFS(Observed!AR$2:AR$1601,Observed!$A$2:$A$1601,$A517,Observed!$C$2:$C$1601,$C517)),AVERAGEIFS(Observed!AR$2:AR$1601,Observed!$A$2:$A$1601,$A517,Observed!$C$2:$C$1601,$C517),"")</f>
        <v/>
      </c>
      <c r="AS517" s="24" t="str">
        <f>IF(ISNUMBER(AVERAGEIFS(Observed!AS$2:AS$1601,Observed!$A$2:$A$1601,$A517,Observed!$C$2:$C$1601,$C517)),AVERAGEIFS(Observed!AS$2:AS$1601,Observed!$A$2:$A$1601,$A517,Observed!$C$2:$C$1601,$C517),"")</f>
        <v/>
      </c>
      <c r="AT517" s="24" t="str">
        <f>IF(ISNUMBER(AVERAGEIFS(Observed!AT$2:AT$1601,Observed!$A$2:$A$1601,$A517,Observed!$C$2:$C$1601,$C517)),AVERAGEIFS(Observed!AT$2:AT$1601,Observed!$A$2:$A$1601,$A517,Observed!$C$2:$C$1601,$C517),"")</f>
        <v/>
      </c>
      <c r="AU517" s="2">
        <f>COUNTIFS(Observed!$A$2:$A$1601,$A517,Observed!$C$2:$C$1601,$C517)</f>
        <v>3</v>
      </c>
      <c r="AV517" s="2">
        <f t="shared" si="9"/>
        <v>8</v>
      </c>
    </row>
    <row r="518" spans="1:48" x14ac:dyDescent="0.25">
      <c r="A518" s="4" t="s">
        <v>125</v>
      </c>
      <c r="B518" t="s">
        <v>83</v>
      </c>
      <c r="C518" s="3">
        <v>42240</v>
      </c>
      <c r="D518">
        <v>1</v>
      </c>
      <c r="F518" t="s">
        <v>85</v>
      </c>
      <c r="G518" t="s">
        <v>89</v>
      </c>
      <c r="H518" s="2">
        <v>2015</v>
      </c>
      <c r="I518" s="2" t="s">
        <v>84</v>
      </c>
      <c r="J518">
        <v>1</v>
      </c>
      <c r="K518" s="2" t="s">
        <v>21</v>
      </c>
      <c r="L518" s="23" t="str">
        <f>IF(ISNUMBER(AVERAGEIFS(Observed!L$2:L$1601,Observed!$A$2:$A$1601,$A518,Observed!$C$2:$C$1601,$C518)),AVERAGEIFS(Observed!L$2:L$1601,Observed!$A$2:$A$1601,$A518,Observed!$C$2:$C$1601,$C518),"")</f>
        <v/>
      </c>
      <c r="M518" s="24" t="str">
        <f>IF(ISNUMBER(AVERAGEIFS(Observed!M$2:M$1601,Observed!$A$2:$A$1601,$A518,Observed!$C$2:$C$1601,$C518)),AVERAGEIFS(Observed!M$2:M$1601,Observed!$A$2:$A$1601,$A518,Observed!$C$2:$C$1601,$C518),"")</f>
        <v/>
      </c>
      <c r="N518" s="24">
        <f>IF(ISNUMBER(AVERAGEIFS(Observed!N$2:N$1601,Observed!$A$2:$A$1601,$A518,Observed!$C$2:$C$1601,$C518)),AVERAGEIFS(Observed!N$2:N$1601,Observed!$A$2:$A$1601,$A518,Observed!$C$2:$C$1601,$C518),"")</f>
        <v>269.02</v>
      </c>
      <c r="O518" s="24">
        <f>IF(ISNUMBER(AVERAGEIFS(Observed!O$2:O$1601,Observed!$A$2:$A$1601,$A518,Observed!$C$2:$C$1601,$C518)),AVERAGEIFS(Observed!O$2:O$1601,Observed!$A$2:$A$1601,$A518,Observed!$C$2:$C$1601,$C518),"")</f>
        <v>269.02</v>
      </c>
      <c r="P518" s="24">
        <f>IF(ISNUMBER(AVERAGEIFS(Observed!P$2:P$1601,Observed!$A$2:$A$1601,$A518,Observed!$C$2:$C$1601,$C518)),AVERAGEIFS(Observed!P$2:P$1601,Observed!$A$2:$A$1601,$A518,Observed!$C$2:$C$1601,$C518),"")</f>
        <v>1079.1533333333334</v>
      </c>
      <c r="Q518" s="25" t="str">
        <f>IF(ISNUMBER(AVERAGEIFS(Observed!Q$2:Q$1601,Observed!$A$2:$A$1601,$A518,Observed!$C$2:$C$1601,$C518)),AVERAGEIFS(Observed!Q$2:Q$1601,Observed!$A$2:$A$1601,$A518,Observed!$C$2:$C$1601,$C518),"")</f>
        <v/>
      </c>
      <c r="R518" s="25" t="str">
        <f>IF(ISNUMBER(AVERAGEIFS(Observed!R$2:R$1601,Observed!$A$2:$A$1601,$A518,Observed!$C$2:$C$1601,$C518)),AVERAGEIFS(Observed!R$2:R$1601,Observed!$A$2:$A$1601,$A518,Observed!$C$2:$C$1601,$C518),"")</f>
        <v/>
      </c>
      <c r="S518" s="25" t="str">
        <f>IF(ISNUMBER(AVERAGEIFS(Observed!S$2:S$1601,Observed!$A$2:$A$1601,$A518,Observed!$C$2:$C$1601,$C518)),AVERAGEIFS(Observed!S$2:S$1601,Observed!$A$2:$A$1601,$A518,Observed!$C$2:$C$1601,$C518),"")</f>
        <v/>
      </c>
      <c r="T518" s="24" t="str">
        <f>IF(ISNUMBER(AVERAGEIFS(Observed!T$2:T$1601,Observed!$A$2:$A$1601,$A518,Observed!$C$2:$C$1601,$C518)),AVERAGEIFS(Observed!T$2:T$1601,Observed!$A$2:$A$1601,$A518,Observed!$C$2:$C$1601,$C518),"")</f>
        <v/>
      </c>
      <c r="U518" s="26" t="str">
        <f>IF(ISNUMBER(AVERAGEIFS(Observed!U$2:U$1601,Observed!$A$2:$A$1601,$A518,Observed!$C$2:$C$1601,$C518)),AVERAGEIFS(Observed!U$2:U$1601,Observed!$A$2:$A$1601,$A518,Observed!$C$2:$C$1601,$C518),"")</f>
        <v/>
      </c>
      <c r="V518" s="26" t="str">
        <f>IF(ISNUMBER(AVERAGEIFS(Observed!V$2:V$1601,Observed!$A$2:$A$1601,$A518,Observed!$C$2:$C$1601,$C518)),AVERAGEIFS(Observed!V$2:V$1601,Observed!$A$2:$A$1601,$A518,Observed!$C$2:$C$1601,$C518),"")</f>
        <v/>
      </c>
      <c r="W518" s="24" t="str">
        <f>IF(ISNUMBER(AVERAGEIFS(Observed!W$2:W$1601,Observed!$A$2:$A$1601,$A518,Observed!$C$2:$C$1601,$C518)),AVERAGEIFS(Observed!W$2:W$1601,Observed!$A$2:$A$1601,$A518,Observed!$C$2:$C$1601,$C518),"")</f>
        <v/>
      </c>
      <c r="X518" s="24" t="str">
        <f>IF(ISNUMBER(AVERAGEIFS(Observed!X$2:X$1601,Observed!$A$2:$A$1601,$A518,Observed!$C$2:$C$1601,$C518)),AVERAGEIFS(Observed!X$2:X$1601,Observed!$A$2:$A$1601,$A518,Observed!$C$2:$C$1601,$C518),"")</f>
        <v/>
      </c>
      <c r="Y518" s="24" t="str">
        <f>IF(ISNUMBER(AVERAGEIFS(Observed!Y$2:Y$1601,Observed!$A$2:$A$1601,$A518,Observed!$C$2:$C$1601,$C518)),AVERAGEIFS(Observed!Y$2:Y$1601,Observed!$A$2:$A$1601,$A518,Observed!$C$2:$C$1601,$C518),"")</f>
        <v/>
      </c>
      <c r="Z518" s="24" t="str">
        <f>IF(ISNUMBER(AVERAGEIFS(Observed!Z$2:Z$1601,Observed!$A$2:$A$1601,$A518,Observed!$C$2:$C$1601,$C518)),AVERAGEIFS(Observed!Z$2:Z$1601,Observed!$A$2:$A$1601,$A518,Observed!$C$2:$C$1601,$C518),"")</f>
        <v/>
      </c>
      <c r="AA518" s="24" t="str">
        <f>IF(ISNUMBER(AVERAGEIFS(Observed!AA$2:AA$1601,Observed!$A$2:$A$1601,$A518,Observed!$C$2:$C$1601,$C518)),AVERAGEIFS(Observed!AA$2:AA$1601,Observed!$A$2:$A$1601,$A518,Observed!$C$2:$C$1601,$C518),"")</f>
        <v/>
      </c>
      <c r="AB518" s="24" t="str">
        <f>IF(ISNUMBER(AVERAGEIFS(Observed!AB$2:AB$1601,Observed!$A$2:$A$1601,$A518,Observed!$C$2:$C$1601,$C518)),AVERAGEIFS(Observed!AB$2:AB$1601,Observed!$A$2:$A$1601,$A518,Observed!$C$2:$C$1601,$C518),"")</f>
        <v/>
      </c>
      <c r="AC518" s="24" t="str">
        <f>IF(ISNUMBER(AVERAGEIFS(Observed!AC$2:AC$1601,Observed!$A$2:$A$1601,$A518,Observed!$C$2:$C$1601,$C518)),AVERAGEIFS(Observed!AC$2:AC$1601,Observed!$A$2:$A$1601,$A518,Observed!$C$2:$C$1601,$C518),"")</f>
        <v/>
      </c>
      <c r="AD518" s="24" t="str">
        <f>IF(ISNUMBER(AVERAGEIFS(Observed!AD$2:AD$1601,Observed!$A$2:$A$1601,$A518,Observed!$C$2:$C$1601,$C518)),AVERAGEIFS(Observed!AD$2:AD$1601,Observed!$A$2:$A$1601,$A518,Observed!$C$2:$C$1601,$C518),"")</f>
        <v/>
      </c>
      <c r="AE518" s="24" t="str">
        <f>IF(ISNUMBER(AVERAGEIFS(Observed!AE$2:AE$1601,Observed!$A$2:$A$1601,$A518,Observed!$C$2:$C$1601,$C518)),AVERAGEIFS(Observed!AE$2:AE$1601,Observed!$A$2:$A$1601,$A518,Observed!$C$2:$C$1601,$C518),"")</f>
        <v/>
      </c>
      <c r="AF518" s="25" t="str">
        <f>IF(ISNUMBER(AVERAGEIFS(Observed!AF$2:AF$1601,Observed!$A$2:$A$1601,$A518,Observed!$C$2:$C$1601,$C518)),AVERAGEIFS(Observed!AF$2:AF$1601,Observed!$A$2:$A$1601,$A518,Observed!$C$2:$C$1601,$C518),"")</f>
        <v/>
      </c>
      <c r="AG518" s="25" t="str">
        <f>IF(ISNUMBER(AVERAGEIFS(Observed!AG$2:AG$1601,Observed!$A$2:$A$1601,$A518,Observed!$C$2:$C$1601,$C518)),AVERAGEIFS(Observed!AG$2:AG$1601,Observed!$A$2:$A$1601,$A518,Observed!$C$2:$C$1601,$C518),"")</f>
        <v/>
      </c>
      <c r="AH518" s="25" t="str">
        <f>IF(ISNUMBER(AVERAGEIFS(Observed!AH$2:AH$1601,Observed!$A$2:$A$1601,$A518,Observed!$C$2:$C$1601,$C518)),AVERAGEIFS(Observed!AH$2:AH$1601,Observed!$A$2:$A$1601,$A518,Observed!$C$2:$C$1601,$C518),"")</f>
        <v/>
      </c>
      <c r="AI518" s="24" t="str">
        <f>IF(ISNUMBER(AVERAGEIFS(Observed!AI$2:AI$1601,Observed!$A$2:$A$1601,$A518,Observed!$C$2:$C$1601,$C518)),AVERAGEIFS(Observed!AI$2:AI$1601,Observed!$A$2:$A$1601,$A518,Observed!$C$2:$C$1601,$C518),"")</f>
        <v/>
      </c>
      <c r="AJ518" s="25">
        <f>IF(ISNUMBER(AVERAGEIFS(Observed!AJ$2:AJ$1601,Observed!$A$2:$A$1601,$A518,Observed!$C$2:$C$1601,$C518)),AVERAGEIFS(Observed!AJ$2:AJ$1601,Observed!$A$2:$A$1601,$A518,Observed!$C$2:$C$1601,$C518),"")</f>
        <v>8.7666666666666671E-2</v>
      </c>
      <c r="AK518" s="25" t="str">
        <f>IF(ISNUMBER(AVERAGEIFS(Observed!AK$2:AK$1601,Observed!$A$2:$A$1601,$A518,Observed!$C$2:$C$1601,$C518)),AVERAGEIFS(Observed!AK$2:AK$1601,Observed!$A$2:$A$1601,$A518,Observed!$C$2:$C$1601,$C518),"")</f>
        <v/>
      </c>
      <c r="AL518" s="25">
        <f>IF(ISNUMBER(AVERAGEIFS(Observed!AL$2:AL$1601,Observed!$A$2:$A$1601,$A518,Observed!$C$2:$C$1601,$C518)),AVERAGEIFS(Observed!AL$2:AL$1601,Observed!$A$2:$A$1601,$A518,Observed!$C$2:$C$1601,$C518),"")</f>
        <v>0</v>
      </c>
      <c r="AM518" s="25">
        <f>IF(ISNUMBER(AVERAGEIFS(Observed!AM$2:AM$1601,Observed!$A$2:$A$1601,$A518,Observed!$C$2:$C$1601,$C518)),AVERAGEIFS(Observed!AM$2:AM$1601,Observed!$A$2:$A$1601,$A518,Observed!$C$2:$C$1601,$C518),"")</f>
        <v>0.37233333333333335</v>
      </c>
      <c r="AN518" s="25" t="str">
        <f>IF(ISNUMBER(AVERAGEIFS(Observed!AN$2:AN$1601,Observed!$A$2:$A$1601,$A518,Observed!$C$2:$C$1601,$C518)),AVERAGEIFS(Observed!AN$2:AN$1601,Observed!$A$2:$A$1601,$A518,Observed!$C$2:$C$1601,$C518),"")</f>
        <v/>
      </c>
      <c r="AO518" s="25">
        <f>IF(ISNUMBER(AVERAGEIFS(Observed!AO$2:AO$1601,Observed!$A$2:$A$1601,$A518,Observed!$C$2:$C$1601,$C518)),AVERAGEIFS(Observed!AO$2:AO$1601,Observed!$A$2:$A$1601,$A518,Observed!$C$2:$C$1601,$C518),"")</f>
        <v>0.49533333333333335</v>
      </c>
      <c r="AP518" s="25">
        <f>IF(ISNUMBER(AVERAGEIFS(Observed!AP$2:AP$1601,Observed!$A$2:$A$1601,$A518,Observed!$C$2:$C$1601,$C518)),AVERAGEIFS(Observed!AP$2:AP$1601,Observed!$A$2:$A$1601,$A518,Observed!$C$2:$C$1601,$C518),"")</f>
        <v>4.4666666666666667E-2</v>
      </c>
      <c r="AQ518" s="24" t="str">
        <f>IF(ISNUMBER(AVERAGEIFS(Observed!AQ$2:AQ$1601,Observed!$A$2:$A$1601,$A518,Observed!$C$2:$C$1601,$C518)),AVERAGEIFS(Observed!AQ$2:AQ$1601,Observed!$A$2:$A$1601,$A518,Observed!$C$2:$C$1601,$C518),"")</f>
        <v/>
      </c>
      <c r="AR518" s="25" t="str">
        <f>IF(ISNUMBER(AVERAGEIFS(Observed!AR$2:AR$1601,Observed!$A$2:$A$1601,$A518,Observed!$C$2:$C$1601,$C518)),AVERAGEIFS(Observed!AR$2:AR$1601,Observed!$A$2:$A$1601,$A518,Observed!$C$2:$C$1601,$C518),"")</f>
        <v/>
      </c>
      <c r="AS518" s="24" t="str">
        <f>IF(ISNUMBER(AVERAGEIFS(Observed!AS$2:AS$1601,Observed!$A$2:$A$1601,$A518,Observed!$C$2:$C$1601,$C518)),AVERAGEIFS(Observed!AS$2:AS$1601,Observed!$A$2:$A$1601,$A518,Observed!$C$2:$C$1601,$C518),"")</f>
        <v/>
      </c>
      <c r="AT518" s="24" t="str">
        <f>IF(ISNUMBER(AVERAGEIFS(Observed!AT$2:AT$1601,Observed!$A$2:$A$1601,$A518,Observed!$C$2:$C$1601,$C518)),AVERAGEIFS(Observed!AT$2:AT$1601,Observed!$A$2:$A$1601,$A518,Observed!$C$2:$C$1601,$C518),"")</f>
        <v/>
      </c>
      <c r="AU518" s="2">
        <f>COUNTIFS(Observed!$A$2:$A$1601,$A518,Observed!$C$2:$C$1601,$C518)</f>
        <v>3</v>
      </c>
      <c r="AV518" s="2">
        <f t="shared" si="9"/>
        <v>8</v>
      </c>
    </row>
    <row r="519" spans="1:48" x14ac:dyDescent="0.25">
      <c r="A519" s="4" t="s">
        <v>125</v>
      </c>
      <c r="B519" t="s">
        <v>83</v>
      </c>
      <c r="C519" s="3">
        <v>42296</v>
      </c>
      <c r="D519">
        <v>1</v>
      </c>
      <c r="F519" t="s">
        <v>85</v>
      </c>
      <c r="G519" t="s">
        <v>89</v>
      </c>
      <c r="H519" s="2">
        <v>2015</v>
      </c>
      <c r="I519" s="2" t="s">
        <v>84</v>
      </c>
      <c r="J519">
        <v>1</v>
      </c>
      <c r="K519" s="2" t="s">
        <v>21</v>
      </c>
      <c r="L519" s="23" t="str">
        <f>IF(ISNUMBER(AVERAGEIFS(Observed!L$2:L$1601,Observed!$A$2:$A$1601,$A519,Observed!$C$2:$C$1601,$C519)),AVERAGEIFS(Observed!L$2:L$1601,Observed!$A$2:$A$1601,$A519,Observed!$C$2:$C$1601,$C519),"")</f>
        <v/>
      </c>
      <c r="M519" s="24" t="str">
        <f>IF(ISNUMBER(AVERAGEIFS(Observed!M$2:M$1601,Observed!$A$2:$A$1601,$A519,Observed!$C$2:$C$1601,$C519)),AVERAGEIFS(Observed!M$2:M$1601,Observed!$A$2:$A$1601,$A519,Observed!$C$2:$C$1601,$C519),"")</f>
        <v/>
      </c>
      <c r="N519" s="24">
        <f>IF(ISNUMBER(AVERAGEIFS(Observed!N$2:N$1601,Observed!$A$2:$A$1601,$A519,Observed!$C$2:$C$1601,$C519)),AVERAGEIFS(Observed!N$2:N$1601,Observed!$A$2:$A$1601,$A519,Observed!$C$2:$C$1601,$C519),"")</f>
        <v>75.11333333333333</v>
      </c>
      <c r="O519" s="24">
        <f>IF(ISNUMBER(AVERAGEIFS(Observed!O$2:O$1601,Observed!$A$2:$A$1601,$A519,Observed!$C$2:$C$1601,$C519)),AVERAGEIFS(Observed!O$2:O$1601,Observed!$A$2:$A$1601,$A519,Observed!$C$2:$C$1601,$C519),"")</f>
        <v>75.11333333333333</v>
      </c>
      <c r="P519" s="24">
        <f>IF(ISNUMBER(AVERAGEIFS(Observed!P$2:P$1601,Observed!$A$2:$A$1601,$A519,Observed!$C$2:$C$1601,$C519)),AVERAGEIFS(Observed!P$2:P$1601,Observed!$A$2:$A$1601,$A519,Observed!$C$2:$C$1601,$C519),"")</f>
        <v>1154.2666666666667</v>
      </c>
      <c r="Q519" s="25" t="str">
        <f>IF(ISNUMBER(AVERAGEIFS(Observed!Q$2:Q$1601,Observed!$A$2:$A$1601,$A519,Observed!$C$2:$C$1601,$C519)),AVERAGEIFS(Observed!Q$2:Q$1601,Observed!$A$2:$A$1601,$A519,Observed!$C$2:$C$1601,$C519),"")</f>
        <v/>
      </c>
      <c r="R519" s="25" t="str">
        <f>IF(ISNUMBER(AVERAGEIFS(Observed!R$2:R$1601,Observed!$A$2:$A$1601,$A519,Observed!$C$2:$C$1601,$C519)),AVERAGEIFS(Observed!R$2:R$1601,Observed!$A$2:$A$1601,$A519,Observed!$C$2:$C$1601,$C519),"")</f>
        <v/>
      </c>
      <c r="S519" s="25" t="str">
        <f>IF(ISNUMBER(AVERAGEIFS(Observed!S$2:S$1601,Observed!$A$2:$A$1601,$A519,Observed!$C$2:$C$1601,$C519)),AVERAGEIFS(Observed!S$2:S$1601,Observed!$A$2:$A$1601,$A519,Observed!$C$2:$C$1601,$C519),"")</f>
        <v/>
      </c>
      <c r="T519" s="24" t="str">
        <f>IF(ISNUMBER(AVERAGEIFS(Observed!T$2:T$1601,Observed!$A$2:$A$1601,$A519,Observed!$C$2:$C$1601,$C519)),AVERAGEIFS(Observed!T$2:T$1601,Observed!$A$2:$A$1601,$A519,Observed!$C$2:$C$1601,$C519),"")</f>
        <v/>
      </c>
      <c r="U519" s="26" t="str">
        <f>IF(ISNUMBER(AVERAGEIFS(Observed!U$2:U$1601,Observed!$A$2:$A$1601,$A519,Observed!$C$2:$C$1601,$C519)),AVERAGEIFS(Observed!U$2:U$1601,Observed!$A$2:$A$1601,$A519,Observed!$C$2:$C$1601,$C519),"")</f>
        <v/>
      </c>
      <c r="V519" s="26" t="str">
        <f>IF(ISNUMBER(AVERAGEIFS(Observed!V$2:V$1601,Observed!$A$2:$A$1601,$A519,Observed!$C$2:$C$1601,$C519)),AVERAGEIFS(Observed!V$2:V$1601,Observed!$A$2:$A$1601,$A519,Observed!$C$2:$C$1601,$C519),"")</f>
        <v/>
      </c>
      <c r="W519" s="24" t="str">
        <f>IF(ISNUMBER(AVERAGEIFS(Observed!W$2:W$1601,Observed!$A$2:$A$1601,$A519,Observed!$C$2:$C$1601,$C519)),AVERAGEIFS(Observed!W$2:W$1601,Observed!$A$2:$A$1601,$A519,Observed!$C$2:$C$1601,$C519),"")</f>
        <v/>
      </c>
      <c r="X519" s="24" t="str">
        <f>IF(ISNUMBER(AVERAGEIFS(Observed!X$2:X$1601,Observed!$A$2:$A$1601,$A519,Observed!$C$2:$C$1601,$C519)),AVERAGEIFS(Observed!X$2:X$1601,Observed!$A$2:$A$1601,$A519,Observed!$C$2:$C$1601,$C519),"")</f>
        <v/>
      </c>
      <c r="Y519" s="24" t="str">
        <f>IF(ISNUMBER(AVERAGEIFS(Observed!Y$2:Y$1601,Observed!$A$2:$A$1601,$A519,Observed!$C$2:$C$1601,$C519)),AVERAGEIFS(Observed!Y$2:Y$1601,Observed!$A$2:$A$1601,$A519,Observed!$C$2:$C$1601,$C519),"")</f>
        <v/>
      </c>
      <c r="Z519" s="24" t="str">
        <f>IF(ISNUMBER(AVERAGEIFS(Observed!Z$2:Z$1601,Observed!$A$2:$A$1601,$A519,Observed!$C$2:$C$1601,$C519)),AVERAGEIFS(Observed!Z$2:Z$1601,Observed!$A$2:$A$1601,$A519,Observed!$C$2:$C$1601,$C519),"")</f>
        <v/>
      </c>
      <c r="AA519" s="24" t="str">
        <f>IF(ISNUMBER(AVERAGEIFS(Observed!AA$2:AA$1601,Observed!$A$2:$A$1601,$A519,Observed!$C$2:$C$1601,$C519)),AVERAGEIFS(Observed!AA$2:AA$1601,Observed!$A$2:$A$1601,$A519,Observed!$C$2:$C$1601,$C519),"")</f>
        <v/>
      </c>
      <c r="AB519" s="24" t="str">
        <f>IF(ISNUMBER(AVERAGEIFS(Observed!AB$2:AB$1601,Observed!$A$2:$A$1601,$A519,Observed!$C$2:$C$1601,$C519)),AVERAGEIFS(Observed!AB$2:AB$1601,Observed!$A$2:$A$1601,$A519,Observed!$C$2:$C$1601,$C519),"")</f>
        <v/>
      </c>
      <c r="AC519" s="24" t="str">
        <f>IF(ISNUMBER(AVERAGEIFS(Observed!AC$2:AC$1601,Observed!$A$2:$A$1601,$A519,Observed!$C$2:$C$1601,$C519)),AVERAGEIFS(Observed!AC$2:AC$1601,Observed!$A$2:$A$1601,$A519,Observed!$C$2:$C$1601,$C519),"")</f>
        <v/>
      </c>
      <c r="AD519" s="24" t="str">
        <f>IF(ISNUMBER(AVERAGEIFS(Observed!AD$2:AD$1601,Observed!$A$2:$A$1601,$A519,Observed!$C$2:$C$1601,$C519)),AVERAGEIFS(Observed!AD$2:AD$1601,Observed!$A$2:$A$1601,$A519,Observed!$C$2:$C$1601,$C519),"")</f>
        <v/>
      </c>
      <c r="AE519" s="24" t="str">
        <f>IF(ISNUMBER(AVERAGEIFS(Observed!AE$2:AE$1601,Observed!$A$2:$A$1601,$A519,Observed!$C$2:$C$1601,$C519)),AVERAGEIFS(Observed!AE$2:AE$1601,Observed!$A$2:$A$1601,$A519,Observed!$C$2:$C$1601,$C519),"")</f>
        <v/>
      </c>
      <c r="AF519" s="25" t="str">
        <f>IF(ISNUMBER(AVERAGEIFS(Observed!AF$2:AF$1601,Observed!$A$2:$A$1601,$A519,Observed!$C$2:$C$1601,$C519)),AVERAGEIFS(Observed!AF$2:AF$1601,Observed!$A$2:$A$1601,$A519,Observed!$C$2:$C$1601,$C519),"")</f>
        <v/>
      </c>
      <c r="AG519" s="25" t="str">
        <f>IF(ISNUMBER(AVERAGEIFS(Observed!AG$2:AG$1601,Observed!$A$2:$A$1601,$A519,Observed!$C$2:$C$1601,$C519)),AVERAGEIFS(Observed!AG$2:AG$1601,Observed!$A$2:$A$1601,$A519,Observed!$C$2:$C$1601,$C519),"")</f>
        <v/>
      </c>
      <c r="AH519" s="25" t="str">
        <f>IF(ISNUMBER(AVERAGEIFS(Observed!AH$2:AH$1601,Observed!$A$2:$A$1601,$A519,Observed!$C$2:$C$1601,$C519)),AVERAGEIFS(Observed!AH$2:AH$1601,Observed!$A$2:$A$1601,$A519,Observed!$C$2:$C$1601,$C519),"")</f>
        <v/>
      </c>
      <c r="AI519" s="24" t="str">
        <f>IF(ISNUMBER(AVERAGEIFS(Observed!AI$2:AI$1601,Observed!$A$2:$A$1601,$A519,Observed!$C$2:$C$1601,$C519)),AVERAGEIFS(Observed!AI$2:AI$1601,Observed!$A$2:$A$1601,$A519,Observed!$C$2:$C$1601,$C519),"")</f>
        <v/>
      </c>
      <c r="AJ519" s="25">
        <f>IF(ISNUMBER(AVERAGEIFS(Observed!AJ$2:AJ$1601,Observed!$A$2:$A$1601,$A519,Observed!$C$2:$C$1601,$C519)),AVERAGEIFS(Observed!AJ$2:AJ$1601,Observed!$A$2:$A$1601,$A519,Observed!$C$2:$C$1601,$C519),"")</f>
        <v>0.41599999999999998</v>
      </c>
      <c r="AK519" s="25" t="str">
        <f>IF(ISNUMBER(AVERAGEIFS(Observed!AK$2:AK$1601,Observed!$A$2:$A$1601,$A519,Observed!$C$2:$C$1601,$C519)),AVERAGEIFS(Observed!AK$2:AK$1601,Observed!$A$2:$A$1601,$A519,Observed!$C$2:$C$1601,$C519),"")</f>
        <v/>
      </c>
      <c r="AL519" s="25">
        <f>IF(ISNUMBER(AVERAGEIFS(Observed!AL$2:AL$1601,Observed!$A$2:$A$1601,$A519,Observed!$C$2:$C$1601,$C519)),AVERAGEIFS(Observed!AL$2:AL$1601,Observed!$A$2:$A$1601,$A519,Observed!$C$2:$C$1601,$C519),"")</f>
        <v>0</v>
      </c>
      <c r="AM519" s="25">
        <f>IF(ISNUMBER(AVERAGEIFS(Observed!AM$2:AM$1601,Observed!$A$2:$A$1601,$A519,Observed!$C$2:$C$1601,$C519)),AVERAGEIFS(Observed!AM$2:AM$1601,Observed!$A$2:$A$1601,$A519,Observed!$C$2:$C$1601,$C519),"")</f>
        <v>0.30499999999999999</v>
      </c>
      <c r="AN519" s="25" t="str">
        <f>IF(ISNUMBER(AVERAGEIFS(Observed!AN$2:AN$1601,Observed!$A$2:$A$1601,$A519,Observed!$C$2:$C$1601,$C519)),AVERAGEIFS(Observed!AN$2:AN$1601,Observed!$A$2:$A$1601,$A519,Observed!$C$2:$C$1601,$C519),"")</f>
        <v/>
      </c>
      <c r="AO519" s="25">
        <f>IF(ISNUMBER(AVERAGEIFS(Observed!AO$2:AO$1601,Observed!$A$2:$A$1601,$A519,Observed!$C$2:$C$1601,$C519)),AVERAGEIFS(Observed!AO$2:AO$1601,Observed!$A$2:$A$1601,$A519,Observed!$C$2:$C$1601,$C519),"")</f>
        <v>0.22566666666666668</v>
      </c>
      <c r="AP519" s="25">
        <f>IF(ISNUMBER(AVERAGEIFS(Observed!AP$2:AP$1601,Observed!$A$2:$A$1601,$A519,Observed!$C$2:$C$1601,$C519)),AVERAGEIFS(Observed!AP$2:AP$1601,Observed!$A$2:$A$1601,$A519,Observed!$C$2:$C$1601,$C519),"")</f>
        <v>5.3333333333333337E-2</v>
      </c>
      <c r="AQ519" s="24" t="str">
        <f>IF(ISNUMBER(AVERAGEIFS(Observed!AQ$2:AQ$1601,Observed!$A$2:$A$1601,$A519,Observed!$C$2:$C$1601,$C519)),AVERAGEIFS(Observed!AQ$2:AQ$1601,Observed!$A$2:$A$1601,$A519,Observed!$C$2:$C$1601,$C519),"")</f>
        <v/>
      </c>
      <c r="AR519" s="25" t="str">
        <f>IF(ISNUMBER(AVERAGEIFS(Observed!AR$2:AR$1601,Observed!$A$2:$A$1601,$A519,Observed!$C$2:$C$1601,$C519)),AVERAGEIFS(Observed!AR$2:AR$1601,Observed!$A$2:$A$1601,$A519,Observed!$C$2:$C$1601,$C519),"")</f>
        <v/>
      </c>
      <c r="AS519" s="24" t="str">
        <f>IF(ISNUMBER(AVERAGEIFS(Observed!AS$2:AS$1601,Observed!$A$2:$A$1601,$A519,Observed!$C$2:$C$1601,$C519)),AVERAGEIFS(Observed!AS$2:AS$1601,Observed!$A$2:$A$1601,$A519,Observed!$C$2:$C$1601,$C519),"")</f>
        <v/>
      </c>
      <c r="AT519" s="24" t="str">
        <f>IF(ISNUMBER(AVERAGEIFS(Observed!AT$2:AT$1601,Observed!$A$2:$A$1601,$A519,Observed!$C$2:$C$1601,$C519)),AVERAGEIFS(Observed!AT$2:AT$1601,Observed!$A$2:$A$1601,$A519,Observed!$C$2:$C$1601,$C519),"")</f>
        <v/>
      </c>
      <c r="AU519" s="2">
        <f>COUNTIFS(Observed!$A$2:$A$1601,$A519,Observed!$C$2:$C$1601,$C519)</f>
        <v>3</v>
      </c>
      <c r="AV519" s="2">
        <f t="shared" si="9"/>
        <v>8</v>
      </c>
    </row>
    <row r="520" spans="1:48" x14ac:dyDescent="0.25">
      <c r="A520" s="4" t="s">
        <v>126</v>
      </c>
      <c r="B520" t="s">
        <v>83</v>
      </c>
      <c r="C520" s="3">
        <v>41781</v>
      </c>
      <c r="D520">
        <v>1</v>
      </c>
      <c r="F520" t="s">
        <v>87</v>
      </c>
      <c r="G520" t="s">
        <v>89</v>
      </c>
      <c r="H520" s="2">
        <v>2014</v>
      </c>
      <c r="I520" s="2" t="s">
        <v>84</v>
      </c>
      <c r="J520">
        <v>1</v>
      </c>
      <c r="K520" s="2" t="s">
        <v>21</v>
      </c>
      <c r="L520" s="23" t="str">
        <f>IF(ISNUMBER(AVERAGEIFS(Observed!L$2:L$1601,Observed!$A$2:$A$1601,$A520,Observed!$C$2:$C$1601,$C520)),AVERAGEIFS(Observed!L$2:L$1601,Observed!$A$2:$A$1601,$A520,Observed!$C$2:$C$1601,$C520),"")</f>
        <v/>
      </c>
      <c r="M520" s="24" t="str">
        <f>IF(ISNUMBER(AVERAGEIFS(Observed!M$2:M$1601,Observed!$A$2:$A$1601,$A520,Observed!$C$2:$C$1601,$C520)),AVERAGEIFS(Observed!M$2:M$1601,Observed!$A$2:$A$1601,$A520,Observed!$C$2:$C$1601,$C520),"")</f>
        <v/>
      </c>
      <c r="N520" s="24">
        <f>IF(ISNUMBER(AVERAGEIFS(Observed!N$2:N$1601,Observed!$A$2:$A$1601,$A520,Observed!$C$2:$C$1601,$C520)),AVERAGEIFS(Observed!N$2:N$1601,Observed!$A$2:$A$1601,$A520,Observed!$C$2:$C$1601,$C520),"")</f>
        <v>577.47333333333336</v>
      </c>
      <c r="O520" s="24">
        <f>IF(ISNUMBER(AVERAGEIFS(Observed!O$2:O$1601,Observed!$A$2:$A$1601,$A520,Observed!$C$2:$C$1601,$C520)),AVERAGEIFS(Observed!O$2:O$1601,Observed!$A$2:$A$1601,$A520,Observed!$C$2:$C$1601,$C520),"")</f>
        <v>577.47333333333336</v>
      </c>
      <c r="P520" s="24">
        <f>IF(ISNUMBER(AVERAGEIFS(Observed!P$2:P$1601,Observed!$A$2:$A$1601,$A520,Observed!$C$2:$C$1601,$C520)),AVERAGEIFS(Observed!P$2:P$1601,Observed!$A$2:$A$1601,$A520,Observed!$C$2:$C$1601,$C520),"")</f>
        <v>577.47333333333336</v>
      </c>
      <c r="Q520" s="25" t="str">
        <f>IF(ISNUMBER(AVERAGEIFS(Observed!Q$2:Q$1601,Observed!$A$2:$A$1601,$A520,Observed!$C$2:$C$1601,$C520)),AVERAGEIFS(Observed!Q$2:Q$1601,Observed!$A$2:$A$1601,$A520,Observed!$C$2:$C$1601,$C520),"")</f>
        <v/>
      </c>
      <c r="R520" s="25" t="str">
        <f>IF(ISNUMBER(AVERAGEIFS(Observed!R$2:R$1601,Observed!$A$2:$A$1601,$A520,Observed!$C$2:$C$1601,$C520)),AVERAGEIFS(Observed!R$2:R$1601,Observed!$A$2:$A$1601,$A520,Observed!$C$2:$C$1601,$C520),"")</f>
        <v/>
      </c>
      <c r="S520" s="25" t="str">
        <f>IF(ISNUMBER(AVERAGEIFS(Observed!S$2:S$1601,Observed!$A$2:$A$1601,$A520,Observed!$C$2:$C$1601,$C520)),AVERAGEIFS(Observed!S$2:S$1601,Observed!$A$2:$A$1601,$A520,Observed!$C$2:$C$1601,$C520),"")</f>
        <v/>
      </c>
      <c r="T520" s="24" t="str">
        <f>IF(ISNUMBER(AVERAGEIFS(Observed!T$2:T$1601,Observed!$A$2:$A$1601,$A520,Observed!$C$2:$C$1601,$C520)),AVERAGEIFS(Observed!T$2:T$1601,Observed!$A$2:$A$1601,$A520,Observed!$C$2:$C$1601,$C520),"")</f>
        <v/>
      </c>
      <c r="U520" s="26" t="str">
        <f>IF(ISNUMBER(AVERAGEIFS(Observed!U$2:U$1601,Observed!$A$2:$A$1601,$A520,Observed!$C$2:$C$1601,$C520)),AVERAGEIFS(Observed!U$2:U$1601,Observed!$A$2:$A$1601,$A520,Observed!$C$2:$C$1601,$C520),"")</f>
        <v/>
      </c>
      <c r="V520" s="26" t="str">
        <f>IF(ISNUMBER(AVERAGEIFS(Observed!V$2:V$1601,Observed!$A$2:$A$1601,$A520,Observed!$C$2:$C$1601,$C520)),AVERAGEIFS(Observed!V$2:V$1601,Observed!$A$2:$A$1601,$A520,Observed!$C$2:$C$1601,$C520),"")</f>
        <v/>
      </c>
      <c r="W520" s="24" t="str">
        <f>IF(ISNUMBER(AVERAGEIFS(Observed!W$2:W$1601,Observed!$A$2:$A$1601,$A520,Observed!$C$2:$C$1601,$C520)),AVERAGEIFS(Observed!W$2:W$1601,Observed!$A$2:$A$1601,$A520,Observed!$C$2:$C$1601,$C520),"")</f>
        <v/>
      </c>
      <c r="X520" s="24" t="str">
        <f>IF(ISNUMBER(AVERAGEIFS(Observed!X$2:X$1601,Observed!$A$2:$A$1601,$A520,Observed!$C$2:$C$1601,$C520)),AVERAGEIFS(Observed!X$2:X$1601,Observed!$A$2:$A$1601,$A520,Observed!$C$2:$C$1601,$C520),"")</f>
        <v/>
      </c>
      <c r="Y520" s="24" t="str">
        <f>IF(ISNUMBER(AVERAGEIFS(Observed!Y$2:Y$1601,Observed!$A$2:$A$1601,$A520,Observed!$C$2:$C$1601,$C520)),AVERAGEIFS(Observed!Y$2:Y$1601,Observed!$A$2:$A$1601,$A520,Observed!$C$2:$C$1601,$C520),"")</f>
        <v/>
      </c>
      <c r="Z520" s="24" t="str">
        <f>IF(ISNUMBER(AVERAGEIFS(Observed!Z$2:Z$1601,Observed!$A$2:$A$1601,$A520,Observed!$C$2:$C$1601,$C520)),AVERAGEIFS(Observed!Z$2:Z$1601,Observed!$A$2:$A$1601,$A520,Observed!$C$2:$C$1601,$C520),"")</f>
        <v/>
      </c>
      <c r="AA520" s="24" t="str">
        <f>IF(ISNUMBER(AVERAGEIFS(Observed!AA$2:AA$1601,Observed!$A$2:$A$1601,$A520,Observed!$C$2:$C$1601,$C520)),AVERAGEIFS(Observed!AA$2:AA$1601,Observed!$A$2:$A$1601,$A520,Observed!$C$2:$C$1601,$C520),"")</f>
        <v/>
      </c>
      <c r="AB520" s="24" t="str">
        <f>IF(ISNUMBER(AVERAGEIFS(Observed!AB$2:AB$1601,Observed!$A$2:$A$1601,$A520,Observed!$C$2:$C$1601,$C520)),AVERAGEIFS(Observed!AB$2:AB$1601,Observed!$A$2:$A$1601,$A520,Observed!$C$2:$C$1601,$C520),"")</f>
        <v/>
      </c>
      <c r="AC520" s="24" t="str">
        <f>IF(ISNUMBER(AVERAGEIFS(Observed!AC$2:AC$1601,Observed!$A$2:$A$1601,$A520,Observed!$C$2:$C$1601,$C520)),AVERAGEIFS(Observed!AC$2:AC$1601,Observed!$A$2:$A$1601,$A520,Observed!$C$2:$C$1601,$C520),"")</f>
        <v/>
      </c>
      <c r="AD520" s="24" t="str">
        <f>IF(ISNUMBER(AVERAGEIFS(Observed!AD$2:AD$1601,Observed!$A$2:$A$1601,$A520,Observed!$C$2:$C$1601,$C520)),AVERAGEIFS(Observed!AD$2:AD$1601,Observed!$A$2:$A$1601,$A520,Observed!$C$2:$C$1601,$C520),"")</f>
        <v/>
      </c>
      <c r="AE520" s="24" t="str">
        <f>IF(ISNUMBER(AVERAGEIFS(Observed!AE$2:AE$1601,Observed!$A$2:$A$1601,$A520,Observed!$C$2:$C$1601,$C520)),AVERAGEIFS(Observed!AE$2:AE$1601,Observed!$A$2:$A$1601,$A520,Observed!$C$2:$C$1601,$C520),"")</f>
        <v/>
      </c>
      <c r="AF520" s="25" t="str">
        <f>IF(ISNUMBER(AVERAGEIFS(Observed!AF$2:AF$1601,Observed!$A$2:$A$1601,$A520,Observed!$C$2:$C$1601,$C520)),AVERAGEIFS(Observed!AF$2:AF$1601,Observed!$A$2:$A$1601,$A520,Observed!$C$2:$C$1601,$C520),"")</f>
        <v/>
      </c>
      <c r="AG520" s="25" t="str">
        <f>IF(ISNUMBER(AVERAGEIFS(Observed!AG$2:AG$1601,Observed!$A$2:$A$1601,$A520,Observed!$C$2:$C$1601,$C520)),AVERAGEIFS(Observed!AG$2:AG$1601,Observed!$A$2:$A$1601,$A520,Observed!$C$2:$C$1601,$C520),"")</f>
        <v/>
      </c>
      <c r="AH520" s="25" t="str">
        <f>IF(ISNUMBER(AVERAGEIFS(Observed!AH$2:AH$1601,Observed!$A$2:$A$1601,$A520,Observed!$C$2:$C$1601,$C520)),AVERAGEIFS(Observed!AH$2:AH$1601,Observed!$A$2:$A$1601,$A520,Observed!$C$2:$C$1601,$C520),"")</f>
        <v/>
      </c>
      <c r="AI520" s="24" t="str">
        <f>IF(ISNUMBER(AVERAGEIFS(Observed!AI$2:AI$1601,Observed!$A$2:$A$1601,$A520,Observed!$C$2:$C$1601,$C520)),AVERAGEIFS(Observed!AI$2:AI$1601,Observed!$A$2:$A$1601,$A520,Observed!$C$2:$C$1601,$C520),"")</f>
        <v/>
      </c>
      <c r="AJ520" s="25">
        <f>IF(ISNUMBER(AVERAGEIFS(Observed!AJ$2:AJ$1601,Observed!$A$2:$A$1601,$A520,Observed!$C$2:$C$1601,$C520)),AVERAGEIFS(Observed!AJ$2:AJ$1601,Observed!$A$2:$A$1601,$A520,Observed!$C$2:$C$1601,$C520),"")</f>
        <v>0.50266666666666671</v>
      </c>
      <c r="AK520" s="25" t="str">
        <f>IF(ISNUMBER(AVERAGEIFS(Observed!AK$2:AK$1601,Observed!$A$2:$A$1601,$A520,Observed!$C$2:$C$1601,$C520)),AVERAGEIFS(Observed!AK$2:AK$1601,Observed!$A$2:$A$1601,$A520,Observed!$C$2:$C$1601,$C520),"")</f>
        <v/>
      </c>
      <c r="AL520" s="25">
        <f>IF(ISNUMBER(AVERAGEIFS(Observed!AL$2:AL$1601,Observed!$A$2:$A$1601,$A520,Observed!$C$2:$C$1601,$C520)),AVERAGEIFS(Observed!AL$2:AL$1601,Observed!$A$2:$A$1601,$A520,Observed!$C$2:$C$1601,$C520),"")</f>
        <v>0</v>
      </c>
      <c r="AM520" s="25">
        <f>IF(ISNUMBER(AVERAGEIFS(Observed!AM$2:AM$1601,Observed!$A$2:$A$1601,$A520,Observed!$C$2:$C$1601,$C520)),AVERAGEIFS(Observed!AM$2:AM$1601,Observed!$A$2:$A$1601,$A520,Observed!$C$2:$C$1601,$C520),"")</f>
        <v>0.14299999999999999</v>
      </c>
      <c r="AN520" s="25" t="str">
        <f>IF(ISNUMBER(AVERAGEIFS(Observed!AN$2:AN$1601,Observed!$A$2:$A$1601,$A520,Observed!$C$2:$C$1601,$C520)),AVERAGEIFS(Observed!AN$2:AN$1601,Observed!$A$2:$A$1601,$A520,Observed!$C$2:$C$1601,$C520),"")</f>
        <v/>
      </c>
      <c r="AO520" s="25">
        <f>IF(ISNUMBER(AVERAGEIFS(Observed!AO$2:AO$1601,Observed!$A$2:$A$1601,$A520,Observed!$C$2:$C$1601,$C520)),AVERAGEIFS(Observed!AO$2:AO$1601,Observed!$A$2:$A$1601,$A520,Observed!$C$2:$C$1601,$C520),"")</f>
        <v>0.33733333333333332</v>
      </c>
      <c r="AP520" s="25">
        <f>IF(ISNUMBER(AVERAGEIFS(Observed!AP$2:AP$1601,Observed!$A$2:$A$1601,$A520,Observed!$C$2:$C$1601,$C520)),AVERAGEIFS(Observed!AP$2:AP$1601,Observed!$A$2:$A$1601,$A520,Observed!$C$2:$C$1601,$C520),"")</f>
        <v>1.7333333333333333E-2</v>
      </c>
      <c r="AQ520" s="24" t="str">
        <f>IF(ISNUMBER(AVERAGEIFS(Observed!AQ$2:AQ$1601,Observed!$A$2:$A$1601,$A520,Observed!$C$2:$C$1601,$C520)),AVERAGEIFS(Observed!AQ$2:AQ$1601,Observed!$A$2:$A$1601,$A520,Observed!$C$2:$C$1601,$C520),"")</f>
        <v/>
      </c>
      <c r="AR520" s="25" t="str">
        <f>IF(ISNUMBER(AVERAGEIFS(Observed!AR$2:AR$1601,Observed!$A$2:$A$1601,$A520,Observed!$C$2:$C$1601,$C520)),AVERAGEIFS(Observed!AR$2:AR$1601,Observed!$A$2:$A$1601,$A520,Observed!$C$2:$C$1601,$C520),"")</f>
        <v/>
      </c>
      <c r="AS520" s="24" t="str">
        <f>IF(ISNUMBER(AVERAGEIFS(Observed!AS$2:AS$1601,Observed!$A$2:$A$1601,$A520,Observed!$C$2:$C$1601,$C520)),AVERAGEIFS(Observed!AS$2:AS$1601,Observed!$A$2:$A$1601,$A520,Observed!$C$2:$C$1601,$C520),"")</f>
        <v/>
      </c>
      <c r="AT520" s="24" t="str">
        <f>IF(ISNUMBER(AVERAGEIFS(Observed!AT$2:AT$1601,Observed!$A$2:$A$1601,$A520,Observed!$C$2:$C$1601,$C520)),AVERAGEIFS(Observed!AT$2:AT$1601,Observed!$A$2:$A$1601,$A520,Observed!$C$2:$C$1601,$C520),"")</f>
        <v/>
      </c>
      <c r="AU520" s="2">
        <f>COUNTIFS(Observed!$A$2:$A$1601,$A520,Observed!$C$2:$C$1601,$C520)</f>
        <v>3</v>
      </c>
      <c r="AV520" s="2">
        <f t="shared" si="9"/>
        <v>8</v>
      </c>
    </row>
    <row r="521" spans="1:48" x14ac:dyDescent="0.25">
      <c r="A521" s="4" t="s">
        <v>126</v>
      </c>
      <c r="B521" t="s">
        <v>83</v>
      </c>
      <c r="C521" s="3">
        <v>41822</v>
      </c>
      <c r="D521">
        <v>1</v>
      </c>
      <c r="F521" t="s">
        <v>87</v>
      </c>
      <c r="G521" t="s">
        <v>89</v>
      </c>
      <c r="H521" s="2">
        <v>2014</v>
      </c>
      <c r="I521" s="2" t="s">
        <v>84</v>
      </c>
      <c r="J521">
        <v>1</v>
      </c>
      <c r="K521" s="2" t="s">
        <v>21</v>
      </c>
      <c r="L521" s="23" t="str">
        <f>IF(ISNUMBER(AVERAGEIFS(Observed!L$2:L$1601,Observed!$A$2:$A$1601,$A521,Observed!$C$2:$C$1601,$C521)),AVERAGEIFS(Observed!L$2:L$1601,Observed!$A$2:$A$1601,$A521,Observed!$C$2:$C$1601,$C521),"")</f>
        <v/>
      </c>
      <c r="M521" s="24" t="str">
        <f>IF(ISNUMBER(AVERAGEIFS(Observed!M$2:M$1601,Observed!$A$2:$A$1601,$A521,Observed!$C$2:$C$1601,$C521)),AVERAGEIFS(Observed!M$2:M$1601,Observed!$A$2:$A$1601,$A521,Observed!$C$2:$C$1601,$C521),"")</f>
        <v/>
      </c>
      <c r="N521" s="24">
        <f>IF(ISNUMBER(AVERAGEIFS(Observed!N$2:N$1601,Observed!$A$2:$A$1601,$A521,Observed!$C$2:$C$1601,$C521)),AVERAGEIFS(Observed!N$2:N$1601,Observed!$A$2:$A$1601,$A521,Observed!$C$2:$C$1601,$C521),"")</f>
        <v>453.3533333333333</v>
      </c>
      <c r="O521" s="24">
        <f>IF(ISNUMBER(AVERAGEIFS(Observed!O$2:O$1601,Observed!$A$2:$A$1601,$A521,Observed!$C$2:$C$1601,$C521)),AVERAGEIFS(Observed!O$2:O$1601,Observed!$A$2:$A$1601,$A521,Observed!$C$2:$C$1601,$C521),"")</f>
        <v>453.3533333333333</v>
      </c>
      <c r="P521" s="24">
        <f>IF(ISNUMBER(AVERAGEIFS(Observed!P$2:P$1601,Observed!$A$2:$A$1601,$A521,Observed!$C$2:$C$1601,$C521)),AVERAGEIFS(Observed!P$2:P$1601,Observed!$A$2:$A$1601,$A521,Observed!$C$2:$C$1601,$C521),"")</f>
        <v>1030.8266666666666</v>
      </c>
      <c r="Q521" s="25" t="str">
        <f>IF(ISNUMBER(AVERAGEIFS(Observed!Q$2:Q$1601,Observed!$A$2:$A$1601,$A521,Observed!$C$2:$C$1601,$C521)),AVERAGEIFS(Observed!Q$2:Q$1601,Observed!$A$2:$A$1601,$A521,Observed!$C$2:$C$1601,$C521),"")</f>
        <v/>
      </c>
      <c r="R521" s="25" t="str">
        <f>IF(ISNUMBER(AVERAGEIFS(Observed!R$2:R$1601,Observed!$A$2:$A$1601,$A521,Observed!$C$2:$C$1601,$C521)),AVERAGEIFS(Observed!R$2:R$1601,Observed!$A$2:$A$1601,$A521,Observed!$C$2:$C$1601,$C521),"")</f>
        <v/>
      </c>
      <c r="S521" s="25" t="str">
        <f>IF(ISNUMBER(AVERAGEIFS(Observed!S$2:S$1601,Observed!$A$2:$A$1601,$A521,Observed!$C$2:$C$1601,$C521)),AVERAGEIFS(Observed!S$2:S$1601,Observed!$A$2:$A$1601,$A521,Observed!$C$2:$C$1601,$C521),"")</f>
        <v/>
      </c>
      <c r="T521" s="24" t="str">
        <f>IF(ISNUMBER(AVERAGEIFS(Observed!T$2:T$1601,Observed!$A$2:$A$1601,$A521,Observed!$C$2:$C$1601,$C521)),AVERAGEIFS(Observed!T$2:T$1601,Observed!$A$2:$A$1601,$A521,Observed!$C$2:$C$1601,$C521),"")</f>
        <v/>
      </c>
      <c r="U521" s="26" t="str">
        <f>IF(ISNUMBER(AVERAGEIFS(Observed!U$2:U$1601,Observed!$A$2:$A$1601,$A521,Observed!$C$2:$C$1601,$C521)),AVERAGEIFS(Observed!U$2:U$1601,Observed!$A$2:$A$1601,$A521,Observed!$C$2:$C$1601,$C521),"")</f>
        <v/>
      </c>
      <c r="V521" s="26" t="str">
        <f>IF(ISNUMBER(AVERAGEIFS(Observed!V$2:V$1601,Observed!$A$2:$A$1601,$A521,Observed!$C$2:$C$1601,$C521)),AVERAGEIFS(Observed!V$2:V$1601,Observed!$A$2:$A$1601,$A521,Observed!$C$2:$C$1601,$C521),"")</f>
        <v/>
      </c>
      <c r="W521" s="24" t="str">
        <f>IF(ISNUMBER(AVERAGEIFS(Observed!W$2:W$1601,Observed!$A$2:$A$1601,$A521,Observed!$C$2:$C$1601,$C521)),AVERAGEIFS(Observed!W$2:W$1601,Observed!$A$2:$A$1601,$A521,Observed!$C$2:$C$1601,$C521),"")</f>
        <v/>
      </c>
      <c r="X521" s="24" t="str">
        <f>IF(ISNUMBER(AVERAGEIFS(Observed!X$2:X$1601,Observed!$A$2:$A$1601,$A521,Observed!$C$2:$C$1601,$C521)),AVERAGEIFS(Observed!X$2:X$1601,Observed!$A$2:$A$1601,$A521,Observed!$C$2:$C$1601,$C521),"")</f>
        <v/>
      </c>
      <c r="Y521" s="24" t="str">
        <f>IF(ISNUMBER(AVERAGEIFS(Observed!Y$2:Y$1601,Observed!$A$2:$A$1601,$A521,Observed!$C$2:$C$1601,$C521)),AVERAGEIFS(Observed!Y$2:Y$1601,Observed!$A$2:$A$1601,$A521,Observed!$C$2:$C$1601,$C521),"")</f>
        <v/>
      </c>
      <c r="Z521" s="24" t="str">
        <f>IF(ISNUMBER(AVERAGEIFS(Observed!Z$2:Z$1601,Observed!$A$2:$A$1601,$A521,Observed!$C$2:$C$1601,$C521)),AVERAGEIFS(Observed!Z$2:Z$1601,Observed!$A$2:$A$1601,$A521,Observed!$C$2:$C$1601,$C521),"")</f>
        <v/>
      </c>
      <c r="AA521" s="24" t="str">
        <f>IF(ISNUMBER(AVERAGEIFS(Observed!AA$2:AA$1601,Observed!$A$2:$A$1601,$A521,Observed!$C$2:$C$1601,$C521)),AVERAGEIFS(Observed!AA$2:AA$1601,Observed!$A$2:$A$1601,$A521,Observed!$C$2:$C$1601,$C521),"")</f>
        <v/>
      </c>
      <c r="AB521" s="24" t="str">
        <f>IF(ISNUMBER(AVERAGEIFS(Observed!AB$2:AB$1601,Observed!$A$2:$A$1601,$A521,Observed!$C$2:$C$1601,$C521)),AVERAGEIFS(Observed!AB$2:AB$1601,Observed!$A$2:$A$1601,$A521,Observed!$C$2:$C$1601,$C521),"")</f>
        <v/>
      </c>
      <c r="AC521" s="24" t="str">
        <f>IF(ISNUMBER(AVERAGEIFS(Observed!AC$2:AC$1601,Observed!$A$2:$A$1601,$A521,Observed!$C$2:$C$1601,$C521)),AVERAGEIFS(Observed!AC$2:AC$1601,Observed!$A$2:$A$1601,$A521,Observed!$C$2:$C$1601,$C521),"")</f>
        <v/>
      </c>
      <c r="AD521" s="24" t="str">
        <f>IF(ISNUMBER(AVERAGEIFS(Observed!AD$2:AD$1601,Observed!$A$2:$A$1601,$A521,Observed!$C$2:$C$1601,$C521)),AVERAGEIFS(Observed!AD$2:AD$1601,Observed!$A$2:$A$1601,$A521,Observed!$C$2:$C$1601,$C521),"")</f>
        <v/>
      </c>
      <c r="AE521" s="24" t="str">
        <f>IF(ISNUMBER(AVERAGEIFS(Observed!AE$2:AE$1601,Observed!$A$2:$A$1601,$A521,Observed!$C$2:$C$1601,$C521)),AVERAGEIFS(Observed!AE$2:AE$1601,Observed!$A$2:$A$1601,$A521,Observed!$C$2:$C$1601,$C521),"")</f>
        <v/>
      </c>
      <c r="AF521" s="25" t="str">
        <f>IF(ISNUMBER(AVERAGEIFS(Observed!AF$2:AF$1601,Observed!$A$2:$A$1601,$A521,Observed!$C$2:$C$1601,$C521)),AVERAGEIFS(Observed!AF$2:AF$1601,Observed!$A$2:$A$1601,$A521,Observed!$C$2:$C$1601,$C521),"")</f>
        <v/>
      </c>
      <c r="AG521" s="25" t="str">
        <f>IF(ISNUMBER(AVERAGEIFS(Observed!AG$2:AG$1601,Observed!$A$2:$A$1601,$A521,Observed!$C$2:$C$1601,$C521)),AVERAGEIFS(Observed!AG$2:AG$1601,Observed!$A$2:$A$1601,$A521,Observed!$C$2:$C$1601,$C521),"")</f>
        <v/>
      </c>
      <c r="AH521" s="25" t="str">
        <f>IF(ISNUMBER(AVERAGEIFS(Observed!AH$2:AH$1601,Observed!$A$2:$A$1601,$A521,Observed!$C$2:$C$1601,$C521)),AVERAGEIFS(Observed!AH$2:AH$1601,Observed!$A$2:$A$1601,$A521,Observed!$C$2:$C$1601,$C521),"")</f>
        <v/>
      </c>
      <c r="AI521" s="24" t="str">
        <f>IF(ISNUMBER(AVERAGEIFS(Observed!AI$2:AI$1601,Observed!$A$2:$A$1601,$A521,Observed!$C$2:$C$1601,$C521)),AVERAGEIFS(Observed!AI$2:AI$1601,Observed!$A$2:$A$1601,$A521,Observed!$C$2:$C$1601,$C521),"")</f>
        <v/>
      </c>
      <c r="AJ521" s="25">
        <f>IF(ISNUMBER(AVERAGEIFS(Observed!AJ$2:AJ$1601,Observed!$A$2:$A$1601,$A521,Observed!$C$2:$C$1601,$C521)),AVERAGEIFS(Observed!AJ$2:AJ$1601,Observed!$A$2:$A$1601,$A521,Observed!$C$2:$C$1601,$C521),"")</f>
        <v>0.28633333333333338</v>
      </c>
      <c r="AK521" s="25" t="str">
        <f>IF(ISNUMBER(AVERAGEIFS(Observed!AK$2:AK$1601,Observed!$A$2:$A$1601,$A521,Observed!$C$2:$C$1601,$C521)),AVERAGEIFS(Observed!AK$2:AK$1601,Observed!$A$2:$A$1601,$A521,Observed!$C$2:$C$1601,$C521),"")</f>
        <v/>
      </c>
      <c r="AL521" s="25">
        <f>IF(ISNUMBER(AVERAGEIFS(Observed!AL$2:AL$1601,Observed!$A$2:$A$1601,$A521,Observed!$C$2:$C$1601,$C521)),AVERAGEIFS(Observed!AL$2:AL$1601,Observed!$A$2:$A$1601,$A521,Observed!$C$2:$C$1601,$C521),"")</f>
        <v>0</v>
      </c>
      <c r="AM521" s="25">
        <f>IF(ISNUMBER(AVERAGEIFS(Observed!AM$2:AM$1601,Observed!$A$2:$A$1601,$A521,Observed!$C$2:$C$1601,$C521)),AVERAGEIFS(Observed!AM$2:AM$1601,Observed!$A$2:$A$1601,$A521,Observed!$C$2:$C$1601,$C521),"")</f>
        <v>0.39799999999999996</v>
      </c>
      <c r="AN521" s="25" t="str">
        <f>IF(ISNUMBER(AVERAGEIFS(Observed!AN$2:AN$1601,Observed!$A$2:$A$1601,$A521,Observed!$C$2:$C$1601,$C521)),AVERAGEIFS(Observed!AN$2:AN$1601,Observed!$A$2:$A$1601,$A521,Observed!$C$2:$C$1601,$C521),"")</f>
        <v/>
      </c>
      <c r="AO521" s="25">
        <f>IF(ISNUMBER(AVERAGEIFS(Observed!AO$2:AO$1601,Observed!$A$2:$A$1601,$A521,Observed!$C$2:$C$1601,$C521)),AVERAGEIFS(Observed!AO$2:AO$1601,Observed!$A$2:$A$1601,$A521,Observed!$C$2:$C$1601,$C521),"")</f>
        <v>0.29533333333333334</v>
      </c>
      <c r="AP521" s="25">
        <f>IF(ISNUMBER(AVERAGEIFS(Observed!AP$2:AP$1601,Observed!$A$2:$A$1601,$A521,Observed!$C$2:$C$1601,$C521)),AVERAGEIFS(Observed!AP$2:AP$1601,Observed!$A$2:$A$1601,$A521,Observed!$C$2:$C$1601,$C521),"")</f>
        <v>2.0333333333333332E-2</v>
      </c>
      <c r="AQ521" s="24" t="str">
        <f>IF(ISNUMBER(AVERAGEIFS(Observed!AQ$2:AQ$1601,Observed!$A$2:$A$1601,$A521,Observed!$C$2:$C$1601,$C521)),AVERAGEIFS(Observed!AQ$2:AQ$1601,Observed!$A$2:$A$1601,$A521,Observed!$C$2:$C$1601,$C521),"")</f>
        <v/>
      </c>
      <c r="AR521" s="25" t="str">
        <f>IF(ISNUMBER(AVERAGEIFS(Observed!AR$2:AR$1601,Observed!$A$2:$A$1601,$A521,Observed!$C$2:$C$1601,$C521)),AVERAGEIFS(Observed!AR$2:AR$1601,Observed!$A$2:$A$1601,$A521,Observed!$C$2:$C$1601,$C521),"")</f>
        <v/>
      </c>
      <c r="AS521" s="24" t="str">
        <f>IF(ISNUMBER(AVERAGEIFS(Observed!AS$2:AS$1601,Observed!$A$2:$A$1601,$A521,Observed!$C$2:$C$1601,$C521)),AVERAGEIFS(Observed!AS$2:AS$1601,Observed!$A$2:$A$1601,$A521,Observed!$C$2:$C$1601,$C521),"")</f>
        <v/>
      </c>
      <c r="AT521" s="24" t="str">
        <f>IF(ISNUMBER(AVERAGEIFS(Observed!AT$2:AT$1601,Observed!$A$2:$A$1601,$A521,Observed!$C$2:$C$1601,$C521)),AVERAGEIFS(Observed!AT$2:AT$1601,Observed!$A$2:$A$1601,$A521,Observed!$C$2:$C$1601,$C521),"")</f>
        <v/>
      </c>
      <c r="AU521" s="2">
        <f>COUNTIFS(Observed!$A$2:$A$1601,$A521,Observed!$C$2:$C$1601,$C521)</f>
        <v>3</v>
      </c>
      <c r="AV521" s="2">
        <f t="shared" si="9"/>
        <v>8</v>
      </c>
    </row>
    <row r="522" spans="1:48" x14ac:dyDescent="0.25">
      <c r="A522" s="4" t="s">
        <v>126</v>
      </c>
      <c r="B522" t="s">
        <v>83</v>
      </c>
      <c r="C522" s="3">
        <v>41871</v>
      </c>
      <c r="D522">
        <v>1</v>
      </c>
      <c r="F522" t="s">
        <v>87</v>
      </c>
      <c r="G522" t="s">
        <v>89</v>
      </c>
      <c r="H522" s="2">
        <v>2014</v>
      </c>
      <c r="I522" s="2" t="s">
        <v>84</v>
      </c>
      <c r="J522">
        <v>1</v>
      </c>
      <c r="K522" s="2" t="s">
        <v>21</v>
      </c>
      <c r="L522" s="23" t="str">
        <f>IF(ISNUMBER(AVERAGEIFS(Observed!L$2:L$1601,Observed!$A$2:$A$1601,$A522,Observed!$C$2:$C$1601,$C522)),AVERAGEIFS(Observed!L$2:L$1601,Observed!$A$2:$A$1601,$A522,Observed!$C$2:$C$1601,$C522),"")</f>
        <v/>
      </c>
      <c r="M522" s="24" t="str">
        <f>IF(ISNUMBER(AVERAGEIFS(Observed!M$2:M$1601,Observed!$A$2:$A$1601,$A522,Observed!$C$2:$C$1601,$C522)),AVERAGEIFS(Observed!M$2:M$1601,Observed!$A$2:$A$1601,$A522,Observed!$C$2:$C$1601,$C522),"")</f>
        <v/>
      </c>
      <c r="N522" s="24">
        <f>IF(ISNUMBER(AVERAGEIFS(Observed!N$2:N$1601,Observed!$A$2:$A$1601,$A522,Observed!$C$2:$C$1601,$C522)),AVERAGEIFS(Observed!N$2:N$1601,Observed!$A$2:$A$1601,$A522,Observed!$C$2:$C$1601,$C522),"")</f>
        <v>424.91666666666669</v>
      </c>
      <c r="O522" s="24">
        <f>IF(ISNUMBER(AVERAGEIFS(Observed!O$2:O$1601,Observed!$A$2:$A$1601,$A522,Observed!$C$2:$C$1601,$C522)),AVERAGEIFS(Observed!O$2:O$1601,Observed!$A$2:$A$1601,$A522,Observed!$C$2:$C$1601,$C522),"")</f>
        <v>424.91666666666669</v>
      </c>
      <c r="P522" s="24">
        <f>IF(ISNUMBER(AVERAGEIFS(Observed!P$2:P$1601,Observed!$A$2:$A$1601,$A522,Observed!$C$2:$C$1601,$C522)),AVERAGEIFS(Observed!P$2:P$1601,Observed!$A$2:$A$1601,$A522,Observed!$C$2:$C$1601,$C522),"")</f>
        <v>1455.7433333333331</v>
      </c>
      <c r="Q522" s="25" t="str">
        <f>IF(ISNUMBER(AVERAGEIFS(Observed!Q$2:Q$1601,Observed!$A$2:$A$1601,$A522,Observed!$C$2:$C$1601,$C522)),AVERAGEIFS(Observed!Q$2:Q$1601,Observed!$A$2:$A$1601,$A522,Observed!$C$2:$C$1601,$C522),"")</f>
        <v/>
      </c>
      <c r="R522" s="25" t="str">
        <f>IF(ISNUMBER(AVERAGEIFS(Observed!R$2:R$1601,Observed!$A$2:$A$1601,$A522,Observed!$C$2:$C$1601,$C522)),AVERAGEIFS(Observed!R$2:R$1601,Observed!$A$2:$A$1601,$A522,Observed!$C$2:$C$1601,$C522),"")</f>
        <v/>
      </c>
      <c r="S522" s="25" t="str">
        <f>IF(ISNUMBER(AVERAGEIFS(Observed!S$2:S$1601,Observed!$A$2:$A$1601,$A522,Observed!$C$2:$C$1601,$C522)),AVERAGEIFS(Observed!S$2:S$1601,Observed!$A$2:$A$1601,$A522,Observed!$C$2:$C$1601,$C522),"")</f>
        <v/>
      </c>
      <c r="T522" s="24" t="str">
        <f>IF(ISNUMBER(AVERAGEIFS(Observed!T$2:T$1601,Observed!$A$2:$A$1601,$A522,Observed!$C$2:$C$1601,$C522)),AVERAGEIFS(Observed!T$2:T$1601,Observed!$A$2:$A$1601,$A522,Observed!$C$2:$C$1601,$C522),"")</f>
        <v/>
      </c>
      <c r="U522" s="26" t="str">
        <f>IF(ISNUMBER(AVERAGEIFS(Observed!U$2:U$1601,Observed!$A$2:$A$1601,$A522,Observed!$C$2:$C$1601,$C522)),AVERAGEIFS(Observed!U$2:U$1601,Observed!$A$2:$A$1601,$A522,Observed!$C$2:$C$1601,$C522),"")</f>
        <v/>
      </c>
      <c r="V522" s="26" t="str">
        <f>IF(ISNUMBER(AVERAGEIFS(Observed!V$2:V$1601,Observed!$A$2:$A$1601,$A522,Observed!$C$2:$C$1601,$C522)),AVERAGEIFS(Observed!V$2:V$1601,Observed!$A$2:$A$1601,$A522,Observed!$C$2:$C$1601,$C522),"")</f>
        <v/>
      </c>
      <c r="W522" s="24" t="str">
        <f>IF(ISNUMBER(AVERAGEIFS(Observed!W$2:W$1601,Observed!$A$2:$A$1601,$A522,Observed!$C$2:$C$1601,$C522)),AVERAGEIFS(Observed!W$2:W$1601,Observed!$A$2:$A$1601,$A522,Observed!$C$2:$C$1601,$C522),"")</f>
        <v/>
      </c>
      <c r="X522" s="24" t="str">
        <f>IF(ISNUMBER(AVERAGEIFS(Observed!X$2:X$1601,Observed!$A$2:$A$1601,$A522,Observed!$C$2:$C$1601,$C522)),AVERAGEIFS(Observed!X$2:X$1601,Observed!$A$2:$A$1601,$A522,Observed!$C$2:$C$1601,$C522),"")</f>
        <v/>
      </c>
      <c r="Y522" s="24" t="str">
        <f>IF(ISNUMBER(AVERAGEIFS(Observed!Y$2:Y$1601,Observed!$A$2:$A$1601,$A522,Observed!$C$2:$C$1601,$C522)),AVERAGEIFS(Observed!Y$2:Y$1601,Observed!$A$2:$A$1601,$A522,Observed!$C$2:$C$1601,$C522),"")</f>
        <v/>
      </c>
      <c r="Z522" s="24" t="str">
        <f>IF(ISNUMBER(AVERAGEIFS(Observed!Z$2:Z$1601,Observed!$A$2:$A$1601,$A522,Observed!$C$2:$C$1601,$C522)),AVERAGEIFS(Observed!Z$2:Z$1601,Observed!$A$2:$A$1601,$A522,Observed!$C$2:$C$1601,$C522),"")</f>
        <v/>
      </c>
      <c r="AA522" s="24" t="str">
        <f>IF(ISNUMBER(AVERAGEIFS(Observed!AA$2:AA$1601,Observed!$A$2:$A$1601,$A522,Observed!$C$2:$C$1601,$C522)),AVERAGEIFS(Observed!AA$2:AA$1601,Observed!$A$2:$A$1601,$A522,Observed!$C$2:$C$1601,$C522),"")</f>
        <v/>
      </c>
      <c r="AB522" s="24" t="str">
        <f>IF(ISNUMBER(AVERAGEIFS(Observed!AB$2:AB$1601,Observed!$A$2:$A$1601,$A522,Observed!$C$2:$C$1601,$C522)),AVERAGEIFS(Observed!AB$2:AB$1601,Observed!$A$2:$A$1601,$A522,Observed!$C$2:$C$1601,$C522),"")</f>
        <v/>
      </c>
      <c r="AC522" s="24" t="str">
        <f>IF(ISNUMBER(AVERAGEIFS(Observed!AC$2:AC$1601,Observed!$A$2:$A$1601,$A522,Observed!$C$2:$C$1601,$C522)),AVERAGEIFS(Observed!AC$2:AC$1601,Observed!$A$2:$A$1601,$A522,Observed!$C$2:$C$1601,$C522),"")</f>
        <v/>
      </c>
      <c r="AD522" s="24" t="str">
        <f>IF(ISNUMBER(AVERAGEIFS(Observed!AD$2:AD$1601,Observed!$A$2:$A$1601,$A522,Observed!$C$2:$C$1601,$C522)),AVERAGEIFS(Observed!AD$2:AD$1601,Observed!$A$2:$A$1601,$A522,Observed!$C$2:$C$1601,$C522),"")</f>
        <v/>
      </c>
      <c r="AE522" s="24" t="str">
        <f>IF(ISNUMBER(AVERAGEIFS(Observed!AE$2:AE$1601,Observed!$A$2:$A$1601,$A522,Observed!$C$2:$C$1601,$C522)),AVERAGEIFS(Observed!AE$2:AE$1601,Observed!$A$2:$A$1601,$A522,Observed!$C$2:$C$1601,$C522),"")</f>
        <v/>
      </c>
      <c r="AF522" s="25" t="str">
        <f>IF(ISNUMBER(AVERAGEIFS(Observed!AF$2:AF$1601,Observed!$A$2:$A$1601,$A522,Observed!$C$2:$C$1601,$C522)),AVERAGEIFS(Observed!AF$2:AF$1601,Observed!$A$2:$A$1601,$A522,Observed!$C$2:$C$1601,$C522),"")</f>
        <v/>
      </c>
      <c r="AG522" s="25" t="str">
        <f>IF(ISNUMBER(AVERAGEIFS(Observed!AG$2:AG$1601,Observed!$A$2:$A$1601,$A522,Observed!$C$2:$C$1601,$C522)),AVERAGEIFS(Observed!AG$2:AG$1601,Observed!$A$2:$A$1601,$A522,Observed!$C$2:$C$1601,$C522),"")</f>
        <v/>
      </c>
      <c r="AH522" s="25" t="str">
        <f>IF(ISNUMBER(AVERAGEIFS(Observed!AH$2:AH$1601,Observed!$A$2:$A$1601,$A522,Observed!$C$2:$C$1601,$C522)),AVERAGEIFS(Observed!AH$2:AH$1601,Observed!$A$2:$A$1601,$A522,Observed!$C$2:$C$1601,$C522),"")</f>
        <v/>
      </c>
      <c r="AI522" s="24" t="str">
        <f>IF(ISNUMBER(AVERAGEIFS(Observed!AI$2:AI$1601,Observed!$A$2:$A$1601,$A522,Observed!$C$2:$C$1601,$C522)),AVERAGEIFS(Observed!AI$2:AI$1601,Observed!$A$2:$A$1601,$A522,Observed!$C$2:$C$1601,$C522),"")</f>
        <v/>
      </c>
      <c r="AJ522" s="25">
        <f>IF(ISNUMBER(AVERAGEIFS(Observed!AJ$2:AJ$1601,Observed!$A$2:$A$1601,$A522,Observed!$C$2:$C$1601,$C522)),AVERAGEIFS(Observed!AJ$2:AJ$1601,Observed!$A$2:$A$1601,$A522,Observed!$C$2:$C$1601,$C522),"")</f>
        <v>6.4666666666666664E-2</v>
      </c>
      <c r="AK522" s="25" t="str">
        <f>IF(ISNUMBER(AVERAGEIFS(Observed!AK$2:AK$1601,Observed!$A$2:$A$1601,$A522,Observed!$C$2:$C$1601,$C522)),AVERAGEIFS(Observed!AK$2:AK$1601,Observed!$A$2:$A$1601,$A522,Observed!$C$2:$C$1601,$C522),"")</f>
        <v/>
      </c>
      <c r="AL522" s="25">
        <f>IF(ISNUMBER(AVERAGEIFS(Observed!AL$2:AL$1601,Observed!$A$2:$A$1601,$A522,Observed!$C$2:$C$1601,$C522)),AVERAGEIFS(Observed!AL$2:AL$1601,Observed!$A$2:$A$1601,$A522,Observed!$C$2:$C$1601,$C522),"")</f>
        <v>0</v>
      </c>
      <c r="AM522" s="25">
        <f>IF(ISNUMBER(AVERAGEIFS(Observed!AM$2:AM$1601,Observed!$A$2:$A$1601,$A522,Observed!$C$2:$C$1601,$C522)),AVERAGEIFS(Observed!AM$2:AM$1601,Observed!$A$2:$A$1601,$A522,Observed!$C$2:$C$1601,$C522),"")</f>
        <v>0.20899999999999999</v>
      </c>
      <c r="AN522" s="25" t="str">
        <f>IF(ISNUMBER(AVERAGEIFS(Observed!AN$2:AN$1601,Observed!$A$2:$A$1601,$A522,Observed!$C$2:$C$1601,$C522)),AVERAGEIFS(Observed!AN$2:AN$1601,Observed!$A$2:$A$1601,$A522,Observed!$C$2:$C$1601,$C522),"")</f>
        <v/>
      </c>
      <c r="AO522" s="25">
        <f>IF(ISNUMBER(AVERAGEIFS(Observed!AO$2:AO$1601,Observed!$A$2:$A$1601,$A522,Observed!$C$2:$C$1601,$C522)),AVERAGEIFS(Observed!AO$2:AO$1601,Observed!$A$2:$A$1601,$A522,Observed!$C$2:$C$1601,$C522),"")</f>
        <v>0.71633333333333338</v>
      </c>
      <c r="AP522" s="25">
        <f>IF(ISNUMBER(AVERAGEIFS(Observed!AP$2:AP$1601,Observed!$A$2:$A$1601,$A522,Observed!$C$2:$C$1601,$C522)),AVERAGEIFS(Observed!AP$2:AP$1601,Observed!$A$2:$A$1601,$A522,Observed!$C$2:$C$1601,$C522),"")</f>
        <v>1.0333333333333333E-2</v>
      </c>
      <c r="AQ522" s="24" t="str">
        <f>IF(ISNUMBER(AVERAGEIFS(Observed!AQ$2:AQ$1601,Observed!$A$2:$A$1601,$A522,Observed!$C$2:$C$1601,$C522)),AVERAGEIFS(Observed!AQ$2:AQ$1601,Observed!$A$2:$A$1601,$A522,Observed!$C$2:$C$1601,$C522),"")</f>
        <v/>
      </c>
      <c r="AR522" s="25" t="str">
        <f>IF(ISNUMBER(AVERAGEIFS(Observed!AR$2:AR$1601,Observed!$A$2:$A$1601,$A522,Observed!$C$2:$C$1601,$C522)),AVERAGEIFS(Observed!AR$2:AR$1601,Observed!$A$2:$A$1601,$A522,Observed!$C$2:$C$1601,$C522),"")</f>
        <v/>
      </c>
      <c r="AS522" s="24" t="str">
        <f>IF(ISNUMBER(AVERAGEIFS(Observed!AS$2:AS$1601,Observed!$A$2:$A$1601,$A522,Observed!$C$2:$C$1601,$C522)),AVERAGEIFS(Observed!AS$2:AS$1601,Observed!$A$2:$A$1601,$A522,Observed!$C$2:$C$1601,$C522),"")</f>
        <v/>
      </c>
      <c r="AT522" s="24" t="str">
        <f>IF(ISNUMBER(AVERAGEIFS(Observed!AT$2:AT$1601,Observed!$A$2:$A$1601,$A522,Observed!$C$2:$C$1601,$C522)),AVERAGEIFS(Observed!AT$2:AT$1601,Observed!$A$2:$A$1601,$A522,Observed!$C$2:$C$1601,$C522),"")</f>
        <v/>
      </c>
      <c r="AU522" s="2">
        <f>COUNTIFS(Observed!$A$2:$A$1601,$A522,Observed!$C$2:$C$1601,$C522)</f>
        <v>3</v>
      </c>
      <c r="AV522" s="2">
        <f t="shared" si="9"/>
        <v>8</v>
      </c>
    </row>
    <row r="523" spans="1:48" x14ac:dyDescent="0.25">
      <c r="A523" s="4" t="s">
        <v>126</v>
      </c>
      <c r="B523" t="s">
        <v>83</v>
      </c>
      <c r="C523" s="3">
        <v>41918</v>
      </c>
      <c r="D523">
        <v>1</v>
      </c>
      <c r="F523" t="s">
        <v>87</v>
      </c>
      <c r="G523" t="s">
        <v>89</v>
      </c>
      <c r="H523" s="2">
        <v>2014</v>
      </c>
      <c r="I523" s="2" t="s">
        <v>84</v>
      </c>
      <c r="J523">
        <v>1</v>
      </c>
      <c r="K523" s="2" t="s">
        <v>21</v>
      </c>
      <c r="L523" s="23" t="str">
        <f>IF(ISNUMBER(AVERAGEIFS(Observed!L$2:L$1601,Observed!$A$2:$A$1601,$A523,Observed!$C$2:$C$1601,$C523)),AVERAGEIFS(Observed!L$2:L$1601,Observed!$A$2:$A$1601,$A523,Observed!$C$2:$C$1601,$C523),"")</f>
        <v/>
      </c>
      <c r="M523" s="24" t="str">
        <f>IF(ISNUMBER(AVERAGEIFS(Observed!M$2:M$1601,Observed!$A$2:$A$1601,$A523,Observed!$C$2:$C$1601,$C523)),AVERAGEIFS(Observed!M$2:M$1601,Observed!$A$2:$A$1601,$A523,Observed!$C$2:$C$1601,$C523),"")</f>
        <v/>
      </c>
      <c r="N523" s="24">
        <f>IF(ISNUMBER(AVERAGEIFS(Observed!N$2:N$1601,Observed!$A$2:$A$1601,$A523,Observed!$C$2:$C$1601,$C523)),AVERAGEIFS(Observed!N$2:N$1601,Observed!$A$2:$A$1601,$A523,Observed!$C$2:$C$1601,$C523),"")</f>
        <v>196.4</v>
      </c>
      <c r="O523" s="24">
        <f>IF(ISNUMBER(AVERAGEIFS(Observed!O$2:O$1601,Observed!$A$2:$A$1601,$A523,Observed!$C$2:$C$1601,$C523)),AVERAGEIFS(Observed!O$2:O$1601,Observed!$A$2:$A$1601,$A523,Observed!$C$2:$C$1601,$C523),"")</f>
        <v>196.4</v>
      </c>
      <c r="P523" s="24">
        <f>IF(ISNUMBER(AVERAGEIFS(Observed!P$2:P$1601,Observed!$A$2:$A$1601,$A523,Observed!$C$2:$C$1601,$C523)),AVERAGEIFS(Observed!P$2:P$1601,Observed!$A$2:$A$1601,$A523,Observed!$C$2:$C$1601,$C523),"")</f>
        <v>1652.1433333333332</v>
      </c>
      <c r="Q523" s="25" t="str">
        <f>IF(ISNUMBER(AVERAGEIFS(Observed!Q$2:Q$1601,Observed!$A$2:$A$1601,$A523,Observed!$C$2:$C$1601,$C523)),AVERAGEIFS(Observed!Q$2:Q$1601,Observed!$A$2:$A$1601,$A523,Observed!$C$2:$C$1601,$C523),"")</f>
        <v/>
      </c>
      <c r="R523" s="25" t="str">
        <f>IF(ISNUMBER(AVERAGEIFS(Observed!R$2:R$1601,Observed!$A$2:$A$1601,$A523,Observed!$C$2:$C$1601,$C523)),AVERAGEIFS(Observed!R$2:R$1601,Observed!$A$2:$A$1601,$A523,Observed!$C$2:$C$1601,$C523),"")</f>
        <v/>
      </c>
      <c r="S523" s="25" t="str">
        <f>IF(ISNUMBER(AVERAGEIFS(Observed!S$2:S$1601,Observed!$A$2:$A$1601,$A523,Observed!$C$2:$C$1601,$C523)),AVERAGEIFS(Observed!S$2:S$1601,Observed!$A$2:$A$1601,$A523,Observed!$C$2:$C$1601,$C523),"")</f>
        <v/>
      </c>
      <c r="T523" s="24" t="str">
        <f>IF(ISNUMBER(AVERAGEIFS(Observed!T$2:T$1601,Observed!$A$2:$A$1601,$A523,Observed!$C$2:$C$1601,$C523)),AVERAGEIFS(Observed!T$2:T$1601,Observed!$A$2:$A$1601,$A523,Observed!$C$2:$C$1601,$C523),"")</f>
        <v/>
      </c>
      <c r="U523" s="26" t="str">
        <f>IF(ISNUMBER(AVERAGEIFS(Observed!U$2:U$1601,Observed!$A$2:$A$1601,$A523,Observed!$C$2:$C$1601,$C523)),AVERAGEIFS(Observed!U$2:U$1601,Observed!$A$2:$A$1601,$A523,Observed!$C$2:$C$1601,$C523),"")</f>
        <v/>
      </c>
      <c r="V523" s="26" t="str">
        <f>IF(ISNUMBER(AVERAGEIFS(Observed!V$2:V$1601,Observed!$A$2:$A$1601,$A523,Observed!$C$2:$C$1601,$C523)),AVERAGEIFS(Observed!V$2:V$1601,Observed!$A$2:$A$1601,$A523,Observed!$C$2:$C$1601,$C523),"")</f>
        <v/>
      </c>
      <c r="W523" s="24" t="str">
        <f>IF(ISNUMBER(AVERAGEIFS(Observed!W$2:W$1601,Observed!$A$2:$A$1601,$A523,Observed!$C$2:$C$1601,$C523)),AVERAGEIFS(Observed!W$2:W$1601,Observed!$A$2:$A$1601,$A523,Observed!$C$2:$C$1601,$C523),"")</f>
        <v/>
      </c>
      <c r="X523" s="24" t="str">
        <f>IF(ISNUMBER(AVERAGEIFS(Observed!X$2:X$1601,Observed!$A$2:$A$1601,$A523,Observed!$C$2:$C$1601,$C523)),AVERAGEIFS(Observed!X$2:X$1601,Observed!$A$2:$A$1601,$A523,Observed!$C$2:$C$1601,$C523),"")</f>
        <v/>
      </c>
      <c r="Y523" s="24" t="str">
        <f>IF(ISNUMBER(AVERAGEIFS(Observed!Y$2:Y$1601,Observed!$A$2:$A$1601,$A523,Observed!$C$2:$C$1601,$C523)),AVERAGEIFS(Observed!Y$2:Y$1601,Observed!$A$2:$A$1601,$A523,Observed!$C$2:$C$1601,$C523),"")</f>
        <v/>
      </c>
      <c r="Z523" s="24" t="str">
        <f>IF(ISNUMBER(AVERAGEIFS(Observed!Z$2:Z$1601,Observed!$A$2:$A$1601,$A523,Observed!$C$2:$C$1601,$C523)),AVERAGEIFS(Observed!Z$2:Z$1601,Observed!$A$2:$A$1601,$A523,Observed!$C$2:$C$1601,$C523),"")</f>
        <v/>
      </c>
      <c r="AA523" s="24" t="str">
        <f>IF(ISNUMBER(AVERAGEIFS(Observed!AA$2:AA$1601,Observed!$A$2:$A$1601,$A523,Observed!$C$2:$C$1601,$C523)),AVERAGEIFS(Observed!AA$2:AA$1601,Observed!$A$2:$A$1601,$A523,Observed!$C$2:$C$1601,$C523),"")</f>
        <v/>
      </c>
      <c r="AB523" s="24" t="str">
        <f>IF(ISNUMBER(AVERAGEIFS(Observed!AB$2:AB$1601,Observed!$A$2:$A$1601,$A523,Observed!$C$2:$C$1601,$C523)),AVERAGEIFS(Observed!AB$2:AB$1601,Observed!$A$2:$A$1601,$A523,Observed!$C$2:$C$1601,$C523),"")</f>
        <v/>
      </c>
      <c r="AC523" s="24" t="str">
        <f>IF(ISNUMBER(AVERAGEIFS(Observed!AC$2:AC$1601,Observed!$A$2:$A$1601,$A523,Observed!$C$2:$C$1601,$C523)),AVERAGEIFS(Observed!AC$2:AC$1601,Observed!$A$2:$A$1601,$A523,Observed!$C$2:$C$1601,$C523),"")</f>
        <v/>
      </c>
      <c r="AD523" s="24" t="str">
        <f>IF(ISNUMBER(AVERAGEIFS(Observed!AD$2:AD$1601,Observed!$A$2:$A$1601,$A523,Observed!$C$2:$C$1601,$C523)),AVERAGEIFS(Observed!AD$2:AD$1601,Observed!$A$2:$A$1601,$A523,Observed!$C$2:$C$1601,$C523),"")</f>
        <v/>
      </c>
      <c r="AE523" s="24" t="str">
        <f>IF(ISNUMBER(AVERAGEIFS(Observed!AE$2:AE$1601,Observed!$A$2:$A$1601,$A523,Observed!$C$2:$C$1601,$C523)),AVERAGEIFS(Observed!AE$2:AE$1601,Observed!$A$2:$A$1601,$A523,Observed!$C$2:$C$1601,$C523),"")</f>
        <v/>
      </c>
      <c r="AF523" s="25" t="str">
        <f>IF(ISNUMBER(AVERAGEIFS(Observed!AF$2:AF$1601,Observed!$A$2:$A$1601,$A523,Observed!$C$2:$C$1601,$C523)),AVERAGEIFS(Observed!AF$2:AF$1601,Observed!$A$2:$A$1601,$A523,Observed!$C$2:$C$1601,$C523),"")</f>
        <v/>
      </c>
      <c r="AG523" s="25" t="str">
        <f>IF(ISNUMBER(AVERAGEIFS(Observed!AG$2:AG$1601,Observed!$A$2:$A$1601,$A523,Observed!$C$2:$C$1601,$C523)),AVERAGEIFS(Observed!AG$2:AG$1601,Observed!$A$2:$A$1601,$A523,Observed!$C$2:$C$1601,$C523),"")</f>
        <v/>
      </c>
      <c r="AH523" s="25" t="str">
        <f>IF(ISNUMBER(AVERAGEIFS(Observed!AH$2:AH$1601,Observed!$A$2:$A$1601,$A523,Observed!$C$2:$C$1601,$C523)),AVERAGEIFS(Observed!AH$2:AH$1601,Observed!$A$2:$A$1601,$A523,Observed!$C$2:$C$1601,$C523),"")</f>
        <v/>
      </c>
      <c r="AI523" s="24" t="str">
        <f>IF(ISNUMBER(AVERAGEIFS(Observed!AI$2:AI$1601,Observed!$A$2:$A$1601,$A523,Observed!$C$2:$C$1601,$C523)),AVERAGEIFS(Observed!AI$2:AI$1601,Observed!$A$2:$A$1601,$A523,Observed!$C$2:$C$1601,$C523),"")</f>
        <v/>
      </c>
      <c r="AJ523" s="25">
        <f>IF(ISNUMBER(AVERAGEIFS(Observed!AJ$2:AJ$1601,Observed!$A$2:$A$1601,$A523,Observed!$C$2:$C$1601,$C523)),AVERAGEIFS(Observed!AJ$2:AJ$1601,Observed!$A$2:$A$1601,$A523,Observed!$C$2:$C$1601,$C523),"")</f>
        <v>0.36099999999999999</v>
      </c>
      <c r="AK523" s="25" t="str">
        <f>IF(ISNUMBER(AVERAGEIFS(Observed!AK$2:AK$1601,Observed!$A$2:$A$1601,$A523,Observed!$C$2:$C$1601,$C523)),AVERAGEIFS(Observed!AK$2:AK$1601,Observed!$A$2:$A$1601,$A523,Observed!$C$2:$C$1601,$C523),"")</f>
        <v/>
      </c>
      <c r="AL523" s="25">
        <f>IF(ISNUMBER(AVERAGEIFS(Observed!AL$2:AL$1601,Observed!$A$2:$A$1601,$A523,Observed!$C$2:$C$1601,$C523)),AVERAGEIFS(Observed!AL$2:AL$1601,Observed!$A$2:$A$1601,$A523,Observed!$C$2:$C$1601,$C523),"")</f>
        <v>0</v>
      </c>
      <c r="AM523" s="25">
        <f>IF(ISNUMBER(AVERAGEIFS(Observed!AM$2:AM$1601,Observed!$A$2:$A$1601,$A523,Observed!$C$2:$C$1601,$C523)),AVERAGEIFS(Observed!AM$2:AM$1601,Observed!$A$2:$A$1601,$A523,Observed!$C$2:$C$1601,$C523),"")</f>
        <v>0.25066666666666665</v>
      </c>
      <c r="AN523" s="25" t="str">
        <f>IF(ISNUMBER(AVERAGEIFS(Observed!AN$2:AN$1601,Observed!$A$2:$A$1601,$A523,Observed!$C$2:$C$1601,$C523)),AVERAGEIFS(Observed!AN$2:AN$1601,Observed!$A$2:$A$1601,$A523,Observed!$C$2:$C$1601,$C523),"")</f>
        <v/>
      </c>
      <c r="AO523" s="25">
        <f>IF(ISNUMBER(AVERAGEIFS(Observed!AO$2:AO$1601,Observed!$A$2:$A$1601,$A523,Observed!$C$2:$C$1601,$C523)),AVERAGEIFS(Observed!AO$2:AO$1601,Observed!$A$2:$A$1601,$A523,Observed!$C$2:$C$1601,$C523),"")</f>
        <v>0.34133333333333332</v>
      </c>
      <c r="AP523" s="25">
        <f>IF(ISNUMBER(AVERAGEIFS(Observed!AP$2:AP$1601,Observed!$A$2:$A$1601,$A523,Observed!$C$2:$C$1601,$C523)),AVERAGEIFS(Observed!AP$2:AP$1601,Observed!$A$2:$A$1601,$A523,Observed!$C$2:$C$1601,$C523),"")</f>
        <v>4.6666666666666669E-2</v>
      </c>
      <c r="AQ523" s="24" t="str">
        <f>IF(ISNUMBER(AVERAGEIFS(Observed!AQ$2:AQ$1601,Observed!$A$2:$A$1601,$A523,Observed!$C$2:$C$1601,$C523)),AVERAGEIFS(Observed!AQ$2:AQ$1601,Observed!$A$2:$A$1601,$A523,Observed!$C$2:$C$1601,$C523),"")</f>
        <v/>
      </c>
      <c r="AR523" s="25" t="str">
        <f>IF(ISNUMBER(AVERAGEIFS(Observed!AR$2:AR$1601,Observed!$A$2:$A$1601,$A523,Observed!$C$2:$C$1601,$C523)),AVERAGEIFS(Observed!AR$2:AR$1601,Observed!$A$2:$A$1601,$A523,Observed!$C$2:$C$1601,$C523),"")</f>
        <v/>
      </c>
      <c r="AS523" s="24" t="str">
        <f>IF(ISNUMBER(AVERAGEIFS(Observed!AS$2:AS$1601,Observed!$A$2:$A$1601,$A523,Observed!$C$2:$C$1601,$C523)),AVERAGEIFS(Observed!AS$2:AS$1601,Observed!$A$2:$A$1601,$A523,Observed!$C$2:$C$1601,$C523),"")</f>
        <v/>
      </c>
      <c r="AT523" s="24" t="str">
        <f>IF(ISNUMBER(AVERAGEIFS(Observed!AT$2:AT$1601,Observed!$A$2:$A$1601,$A523,Observed!$C$2:$C$1601,$C523)),AVERAGEIFS(Observed!AT$2:AT$1601,Observed!$A$2:$A$1601,$A523,Observed!$C$2:$C$1601,$C523),"")</f>
        <v/>
      </c>
      <c r="AU523" s="2">
        <f>COUNTIFS(Observed!$A$2:$A$1601,$A523,Observed!$C$2:$C$1601,$C523)</f>
        <v>3</v>
      </c>
      <c r="AV523" s="2">
        <f t="shared" si="9"/>
        <v>8</v>
      </c>
    </row>
    <row r="524" spans="1:48" x14ac:dyDescent="0.25">
      <c r="A524" s="4" t="s">
        <v>126</v>
      </c>
      <c r="B524" t="s">
        <v>83</v>
      </c>
      <c r="C524" s="3">
        <v>42156</v>
      </c>
      <c r="D524">
        <v>1</v>
      </c>
      <c r="F524" t="s">
        <v>87</v>
      </c>
      <c r="G524" t="s">
        <v>89</v>
      </c>
      <c r="H524" s="2">
        <v>2015</v>
      </c>
      <c r="I524" s="2" t="s">
        <v>84</v>
      </c>
      <c r="J524">
        <v>1</v>
      </c>
      <c r="K524" s="2" t="s">
        <v>21</v>
      </c>
      <c r="L524" s="23" t="str">
        <f>IF(ISNUMBER(AVERAGEIFS(Observed!L$2:L$1601,Observed!$A$2:$A$1601,$A524,Observed!$C$2:$C$1601,$C524)),AVERAGEIFS(Observed!L$2:L$1601,Observed!$A$2:$A$1601,$A524,Observed!$C$2:$C$1601,$C524),"")</f>
        <v/>
      </c>
      <c r="M524" s="24" t="str">
        <f>IF(ISNUMBER(AVERAGEIFS(Observed!M$2:M$1601,Observed!$A$2:$A$1601,$A524,Observed!$C$2:$C$1601,$C524)),AVERAGEIFS(Observed!M$2:M$1601,Observed!$A$2:$A$1601,$A524,Observed!$C$2:$C$1601,$C524),"")</f>
        <v/>
      </c>
      <c r="N524" s="24">
        <f>IF(ISNUMBER(AVERAGEIFS(Observed!N$2:N$1601,Observed!$A$2:$A$1601,$A524,Observed!$C$2:$C$1601,$C524)),AVERAGEIFS(Observed!N$2:N$1601,Observed!$A$2:$A$1601,$A524,Observed!$C$2:$C$1601,$C524),"")</f>
        <v>491.72666666666663</v>
      </c>
      <c r="O524" s="24">
        <f>IF(ISNUMBER(AVERAGEIFS(Observed!O$2:O$1601,Observed!$A$2:$A$1601,$A524,Observed!$C$2:$C$1601,$C524)),AVERAGEIFS(Observed!O$2:O$1601,Observed!$A$2:$A$1601,$A524,Observed!$C$2:$C$1601,$C524),"")</f>
        <v>491.72666666666663</v>
      </c>
      <c r="P524" s="24">
        <f>IF(ISNUMBER(AVERAGEIFS(Observed!P$2:P$1601,Observed!$A$2:$A$1601,$A524,Observed!$C$2:$C$1601,$C524)),AVERAGEIFS(Observed!P$2:P$1601,Observed!$A$2:$A$1601,$A524,Observed!$C$2:$C$1601,$C524),"")</f>
        <v>491.72666666666663</v>
      </c>
      <c r="Q524" s="25" t="str">
        <f>IF(ISNUMBER(AVERAGEIFS(Observed!Q$2:Q$1601,Observed!$A$2:$A$1601,$A524,Observed!$C$2:$C$1601,$C524)),AVERAGEIFS(Observed!Q$2:Q$1601,Observed!$A$2:$A$1601,$A524,Observed!$C$2:$C$1601,$C524),"")</f>
        <v/>
      </c>
      <c r="R524" s="25" t="str">
        <f>IF(ISNUMBER(AVERAGEIFS(Observed!R$2:R$1601,Observed!$A$2:$A$1601,$A524,Observed!$C$2:$C$1601,$C524)),AVERAGEIFS(Observed!R$2:R$1601,Observed!$A$2:$A$1601,$A524,Observed!$C$2:$C$1601,$C524),"")</f>
        <v/>
      </c>
      <c r="S524" s="25" t="str">
        <f>IF(ISNUMBER(AVERAGEIFS(Observed!S$2:S$1601,Observed!$A$2:$A$1601,$A524,Observed!$C$2:$C$1601,$C524)),AVERAGEIFS(Observed!S$2:S$1601,Observed!$A$2:$A$1601,$A524,Observed!$C$2:$C$1601,$C524),"")</f>
        <v/>
      </c>
      <c r="T524" s="24" t="str">
        <f>IF(ISNUMBER(AVERAGEIFS(Observed!T$2:T$1601,Observed!$A$2:$A$1601,$A524,Observed!$C$2:$C$1601,$C524)),AVERAGEIFS(Observed!T$2:T$1601,Observed!$A$2:$A$1601,$A524,Observed!$C$2:$C$1601,$C524),"")</f>
        <v/>
      </c>
      <c r="U524" s="26" t="str">
        <f>IF(ISNUMBER(AVERAGEIFS(Observed!U$2:U$1601,Observed!$A$2:$A$1601,$A524,Observed!$C$2:$C$1601,$C524)),AVERAGEIFS(Observed!U$2:U$1601,Observed!$A$2:$A$1601,$A524,Observed!$C$2:$C$1601,$C524),"")</f>
        <v/>
      </c>
      <c r="V524" s="26" t="str">
        <f>IF(ISNUMBER(AVERAGEIFS(Observed!V$2:V$1601,Observed!$A$2:$A$1601,$A524,Observed!$C$2:$C$1601,$C524)),AVERAGEIFS(Observed!V$2:V$1601,Observed!$A$2:$A$1601,$A524,Observed!$C$2:$C$1601,$C524),"")</f>
        <v/>
      </c>
      <c r="W524" s="24" t="str">
        <f>IF(ISNUMBER(AVERAGEIFS(Observed!W$2:W$1601,Observed!$A$2:$A$1601,$A524,Observed!$C$2:$C$1601,$C524)),AVERAGEIFS(Observed!W$2:W$1601,Observed!$A$2:$A$1601,$A524,Observed!$C$2:$C$1601,$C524),"")</f>
        <v/>
      </c>
      <c r="X524" s="24" t="str">
        <f>IF(ISNUMBER(AVERAGEIFS(Observed!X$2:X$1601,Observed!$A$2:$A$1601,$A524,Observed!$C$2:$C$1601,$C524)),AVERAGEIFS(Observed!X$2:X$1601,Observed!$A$2:$A$1601,$A524,Observed!$C$2:$C$1601,$C524),"")</f>
        <v/>
      </c>
      <c r="Y524" s="24" t="str">
        <f>IF(ISNUMBER(AVERAGEIFS(Observed!Y$2:Y$1601,Observed!$A$2:$A$1601,$A524,Observed!$C$2:$C$1601,$C524)),AVERAGEIFS(Observed!Y$2:Y$1601,Observed!$A$2:$A$1601,$A524,Observed!$C$2:$C$1601,$C524),"")</f>
        <v/>
      </c>
      <c r="Z524" s="24" t="str">
        <f>IF(ISNUMBER(AVERAGEIFS(Observed!Z$2:Z$1601,Observed!$A$2:$A$1601,$A524,Observed!$C$2:$C$1601,$C524)),AVERAGEIFS(Observed!Z$2:Z$1601,Observed!$A$2:$A$1601,$A524,Observed!$C$2:$C$1601,$C524),"")</f>
        <v/>
      </c>
      <c r="AA524" s="24" t="str">
        <f>IF(ISNUMBER(AVERAGEIFS(Observed!AA$2:AA$1601,Observed!$A$2:$A$1601,$A524,Observed!$C$2:$C$1601,$C524)),AVERAGEIFS(Observed!AA$2:AA$1601,Observed!$A$2:$A$1601,$A524,Observed!$C$2:$C$1601,$C524),"")</f>
        <v/>
      </c>
      <c r="AB524" s="24" t="str">
        <f>IF(ISNUMBER(AVERAGEIFS(Observed!AB$2:AB$1601,Observed!$A$2:$A$1601,$A524,Observed!$C$2:$C$1601,$C524)),AVERAGEIFS(Observed!AB$2:AB$1601,Observed!$A$2:$A$1601,$A524,Observed!$C$2:$C$1601,$C524),"")</f>
        <v/>
      </c>
      <c r="AC524" s="24" t="str">
        <f>IF(ISNUMBER(AVERAGEIFS(Observed!AC$2:AC$1601,Observed!$A$2:$A$1601,$A524,Observed!$C$2:$C$1601,$C524)),AVERAGEIFS(Observed!AC$2:AC$1601,Observed!$A$2:$A$1601,$A524,Observed!$C$2:$C$1601,$C524),"")</f>
        <v/>
      </c>
      <c r="AD524" s="24" t="str">
        <f>IF(ISNUMBER(AVERAGEIFS(Observed!AD$2:AD$1601,Observed!$A$2:$A$1601,$A524,Observed!$C$2:$C$1601,$C524)),AVERAGEIFS(Observed!AD$2:AD$1601,Observed!$A$2:$A$1601,$A524,Observed!$C$2:$C$1601,$C524),"")</f>
        <v/>
      </c>
      <c r="AE524" s="24" t="str">
        <f>IF(ISNUMBER(AVERAGEIFS(Observed!AE$2:AE$1601,Observed!$A$2:$A$1601,$A524,Observed!$C$2:$C$1601,$C524)),AVERAGEIFS(Observed!AE$2:AE$1601,Observed!$A$2:$A$1601,$A524,Observed!$C$2:$C$1601,$C524),"")</f>
        <v/>
      </c>
      <c r="AF524" s="25" t="str">
        <f>IF(ISNUMBER(AVERAGEIFS(Observed!AF$2:AF$1601,Observed!$A$2:$A$1601,$A524,Observed!$C$2:$C$1601,$C524)),AVERAGEIFS(Observed!AF$2:AF$1601,Observed!$A$2:$A$1601,$A524,Observed!$C$2:$C$1601,$C524),"")</f>
        <v/>
      </c>
      <c r="AG524" s="25" t="str">
        <f>IF(ISNUMBER(AVERAGEIFS(Observed!AG$2:AG$1601,Observed!$A$2:$A$1601,$A524,Observed!$C$2:$C$1601,$C524)),AVERAGEIFS(Observed!AG$2:AG$1601,Observed!$A$2:$A$1601,$A524,Observed!$C$2:$C$1601,$C524),"")</f>
        <v/>
      </c>
      <c r="AH524" s="25" t="str">
        <f>IF(ISNUMBER(AVERAGEIFS(Observed!AH$2:AH$1601,Observed!$A$2:$A$1601,$A524,Observed!$C$2:$C$1601,$C524)),AVERAGEIFS(Observed!AH$2:AH$1601,Observed!$A$2:$A$1601,$A524,Observed!$C$2:$C$1601,$C524),"")</f>
        <v/>
      </c>
      <c r="AI524" s="24" t="str">
        <f>IF(ISNUMBER(AVERAGEIFS(Observed!AI$2:AI$1601,Observed!$A$2:$A$1601,$A524,Observed!$C$2:$C$1601,$C524)),AVERAGEIFS(Observed!AI$2:AI$1601,Observed!$A$2:$A$1601,$A524,Observed!$C$2:$C$1601,$C524),"")</f>
        <v/>
      </c>
      <c r="AJ524" s="25">
        <f>IF(ISNUMBER(AVERAGEIFS(Observed!AJ$2:AJ$1601,Observed!$A$2:$A$1601,$A524,Observed!$C$2:$C$1601,$C524)),AVERAGEIFS(Observed!AJ$2:AJ$1601,Observed!$A$2:$A$1601,$A524,Observed!$C$2:$C$1601,$C524),"")</f>
        <v>0.60333333333333339</v>
      </c>
      <c r="AK524" s="25" t="str">
        <f>IF(ISNUMBER(AVERAGEIFS(Observed!AK$2:AK$1601,Observed!$A$2:$A$1601,$A524,Observed!$C$2:$C$1601,$C524)),AVERAGEIFS(Observed!AK$2:AK$1601,Observed!$A$2:$A$1601,$A524,Observed!$C$2:$C$1601,$C524),"")</f>
        <v/>
      </c>
      <c r="AL524" s="25">
        <f>IF(ISNUMBER(AVERAGEIFS(Observed!AL$2:AL$1601,Observed!$A$2:$A$1601,$A524,Observed!$C$2:$C$1601,$C524)),AVERAGEIFS(Observed!AL$2:AL$1601,Observed!$A$2:$A$1601,$A524,Observed!$C$2:$C$1601,$C524),"")</f>
        <v>0</v>
      </c>
      <c r="AM524" s="25">
        <f>IF(ISNUMBER(AVERAGEIFS(Observed!AM$2:AM$1601,Observed!$A$2:$A$1601,$A524,Observed!$C$2:$C$1601,$C524)),AVERAGEIFS(Observed!AM$2:AM$1601,Observed!$A$2:$A$1601,$A524,Observed!$C$2:$C$1601,$C524),"")</f>
        <v>0.17366666666666666</v>
      </c>
      <c r="AN524" s="25" t="str">
        <f>IF(ISNUMBER(AVERAGEIFS(Observed!AN$2:AN$1601,Observed!$A$2:$A$1601,$A524,Observed!$C$2:$C$1601,$C524)),AVERAGEIFS(Observed!AN$2:AN$1601,Observed!$A$2:$A$1601,$A524,Observed!$C$2:$C$1601,$C524),"")</f>
        <v/>
      </c>
      <c r="AO524" s="25">
        <f>IF(ISNUMBER(AVERAGEIFS(Observed!AO$2:AO$1601,Observed!$A$2:$A$1601,$A524,Observed!$C$2:$C$1601,$C524)),AVERAGEIFS(Observed!AO$2:AO$1601,Observed!$A$2:$A$1601,$A524,Observed!$C$2:$C$1601,$C524),"")</f>
        <v>0.19699999999999998</v>
      </c>
      <c r="AP524" s="25">
        <f>IF(ISNUMBER(AVERAGEIFS(Observed!AP$2:AP$1601,Observed!$A$2:$A$1601,$A524,Observed!$C$2:$C$1601,$C524)),AVERAGEIFS(Observed!AP$2:AP$1601,Observed!$A$2:$A$1601,$A524,Observed!$C$2:$C$1601,$C524),"")</f>
        <v>2.5999999999999999E-2</v>
      </c>
      <c r="AQ524" s="24" t="str">
        <f>IF(ISNUMBER(AVERAGEIFS(Observed!AQ$2:AQ$1601,Observed!$A$2:$A$1601,$A524,Observed!$C$2:$C$1601,$C524)),AVERAGEIFS(Observed!AQ$2:AQ$1601,Observed!$A$2:$A$1601,$A524,Observed!$C$2:$C$1601,$C524),"")</f>
        <v/>
      </c>
      <c r="AR524" s="25" t="str">
        <f>IF(ISNUMBER(AVERAGEIFS(Observed!AR$2:AR$1601,Observed!$A$2:$A$1601,$A524,Observed!$C$2:$C$1601,$C524)),AVERAGEIFS(Observed!AR$2:AR$1601,Observed!$A$2:$A$1601,$A524,Observed!$C$2:$C$1601,$C524),"")</f>
        <v/>
      </c>
      <c r="AS524" s="24" t="str">
        <f>IF(ISNUMBER(AVERAGEIFS(Observed!AS$2:AS$1601,Observed!$A$2:$A$1601,$A524,Observed!$C$2:$C$1601,$C524)),AVERAGEIFS(Observed!AS$2:AS$1601,Observed!$A$2:$A$1601,$A524,Observed!$C$2:$C$1601,$C524),"")</f>
        <v/>
      </c>
      <c r="AT524" s="24" t="str">
        <f>IF(ISNUMBER(AVERAGEIFS(Observed!AT$2:AT$1601,Observed!$A$2:$A$1601,$A524,Observed!$C$2:$C$1601,$C524)),AVERAGEIFS(Observed!AT$2:AT$1601,Observed!$A$2:$A$1601,$A524,Observed!$C$2:$C$1601,$C524),"")</f>
        <v/>
      </c>
      <c r="AU524" s="2">
        <f>COUNTIFS(Observed!$A$2:$A$1601,$A524,Observed!$C$2:$C$1601,$C524)</f>
        <v>3</v>
      </c>
      <c r="AV524" s="2">
        <f t="shared" si="9"/>
        <v>8</v>
      </c>
    </row>
    <row r="525" spans="1:48" x14ac:dyDescent="0.25">
      <c r="A525" s="4" t="s">
        <v>126</v>
      </c>
      <c r="B525" t="s">
        <v>83</v>
      </c>
      <c r="C525" s="3">
        <v>42199</v>
      </c>
      <c r="D525">
        <v>1</v>
      </c>
      <c r="F525" t="s">
        <v>87</v>
      </c>
      <c r="G525" t="s">
        <v>89</v>
      </c>
      <c r="H525" s="2">
        <v>2015</v>
      </c>
      <c r="I525" s="2" t="s">
        <v>84</v>
      </c>
      <c r="J525">
        <v>1</v>
      </c>
      <c r="K525" s="2" t="s">
        <v>21</v>
      </c>
      <c r="L525" s="23" t="str">
        <f>IF(ISNUMBER(AVERAGEIFS(Observed!L$2:L$1601,Observed!$A$2:$A$1601,$A525,Observed!$C$2:$C$1601,$C525)),AVERAGEIFS(Observed!L$2:L$1601,Observed!$A$2:$A$1601,$A525,Observed!$C$2:$C$1601,$C525),"")</f>
        <v/>
      </c>
      <c r="M525" s="24" t="str">
        <f>IF(ISNUMBER(AVERAGEIFS(Observed!M$2:M$1601,Observed!$A$2:$A$1601,$A525,Observed!$C$2:$C$1601,$C525)),AVERAGEIFS(Observed!M$2:M$1601,Observed!$A$2:$A$1601,$A525,Observed!$C$2:$C$1601,$C525),"")</f>
        <v/>
      </c>
      <c r="N525" s="24">
        <f>IF(ISNUMBER(AVERAGEIFS(Observed!N$2:N$1601,Observed!$A$2:$A$1601,$A525,Observed!$C$2:$C$1601,$C525)),AVERAGEIFS(Observed!N$2:N$1601,Observed!$A$2:$A$1601,$A525,Observed!$C$2:$C$1601,$C525),"")</f>
        <v>427.18</v>
      </c>
      <c r="O525" s="24">
        <f>IF(ISNUMBER(AVERAGEIFS(Observed!O$2:O$1601,Observed!$A$2:$A$1601,$A525,Observed!$C$2:$C$1601,$C525)),AVERAGEIFS(Observed!O$2:O$1601,Observed!$A$2:$A$1601,$A525,Observed!$C$2:$C$1601,$C525),"")</f>
        <v>427.18</v>
      </c>
      <c r="P525" s="24">
        <f>IF(ISNUMBER(AVERAGEIFS(Observed!P$2:P$1601,Observed!$A$2:$A$1601,$A525,Observed!$C$2:$C$1601,$C525)),AVERAGEIFS(Observed!P$2:P$1601,Observed!$A$2:$A$1601,$A525,Observed!$C$2:$C$1601,$C525),"")</f>
        <v>918.90666666666664</v>
      </c>
      <c r="Q525" s="25" t="str">
        <f>IF(ISNUMBER(AVERAGEIFS(Observed!Q$2:Q$1601,Observed!$A$2:$A$1601,$A525,Observed!$C$2:$C$1601,$C525)),AVERAGEIFS(Observed!Q$2:Q$1601,Observed!$A$2:$A$1601,$A525,Observed!$C$2:$C$1601,$C525),"")</f>
        <v/>
      </c>
      <c r="R525" s="25" t="str">
        <f>IF(ISNUMBER(AVERAGEIFS(Observed!R$2:R$1601,Observed!$A$2:$A$1601,$A525,Observed!$C$2:$C$1601,$C525)),AVERAGEIFS(Observed!R$2:R$1601,Observed!$A$2:$A$1601,$A525,Observed!$C$2:$C$1601,$C525),"")</f>
        <v/>
      </c>
      <c r="S525" s="25" t="str">
        <f>IF(ISNUMBER(AVERAGEIFS(Observed!S$2:S$1601,Observed!$A$2:$A$1601,$A525,Observed!$C$2:$C$1601,$C525)),AVERAGEIFS(Observed!S$2:S$1601,Observed!$A$2:$A$1601,$A525,Observed!$C$2:$C$1601,$C525),"")</f>
        <v/>
      </c>
      <c r="T525" s="24" t="str">
        <f>IF(ISNUMBER(AVERAGEIFS(Observed!T$2:T$1601,Observed!$A$2:$A$1601,$A525,Observed!$C$2:$C$1601,$C525)),AVERAGEIFS(Observed!T$2:T$1601,Observed!$A$2:$A$1601,$A525,Observed!$C$2:$C$1601,$C525),"")</f>
        <v/>
      </c>
      <c r="U525" s="26" t="str">
        <f>IF(ISNUMBER(AVERAGEIFS(Observed!U$2:U$1601,Observed!$A$2:$A$1601,$A525,Observed!$C$2:$C$1601,$C525)),AVERAGEIFS(Observed!U$2:U$1601,Observed!$A$2:$A$1601,$A525,Observed!$C$2:$C$1601,$C525),"")</f>
        <v/>
      </c>
      <c r="V525" s="26" t="str">
        <f>IF(ISNUMBER(AVERAGEIFS(Observed!V$2:V$1601,Observed!$A$2:$A$1601,$A525,Observed!$C$2:$C$1601,$C525)),AVERAGEIFS(Observed!V$2:V$1601,Observed!$A$2:$A$1601,$A525,Observed!$C$2:$C$1601,$C525),"")</f>
        <v/>
      </c>
      <c r="W525" s="24" t="str">
        <f>IF(ISNUMBER(AVERAGEIFS(Observed!W$2:W$1601,Observed!$A$2:$A$1601,$A525,Observed!$C$2:$C$1601,$C525)),AVERAGEIFS(Observed!W$2:W$1601,Observed!$A$2:$A$1601,$A525,Observed!$C$2:$C$1601,$C525),"")</f>
        <v/>
      </c>
      <c r="X525" s="24" t="str">
        <f>IF(ISNUMBER(AVERAGEIFS(Observed!X$2:X$1601,Observed!$A$2:$A$1601,$A525,Observed!$C$2:$C$1601,$C525)),AVERAGEIFS(Observed!X$2:X$1601,Observed!$A$2:$A$1601,$A525,Observed!$C$2:$C$1601,$C525),"")</f>
        <v/>
      </c>
      <c r="Y525" s="24" t="str">
        <f>IF(ISNUMBER(AVERAGEIFS(Observed!Y$2:Y$1601,Observed!$A$2:$A$1601,$A525,Observed!$C$2:$C$1601,$C525)),AVERAGEIFS(Observed!Y$2:Y$1601,Observed!$A$2:$A$1601,$A525,Observed!$C$2:$C$1601,$C525),"")</f>
        <v/>
      </c>
      <c r="Z525" s="24" t="str">
        <f>IF(ISNUMBER(AVERAGEIFS(Observed!Z$2:Z$1601,Observed!$A$2:$A$1601,$A525,Observed!$C$2:$C$1601,$C525)),AVERAGEIFS(Observed!Z$2:Z$1601,Observed!$A$2:$A$1601,$A525,Observed!$C$2:$C$1601,$C525),"")</f>
        <v/>
      </c>
      <c r="AA525" s="24" t="str">
        <f>IF(ISNUMBER(AVERAGEIFS(Observed!AA$2:AA$1601,Observed!$A$2:$A$1601,$A525,Observed!$C$2:$C$1601,$C525)),AVERAGEIFS(Observed!AA$2:AA$1601,Observed!$A$2:$A$1601,$A525,Observed!$C$2:$C$1601,$C525),"")</f>
        <v/>
      </c>
      <c r="AB525" s="24" t="str">
        <f>IF(ISNUMBER(AVERAGEIFS(Observed!AB$2:AB$1601,Observed!$A$2:$A$1601,$A525,Observed!$C$2:$C$1601,$C525)),AVERAGEIFS(Observed!AB$2:AB$1601,Observed!$A$2:$A$1601,$A525,Observed!$C$2:$C$1601,$C525),"")</f>
        <v/>
      </c>
      <c r="AC525" s="24" t="str">
        <f>IF(ISNUMBER(AVERAGEIFS(Observed!AC$2:AC$1601,Observed!$A$2:$A$1601,$A525,Observed!$C$2:$C$1601,$C525)),AVERAGEIFS(Observed!AC$2:AC$1601,Observed!$A$2:$A$1601,$A525,Observed!$C$2:$C$1601,$C525),"")</f>
        <v/>
      </c>
      <c r="AD525" s="24" t="str">
        <f>IF(ISNUMBER(AVERAGEIFS(Observed!AD$2:AD$1601,Observed!$A$2:$A$1601,$A525,Observed!$C$2:$C$1601,$C525)),AVERAGEIFS(Observed!AD$2:AD$1601,Observed!$A$2:$A$1601,$A525,Observed!$C$2:$C$1601,$C525),"")</f>
        <v/>
      </c>
      <c r="AE525" s="24" t="str">
        <f>IF(ISNUMBER(AVERAGEIFS(Observed!AE$2:AE$1601,Observed!$A$2:$A$1601,$A525,Observed!$C$2:$C$1601,$C525)),AVERAGEIFS(Observed!AE$2:AE$1601,Observed!$A$2:$A$1601,$A525,Observed!$C$2:$C$1601,$C525),"")</f>
        <v/>
      </c>
      <c r="AF525" s="25" t="str">
        <f>IF(ISNUMBER(AVERAGEIFS(Observed!AF$2:AF$1601,Observed!$A$2:$A$1601,$A525,Observed!$C$2:$C$1601,$C525)),AVERAGEIFS(Observed!AF$2:AF$1601,Observed!$A$2:$A$1601,$A525,Observed!$C$2:$C$1601,$C525),"")</f>
        <v/>
      </c>
      <c r="AG525" s="25" t="str">
        <f>IF(ISNUMBER(AVERAGEIFS(Observed!AG$2:AG$1601,Observed!$A$2:$A$1601,$A525,Observed!$C$2:$C$1601,$C525)),AVERAGEIFS(Observed!AG$2:AG$1601,Observed!$A$2:$A$1601,$A525,Observed!$C$2:$C$1601,$C525),"")</f>
        <v/>
      </c>
      <c r="AH525" s="25" t="str">
        <f>IF(ISNUMBER(AVERAGEIFS(Observed!AH$2:AH$1601,Observed!$A$2:$A$1601,$A525,Observed!$C$2:$C$1601,$C525)),AVERAGEIFS(Observed!AH$2:AH$1601,Observed!$A$2:$A$1601,$A525,Observed!$C$2:$C$1601,$C525),"")</f>
        <v/>
      </c>
      <c r="AI525" s="24" t="str">
        <f>IF(ISNUMBER(AVERAGEIFS(Observed!AI$2:AI$1601,Observed!$A$2:$A$1601,$A525,Observed!$C$2:$C$1601,$C525)),AVERAGEIFS(Observed!AI$2:AI$1601,Observed!$A$2:$A$1601,$A525,Observed!$C$2:$C$1601,$C525),"")</f>
        <v/>
      </c>
      <c r="AJ525" s="25">
        <f>IF(ISNUMBER(AVERAGEIFS(Observed!AJ$2:AJ$1601,Observed!$A$2:$A$1601,$A525,Observed!$C$2:$C$1601,$C525)),AVERAGEIFS(Observed!AJ$2:AJ$1601,Observed!$A$2:$A$1601,$A525,Observed!$C$2:$C$1601,$C525),"")</f>
        <v>0.38099999999999995</v>
      </c>
      <c r="AK525" s="25" t="str">
        <f>IF(ISNUMBER(AVERAGEIFS(Observed!AK$2:AK$1601,Observed!$A$2:$A$1601,$A525,Observed!$C$2:$C$1601,$C525)),AVERAGEIFS(Observed!AK$2:AK$1601,Observed!$A$2:$A$1601,$A525,Observed!$C$2:$C$1601,$C525),"")</f>
        <v/>
      </c>
      <c r="AL525" s="25">
        <f>IF(ISNUMBER(AVERAGEIFS(Observed!AL$2:AL$1601,Observed!$A$2:$A$1601,$A525,Observed!$C$2:$C$1601,$C525)),AVERAGEIFS(Observed!AL$2:AL$1601,Observed!$A$2:$A$1601,$A525,Observed!$C$2:$C$1601,$C525),"")</f>
        <v>0</v>
      </c>
      <c r="AM525" s="25">
        <f>IF(ISNUMBER(AVERAGEIFS(Observed!AM$2:AM$1601,Observed!$A$2:$A$1601,$A525,Observed!$C$2:$C$1601,$C525)),AVERAGEIFS(Observed!AM$2:AM$1601,Observed!$A$2:$A$1601,$A525,Observed!$C$2:$C$1601,$C525),"")</f>
        <v>0.28566666666666668</v>
      </c>
      <c r="AN525" s="25" t="str">
        <f>IF(ISNUMBER(AVERAGEIFS(Observed!AN$2:AN$1601,Observed!$A$2:$A$1601,$A525,Observed!$C$2:$C$1601,$C525)),AVERAGEIFS(Observed!AN$2:AN$1601,Observed!$A$2:$A$1601,$A525,Observed!$C$2:$C$1601,$C525),"")</f>
        <v/>
      </c>
      <c r="AO525" s="25">
        <f>IF(ISNUMBER(AVERAGEIFS(Observed!AO$2:AO$1601,Observed!$A$2:$A$1601,$A525,Observed!$C$2:$C$1601,$C525)),AVERAGEIFS(Observed!AO$2:AO$1601,Observed!$A$2:$A$1601,$A525,Observed!$C$2:$C$1601,$C525),"")</f>
        <v>0.29633333333333334</v>
      </c>
      <c r="AP525" s="25">
        <f>IF(ISNUMBER(AVERAGEIFS(Observed!AP$2:AP$1601,Observed!$A$2:$A$1601,$A525,Observed!$C$2:$C$1601,$C525)),AVERAGEIFS(Observed!AP$2:AP$1601,Observed!$A$2:$A$1601,$A525,Observed!$C$2:$C$1601,$C525),"")</f>
        <v>3.7000000000000005E-2</v>
      </c>
      <c r="AQ525" s="24" t="str">
        <f>IF(ISNUMBER(AVERAGEIFS(Observed!AQ$2:AQ$1601,Observed!$A$2:$A$1601,$A525,Observed!$C$2:$C$1601,$C525)),AVERAGEIFS(Observed!AQ$2:AQ$1601,Observed!$A$2:$A$1601,$A525,Observed!$C$2:$C$1601,$C525),"")</f>
        <v/>
      </c>
      <c r="AR525" s="25" t="str">
        <f>IF(ISNUMBER(AVERAGEIFS(Observed!AR$2:AR$1601,Observed!$A$2:$A$1601,$A525,Observed!$C$2:$C$1601,$C525)),AVERAGEIFS(Observed!AR$2:AR$1601,Observed!$A$2:$A$1601,$A525,Observed!$C$2:$C$1601,$C525),"")</f>
        <v/>
      </c>
      <c r="AS525" s="24" t="str">
        <f>IF(ISNUMBER(AVERAGEIFS(Observed!AS$2:AS$1601,Observed!$A$2:$A$1601,$A525,Observed!$C$2:$C$1601,$C525)),AVERAGEIFS(Observed!AS$2:AS$1601,Observed!$A$2:$A$1601,$A525,Observed!$C$2:$C$1601,$C525),"")</f>
        <v/>
      </c>
      <c r="AT525" s="24" t="str">
        <f>IF(ISNUMBER(AVERAGEIFS(Observed!AT$2:AT$1601,Observed!$A$2:$A$1601,$A525,Observed!$C$2:$C$1601,$C525)),AVERAGEIFS(Observed!AT$2:AT$1601,Observed!$A$2:$A$1601,$A525,Observed!$C$2:$C$1601,$C525),"")</f>
        <v/>
      </c>
      <c r="AU525" s="2">
        <f>COUNTIFS(Observed!$A$2:$A$1601,$A525,Observed!$C$2:$C$1601,$C525)</f>
        <v>3</v>
      </c>
      <c r="AV525" s="2">
        <f t="shared" si="9"/>
        <v>8</v>
      </c>
    </row>
    <row r="526" spans="1:48" x14ac:dyDescent="0.25">
      <c r="A526" s="4" t="s">
        <v>126</v>
      </c>
      <c r="B526" t="s">
        <v>83</v>
      </c>
      <c r="C526" s="3">
        <v>42240</v>
      </c>
      <c r="D526">
        <v>1</v>
      </c>
      <c r="F526" t="s">
        <v>87</v>
      </c>
      <c r="G526" t="s">
        <v>89</v>
      </c>
      <c r="H526" s="2">
        <v>2015</v>
      </c>
      <c r="I526" s="2" t="s">
        <v>84</v>
      </c>
      <c r="J526">
        <v>1</v>
      </c>
      <c r="K526" s="2" t="s">
        <v>21</v>
      </c>
      <c r="L526" s="23" t="str">
        <f>IF(ISNUMBER(AVERAGEIFS(Observed!L$2:L$1601,Observed!$A$2:$A$1601,$A526,Observed!$C$2:$C$1601,$C526)),AVERAGEIFS(Observed!L$2:L$1601,Observed!$A$2:$A$1601,$A526,Observed!$C$2:$C$1601,$C526),"")</f>
        <v/>
      </c>
      <c r="M526" s="24" t="str">
        <f>IF(ISNUMBER(AVERAGEIFS(Observed!M$2:M$1601,Observed!$A$2:$A$1601,$A526,Observed!$C$2:$C$1601,$C526)),AVERAGEIFS(Observed!M$2:M$1601,Observed!$A$2:$A$1601,$A526,Observed!$C$2:$C$1601,$C526),"")</f>
        <v/>
      </c>
      <c r="N526" s="24">
        <f>IF(ISNUMBER(AVERAGEIFS(Observed!N$2:N$1601,Observed!$A$2:$A$1601,$A526,Observed!$C$2:$C$1601,$C526)),AVERAGEIFS(Observed!N$2:N$1601,Observed!$A$2:$A$1601,$A526,Observed!$C$2:$C$1601,$C526),"")</f>
        <v>225.1933333333333</v>
      </c>
      <c r="O526" s="24">
        <f>IF(ISNUMBER(AVERAGEIFS(Observed!O$2:O$1601,Observed!$A$2:$A$1601,$A526,Observed!$C$2:$C$1601,$C526)),AVERAGEIFS(Observed!O$2:O$1601,Observed!$A$2:$A$1601,$A526,Observed!$C$2:$C$1601,$C526),"")</f>
        <v>225.1933333333333</v>
      </c>
      <c r="P526" s="24">
        <f>IF(ISNUMBER(AVERAGEIFS(Observed!P$2:P$1601,Observed!$A$2:$A$1601,$A526,Observed!$C$2:$C$1601,$C526)),AVERAGEIFS(Observed!P$2:P$1601,Observed!$A$2:$A$1601,$A526,Observed!$C$2:$C$1601,$C526),"")</f>
        <v>1144.1000000000001</v>
      </c>
      <c r="Q526" s="25" t="str">
        <f>IF(ISNUMBER(AVERAGEIFS(Observed!Q$2:Q$1601,Observed!$A$2:$A$1601,$A526,Observed!$C$2:$C$1601,$C526)),AVERAGEIFS(Observed!Q$2:Q$1601,Observed!$A$2:$A$1601,$A526,Observed!$C$2:$C$1601,$C526),"")</f>
        <v/>
      </c>
      <c r="R526" s="25" t="str">
        <f>IF(ISNUMBER(AVERAGEIFS(Observed!R$2:R$1601,Observed!$A$2:$A$1601,$A526,Observed!$C$2:$C$1601,$C526)),AVERAGEIFS(Observed!R$2:R$1601,Observed!$A$2:$A$1601,$A526,Observed!$C$2:$C$1601,$C526),"")</f>
        <v/>
      </c>
      <c r="S526" s="25" t="str">
        <f>IF(ISNUMBER(AVERAGEIFS(Observed!S$2:S$1601,Observed!$A$2:$A$1601,$A526,Observed!$C$2:$C$1601,$C526)),AVERAGEIFS(Observed!S$2:S$1601,Observed!$A$2:$A$1601,$A526,Observed!$C$2:$C$1601,$C526),"")</f>
        <v/>
      </c>
      <c r="T526" s="24" t="str">
        <f>IF(ISNUMBER(AVERAGEIFS(Observed!T$2:T$1601,Observed!$A$2:$A$1601,$A526,Observed!$C$2:$C$1601,$C526)),AVERAGEIFS(Observed!T$2:T$1601,Observed!$A$2:$A$1601,$A526,Observed!$C$2:$C$1601,$C526),"")</f>
        <v/>
      </c>
      <c r="U526" s="26" t="str">
        <f>IF(ISNUMBER(AVERAGEIFS(Observed!U$2:U$1601,Observed!$A$2:$A$1601,$A526,Observed!$C$2:$C$1601,$C526)),AVERAGEIFS(Observed!U$2:U$1601,Observed!$A$2:$A$1601,$A526,Observed!$C$2:$C$1601,$C526),"")</f>
        <v/>
      </c>
      <c r="V526" s="26" t="str">
        <f>IF(ISNUMBER(AVERAGEIFS(Observed!V$2:V$1601,Observed!$A$2:$A$1601,$A526,Observed!$C$2:$C$1601,$C526)),AVERAGEIFS(Observed!V$2:V$1601,Observed!$A$2:$A$1601,$A526,Observed!$C$2:$C$1601,$C526),"")</f>
        <v/>
      </c>
      <c r="W526" s="24" t="str">
        <f>IF(ISNUMBER(AVERAGEIFS(Observed!W$2:W$1601,Observed!$A$2:$A$1601,$A526,Observed!$C$2:$C$1601,$C526)),AVERAGEIFS(Observed!W$2:W$1601,Observed!$A$2:$A$1601,$A526,Observed!$C$2:$C$1601,$C526),"")</f>
        <v/>
      </c>
      <c r="X526" s="24" t="str">
        <f>IF(ISNUMBER(AVERAGEIFS(Observed!X$2:X$1601,Observed!$A$2:$A$1601,$A526,Observed!$C$2:$C$1601,$C526)),AVERAGEIFS(Observed!X$2:X$1601,Observed!$A$2:$A$1601,$A526,Observed!$C$2:$C$1601,$C526),"")</f>
        <v/>
      </c>
      <c r="Y526" s="24" t="str">
        <f>IF(ISNUMBER(AVERAGEIFS(Observed!Y$2:Y$1601,Observed!$A$2:$A$1601,$A526,Observed!$C$2:$C$1601,$C526)),AVERAGEIFS(Observed!Y$2:Y$1601,Observed!$A$2:$A$1601,$A526,Observed!$C$2:$C$1601,$C526),"")</f>
        <v/>
      </c>
      <c r="Z526" s="24" t="str">
        <f>IF(ISNUMBER(AVERAGEIFS(Observed!Z$2:Z$1601,Observed!$A$2:$A$1601,$A526,Observed!$C$2:$C$1601,$C526)),AVERAGEIFS(Observed!Z$2:Z$1601,Observed!$A$2:$A$1601,$A526,Observed!$C$2:$C$1601,$C526),"")</f>
        <v/>
      </c>
      <c r="AA526" s="24" t="str">
        <f>IF(ISNUMBER(AVERAGEIFS(Observed!AA$2:AA$1601,Observed!$A$2:$A$1601,$A526,Observed!$C$2:$C$1601,$C526)),AVERAGEIFS(Observed!AA$2:AA$1601,Observed!$A$2:$A$1601,$A526,Observed!$C$2:$C$1601,$C526),"")</f>
        <v/>
      </c>
      <c r="AB526" s="24" t="str">
        <f>IF(ISNUMBER(AVERAGEIFS(Observed!AB$2:AB$1601,Observed!$A$2:$A$1601,$A526,Observed!$C$2:$C$1601,$C526)),AVERAGEIFS(Observed!AB$2:AB$1601,Observed!$A$2:$A$1601,$A526,Observed!$C$2:$C$1601,$C526),"")</f>
        <v/>
      </c>
      <c r="AC526" s="24" t="str">
        <f>IF(ISNUMBER(AVERAGEIFS(Observed!AC$2:AC$1601,Observed!$A$2:$A$1601,$A526,Observed!$C$2:$C$1601,$C526)),AVERAGEIFS(Observed!AC$2:AC$1601,Observed!$A$2:$A$1601,$A526,Observed!$C$2:$C$1601,$C526),"")</f>
        <v/>
      </c>
      <c r="AD526" s="24" t="str">
        <f>IF(ISNUMBER(AVERAGEIFS(Observed!AD$2:AD$1601,Observed!$A$2:$A$1601,$A526,Observed!$C$2:$C$1601,$C526)),AVERAGEIFS(Observed!AD$2:AD$1601,Observed!$A$2:$A$1601,$A526,Observed!$C$2:$C$1601,$C526),"")</f>
        <v/>
      </c>
      <c r="AE526" s="24" t="str">
        <f>IF(ISNUMBER(AVERAGEIFS(Observed!AE$2:AE$1601,Observed!$A$2:$A$1601,$A526,Observed!$C$2:$C$1601,$C526)),AVERAGEIFS(Observed!AE$2:AE$1601,Observed!$A$2:$A$1601,$A526,Observed!$C$2:$C$1601,$C526),"")</f>
        <v/>
      </c>
      <c r="AF526" s="25" t="str">
        <f>IF(ISNUMBER(AVERAGEIFS(Observed!AF$2:AF$1601,Observed!$A$2:$A$1601,$A526,Observed!$C$2:$C$1601,$C526)),AVERAGEIFS(Observed!AF$2:AF$1601,Observed!$A$2:$A$1601,$A526,Observed!$C$2:$C$1601,$C526),"")</f>
        <v/>
      </c>
      <c r="AG526" s="25" t="str">
        <f>IF(ISNUMBER(AVERAGEIFS(Observed!AG$2:AG$1601,Observed!$A$2:$A$1601,$A526,Observed!$C$2:$C$1601,$C526)),AVERAGEIFS(Observed!AG$2:AG$1601,Observed!$A$2:$A$1601,$A526,Observed!$C$2:$C$1601,$C526),"")</f>
        <v/>
      </c>
      <c r="AH526" s="25" t="str">
        <f>IF(ISNUMBER(AVERAGEIFS(Observed!AH$2:AH$1601,Observed!$A$2:$A$1601,$A526,Observed!$C$2:$C$1601,$C526)),AVERAGEIFS(Observed!AH$2:AH$1601,Observed!$A$2:$A$1601,$A526,Observed!$C$2:$C$1601,$C526),"")</f>
        <v/>
      </c>
      <c r="AI526" s="24" t="str">
        <f>IF(ISNUMBER(AVERAGEIFS(Observed!AI$2:AI$1601,Observed!$A$2:$A$1601,$A526,Observed!$C$2:$C$1601,$C526)),AVERAGEIFS(Observed!AI$2:AI$1601,Observed!$A$2:$A$1601,$A526,Observed!$C$2:$C$1601,$C526),"")</f>
        <v/>
      </c>
      <c r="AJ526" s="25">
        <f>IF(ISNUMBER(AVERAGEIFS(Observed!AJ$2:AJ$1601,Observed!$A$2:$A$1601,$A526,Observed!$C$2:$C$1601,$C526)),AVERAGEIFS(Observed!AJ$2:AJ$1601,Observed!$A$2:$A$1601,$A526,Observed!$C$2:$C$1601,$C526),"")</f>
        <v>0.18866666666666665</v>
      </c>
      <c r="AK526" s="25" t="str">
        <f>IF(ISNUMBER(AVERAGEIFS(Observed!AK$2:AK$1601,Observed!$A$2:$A$1601,$A526,Observed!$C$2:$C$1601,$C526)),AVERAGEIFS(Observed!AK$2:AK$1601,Observed!$A$2:$A$1601,$A526,Observed!$C$2:$C$1601,$C526),"")</f>
        <v/>
      </c>
      <c r="AL526" s="25">
        <f>IF(ISNUMBER(AVERAGEIFS(Observed!AL$2:AL$1601,Observed!$A$2:$A$1601,$A526,Observed!$C$2:$C$1601,$C526)),AVERAGEIFS(Observed!AL$2:AL$1601,Observed!$A$2:$A$1601,$A526,Observed!$C$2:$C$1601,$C526),"")</f>
        <v>0</v>
      </c>
      <c r="AM526" s="25">
        <f>IF(ISNUMBER(AVERAGEIFS(Observed!AM$2:AM$1601,Observed!$A$2:$A$1601,$A526,Observed!$C$2:$C$1601,$C526)),AVERAGEIFS(Observed!AM$2:AM$1601,Observed!$A$2:$A$1601,$A526,Observed!$C$2:$C$1601,$C526),"")</f>
        <v>0.28000000000000003</v>
      </c>
      <c r="AN526" s="25" t="str">
        <f>IF(ISNUMBER(AVERAGEIFS(Observed!AN$2:AN$1601,Observed!$A$2:$A$1601,$A526,Observed!$C$2:$C$1601,$C526)),AVERAGEIFS(Observed!AN$2:AN$1601,Observed!$A$2:$A$1601,$A526,Observed!$C$2:$C$1601,$C526),"")</f>
        <v/>
      </c>
      <c r="AO526" s="25">
        <f>IF(ISNUMBER(AVERAGEIFS(Observed!AO$2:AO$1601,Observed!$A$2:$A$1601,$A526,Observed!$C$2:$C$1601,$C526)),AVERAGEIFS(Observed!AO$2:AO$1601,Observed!$A$2:$A$1601,$A526,Observed!$C$2:$C$1601,$C526),"")</f>
        <v>0.436</v>
      </c>
      <c r="AP526" s="25">
        <f>IF(ISNUMBER(AVERAGEIFS(Observed!AP$2:AP$1601,Observed!$A$2:$A$1601,$A526,Observed!$C$2:$C$1601,$C526)),AVERAGEIFS(Observed!AP$2:AP$1601,Observed!$A$2:$A$1601,$A526,Observed!$C$2:$C$1601,$C526),"")</f>
        <v>9.5333333333333339E-2</v>
      </c>
      <c r="AQ526" s="24" t="str">
        <f>IF(ISNUMBER(AVERAGEIFS(Observed!AQ$2:AQ$1601,Observed!$A$2:$A$1601,$A526,Observed!$C$2:$C$1601,$C526)),AVERAGEIFS(Observed!AQ$2:AQ$1601,Observed!$A$2:$A$1601,$A526,Observed!$C$2:$C$1601,$C526),"")</f>
        <v/>
      </c>
      <c r="AR526" s="25" t="str">
        <f>IF(ISNUMBER(AVERAGEIFS(Observed!AR$2:AR$1601,Observed!$A$2:$A$1601,$A526,Observed!$C$2:$C$1601,$C526)),AVERAGEIFS(Observed!AR$2:AR$1601,Observed!$A$2:$A$1601,$A526,Observed!$C$2:$C$1601,$C526),"")</f>
        <v/>
      </c>
      <c r="AS526" s="24" t="str">
        <f>IF(ISNUMBER(AVERAGEIFS(Observed!AS$2:AS$1601,Observed!$A$2:$A$1601,$A526,Observed!$C$2:$C$1601,$C526)),AVERAGEIFS(Observed!AS$2:AS$1601,Observed!$A$2:$A$1601,$A526,Observed!$C$2:$C$1601,$C526),"")</f>
        <v/>
      </c>
      <c r="AT526" s="24" t="str">
        <f>IF(ISNUMBER(AVERAGEIFS(Observed!AT$2:AT$1601,Observed!$A$2:$A$1601,$A526,Observed!$C$2:$C$1601,$C526)),AVERAGEIFS(Observed!AT$2:AT$1601,Observed!$A$2:$A$1601,$A526,Observed!$C$2:$C$1601,$C526),"")</f>
        <v/>
      </c>
      <c r="AU526" s="2">
        <f>COUNTIFS(Observed!$A$2:$A$1601,$A526,Observed!$C$2:$C$1601,$C526)</f>
        <v>3</v>
      </c>
      <c r="AV526" s="2">
        <f t="shared" si="9"/>
        <v>8</v>
      </c>
    </row>
    <row r="527" spans="1:48" x14ac:dyDescent="0.25">
      <c r="A527" s="4" t="s">
        <v>126</v>
      </c>
      <c r="B527" t="s">
        <v>83</v>
      </c>
      <c r="C527" s="3">
        <v>42296</v>
      </c>
      <c r="D527">
        <v>1</v>
      </c>
      <c r="F527" t="s">
        <v>87</v>
      </c>
      <c r="G527" t="s">
        <v>89</v>
      </c>
      <c r="H527" s="2">
        <v>2015</v>
      </c>
      <c r="I527" s="2" t="s">
        <v>84</v>
      </c>
      <c r="J527">
        <v>1</v>
      </c>
      <c r="K527" s="2" t="s">
        <v>21</v>
      </c>
      <c r="L527" s="23" t="str">
        <f>IF(ISNUMBER(AVERAGEIFS(Observed!L$2:L$1601,Observed!$A$2:$A$1601,$A527,Observed!$C$2:$C$1601,$C527)),AVERAGEIFS(Observed!L$2:L$1601,Observed!$A$2:$A$1601,$A527,Observed!$C$2:$C$1601,$C527),"")</f>
        <v/>
      </c>
      <c r="M527" s="24" t="str">
        <f>IF(ISNUMBER(AVERAGEIFS(Observed!M$2:M$1601,Observed!$A$2:$A$1601,$A527,Observed!$C$2:$C$1601,$C527)),AVERAGEIFS(Observed!M$2:M$1601,Observed!$A$2:$A$1601,$A527,Observed!$C$2:$C$1601,$C527),"")</f>
        <v/>
      </c>
      <c r="N527" s="24">
        <f>IF(ISNUMBER(AVERAGEIFS(Observed!N$2:N$1601,Observed!$A$2:$A$1601,$A527,Observed!$C$2:$C$1601,$C527)),AVERAGEIFS(Observed!N$2:N$1601,Observed!$A$2:$A$1601,$A527,Observed!$C$2:$C$1601,$C527),"")</f>
        <v>84.823333333333338</v>
      </c>
      <c r="O527" s="24">
        <f>IF(ISNUMBER(AVERAGEIFS(Observed!O$2:O$1601,Observed!$A$2:$A$1601,$A527,Observed!$C$2:$C$1601,$C527)),AVERAGEIFS(Observed!O$2:O$1601,Observed!$A$2:$A$1601,$A527,Observed!$C$2:$C$1601,$C527),"")</f>
        <v>84.823333333333338</v>
      </c>
      <c r="P527" s="24">
        <f>IF(ISNUMBER(AVERAGEIFS(Observed!P$2:P$1601,Observed!$A$2:$A$1601,$A527,Observed!$C$2:$C$1601,$C527)),AVERAGEIFS(Observed!P$2:P$1601,Observed!$A$2:$A$1601,$A527,Observed!$C$2:$C$1601,$C527),"")</f>
        <v>1228.9233333333334</v>
      </c>
      <c r="Q527" s="25" t="str">
        <f>IF(ISNUMBER(AVERAGEIFS(Observed!Q$2:Q$1601,Observed!$A$2:$A$1601,$A527,Observed!$C$2:$C$1601,$C527)),AVERAGEIFS(Observed!Q$2:Q$1601,Observed!$A$2:$A$1601,$A527,Observed!$C$2:$C$1601,$C527),"")</f>
        <v/>
      </c>
      <c r="R527" s="25" t="str">
        <f>IF(ISNUMBER(AVERAGEIFS(Observed!R$2:R$1601,Observed!$A$2:$A$1601,$A527,Observed!$C$2:$C$1601,$C527)),AVERAGEIFS(Observed!R$2:R$1601,Observed!$A$2:$A$1601,$A527,Observed!$C$2:$C$1601,$C527),"")</f>
        <v/>
      </c>
      <c r="S527" s="25" t="str">
        <f>IF(ISNUMBER(AVERAGEIFS(Observed!S$2:S$1601,Observed!$A$2:$A$1601,$A527,Observed!$C$2:$C$1601,$C527)),AVERAGEIFS(Observed!S$2:S$1601,Observed!$A$2:$A$1601,$A527,Observed!$C$2:$C$1601,$C527),"")</f>
        <v/>
      </c>
      <c r="T527" s="24" t="str">
        <f>IF(ISNUMBER(AVERAGEIFS(Observed!T$2:T$1601,Observed!$A$2:$A$1601,$A527,Observed!$C$2:$C$1601,$C527)),AVERAGEIFS(Observed!T$2:T$1601,Observed!$A$2:$A$1601,$A527,Observed!$C$2:$C$1601,$C527),"")</f>
        <v/>
      </c>
      <c r="U527" s="26" t="str">
        <f>IF(ISNUMBER(AVERAGEIFS(Observed!U$2:U$1601,Observed!$A$2:$A$1601,$A527,Observed!$C$2:$C$1601,$C527)),AVERAGEIFS(Observed!U$2:U$1601,Observed!$A$2:$A$1601,$A527,Observed!$C$2:$C$1601,$C527),"")</f>
        <v/>
      </c>
      <c r="V527" s="26" t="str">
        <f>IF(ISNUMBER(AVERAGEIFS(Observed!V$2:V$1601,Observed!$A$2:$A$1601,$A527,Observed!$C$2:$C$1601,$C527)),AVERAGEIFS(Observed!V$2:V$1601,Observed!$A$2:$A$1601,$A527,Observed!$C$2:$C$1601,$C527),"")</f>
        <v/>
      </c>
      <c r="W527" s="24" t="str">
        <f>IF(ISNUMBER(AVERAGEIFS(Observed!W$2:W$1601,Observed!$A$2:$A$1601,$A527,Observed!$C$2:$C$1601,$C527)),AVERAGEIFS(Observed!W$2:W$1601,Observed!$A$2:$A$1601,$A527,Observed!$C$2:$C$1601,$C527),"")</f>
        <v/>
      </c>
      <c r="X527" s="24" t="str">
        <f>IF(ISNUMBER(AVERAGEIFS(Observed!X$2:X$1601,Observed!$A$2:$A$1601,$A527,Observed!$C$2:$C$1601,$C527)),AVERAGEIFS(Observed!X$2:X$1601,Observed!$A$2:$A$1601,$A527,Observed!$C$2:$C$1601,$C527),"")</f>
        <v/>
      </c>
      <c r="Y527" s="24" t="str">
        <f>IF(ISNUMBER(AVERAGEIFS(Observed!Y$2:Y$1601,Observed!$A$2:$A$1601,$A527,Observed!$C$2:$C$1601,$C527)),AVERAGEIFS(Observed!Y$2:Y$1601,Observed!$A$2:$A$1601,$A527,Observed!$C$2:$C$1601,$C527),"")</f>
        <v/>
      </c>
      <c r="Z527" s="24" t="str">
        <f>IF(ISNUMBER(AVERAGEIFS(Observed!Z$2:Z$1601,Observed!$A$2:$A$1601,$A527,Observed!$C$2:$C$1601,$C527)),AVERAGEIFS(Observed!Z$2:Z$1601,Observed!$A$2:$A$1601,$A527,Observed!$C$2:$C$1601,$C527),"")</f>
        <v/>
      </c>
      <c r="AA527" s="24" t="str">
        <f>IF(ISNUMBER(AVERAGEIFS(Observed!AA$2:AA$1601,Observed!$A$2:$A$1601,$A527,Observed!$C$2:$C$1601,$C527)),AVERAGEIFS(Observed!AA$2:AA$1601,Observed!$A$2:$A$1601,$A527,Observed!$C$2:$C$1601,$C527),"")</f>
        <v/>
      </c>
      <c r="AB527" s="24" t="str">
        <f>IF(ISNUMBER(AVERAGEIFS(Observed!AB$2:AB$1601,Observed!$A$2:$A$1601,$A527,Observed!$C$2:$C$1601,$C527)),AVERAGEIFS(Observed!AB$2:AB$1601,Observed!$A$2:$A$1601,$A527,Observed!$C$2:$C$1601,$C527),"")</f>
        <v/>
      </c>
      <c r="AC527" s="24" t="str">
        <f>IF(ISNUMBER(AVERAGEIFS(Observed!AC$2:AC$1601,Observed!$A$2:$A$1601,$A527,Observed!$C$2:$C$1601,$C527)),AVERAGEIFS(Observed!AC$2:AC$1601,Observed!$A$2:$A$1601,$A527,Observed!$C$2:$C$1601,$C527),"")</f>
        <v/>
      </c>
      <c r="AD527" s="24" t="str">
        <f>IF(ISNUMBER(AVERAGEIFS(Observed!AD$2:AD$1601,Observed!$A$2:$A$1601,$A527,Observed!$C$2:$C$1601,$C527)),AVERAGEIFS(Observed!AD$2:AD$1601,Observed!$A$2:$A$1601,$A527,Observed!$C$2:$C$1601,$C527),"")</f>
        <v/>
      </c>
      <c r="AE527" s="24" t="str">
        <f>IF(ISNUMBER(AVERAGEIFS(Observed!AE$2:AE$1601,Observed!$A$2:$A$1601,$A527,Observed!$C$2:$C$1601,$C527)),AVERAGEIFS(Observed!AE$2:AE$1601,Observed!$A$2:$A$1601,$A527,Observed!$C$2:$C$1601,$C527),"")</f>
        <v/>
      </c>
      <c r="AF527" s="25" t="str">
        <f>IF(ISNUMBER(AVERAGEIFS(Observed!AF$2:AF$1601,Observed!$A$2:$A$1601,$A527,Observed!$C$2:$C$1601,$C527)),AVERAGEIFS(Observed!AF$2:AF$1601,Observed!$A$2:$A$1601,$A527,Observed!$C$2:$C$1601,$C527),"")</f>
        <v/>
      </c>
      <c r="AG527" s="25" t="str">
        <f>IF(ISNUMBER(AVERAGEIFS(Observed!AG$2:AG$1601,Observed!$A$2:$A$1601,$A527,Observed!$C$2:$C$1601,$C527)),AVERAGEIFS(Observed!AG$2:AG$1601,Observed!$A$2:$A$1601,$A527,Observed!$C$2:$C$1601,$C527),"")</f>
        <v/>
      </c>
      <c r="AH527" s="25" t="str">
        <f>IF(ISNUMBER(AVERAGEIFS(Observed!AH$2:AH$1601,Observed!$A$2:$A$1601,$A527,Observed!$C$2:$C$1601,$C527)),AVERAGEIFS(Observed!AH$2:AH$1601,Observed!$A$2:$A$1601,$A527,Observed!$C$2:$C$1601,$C527),"")</f>
        <v/>
      </c>
      <c r="AI527" s="24" t="str">
        <f>IF(ISNUMBER(AVERAGEIFS(Observed!AI$2:AI$1601,Observed!$A$2:$A$1601,$A527,Observed!$C$2:$C$1601,$C527)),AVERAGEIFS(Observed!AI$2:AI$1601,Observed!$A$2:$A$1601,$A527,Observed!$C$2:$C$1601,$C527),"")</f>
        <v/>
      </c>
      <c r="AJ527" s="25">
        <f>IF(ISNUMBER(AVERAGEIFS(Observed!AJ$2:AJ$1601,Observed!$A$2:$A$1601,$A527,Observed!$C$2:$C$1601,$C527)),AVERAGEIFS(Observed!AJ$2:AJ$1601,Observed!$A$2:$A$1601,$A527,Observed!$C$2:$C$1601,$C527),"")</f>
        <v>0.65200000000000002</v>
      </c>
      <c r="AK527" s="25" t="str">
        <f>IF(ISNUMBER(AVERAGEIFS(Observed!AK$2:AK$1601,Observed!$A$2:$A$1601,$A527,Observed!$C$2:$C$1601,$C527)),AVERAGEIFS(Observed!AK$2:AK$1601,Observed!$A$2:$A$1601,$A527,Observed!$C$2:$C$1601,$C527),"")</f>
        <v/>
      </c>
      <c r="AL527" s="25">
        <f>IF(ISNUMBER(AVERAGEIFS(Observed!AL$2:AL$1601,Observed!$A$2:$A$1601,$A527,Observed!$C$2:$C$1601,$C527)),AVERAGEIFS(Observed!AL$2:AL$1601,Observed!$A$2:$A$1601,$A527,Observed!$C$2:$C$1601,$C527),"")</f>
        <v>0</v>
      </c>
      <c r="AM527" s="25">
        <f>IF(ISNUMBER(AVERAGEIFS(Observed!AM$2:AM$1601,Observed!$A$2:$A$1601,$A527,Observed!$C$2:$C$1601,$C527)),AVERAGEIFS(Observed!AM$2:AM$1601,Observed!$A$2:$A$1601,$A527,Observed!$C$2:$C$1601,$C527),"")</f>
        <v>0.156</v>
      </c>
      <c r="AN527" s="25" t="str">
        <f>IF(ISNUMBER(AVERAGEIFS(Observed!AN$2:AN$1601,Observed!$A$2:$A$1601,$A527,Observed!$C$2:$C$1601,$C527)),AVERAGEIFS(Observed!AN$2:AN$1601,Observed!$A$2:$A$1601,$A527,Observed!$C$2:$C$1601,$C527),"")</f>
        <v/>
      </c>
      <c r="AO527" s="25">
        <f>IF(ISNUMBER(AVERAGEIFS(Observed!AO$2:AO$1601,Observed!$A$2:$A$1601,$A527,Observed!$C$2:$C$1601,$C527)),AVERAGEIFS(Observed!AO$2:AO$1601,Observed!$A$2:$A$1601,$A527,Observed!$C$2:$C$1601,$C527),"")</f>
        <v>0.13733333333333334</v>
      </c>
      <c r="AP527" s="25">
        <f>IF(ISNUMBER(AVERAGEIFS(Observed!AP$2:AP$1601,Observed!$A$2:$A$1601,$A527,Observed!$C$2:$C$1601,$C527)),AVERAGEIFS(Observed!AP$2:AP$1601,Observed!$A$2:$A$1601,$A527,Observed!$C$2:$C$1601,$C527),"")</f>
        <v>5.4333333333333338E-2</v>
      </c>
      <c r="AQ527" s="24" t="str">
        <f>IF(ISNUMBER(AVERAGEIFS(Observed!AQ$2:AQ$1601,Observed!$A$2:$A$1601,$A527,Observed!$C$2:$C$1601,$C527)),AVERAGEIFS(Observed!AQ$2:AQ$1601,Observed!$A$2:$A$1601,$A527,Observed!$C$2:$C$1601,$C527),"")</f>
        <v/>
      </c>
      <c r="AR527" s="25" t="str">
        <f>IF(ISNUMBER(AVERAGEIFS(Observed!AR$2:AR$1601,Observed!$A$2:$A$1601,$A527,Observed!$C$2:$C$1601,$C527)),AVERAGEIFS(Observed!AR$2:AR$1601,Observed!$A$2:$A$1601,$A527,Observed!$C$2:$C$1601,$C527),"")</f>
        <v/>
      </c>
      <c r="AS527" s="24" t="str">
        <f>IF(ISNUMBER(AVERAGEIFS(Observed!AS$2:AS$1601,Observed!$A$2:$A$1601,$A527,Observed!$C$2:$C$1601,$C527)),AVERAGEIFS(Observed!AS$2:AS$1601,Observed!$A$2:$A$1601,$A527,Observed!$C$2:$C$1601,$C527),"")</f>
        <v/>
      </c>
      <c r="AT527" s="24" t="str">
        <f>IF(ISNUMBER(AVERAGEIFS(Observed!AT$2:AT$1601,Observed!$A$2:$A$1601,$A527,Observed!$C$2:$C$1601,$C527)),AVERAGEIFS(Observed!AT$2:AT$1601,Observed!$A$2:$A$1601,$A527,Observed!$C$2:$C$1601,$C527),"")</f>
        <v/>
      </c>
      <c r="AU527" s="2">
        <f>COUNTIFS(Observed!$A$2:$A$1601,$A527,Observed!$C$2:$C$1601,$C527)</f>
        <v>3</v>
      </c>
      <c r="AV527" s="2">
        <f t="shared" si="9"/>
        <v>8</v>
      </c>
    </row>
    <row r="528" spans="1:48" x14ac:dyDescent="0.25">
      <c r="A528" s="4" t="s">
        <v>127</v>
      </c>
      <c r="B528" t="s">
        <v>83</v>
      </c>
      <c r="C528" s="3">
        <v>41781</v>
      </c>
      <c r="D528">
        <v>1</v>
      </c>
      <c r="F528" t="s">
        <v>85</v>
      </c>
      <c r="G528" t="s">
        <v>90</v>
      </c>
      <c r="H528" s="2">
        <v>2014</v>
      </c>
      <c r="I528" s="2" t="s">
        <v>84</v>
      </c>
      <c r="J528">
        <v>1</v>
      </c>
      <c r="K528" s="2" t="s">
        <v>21</v>
      </c>
      <c r="L528" s="23" t="str">
        <f>IF(ISNUMBER(AVERAGEIFS(Observed!L$2:L$1601,Observed!$A$2:$A$1601,$A528,Observed!$C$2:$C$1601,$C528)),AVERAGEIFS(Observed!L$2:L$1601,Observed!$A$2:$A$1601,$A528,Observed!$C$2:$C$1601,$C528),"")</f>
        <v/>
      </c>
      <c r="M528" s="24" t="str">
        <f>IF(ISNUMBER(AVERAGEIFS(Observed!M$2:M$1601,Observed!$A$2:$A$1601,$A528,Observed!$C$2:$C$1601,$C528)),AVERAGEIFS(Observed!M$2:M$1601,Observed!$A$2:$A$1601,$A528,Observed!$C$2:$C$1601,$C528),"")</f>
        <v/>
      </c>
      <c r="N528" s="24">
        <f>IF(ISNUMBER(AVERAGEIFS(Observed!N$2:N$1601,Observed!$A$2:$A$1601,$A528,Observed!$C$2:$C$1601,$C528)),AVERAGEIFS(Observed!N$2:N$1601,Observed!$A$2:$A$1601,$A528,Observed!$C$2:$C$1601,$C528),"")</f>
        <v>509.37333333333328</v>
      </c>
      <c r="O528" s="24">
        <f>IF(ISNUMBER(AVERAGEIFS(Observed!O$2:O$1601,Observed!$A$2:$A$1601,$A528,Observed!$C$2:$C$1601,$C528)),AVERAGEIFS(Observed!O$2:O$1601,Observed!$A$2:$A$1601,$A528,Observed!$C$2:$C$1601,$C528),"")</f>
        <v>509.37333333333328</v>
      </c>
      <c r="P528" s="24">
        <f>IF(ISNUMBER(AVERAGEIFS(Observed!P$2:P$1601,Observed!$A$2:$A$1601,$A528,Observed!$C$2:$C$1601,$C528)),AVERAGEIFS(Observed!P$2:P$1601,Observed!$A$2:$A$1601,$A528,Observed!$C$2:$C$1601,$C528),"")</f>
        <v>509.37333333333328</v>
      </c>
      <c r="Q528" s="25" t="str">
        <f>IF(ISNUMBER(AVERAGEIFS(Observed!Q$2:Q$1601,Observed!$A$2:$A$1601,$A528,Observed!$C$2:$C$1601,$C528)),AVERAGEIFS(Observed!Q$2:Q$1601,Observed!$A$2:$A$1601,$A528,Observed!$C$2:$C$1601,$C528),"")</f>
        <v/>
      </c>
      <c r="R528" s="25" t="str">
        <f>IF(ISNUMBER(AVERAGEIFS(Observed!R$2:R$1601,Observed!$A$2:$A$1601,$A528,Observed!$C$2:$C$1601,$C528)),AVERAGEIFS(Observed!R$2:R$1601,Observed!$A$2:$A$1601,$A528,Observed!$C$2:$C$1601,$C528),"")</f>
        <v/>
      </c>
      <c r="S528" s="25" t="str">
        <f>IF(ISNUMBER(AVERAGEIFS(Observed!S$2:S$1601,Observed!$A$2:$A$1601,$A528,Observed!$C$2:$C$1601,$C528)),AVERAGEIFS(Observed!S$2:S$1601,Observed!$A$2:$A$1601,$A528,Observed!$C$2:$C$1601,$C528),"")</f>
        <v/>
      </c>
      <c r="T528" s="24" t="str">
        <f>IF(ISNUMBER(AVERAGEIFS(Observed!T$2:T$1601,Observed!$A$2:$A$1601,$A528,Observed!$C$2:$C$1601,$C528)),AVERAGEIFS(Observed!T$2:T$1601,Observed!$A$2:$A$1601,$A528,Observed!$C$2:$C$1601,$C528),"")</f>
        <v/>
      </c>
      <c r="U528" s="26" t="str">
        <f>IF(ISNUMBER(AVERAGEIFS(Observed!U$2:U$1601,Observed!$A$2:$A$1601,$A528,Observed!$C$2:$C$1601,$C528)),AVERAGEIFS(Observed!U$2:U$1601,Observed!$A$2:$A$1601,$A528,Observed!$C$2:$C$1601,$C528),"")</f>
        <v/>
      </c>
      <c r="V528" s="26" t="str">
        <f>IF(ISNUMBER(AVERAGEIFS(Observed!V$2:V$1601,Observed!$A$2:$A$1601,$A528,Observed!$C$2:$C$1601,$C528)),AVERAGEIFS(Observed!V$2:V$1601,Observed!$A$2:$A$1601,$A528,Observed!$C$2:$C$1601,$C528),"")</f>
        <v/>
      </c>
      <c r="W528" s="24" t="str">
        <f>IF(ISNUMBER(AVERAGEIFS(Observed!W$2:W$1601,Observed!$A$2:$A$1601,$A528,Observed!$C$2:$C$1601,$C528)),AVERAGEIFS(Observed!W$2:W$1601,Observed!$A$2:$A$1601,$A528,Observed!$C$2:$C$1601,$C528),"")</f>
        <v/>
      </c>
      <c r="X528" s="24" t="str">
        <f>IF(ISNUMBER(AVERAGEIFS(Observed!X$2:X$1601,Observed!$A$2:$A$1601,$A528,Observed!$C$2:$C$1601,$C528)),AVERAGEIFS(Observed!X$2:X$1601,Observed!$A$2:$A$1601,$A528,Observed!$C$2:$C$1601,$C528),"")</f>
        <v/>
      </c>
      <c r="Y528" s="24" t="str">
        <f>IF(ISNUMBER(AVERAGEIFS(Observed!Y$2:Y$1601,Observed!$A$2:$A$1601,$A528,Observed!$C$2:$C$1601,$C528)),AVERAGEIFS(Observed!Y$2:Y$1601,Observed!$A$2:$A$1601,$A528,Observed!$C$2:$C$1601,$C528),"")</f>
        <v/>
      </c>
      <c r="Z528" s="24" t="str">
        <f>IF(ISNUMBER(AVERAGEIFS(Observed!Z$2:Z$1601,Observed!$A$2:$A$1601,$A528,Observed!$C$2:$C$1601,$C528)),AVERAGEIFS(Observed!Z$2:Z$1601,Observed!$A$2:$A$1601,$A528,Observed!$C$2:$C$1601,$C528),"")</f>
        <v/>
      </c>
      <c r="AA528" s="24" t="str">
        <f>IF(ISNUMBER(AVERAGEIFS(Observed!AA$2:AA$1601,Observed!$A$2:$A$1601,$A528,Observed!$C$2:$C$1601,$C528)),AVERAGEIFS(Observed!AA$2:AA$1601,Observed!$A$2:$A$1601,$A528,Observed!$C$2:$C$1601,$C528),"")</f>
        <v/>
      </c>
      <c r="AB528" s="24" t="str">
        <f>IF(ISNUMBER(AVERAGEIFS(Observed!AB$2:AB$1601,Observed!$A$2:$A$1601,$A528,Observed!$C$2:$C$1601,$C528)),AVERAGEIFS(Observed!AB$2:AB$1601,Observed!$A$2:$A$1601,$A528,Observed!$C$2:$C$1601,$C528),"")</f>
        <v/>
      </c>
      <c r="AC528" s="24" t="str">
        <f>IF(ISNUMBER(AVERAGEIFS(Observed!AC$2:AC$1601,Observed!$A$2:$A$1601,$A528,Observed!$C$2:$C$1601,$C528)),AVERAGEIFS(Observed!AC$2:AC$1601,Observed!$A$2:$A$1601,$A528,Observed!$C$2:$C$1601,$C528),"")</f>
        <v/>
      </c>
      <c r="AD528" s="24" t="str">
        <f>IF(ISNUMBER(AVERAGEIFS(Observed!AD$2:AD$1601,Observed!$A$2:$A$1601,$A528,Observed!$C$2:$C$1601,$C528)),AVERAGEIFS(Observed!AD$2:AD$1601,Observed!$A$2:$A$1601,$A528,Observed!$C$2:$C$1601,$C528),"")</f>
        <v/>
      </c>
      <c r="AE528" s="24" t="str">
        <f>IF(ISNUMBER(AVERAGEIFS(Observed!AE$2:AE$1601,Observed!$A$2:$A$1601,$A528,Observed!$C$2:$C$1601,$C528)),AVERAGEIFS(Observed!AE$2:AE$1601,Observed!$A$2:$A$1601,$A528,Observed!$C$2:$C$1601,$C528),"")</f>
        <v/>
      </c>
      <c r="AF528" s="25" t="str">
        <f>IF(ISNUMBER(AVERAGEIFS(Observed!AF$2:AF$1601,Observed!$A$2:$A$1601,$A528,Observed!$C$2:$C$1601,$C528)),AVERAGEIFS(Observed!AF$2:AF$1601,Observed!$A$2:$A$1601,$A528,Observed!$C$2:$C$1601,$C528),"")</f>
        <v/>
      </c>
      <c r="AG528" s="25" t="str">
        <f>IF(ISNUMBER(AVERAGEIFS(Observed!AG$2:AG$1601,Observed!$A$2:$A$1601,$A528,Observed!$C$2:$C$1601,$C528)),AVERAGEIFS(Observed!AG$2:AG$1601,Observed!$A$2:$A$1601,$A528,Observed!$C$2:$C$1601,$C528),"")</f>
        <v/>
      </c>
      <c r="AH528" s="25" t="str">
        <f>IF(ISNUMBER(AVERAGEIFS(Observed!AH$2:AH$1601,Observed!$A$2:$A$1601,$A528,Observed!$C$2:$C$1601,$C528)),AVERAGEIFS(Observed!AH$2:AH$1601,Observed!$A$2:$A$1601,$A528,Observed!$C$2:$C$1601,$C528),"")</f>
        <v/>
      </c>
      <c r="AI528" s="24" t="str">
        <f>IF(ISNUMBER(AVERAGEIFS(Observed!AI$2:AI$1601,Observed!$A$2:$A$1601,$A528,Observed!$C$2:$C$1601,$C528)),AVERAGEIFS(Observed!AI$2:AI$1601,Observed!$A$2:$A$1601,$A528,Observed!$C$2:$C$1601,$C528),"")</f>
        <v/>
      </c>
      <c r="AJ528" s="25">
        <f>IF(ISNUMBER(AVERAGEIFS(Observed!AJ$2:AJ$1601,Observed!$A$2:$A$1601,$A528,Observed!$C$2:$C$1601,$C528)),AVERAGEIFS(Observed!AJ$2:AJ$1601,Observed!$A$2:$A$1601,$A528,Observed!$C$2:$C$1601,$C528),"")</f>
        <v>7.8666666666666676E-2</v>
      </c>
      <c r="AK528" s="25" t="str">
        <f>IF(ISNUMBER(AVERAGEIFS(Observed!AK$2:AK$1601,Observed!$A$2:$A$1601,$A528,Observed!$C$2:$C$1601,$C528)),AVERAGEIFS(Observed!AK$2:AK$1601,Observed!$A$2:$A$1601,$A528,Observed!$C$2:$C$1601,$C528),"")</f>
        <v/>
      </c>
      <c r="AL528" s="25">
        <f>IF(ISNUMBER(AVERAGEIFS(Observed!AL$2:AL$1601,Observed!$A$2:$A$1601,$A528,Observed!$C$2:$C$1601,$C528)),AVERAGEIFS(Observed!AL$2:AL$1601,Observed!$A$2:$A$1601,$A528,Observed!$C$2:$C$1601,$C528),"")</f>
        <v>0</v>
      </c>
      <c r="AM528" s="25">
        <f>IF(ISNUMBER(AVERAGEIFS(Observed!AM$2:AM$1601,Observed!$A$2:$A$1601,$A528,Observed!$C$2:$C$1601,$C528)),AVERAGEIFS(Observed!AM$2:AM$1601,Observed!$A$2:$A$1601,$A528,Observed!$C$2:$C$1601,$C528),"")</f>
        <v>0.31633333333333336</v>
      </c>
      <c r="AN528" s="25" t="str">
        <f>IF(ISNUMBER(AVERAGEIFS(Observed!AN$2:AN$1601,Observed!$A$2:$A$1601,$A528,Observed!$C$2:$C$1601,$C528)),AVERAGEIFS(Observed!AN$2:AN$1601,Observed!$A$2:$A$1601,$A528,Observed!$C$2:$C$1601,$C528),"")</f>
        <v/>
      </c>
      <c r="AO528" s="25">
        <f>IF(ISNUMBER(AVERAGEIFS(Observed!AO$2:AO$1601,Observed!$A$2:$A$1601,$A528,Observed!$C$2:$C$1601,$C528)),AVERAGEIFS(Observed!AO$2:AO$1601,Observed!$A$2:$A$1601,$A528,Observed!$C$2:$C$1601,$C528),"")</f>
        <v>0.59799999999999998</v>
      </c>
      <c r="AP528" s="25">
        <f>IF(ISNUMBER(AVERAGEIFS(Observed!AP$2:AP$1601,Observed!$A$2:$A$1601,$A528,Observed!$C$2:$C$1601,$C528)),AVERAGEIFS(Observed!AP$2:AP$1601,Observed!$A$2:$A$1601,$A528,Observed!$C$2:$C$1601,$C528),"")</f>
        <v>7.3333333333333332E-3</v>
      </c>
      <c r="AQ528" s="24" t="str">
        <f>IF(ISNUMBER(AVERAGEIFS(Observed!AQ$2:AQ$1601,Observed!$A$2:$A$1601,$A528,Observed!$C$2:$C$1601,$C528)),AVERAGEIFS(Observed!AQ$2:AQ$1601,Observed!$A$2:$A$1601,$A528,Observed!$C$2:$C$1601,$C528),"")</f>
        <v/>
      </c>
      <c r="AR528" s="25" t="str">
        <f>IF(ISNUMBER(AVERAGEIFS(Observed!AR$2:AR$1601,Observed!$A$2:$A$1601,$A528,Observed!$C$2:$C$1601,$C528)),AVERAGEIFS(Observed!AR$2:AR$1601,Observed!$A$2:$A$1601,$A528,Observed!$C$2:$C$1601,$C528),"")</f>
        <v/>
      </c>
      <c r="AS528" s="24" t="str">
        <f>IF(ISNUMBER(AVERAGEIFS(Observed!AS$2:AS$1601,Observed!$A$2:$A$1601,$A528,Observed!$C$2:$C$1601,$C528)),AVERAGEIFS(Observed!AS$2:AS$1601,Observed!$A$2:$A$1601,$A528,Observed!$C$2:$C$1601,$C528),"")</f>
        <v/>
      </c>
      <c r="AT528" s="24" t="str">
        <f>IF(ISNUMBER(AVERAGEIFS(Observed!AT$2:AT$1601,Observed!$A$2:$A$1601,$A528,Observed!$C$2:$C$1601,$C528)),AVERAGEIFS(Observed!AT$2:AT$1601,Observed!$A$2:$A$1601,$A528,Observed!$C$2:$C$1601,$C528),"")</f>
        <v/>
      </c>
      <c r="AU528" s="2">
        <f>COUNTIFS(Observed!$A$2:$A$1601,$A528,Observed!$C$2:$C$1601,$C528)</f>
        <v>3</v>
      </c>
      <c r="AV528" s="2">
        <f t="shared" si="9"/>
        <v>8</v>
      </c>
    </row>
    <row r="529" spans="1:48" x14ac:dyDescent="0.25">
      <c r="A529" s="4" t="s">
        <v>127</v>
      </c>
      <c r="B529" t="s">
        <v>83</v>
      </c>
      <c r="C529" s="3">
        <v>41822</v>
      </c>
      <c r="D529">
        <v>1</v>
      </c>
      <c r="F529" t="s">
        <v>85</v>
      </c>
      <c r="G529" t="s">
        <v>90</v>
      </c>
      <c r="H529" s="2">
        <v>2014</v>
      </c>
      <c r="I529" s="2" t="s">
        <v>84</v>
      </c>
      <c r="J529">
        <v>1</v>
      </c>
      <c r="K529" s="2" t="s">
        <v>21</v>
      </c>
      <c r="L529" s="23" t="str">
        <f>IF(ISNUMBER(AVERAGEIFS(Observed!L$2:L$1601,Observed!$A$2:$A$1601,$A529,Observed!$C$2:$C$1601,$C529)),AVERAGEIFS(Observed!L$2:L$1601,Observed!$A$2:$A$1601,$A529,Observed!$C$2:$C$1601,$C529),"")</f>
        <v/>
      </c>
      <c r="M529" s="24" t="str">
        <f>IF(ISNUMBER(AVERAGEIFS(Observed!M$2:M$1601,Observed!$A$2:$A$1601,$A529,Observed!$C$2:$C$1601,$C529)),AVERAGEIFS(Observed!M$2:M$1601,Observed!$A$2:$A$1601,$A529,Observed!$C$2:$C$1601,$C529),"")</f>
        <v/>
      </c>
      <c r="N529" s="24">
        <f>IF(ISNUMBER(AVERAGEIFS(Observed!N$2:N$1601,Observed!$A$2:$A$1601,$A529,Observed!$C$2:$C$1601,$C529)),AVERAGEIFS(Observed!N$2:N$1601,Observed!$A$2:$A$1601,$A529,Observed!$C$2:$C$1601,$C529),"")</f>
        <v>456.26666666666665</v>
      </c>
      <c r="O529" s="24">
        <f>IF(ISNUMBER(AVERAGEIFS(Observed!O$2:O$1601,Observed!$A$2:$A$1601,$A529,Observed!$C$2:$C$1601,$C529)),AVERAGEIFS(Observed!O$2:O$1601,Observed!$A$2:$A$1601,$A529,Observed!$C$2:$C$1601,$C529),"")</f>
        <v>456.26666666666665</v>
      </c>
      <c r="P529" s="24">
        <f>IF(ISNUMBER(AVERAGEIFS(Observed!P$2:P$1601,Observed!$A$2:$A$1601,$A529,Observed!$C$2:$C$1601,$C529)),AVERAGEIFS(Observed!P$2:P$1601,Observed!$A$2:$A$1601,$A529,Observed!$C$2:$C$1601,$C529),"")</f>
        <v>965.64</v>
      </c>
      <c r="Q529" s="25" t="str">
        <f>IF(ISNUMBER(AVERAGEIFS(Observed!Q$2:Q$1601,Observed!$A$2:$A$1601,$A529,Observed!$C$2:$C$1601,$C529)),AVERAGEIFS(Observed!Q$2:Q$1601,Observed!$A$2:$A$1601,$A529,Observed!$C$2:$C$1601,$C529),"")</f>
        <v/>
      </c>
      <c r="R529" s="25" t="str">
        <f>IF(ISNUMBER(AVERAGEIFS(Observed!R$2:R$1601,Observed!$A$2:$A$1601,$A529,Observed!$C$2:$C$1601,$C529)),AVERAGEIFS(Observed!R$2:R$1601,Observed!$A$2:$A$1601,$A529,Observed!$C$2:$C$1601,$C529),"")</f>
        <v/>
      </c>
      <c r="S529" s="25" t="str">
        <f>IF(ISNUMBER(AVERAGEIFS(Observed!S$2:S$1601,Observed!$A$2:$A$1601,$A529,Observed!$C$2:$C$1601,$C529)),AVERAGEIFS(Observed!S$2:S$1601,Observed!$A$2:$A$1601,$A529,Observed!$C$2:$C$1601,$C529),"")</f>
        <v/>
      </c>
      <c r="T529" s="24" t="str">
        <f>IF(ISNUMBER(AVERAGEIFS(Observed!T$2:T$1601,Observed!$A$2:$A$1601,$A529,Observed!$C$2:$C$1601,$C529)),AVERAGEIFS(Observed!T$2:T$1601,Observed!$A$2:$A$1601,$A529,Observed!$C$2:$C$1601,$C529),"")</f>
        <v/>
      </c>
      <c r="U529" s="26" t="str">
        <f>IF(ISNUMBER(AVERAGEIFS(Observed!U$2:U$1601,Observed!$A$2:$A$1601,$A529,Observed!$C$2:$C$1601,$C529)),AVERAGEIFS(Observed!U$2:U$1601,Observed!$A$2:$A$1601,$A529,Observed!$C$2:$C$1601,$C529),"")</f>
        <v/>
      </c>
      <c r="V529" s="26" t="str">
        <f>IF(ISNUMBER(AVERAGEIFS(Observed!V$2:V$1601,Observed!$A$2:$A$1601,$A529,Observed!$C$2:$C$1601,$C529)),AVERAGEIFS(Observed!V$2:V$1601,Observed!$A$2:$A$1601,$A529,Observed!$C$2:$C$1601,$C529),"")</f>
        <v/>
      </c>
      <c r="W529" s="24" t="str">
        <f>IF(ISNUMBER(AVERAGEIFS(Observed!W$2:W$1601,Observed!$A$2:$A$1601,$A529,Observed!$C$2:$C$1601,$C529)),AVERAGEIFS(Observed!W$2:W$1601,Observed!$A$2:$A$1601,$A529,Observed!$C$2:$C$1601,$C529),"")</f>
        <v/>
      </c>
      <c r="X529" s="24" t="str">
        <f>IF(ISNUMBER(AVERAGEIFS(Observed!X$2:X$1601,Observed!$A$2:$A$1601,$A529,Observed!$C$2:$C$1601,$C529)),AVERAGEIFS(Observed!X$2:X$1601,Observed!$A$2:$A$1601,$A529,Observed!$C$2:$C$1601,$C529),"")</f>
        <v/>
      </c>
      <c r="Y529" s="24" t="str">
        <f>IF(ISNUMBER(AVERAGEIFS(Observed!Y$2:Y$1601,Observed!$A$2:$A$1601,$A529,Observed!$C$2:$C$1601,$C529)),AVERAGEIFS(Observed!Y$2:Y$1601,Observed!$A$2:$A$1601,$A529,Observed!$C$2:$C$1601,$C529),"")</f>
        <v/>
      </c>
      <c r="Z529" s="24" t="str">
        <f>IF(ISNUMBER(AVERAGEIFS(Observed!Z$2:Z$1601,Observed!$A$2:$A$1601,$A529,Observed!$C$2:$C$1601,$C529)),AVERAGEIFS(Observed!Z$2:Z$1601,Observed!$A$2:$A$1601,$A529,Observed!$C$2:$C$1601,$C529),"")</f>
        <v/>
      </c>
      <c r="AA529" s="24" t="str">
        <f>IF(ISNUMBER(AVERAGEIFS(Observed!AA$2:AA$1601,Observed!$A$2:$A$1601,$A529,Observed!$C$2:$C$1601,$C529)),AVERAGEIFS(Observed!AA$2:AA$1601,Observed!$A$2:$A$1601,$A529,Observed!$C$2:$C$1601,$C529),"")</f>
        <v/>
      </c>
      <c r="AB529" s="24" t="str">
        <f>IF(ISNUMBER(AVERAGEIFS(Observed!AB$2:AB$1601,Observed!$A$2:$A$1601,$A529,Observed!$C$2:$C$1601,$C529)),AVERAGEIFS(Observed!AB$2:AB$1601,Observed!$A$2:$A$1601,$A529,Observed!$C$2:$C$1601,$C529),"")</f>
        <v/>
      </c>
      <c r="AC529" s="24" t="str">
        <f>IF(ISNUMBER(AVERAGEIFS(Observed!AC$2:AC$1601,Observed!$A$2:$A$1601,$A529,Observed!$C$2:$C$1601,$C529)),AVERAGEIFS(Observed!AC$2:AC$1601,Observed!$A$2:$A$1601,$A529,Observed!$C$2:$C$1601,$C529),"")</f>
        <v/>
      </c>
      <c r="AD529" s="24" t="str">
        <f>IF(ISNUMBER(AVERAGEIFS(Observed!AD$2:AD$1601,Observed!$A$2:$A$1601,$A529,Observed!$C$2:$C$1601,$C529)),AVERAGEIFS(Observed!AD$2:AD$1601,Observed!$A$2:$A$1601,$A529,Observed!$C$2:$C$1601,$C529),"")</f>
        <v/>
      </c>
      <c r="AE529" s="24" t="str">
        <f>IF(ISNUMBER(AVERAGEIFS(Observed!AE$2:AE$1601,Observed!$A$2:$A$1601,$A529,Observed!$C$2:$C$1601,$C529)),AVERAGEIFS(Observed!AE$2:AE$1601,Observed!$A$2:$A$1601,$A529,Observed!$C$2:$C$1601,$C529),"")</f>
        <v/>
      </c>
      <c r="AF529" s="25" t="str">
        <f>IF(ISNUMBER(AVERAGEIFS(Observed!AF$2:AF$1601,Observed!$A$2:$A$1601,$A529,Observed!$C$2:$C$1601,$C529)),AVERAGEIFS(Observed!AF$2:AF$1601,Observed!$A$2:$A$1601,$A529,Observed!$C$2:$C$1601,$C529),"")</f>
        <v/>
      </c>
      <c r="AG529" s="25" t="str">
        <f>IF(ISNUMBER(AVERAGEIFS(Observed!AG$2:AG$1601,Observed!$A$2:$A$1601,$A529,Observed!$C$2:$C$1601,$C529)),AVERAGEIFS(Observed!AG$2:AG$1601,Observed!$A$2:$A$1601,$A529,Observed!$C$2:$C$1601,$C529),"")</f>
        <v/>
      </c>
      <c r="AH529" s="25" t="str">
        <f>IF(ISNUMBER(AVERAGEIFS(Observed!AH$2:AH$1601,Observed!$A$2:$A$1601,$A529,Observed!$C$2:$C$1601,$C529)),AVERAGEIFS(Observed!AH$2:AH$1601,Observed!$A$2:$A$1601,$A529,Observed!$C$2:$C$1601,$C529),"")</f>
        <v/>
      </c>
      <c r="AI529" s="24" t="str">
        <f>IF(ISNUMBER(AVERAGEIFS(Observed!AI$2:AI$1601,Observed!$A$2:$A$1601,$A529,Observed!$C$2:$C$1601,$C529)),AVERAGEIFS(Observed!AI$2:AI$1601,Observed!$A$2:$A$1601,$A529,Observed!$C$2:$C$1601,$C529),"")</f>
        <v/>
      </c>
      <c r="AJ529" s="25">
        <f>IF(ISNUMBER(AVERAGEIFS(Observed!AJ$2:AJ$1601,Observed!$A$2:$A$1601,$A529,Observed!$C$2:$C$1601,$C529)),AVERAGEIFS(Observed!AJ$2:AJ$1601,Observed!$A$2:$A$1601,$A529,Observed!$C$2:$C$1601,$C529),"")</f>
        <v>7.2666666666666671E-2</v>
      </c>
      <c r="AK529" s="25" t="str">
        <f>IF(ISNUMBER(AVERAGEIFS(Observed!AK$2:AK$1601,Observed!$A$2:$A$1601,$A529,Observed!$C$2:$C$1601,$C529)),AVERAGEIFS(Observed!AK$2:AK$1601,Observed!$A$2:$A$1601,$A529,Observed!$C$2:$C$1601,$C529),"")</f>
        <v/>
      </c>
      <c r="AL529" s="25">
        <f>IF(ISNUMBER(AVERAGEIFS(Observed!AL$2:AL$1601,Observed!$A$2:$A$1601,$A529,Observed!$C$2:$C$1601,$C529)),AVERAGEIFS(Observed!AL$2:AL$1601,Observed!$A$2:$A$1601,$A529,Observed!$C$2:$C$1601,$C529),"")</f>
        <v>0</v>
      </c>
      <c r="AM529" s="25">
        <f>IF(ISNUMBER(AVERAGEIFS(Observed!AM$2:AM$1601,Observed!$A$2:$A$1601,$A529,Observed!$C$2:$C$1601,$C529)),AVERAGEIFS(Observed!AM$2:AM$1601,Observed!$A$2:$A$1601,$A529,Observed!$C$2:$C$1601,$C529),"")</f>
        <v>0.50900000000000001</v>
      </c>
      <c r="AN529" s="25" t="str">
        <f>IF(ISNUMBER(AVERAGEIFS(Observed!AN$2:AN$1601,Observed!$A$2:$A$1601,$A529,Observed!$C$2:$C$1601,$C529)),AVERAGEIFS(Observed!AN$2:AN$1601,Observed!$A$2:$A$1601,$A529,Observed!$C$2:$C$1601,$C529),"")</f>
        <v/>
      </c>
      <c r="AO529" s="25">
        <f>IF(ISNUMBER(AVERAGEIFS(Observed!AO$2:AO$1601,Observed!$A$2:$A$1601,$A529,Observed!$C$2:$C$1601,$C529)),AVERAGEIFS(Observed!AO$2:AO$1601,Observed!$A$2:$A$1601,$A529,Observed!$C$2:$C$1601,$C529),"")</f>
        <v>0.375</v>
      </c>
      <c r="AP529" s="25">
        <f>IF(ISNUMBER(AVERAGEIFS(Observed!AP$2:AP$1601,Observed!$A$2:$A$1601,$A529,Observed!$C$2:$C$1601,$C529)),AVERAGEIFS(Observed!AP$2:AP$1601,Observed!$A$2:$A$1601,$A529,Observed!$C$2:$C$1601,$C529),"")</f>
        <v>4.3333333333333335E-2</v>
      </c>
      <c r="AQ529" s="24" t="str">
        <f>IF(ISNUMBER(AVERAGEIFS(Observed!AQ$2:AQ$1601,Observed!$A$2:$A$1601,$A529,Observed!$C$2:$C$1601,$C529)),AVERAGEIFS(Observed!AQ$2:AQ$1601,Observed!$A$2:$A$1601,$A529,Observed!$C$2:$C$1601,$C529),"")</f>
        <v/>
      </c>
      <c r="AR529" s="25" t="str">
        <f>IF(ISNUMBER(AVERAGEIFS(Observed!AR$2:AR$1601,Observed!$A$2:$A$1601,$A529,Observed!$C$2:$C$1601,$C529)),AVERAGEIFS(Observed!AR$2:AR$1601,Observed!$A$2:$A$1601,$A529,Observed!$C$2:$C$1601,$C529),"")</f>
        <v/>
      </c>
      <c r="AS529" s="24" t="str">
        <f>IF(ISNUMBER(AVERAGEIFS(Observed!AS$2:AS$1601,Observed!$A$2:$A$1601,$A529,Observed!$C$2:$C$1601,$C529)),AVERAGEIFS(Observed!AS$2:AS$1601,Observed!$A$2:$A$1601,$A529,Observed!$C$2:$C$1601,$C529),"")</f>
        <v/>
      </c>
      <c r="AT529" s="24" t="str">
        <f>IF(ISNUMBER(AVERAGEIFS(Observed!AT$2:AT$1601,Observed!$A$2:$A$1601,$A529,Observed!$C$2:$C$1601,$C529)),AVERAGEIFS(Observed!AT$2:AT$1601,Observed!$A$2:$A$1601,$A529,Observed!$C$2:$C$1601,$C529),"")</f>
        <v/>
      </c>
      <c r="AU529" s="2">
        <f>COUNTIFS(Observed!$A$2:$A$1601,$A529,Observed!$C$2:$C$1601,$C529)</f>
        <v>3</v>
      </c>
      <c r="AV529" s="2">
        <f t="shared" si="9"/>
        <v>8</v>
      </c>
    </row>
    <row r="530" spans="1:48" x14ac:dyDescent="0.25">
      <c r="A530" s="4" t="s">
        <v>127</v>
      </c>
      <c r="B530" t="s">
        <v>83</v>
      </c>
      <c r="C530" s="3">
        <v>41871</v>
      </c>
      <c r="D530">
        <v>1</v>
      </c>
      <c r="F530" t="s">
        <v>85</v>
      </c>
      <c r="G530" t="s">
        <v>90</v>
      </c>
      <c r="H530" s="2">
        <v>2014</v>
      </c>
      <c r="I530" s="2" t="s">
        <v>84</v>
      </c>
      <c r="J530">
        <v>1</v>
      </c>
      <c r="K530" s="2" t="s">
        <v>21</v>
      </c>
      <c r="L530" s="23" t="str">
        <f>IF(ISNUMBER(AVERAGEIFS(Observed!L$2:L$1601,Observed!$A$2:$A$1601,$A530,Observed!$C$2:$C$1601,$C530)),AVERAGEIFS(Observed!L$2:L$1601,Observed!$A$2:$A$1601,$A530,Observed!$C$2:$C$1601,$C530),"")</f>
        <v/>
      </c>
      <c r="M530" s="24" t="str">
        <f>IF(ISNUMBER(AVERAGEIFS(Observed!M$2:M$1601,Observed!$A$2:$A$1601,$A530,Observed!$C$2:$C$1601,$C530)),AVERAGEIFS(Observed!M$2:M$1601,Observed!$A$2:$A$1601,$A530,Observed!$C$2:$C$1601,$C530),"")</f>
        <v/>
      </c>
      <c r="N530" s="24">
        <f>IF(ISNUMBER(AVERAGEIFS(Observed!N$2:N$1601,Observed!$A$2:$A$1601,$A530,Observed!$C$2:$C$1601,$C530)),AVERAGEIFS(Observed!N$2:N$1601,Observed!$A$2:$A$1601,$A530,Observed!$C$2:$C$1601,$C530),"")</f>
        <v>443.09</v>
      </c>
      <c r="O530" s="24">
        <f>IF(ISNUMBER(AVERAGEIFS(Observed!O$2:O$1601,Observed!$A$2:$A$1601,$A530,Observed!$C$2:$C$1601,$C530)),AVERAGEIFS(Observed!O$2:O$1601,Observed!$A$2:$A$1601,$A530,Observed!$C$2:$C$1601,$C530),"")</f>
        <v>443.09</v>
      </c>
      <c r="P530" s="24">
        <f>IF(ISNUMBER(AVERAGEIFS(Observed!P$2:P$1601,Observed!$A$2:$A$1601,$A530,Observed!$C$2:$C$1601,$C530)),AVERAGEIFS(Observed!P$2:P$1601,Observed!$A$2:$A$1601,$A530,Observed!$C$2:$C$1601,$C530),"")</f>
        <v>1408.7300000000002</v>
      </c>
      <c r="Q530" s="25" t="str">
        <f>IF(ISNUMBER(AVERAGEIFS(Observed!Q$2:Q$1601,Observed!$A$2:$A$1601,$A530,Observed!$C$2:$C$1601,$C530)),AVERAGEIFS(Observed!Q$2:Q$1601,Observed!$A$2:$A$1601,$A530,Observed!$C$2:$C$1601,$C530),"")</f>
        <v/>
      </c>
      <c r="R530" s="25" t="str">
        <f>IF(ISNUMBER(AVERAGEIFS(Observed!R$2:R$1601,Observed!$A$2:$A$1601,$A530,Observed!$C$2:$C$1601,$C530)),AVERAGEIFS(Observed!R$2:R$1601,Observed!$A$2:$A$1601,$A530,Observed!$C$2:$C$1601,$C530),"")</f>
        <v/>
      </c>
      <c r="S530" s="25" t="str">
        <f>IF(ISNUMBER(AVERAGEIFS(Observed!S$2:S$1601,Observed!$A$2:$A$1601,$A530,Observed!$C$2:$C$1601,$C530)),AVERAGEIFS(Observed!S$2:S$1601,Observed!$A$2:$A$1601,$A530,Observed!$C$2:$C$1601,$C530),"")</f>
        <v/>
      </c>
      <c r="T530" s="24" t="str">
        <f>IF(ISNUMBER(AVERAGEIFS(Observed!T$2:T$1601,Observed!$A$2:$A$1601,$A530,Observed!$C$2:$C$1601,$C530)),AVERAGEIFS(Observed!T$2:T$1601,Observed!$A$2:$A$1601,$A530,Observed!$C$2:$C$1601,$C530),"")</f>
        <v/>
      </c>
      <c r="U530" s="26" t="str">
        <f>IF(ISNUMBER(AVERAGEIFS(Observed!U$2:U$1601,Observed!$A$2:$A$1601,$A530,Observed!$C$2:$C$1601,$C530)),AVERAGEIFS(Observed!U$2:U$1601,Observed!$A$2:$A$1601,$A530,Observed!$C$2:$C$1601,$C530),"")</f>
        <v/>
      </c>
      <c r="V530" s="26" t="str">
        <f>IF(ISNUMBER(AVERAGEIFS(Observed!V$2:V$1601,Observed!$A$2:$A$1601,$A530,Observed!$C$2:$C$1601,$C530)),AVERAGEIFS(Observed!V$2:V$1601,Observed!$A$2:$A$1601,$A530,Observed!$C$2:$C$1601,$C530),"")</f>
        <v/>
      </c>
      <c r="W530" s="24" t="str">
        <f>IF(ISNUMBER(AVERAGEIFS(Observed!W$2:W$1601,Observed!$A$2:$A$1601,$A530,Observed!$C$2:$C$1601,$C530)),AVERAGEIFS(Observed!W$2:W$1601,Observed!$A$2:$A$1601,$A530,Observed!$C$2:$C$1601,$C530),"")</f>
        <v/>
      </c>
      <c r="X530" s="24" t="str">
        <f>IF(ISNUMBER(AVERAGEIFS(Observed!X$2:X$1601,Observed!$A$2:$A$1601,$A530,Observed!$C$2:$C$1601,$C530)),AVERAGEIFS(Observed!X$2:X$1601,Observed!$A$2:$A$1601,$A530,Observed!$C$2:$C$1601,$C530),"")</f>
        <v/>
      </c>
      <c r="Y530" s="24" t="str">
        <f>IF(ISNUMBER(AVERAGEIFS(Observed!Y$2:Y$1601,Observed!$A$2:$A$1601,$A530,Observed!$C$2:$C$1601,$C530)),AVERAGEIFS(Observed!Y$2:Y$1601,Observed!$A$2:$A$1601,$A530,Observed!$C$2:$C$1601,$C530),"")</f>
        <v/>
      </c>
      <c r="Z530" s="24" t="str">
        <f>IF(ISNUMBER(AVERAGEIFS(Observed!Z$2:Z$1601,Observed!$A$2:$A$1601,$A530,Observed!$C$2:$C$1601,$C530)),AVERAGEIFS(Observed!Z$2:Z$1601,Observed!$A$2:$A$1601,$A530,Observed!$C$2:$C$1601,$C530),"")</f>
        <v/>
      </c>
      <c r="AA530" s="24" t="str">
        <f>IF(ISNUMBER(AVERAGEIFS(Observed!AA$2:AA$1601,Observed!$A$2:$A$1601,$A530,Observed!$C$2:$C$1601,$C530)),AVERAGEIFS(Observed!AA$2:AA$1601,Observed!$A$2:$A$1601,$A530,Observed!$C$2:$C$1601,$C530),"")</f>
        <v/>
      </c>
      <c r="AB530" s="24" t="str">
        <f>IF(ISNUMBER(AVERAGEIFS(Observed!AB$2:AB$1601,Observed!$A$2:$A$1601,$A530,Observed!$C$2:$C$1601,$C530)),AVERAGEIFS(Observed!AB$2:AB$1601,Observed!$A$2:$A$1601,$A530,Observed!$C$2:$C$1601,$C530),"")</f>
        <v/>
      </c>
      <c r="AC530" s="24" t="str">
        <f>IF(ISNUMBER(AVERAGEIFS(Observed!AC$2:AC$1601,Observed!$A$2:$A$1601,$A530,Observed!$C$2:$C$1601,$C530)),AVERAGEIFS(Observed!AC$2:AC$1601,Observed!$A$2:$A$1601,$A530,Observed!$C$2:$C$1601,$C530),"")</f>
        <v/>
      </c>
      <c r="AD530" s="24" t="str">
        <f>IF(ISNUMBER(AVERAGEIFS(Observed!AD$2:AD$1601,Observed!$A$2:$A$1601,$A530,Observed!$C$2:$C$1601,$C530)),AVERAGEIFS(Observed!AD$2:AD$1601,Observed!$A$2:$A$1601,$A530,Observed!$C$2:$C$1601,$C530),"")</f>
        <v/>
      </c>
      <c r="AE530" s="24" t="str">
        <f>IF(ISNUMBER(AVERAGEIFS(Observed!AE$2:AE$1601,Observed!$A$2:$A$1601,$A530,Observed!$C$2:$C$1601,$C530)),AVERAGEIFS(Observed!AE$2:AE$1601,Observed!$A$2:$A$1601,$A530,Observed!$C$2:$C$1601,$C530),"")</f>
        <v/>
      </c>
      <c r="AF530" s="25" t="str">
        <f>IF(ISNUMBER(AVERAGEIFS(Observed!AF$2:AF$1601,Observed!$A$2:$A$1601,$A530,Observed!$C$2:$C$1601,$C530)),AVERAGEIFS(Observed!AF$2:AF$1601,Observed!$A$2:$A$1601,$A530,Observed!$C$2:$C$1601,$C530),"")</f>
        <v/>
      </c>
      <c r="AG530" s="25" t="str">
        <f>IF(ISNUMBER(AVERAGEIFS(Observed!AG$2:AG$1601,Observed!$A$2:$A$1601,$A530,Observed!$C$2:$C$1601,$C530)),AVERAGEIFS(Observed!AG$2:AG$1601,Observed!$A$2:$A$1601,$A530,Observed!$C$2:$C$1601,$C530),"")</f>
        <v/>
      </c>
      <c r="AH530" s="25" t="str">
        <f>IF(ISNUMBER(AVERAGEIFS(Observed!AH$2:AH$1601,Observed!$A$2:$A$1601,$A530,Observed!$C$2:$C$1601,$C530)),AVERAGEIFS(Observed!AH$2:AH$1601,Observed!$A$2:$A$1601,$A530,Observed!$C$2:$C$1601,$C530),"")</f>
        <v/>
      </c>
      <c r="AI530" s="24" t="str">
        <f>IF(ISNUMBER(AVERAGEIFS(Observed!AI$2:AI$1601,Observed!$A$2:$A$1601,$A530,Observed!$C$2:$C$1601,$C530)),AVERAGEIFS(Observed!AI$2:AI$1601,Observed!$A$2:$A$1601,$A530,Observed!$C$2:$C$1601,$C530),"")</f>
        <v/>
      </c>
      <c r="AJ530" s="25">
        <f>IF(ISNUMBER(AVERAGEIFS(Observed!AJ$2:AJ$1601,Observed!$A$2:$A$1601,$A530,Observed!$C$2:$C$1601,$C530)),AVERAGEIFS(Observed!AJ$2:AJ$1601,Observed!$A$2:$A$1601,$A530,Observed!$C$2:$C$1601,$C530),"")</f>
        <v>2.1666666666666667E-2</v>
      </c>
      <c r="AK530" s="25" t="str">
        <f>IF(ISNUMBER(AVERAGEIFS(Observed!AK$2:AK$1601,Observed!$A$2:$A$1601,$A530,Observed!$C$2:$C$1601,$C530)),AVERAGEIFS(Observed!AK$2:AK$1601,Observed!$A$2:$A$1601,$A530,Observed!$C$2:$C$1601,$C530),"")</f>
        <v/>
      </c>
      <c r="AL530" s="25">
        <f>IF(ISNUMBER(AVERAGEIFS(Observed!AL$2:AL$1601,Observed!$A$2:$A$1601,$A530,Observed!$C$2:$C$1601,$C530)),AVERAGEIFS(Observed!AL$2:AL$1601,Observed!$A$2:$A$1601,$A530,Observed!$C$2:$C$1601,$C530),"")</f>
        <v>0</v>
      </c>
      <c r="AM530" s="25">
        <f>IF(ISNUMBER(AVERAGEIFS(Observed!AM$2:AM$1601,Observed!$A$2:$A$1601,$A530,Observed!$C$2:$C$1601,$C530)),AVERAGEIFS(Observed!AM$2:AM$1601,Observed!$A$2:$A$1601,$A530,Observed!$C$2:$C$1601,$C530),"")</f>
        <v>0.3133333333333333</v>
      </c>
      <c r="AN530" s="25" t="str">
        <f>IF(ISNUMBER(AVERAGEIFS(Observed!AN$2:AN$1601,Observed!$A$2:$A$1601,$A530,Observed!$C$2:$C$1601,$C530)),AVERAGEIFS(Observed!AN$2:AN$1601,Observed!$A$2:$A$1601,$A530,Observed!$C$2:$C$1601,$C530),"")</f>
        <v/>
      </c>
      <c r="AO530" s="25">
        <f>IF(ISNUMBER(AVERAGEIFS(Observed!AO$2:AO$1601,Observed!$A$2:$A$1601,$A530,Observed!$C$2:$C$1601,$C530)),AVERAGEIFS(Observed!AO$2:AO$1601,Observed!$A$2:$A$1601,$A530,Observed!$C$2:$C$1601,$C530),"")</f>
        <v>0.63566666666666671</v>
      </c>
      <c r="AP530" s="25">
        <f>IF(ISNUMBER(AVERAGEIFS(Observed!AP$2:AP$1601,Observed!$A$2:$A$1601,$A530,Observed!$C$2:$C$1601,$C530)),AVERAGEIFS(Observed!AP$2:AP$1601,Observed!$A$2:$A$1601,$A530,Observed!$C$2:$C$1601,$C530),"")</f>
        <v>2.9666666666666664E-2</v>
      </c>
      <c r="AQ530" s="24" t="str">
        <f>IF(ISNUMBER(AVERAGEIFS(Observed!AQ$2:AQ$1601,Observed!$A$2:$A$1601,$A530,Observed!$C$2:$C$1601,$C530)),AVERAGEIFS(Observed!AQ$2:AQ$1601,Observed!$A$2:$A$1601,$A530,Observed!$C$2:$C$1601,$C530),"")</f>
        <v/>
      </c>
      <c r="AR530" s="25" t="str">
        <f>IF(ISNUMBER(AVERAGEIFS(Observed!AR$2:AR$1601,Observed!$A$2:$A$1601,$A530,Observed!$C$2:$C$1601,$C530)),AVERAGEIFS(Observed!AR$2:AR$1601,Observed!$A$2:$A$1601,$A530,Observed!$C$2:$C$1601,$C530),"")</f>
        <v/>
      </c>
      <c r="AS530" s="24" t="str">
        <f>IF(ISNUMBER(AVERAGEIFS(Observed!AS$2:AS$1601,Observed!$A$2:$A$1601,$A530,Observed!$C$2:$C$1601,$C530)),AVERAGEIFS(Observed!AS$2:AS$1601,Observed!$A$2:$A$1601,$A530,Observed!$C$2:$C$1601,$C530),"")</f>
        <v/>
      </c>
      <c r="AT530" s="24" t="str">
        <f>IF(ISNUMBER(AVERAGEIFS(Observed!AT$2:AT$1601,Observed!$A$2:$A$1601,$A530,Observed!$C$2:$C$1601,$C530)),AVERAGEIFS(Observed!AT$2:AT$1601,Observed!$A$2:$A$1601,$A530,Observed!$C$2:$C$1601,$C530),"")</f>
        <v/>
      </c>
      <c r="AU530" s="2">
        <f>COUNTIFS(Observed!$A$2:$A$1601,$A530,Observed!$C$2:$C$1601,$C530)</f>
        <v>3</v>
      </c>
      <c r="AV530" s="2">
        <f t="shared" si="9"/>
        <v>8</v>
      </c>
    </row>
    <row r="531" spans="1:48" x14ac:dyDescent="0.25">
      <c r="A531" s="4" t="s">
        <v>127</v>
      </c>
      <c r="B531" t="s">
        <v>83</v>
      </c>
      <c r="C531" s="3">
        <v>41918</v>
      </c>
      <c r="D531">
        <v>1</v>
      </c>
      <c r="F531" t="s">
        <v>85</v>
      </c>
      <c r="G531" t="s">
        <v>90</v>
      </c>
      <c r="H531" s="2">
        <v>2014</v>
      </c>
      <c r="I531" s="2" t="s">
        <v>84</v>
      </c>
      <c r="J531">
        <v>1</v>
      </c>
      <c r="K531" s="2" t="s">
        <v>21</v>
      </c>
      <c r="L531" s="23" t="str">
        <f>IF(ISNUMBER(AVERAGEIFS(Observed!L$2:L$1601,Observed!$A$2:$A$1601,$A531,Observed!$C$2:$C$1601,$C531)),AVERAGEIFS(Observed!L$2:L$1601,Observed!$A$2:$A$1601,$A531,Observed!$C$2:$C$1601,$C531),"")</f>
        <v/>
      </c>
      <c r="M531" s="24" t="str">
        <f>IF(ISNUMBER(AVERAGEIFS(Observed!M$2:M$1601,Observed!$A$2:$A$1601,$A531,Observed!$C$2:$C$1601,$C531)),AVERAGEIFS(Observed!M$2:M$1601,Observed!$A$2:$A$1601,$A531,Observed!$C$2:$C$1601,$C531),"")</f>
        <v/>
      </c>
      <c r="N531" s="24">
        <f>IF(ISNUMBER(AVERAGEIFS(Observed!N$2:N$1601,Observed!$A$2:$A$1601,$A531,Observed!$C$2:$C$1601,$C531)),AVERAGEIFS(Observed!N$2:N$1601,Observed!$A$2:$A$1601,$A531,Observed!$C$2:$C$1601,$C531),"")</f>
        <v>162.79666666666665</v>
      </c>
      <c r="O531" s="24">
        <f>IF(ISNUMBER(AVERAGEIFS(Observed!O$2:O$1601,Observed!$A$2:$A$1601,$A531,Observed!$C$2:$C$1601,$C531)),AVERAGEIFS(Observed!O$2:O$1601,Observed!$A$2:$A$1601,$A531,Observed!$C$2:$C$1601,$C531),"")</f>
        <v>162.79666666666665</v>
      </c>
      <c r="P531" s="24">
        <f>IF(ISNUMBER(AVERAGEIFS(Observed!P$2:P$1601,Observed!$A$2:$A$1601,$A531,Observed!$C$2:$C$1601,$C531)),AVERAGEIFS(Observed!P$2:P$1601,Observed!$A$2:$A$1601,$A531,Observed!$C$2:$C$1601,$C531),"")</f>
        <v>1571.5266666666666</v>
      </c>
      <c r="Q531" s="25" t="str">
        <f>IF(ISNUMBER(AVERAGEIFS(Observed!Q$2:Q$1601,Observed!$A$2:$A$1601,$A531,Observed!$C$2:$C$1601,$C531)),AVERAGEIFS(Observed!Q$2:Q$1601,Observed!$A$2:$A$1601,$A531,Observed!$C$2:$C$1601,$C531),"")</f>
        <v/>
      </c>
      <c r="R531" s="25" t="str">
        <f>IF(ISNUMBER(AVERAGEIFS(Observed!R$2:R$1601,Observed!$A$2:$A$1601,$A531,Observed!$C$2:$C$1601,$C531)),AVERAGEIFS(Observed!R$2:R$1601,Observed!$A$2:$A$1601,$A531,Observed!$C$2:$C$1601,$C531),"")</f>
        <v/>
      </c>
      <c r="S531" s="25" t="str">
        <f>IF(ISNUMBER(AVERAGEIFS(Observed!S$2:S$1601,Observed!$A$2:$A$1601,$A531,Observed!$C$2:$C$1601,$C531)),AVERAGEIFS(Observed!S$2:S$1601,Observed!$A$2:$A$1601,$A531,Observed!$C$2:$C$1601,$C531),"")</f>
        <v/>
      </c>
      <c r="T531" s="24" t="str">
        <f>IF(ISNUMBER(AVERAGEIFS(Observed!T$2:T$1601,Observed!$A$2:$A$1601,$A531,Observed!$C$2:$C$1601,$C531)),AVERAGEIFS(Observed!T$2:T$1601,Observed!$A$2:$A$1601,$A531,Observed!$C$2:$C$1601,$C531),"")</f>
        <v/>
      </c>
      <c r="U531" s="26" t="str">
        <f>IF(ISNUMBER(AVERAGEIFS(Observed!U$2:U$1601,Observed!$A$2:$A$1601,$A531,Observed!$C$2:$C$1601,$C531)),AVERAGEIFS(Observed!U$2:U$1601,Observed!$A$2:$A$1601,$A531,Observed!$C$2:$C$1601,$C531),"")</f>
        <v/>
      </c>
      <c r="V531" s="26" t="str">
        <f>IF(ISNUMBER(AVERAGEIFS(Observed!V$2:V$1601,Observed!$A$2:$A$1601,$A531,Observed!$C$2:$C$1601,$C531)),AVERAGEIFS(Observed!V$2:V$1601,Observed!$A$2:$A$1601,$A531,Observed!$C$2:$C$1601,$C531),"")</f>
        <v/>
      </c>
      <c r="W531" s="24" t="str">
        <f>IF(ISNUMBER(AVERAGEIFS(Observed!W$2:W$1601,Observed!$A$2:$A$1601,$A531,Observed!$C$2:$C$1601,$C531)),AVERAGEIFS(Observed!W$2:W$1601,Observed!$A$2:$A$1601,$A531,Observed!$C$2:$C$1601,$C531),"")</f>
        <v/>
      </c>
      <c r="X531" s="24" t="str">
        <f>IF(ISNUMBER(AVERAGEIFS(Observed!X$2:X$1601,Observed!$A$2:$A$1601,$A531,Observed!$C$2:$C$1601,$C531)),AVERAGEIFS(Observed!X$2:X$1601,Observed!$A$2:$A$1601,$A531,Observed!$C$2:$C$1601,$C531),"")</f>
        <v/>
      </c>
      <c r="Y531" s="24" t="str">
        <f>IF(ISNUMBER(AVERAGEIFS(Observed!Y$2:Y$1601,Observed!$A$2:$A$1601,$A531,Observed!$C$2:$C$1601,$C531)),AVERAGEIFS(Observed!Y$2:Y$1601,Observed!$A$2:$A$1601,$A531,Observed!$C$2:$C$1601,$C531),"")</f>
        <v/>
      </c>
      <c r="Z531" s="24" t="str">
        <f>IF(ISNUMBER(AVERAGEIFS(Observed!Z$2:Z$1601,Observed!$A$2:$A$1601,$A531,Observed!$C$2:$C$1601,$C531)),AVERAGEIFS(Observed!Z$2:Z$1601,Observed!$A$2:$A$1601,$A531,Observed!$C$2:$C$1601,$C531),"")</f>
        <v/>
      </c>
      <c r="AA531" s="24" t="str">
        <f>IF(ISNUMBER(AVERAGEIFS(Observed!AA$2:AA$1601,Observed!$A$2:$A$1601,$A531,Observed!$C$2:$C$1601,$C531)),AVERAGEIFS(Observed!AA$2:AA$1601,Observed!$A$2:$A$1601,$A531,Observed!$C$2:$C$1601,$C531),"")</f>
        <v/>
      </c>
      <c r="AB531" s="24" t="str">
        <f>IF(ISNUMBER(AVERAGEIFS(Observed!AB$2:AB$1601,Observed!$A$2:$A$1601,$A531,Observed!$C$2:$C$1601,$C531)),AVERAGEIFS(Observed!AB$2:AB$1601,Observed!$A$2:$A$1601,$A531,Observed!$C$2:$C$1601,$C531),"")</f>
        <v/>
      </c>
      <c r="AC531" s="24" t="str">
        <f>IF(ISNUMBER(AVERAGEIFS(Observed!AC$2:AC$1601,Observed!$A$2:$A$1601,$A531,Observed!$C$2:$C$1601,$C531)),AVERAGEIFS(Observed!AC$2:AC$1601,Observed!$A$2:$A$1601,$A531,Observed!$C$2:$C$1601,$C531),"")</f>
        <v/>
      </c>
      <c r="AD531" s="24" t="str">
        <f>IF(ISNUMBER(AVERAGEIFS(Observed!AD$2:AD$1601,Observed!$A$2:$A$1601,$A531,Observed!$C$2:$C$1601,$C531)),AVERAGEIFS(Observed!AD$2:AD$1601,Observed!$A$2:$A$1601,$A531,Observed!$C$2:$C$1601,$C531),"")</f>
        <v/>
      </c>
      <c r="AE531" s="24" t="str">
        <f>IF(ISNUMBER(AVERAGEIFS(Observed!AE$2:AE$1601,Observed!$A$2:$A$1601,$A531,Observed!$C$2:$C$1601,$C531)),AVERAGEIFS(Observed!AE$2:AE$1601,Observed!$A$2:$A$1601,$A531,Observed!$C$2:$C$1601,$C531),"")</f>
        <v/>
      </c>
      <c r="AF531" s="25" t="str">
        <f>IF(ISNUMBER(AVERAGEIFS(Observed!AF$2:AF$1601,Observed!$A$2:$A$1601,$A531,Observed!$C$2:$C$1601,$C531)),AVERAGEIFS(Observed!AF$2:AF$1601,Observed!$A$2:$A$1601,$A531,Observed!$C$2:$C$1601,$C531),"")</f>
        <v/>
      </c>
      <c r="AG531" s="25" t="str">
        <f>IF(ISNUMBER(AVERAGEIFS(Observed!AG$2:AG$1601,Observed!$A$2:$A$1601,$A531,Observed!$C$2:$C$1601,$C531)),AVERAGEIFS(Observed!AG$2:AG$1601,Observed!$A$2:$A$1601,$A531,Observed!$C$2:$C$1601,$C531),"")</f>
        <v/>
      </c>
      <c r="AH531" s="25" t="str">
        <f>IF(ISNUMBER(AVERAGEIFS(Observed!AH$2:AH$1601,Observed!$A$2:$A$1601,$A531,Observed!$C$2:$C$1601,$C531)),AVERAGEIFS(Observed!AH$2:AH$1601,Observed!$A$2:$A$1601,$A531,Observed!$C$2:$C$1601,$C531),"")</f>
        <v/>
      </c>
      <c r="AI531" s="24" t="str">
        <f>IF(ISNUMBER(AVERAGEIFS(Observed!AI$2:AI$1601,Observed!$A$2:$A$1601,$A531,Observed!$C$2:$C$1601,$C531)),AVERAGEIFS(Observed!AI$2:AI$1601,Observed!$A$2:$A$1601,$A531,Observed!$C$2:$C$1601,$C531),"")</f>
        <v/>
      </c>
      <c r="AJ531" s="25">
        <f>IF(ISNUMBER(AVERAGEIFS(Observed!AJ$2:AJ$1601,Observed!$A$2:$A$1601,$A531,Observed!$C$2:$C$1601,$C531)),AVERAGEIFS(Observed!AJ$2:AJ$1601,Observed!$A$2:$A$1601,$A531,Observed!$C$2:$C$1601,$C531),"")</f>
        <v>6.8999999999999992E-2</v>
      </c>
      <c r="AK531" s="25" t="str">
        <f>IF(ISNUMBER(AVERAGEIFS(Observed!AK$2:AK$1601,Observed!$A$2:$A$1601,$A531,Observed!$C$2:$C$1601,$C531)),AVERAGEIFS(Observed!AK$2:AK$1601,Observed!$A$2:$A$1601,$A531,Observed!$C$2:$C$1601,$C531),"")</f>
        <v/>
      </c>
      <c r="AL531" s="25">
        <f>IF(ISNUMBER(AVERAGEIFS(Observed!AL$2:AL$1601,Observed!$A$2:$A$1601,$A531,Observed!$C$2:$C$1601,$C531)),AVERAGEIFS(Observed!AL$2:AL$1601,Observed!$A$2:$A$1601,$A531,Observed!$C$2:$C$1601,$C531),"")</f>
        <v>0</v>
      </c>
      <c r="AM531" s="25">
        <f>IF(ISNUMBER(AVERAGEIFS(Observed!AM$2:AM$1601,Observed!$A$2:$A$1601,$A531,Observed!$C$2:$C$1601,$C531)),AVERAGEIFS(Observed!AM$2:AM$1601,Observed!$A$2:$A$1601,$A531,Observed!$C$2:$C$1601,$C531),"")</f>
        <v>0.42699999999999999</v>
      </c>
      <c r="AN531" s="25" t="str">
        <f>IF(ISNUMBER(AVERAGEIFS(Observed!AN$2:AN$1601,Observed!$A$2:$A$1601,$A531,Observed!$C$2:$C$1601,$C531)),AVERAGEIFS(Observed!AN$2:AN$1601,Observed!$A$2:$A$1601,$A531,Observed!$C$2:$C$1601,$C531),"")</f>
        <v/>
      </c>
      <c r="AO531" s="25">
        <f>IF(ISNUMBER(AVERAGEIFS(Observed!AO$2:AO$1601,Observed!$A$2:$A$1601,$A531,Observed!$C$2:$C$1601,$C531)),AVERAGEIFS(Observed!AO$2:AO$1601,Observed!$A$2:$A$1601,$A531,Observed!$C$2:$C$1601,$C531),"")</f>
        <v>0.39266666666666666</v>
      </c>
      <c r="AP531" s="25">
        <f>IF(ISNUMBER(AVERAGEIFS(Observed!AP$2:AP$1601,Observed!$A$2:$A$1601,$A531,Observed!$C$2:$C$1601,$C531)),AVERAGEIFS(Observed!AP$2:AP$1601,Observed!$A$2:$A$1601,$A531,Observed!$C$2:$C$1601,$C531),"")</f>
        <v>0.11133333333333333</v>
      </c>
      <c r="AQ531" s="24" t="str">
        <f>IF(ISNUMBER(AVERAGEIFS(Observed!AQ$2:AQ$1601,Observed!$A$2:$A$1601,$A531,Observed!$C$2:$C$1601,$C531)),AVERAGEIFS(Observed!AQ$2:AQ$1601,Observed!$A$2:$A$1601,$A531,Observed!$C$2:$C$1601,$C531),"")</f>
        <v/>
      </c>
      <c r="AR531" s="25" t="str">
        <f>IF(ISNUMBER(AVERAGEIFS(Observed!AR$2:AR$1601,Observed!$A$2:$A$1601,$A531,Observed!$C$2:$C$1601,$C531)),AVERAGEIFS(Observed!AR$2:AR$1601,Observed!$A$2:$A$1601,$A531,Observed!$C$2:$C$1601,$C531),"")</f>
        <v/>
      </c>
      <c r="AS531" s="24" t="str">
        <f>IF(ISNUMBER(AVERAGEIFS(Observed!AS$2:AS$1601,Observed!$A$2:$A$1601,$A531,Observed!$C$2:$C$1601,$C531)),AVERAGEIFS(Observed!AS$2:AS$1601,Observed!$A$2:$A$1601,$A531,Observed!$C$2:$C$1601,$C531),"")</f>
        <v/>
      </c>
      <c r="AT531" s="24" t="str">
        <f>IF(ISNUMBER(AVERAGEIFS(Observed!AT$2:AT$1601,Observed!$A$2:$A$1601,$A531,Observed!$C$2:$C$1601,$C531)),AVERAGEIFS(Observed!AT$2:AT$1601,Observed!$A$2:$A$1601,$A531,Observed!$C$2:$C$1601,$C531),"")</f>
        <v/>
      </c>
      <c r="AU531" s="2">
        <f>COUNTIFS(Observed!$A$2:$A$1601,$A531,Observed!$C$2:$C$1601,$C531)</f>
        <v>3</v>
      </c>
      <c r="AV531" s="2">
        <f t="shared" si="9"/>
        <v>8</v>
      </c>
    </row>
    <row r="532" spans="1:48" x14ac:dyDescent="0.25">
      <c r="A532" s="4" t="s">
        <v>127</v>
      </c>
      <c r="B532" t="s">
        <v>83</v>
      </c>
      <c r="C532" s="3">
        <v>42156</v>
      </c>
      <c r="D532">
        <v>1</v>
      </c>
      <c r="F532" t="s">
        <v>85</v>
      </c>
      <c r="G532" t="s">
        <v>90</v>
      </c>
      <c r="H532" s="2">
        <v>2015</v>
      </c>
      <c r="I532" s="2" t="s">
        <v>84</v>
      </c>
      <c r="J532">
        <v>1</v>
      </c>
      <c r="K532" s="2" t="s">
        <v>21</v>
      </c>
      <c r="L532" s="23" t="str">
        <f>IF(ISNUMBER(AVERAGEIFS(Observed!L$2:L$1601,Observed!$A$2:$A$1601,$A532,Observed!$C$2:$C$1601,$C532)),AVERAGEIFS(Observed!L$2:L$1601,Observed!$A$2:$A$1601,$A532,Observed!$C$2:$C$1601,$C532),"")</f>
        <v/>
      </c>
      <c r="M532" s="24" t="str">
        <f>IF(ISNUMBER(AVERAGEIFS(Observed!M$2:M$1601,Observed!$A$2:$A$1601,$A532,Observed!$C$2:$C$1601,$C532)),AVERAGEIFS(Observed!M$2:M$1601,Observed!$A$2:$A$1601,$A532,Observed!$C$2:$C$1601,$C532),"")</f>
        <v/>
      </c>
      <c r="N532" s="24">
        <f>IF(ISNUMBER(AVERAGEIFS(Observed!N$2:N$1601,Observed!$A$2:$A$1601,$A532,Observed!$C$2:$C$1601,$C532)),AVERAGEIFS(Observed!N$2:N$1601,Observed!$A$2:$A$1601,$A532,Observed!$C$2:$C$1601,$C532),"")</f>
        <v>424.1033333333333</v>
      </c>
      <c r="O532" s="24">
        <f>IF(ISNUMBER(AVERAGEIFS(Observed!O$2:O$1601,Observed!$A$2:$A$1601,$A532,Observed!$C$2:$C$1601,$C532)),AVERAGEIFS(Observed!O$2:O$1601,Observed!$A$2:$A$1601,$A532,Observed!$C$2:$C$1601,$C532),"")</f>
        <v>424.1033333333333</v>
      </c>
      <c r="P532" s="24">
        <f>IF(ISNUMBER(AVERAGEIFS(Observed!P$2:P$1601,Observed!$A$2:$A$1601,$A532,Observed!$C$2:$C$1601,$C532)),AVERAGEIFS(Observed!P$2:P$1601,Observed!$A$2:$A$1601,$A532,Observed!$C$2:$C$1601,$C532),"")</f>
        <v>424.1033333333333</v>
      </c>
      <c r="Q532" s="25" t="str">
        <f>IF(ISNUMBER(AVERAGEIFS(Observed!Q$2:Q$1601,Observed!$A$2:$A$1601,$A532,Observed!$C$2:$C$1601,$C532)),AVERAGEIFS(Observed!Q$2:Q$1601,Observed!$A$2:$A$1601,$A532,Observed!$C$2:$C$1601,$C532),"")</f>
        <v/>
      </c>
      <c r="R532" s="25" t="str">
        <f>IF(ISNUMBER(AVERAGEIFS(Observed!R$2:R$1601,Observed!$A$2:$A$1601,$A532,Observed!$C$2:$C$1601,$C532)),AVERAGEIFS(Observed!R$2:R$1601,Observed!$A$2:$A$1601,$A532,Observed!$C$2:$C$1601,$C532),"")</f>
        <v/>
      </c>
      <c r="S532" s="25" t="str">
        <f>IF(ISNUMBER(AVERAGEIFS(Observed!S$2:S$1601,Observed!$A$2:$A$1601,$A532,Observed!$C$2:$C$1601,$C532)),AVERAGEIFS(Observed!S$2:S$1601,Observed!$A$2:$A$1601,$A532,Observed!$C$2:$C$1601,$C532),"")</f>
        <v/>
      </c>
      <c r="T532" s="24" t="str">
        <f>IF(ISNUMBER(AVERAGEIFS(Observed!T$2:T$1601,Observed!$A$2:$A$1601,$A532,Observed!$C$2:$C$1601,$C532)),AVERAGEIFS(Observed!T$2:T$1601,Observed!$A$2:$A$1601,$A532,Observed!$C$2:$C$1601,$C532),"")</f>
        <v/>
      </c>
      <c r="U532" s="26" t="str">
        <f>IF(ISNUMBER(AVERAGEIFS(Observed!U$2:U$1601,Observed!$A$2:$A$1601,$A532,Observed!$C$2:$C$1601,$C532)),AVERAGEIFS(Observed!U$2:U$1601,Observed!$A$2:$A$1601,$A532,Observed!$C$2:$C$1601,$C532),"")</f>
        <v/>
      </c>
      <c r="V532" s="26" t="str">
        <f>IF(ISNUMBER(AVERAGEIFS(Observed!V$2:V$1601,Observed!$A$2:$A$1601,$A532,Observed!$C$2:$C$1601,$C532)),AVERAGEIFS(Observed!V$2:V$1601,Observed!$A$2:$A$1601,$A532,Observed!$C$2:$C$1601,$C532),"")</f>
        <v/>
      </c>
      <c r="W532" s="24" t="str">
        <f>IF(ISNUMBER(AVERAGEIFS(Observed!W$2:W$1601,Observed!$A$2:$A$1601,$A532,Observed!$C$2:$C$1601,$C532)),AVERAGEIFS(Observed!W$2:W$1601,Observed!$A$2:$A$1601,$A532,Observed!$C$2:$C$1601,$C532),"")</f>
        <v/>
      </c>
      <c r="X532" s="24" t="str">
        <f>IF(ISNUMBER(AVERAGEIFS(Observed!X$2:X$1601,Observed!$A$2:$A$1601,$A532,Observed!$C$2:$C$1601,$C532)),AVERAGEIFS(Observed!X$2:X$1601,Observed!$A$2:$A$1601,$A532,Observed!$C$2:$C$1601,$C532),"")</f>
        <v/>
      </c>
      <c r="Y532" s="24" t="str">
        <f>IF(ISNUMBER(AVERAGEIFS(Observed!Y$2:Y$1601,Observed!$A$2:$A$1601,$A532,Observed!$C$2:$C$1601,$C532)),AVERAGEIFS(Observed!Y$2:Y$1601,Observed!$A$2:$A$1601,$A532,Observed!$C$2:$C$1601,$C532),"")</f>
        <v/>
      </c>
      <c r="Z532" s="24" t="str">
        <f>IF(ISNUMBER(AVERAGEIFS(Observed!Z$2:Z$1601,Observed!$A$2:$A$1601,$A532,Observed!$C$2:$C$1601,$C532)),AVERAGEIFS(Observed!Z$2:Z$1601,Observed!$A$2:$A$1601,$A532,Observed!$C$2:$C$1601,$C532),"")</f>
        <v/>
      </c>
      <c r="AA532" s="24" t="str">
        <f>IF(ISNUMBER(AVERAGEIFS(Observed!AA$2:AA$1601,Observed!$A$2:$A$1601,$A532,Observed!$C$2:$C$1601,$C532)),AVERAGEIFS(Observed!AA$2:AA$1601,Observed!$A$2:$A$1601,$A532,Observed!$C$2:$C$1601,$C532),"")</f>
        <v/>
      </c>
      <c r="AB532" s="24" t="str">
        <f>IF(ISNUMBER(AVERAGEIFS(Observed!AB$2:AB$1601,Observed!$A$2:$A$1601,$A532,Observed!$C$2:$C$1601,$C532)),AVERAGEIFS(Observed!AB$2:AB$1601,Observed!$A$2:$A$1601,$A532,Observed!$C$2:$C$1601,$C532),"")</f>
        <v/>
      </c>
      <c r="AC532" s="24" t="str">
        <f>IF(ISNUMBER(AVERAGEIFS(Observed!AC$2:AC$1601,Observed!$A$2:$A$1601,$A532,Observed!$C$2:$C$1601,$C532)),AVERAGEIFS(Observed!AC$2:AC$1601,Observed!$A$2:$A$1601,$A532,Observed!$C$2:$C$1601,$C532),"")</f>
        <v/>
      </c>
      <c r="AD532" s="24" t="str">
        <f>IF(ISNUMBER(AVERAGEIFS(Observed!AD$2:AD$1601,Observed!$A$2:$A$1601,$A532,Observed!$C$2:$C$1601,$C532)),AVERAGEIFS(Observed!AD$2:AD$1601,Observed!$A$2:$A$1601,$A532,Observed!$C$2:$C$1601,$C532),"")</f>
        <v/>
      </c>
      <c r="AE532" s="24" t="str">
        <f>IF(ISNUMBER(AVERAGEIFS(Observed!AE$2:AE$1601,Observed!$A$2:$A$1601,$A532,Observed!$C$2:$C$1601,$C532)),AVERAGEIFS(Observed!AE$2:AE$1601,Observed!$A$2:$A$1601,$A532,Observed!$C$2:$C$1601,$C532),"")</f>
        <v/>
      </c>
      <c r="AF532" s="25" t="str">
        <f>IF(ISNUMBER(AVERAGEIFS(Observed!AF$2:AF$1601,Observed!$A$2:$A$1601,$A532,Observed!$C$2:$C$1601,$C532)),AVERAGEIFS(Observed!AF$2:AF$1601,Observed!$A$2:$A$1601,$A532,Observed!$C$2:$C$1601,$C532),"")</f>
        <v/>
      </c>
      <c r="AG532" s="25" t="str">
        <f>IF(ISNUMBER(AVERAGEIFS(Observed!AG$2:AG$1601,Observed!$A$2:$A$1601,$A532,Observed!$C$2:$C$1601,$C532)),AVERAGEIFS(Observed!AG$2:AG$1601,Observed!$A$2:$A$1601,$A532,Observed!$C$2:$C$1601,$C532),"")</f>
        <v/>
      </c>
      <c r="AH532" s="25" t="str">
        <f>IF(ISNUMBER(AVERAGEIFS(Observed!AH$2:AH$1601,Observed!$A$2:$A$1601,$A532,Observed!$C$2:$C$1601,$C532)),AVERAGEIFS(Observed!AH$2:AH$1601,Observed!$A$2:$A$1601,$A532,Observed!$C$2:$C$1601,$C532),"")</f>
        <v/>
      </c>
      <c r="AI532" s="24" t="str">
        <f>IF(ISNUMBER(AVERAGEIFS(Observed!AI$2:AI$1601,Observed!$A$2:$A$1601,$A532,Observed!$C$2:$C$1601,$C532)),AVERAGEIFS(Observed!AI$2:AI$1601,Observed!$A$2:$A$1601,$A532,Observed!$C$2:$C$1601,$C532),"")</f>
        <v/>
      </c>
      <c r="AJ532" s="25">
        <f>IF(ISNUMBER(AVERAGEIFS(Observed!AJ$2:AJ$1601,Observed!$A$2:$A$1601,$A532,Observed!$C$2:$C$1601,$C532)),AVERAGEIFS(Observed!AJ$2:AJ$1601,Observed!$A$2:$A$1601,$A532,Observed!$C$2:$C$1601,$C532),"")</f>
        <v>0.33233333333333331</v>
      </c>
      <c r="AK532" s="25" t="str">
        <f>IF(ISNUMBER(AVERAGEIFS(Observed!AK$2:AK$1601,Observed!$A$2:$A$1601,$A532,Observed!$C$2:$C$1601,$C532)),AVERAGEIFS(Observed!AK$2:AK$1601,Observed!$A$2:$A$1601,$A532,Observed!$C$2:$C$1601,$C532),"")</f>
        <v/>
      </c>
      <c r="AL532" s="25">
        <f>IF(ISNUMBER(AVERAGEIFS(Observed!AL$2:AL$1601,Observed!$A$2:$A$1601,$A532,Observed!$C$2:$C$1601,$C532)),AVERAGEIFS(Observed!AL$2:AL$1601,Observed!$A$2:$A$1601,$A532,Observed!$C$2:$C$1601,$C532),"")</f>
        <v>0</v>
      </c>
      <c r="AM532" s="25">
        <f>IF(ISNUMBER(AVERAGEIFS(Observed!AM$2:AM$1601,Observed!$A$2:$A$1601,$A532,Observed!$C$2:$C$1601,$C532)),AVERAGEIFS(Observed!AM$2:AM$1601,Observed!$A$2:$A$1601,$A532,Observed!$C$2:$C$1601,$C532),"")</f>
        <v>0.39033333333333337</v>
      </c>
      <c r="AN532" s="25" t="str">
        <f>IF(ISNUMBER(AVERAGEIFS(Observed!AN$2:AN$1601,Observed!$A$2:$A$1601,$A532,Observed!$C$2:$C$1601,$C532)),AVERAGEIFS(Observed!AN$2:AN$1601,Observed!$A$2:$A$1601,$A532,Observed!$C$2:$C$1601,$C532),"")</f>
        <v/>
      </c>
      <c r="AO532" s="25">
        <f>IF(ISNUMBER(AVERAGEIFS(Observed!AO$2:AO$1601,Observed!$A$2:$A$1601,$A532,Observed!$C$2:$C$1601,$C532)),AVERAGEIFS(Observed!AO$2:AO$1601,Observed!$A$2:$A$1601,$A532,Observed!$C$2:$C$1601,$C532),"")</f>
        <v>0.20399999999999999</v>
      </c>
      <c r="AP532" s="25">
        <f>IF(ISNUMBER(AVERAGEIFS(Observed!AP$2:AP$1601,Observed!$A$2:$A$1601,$A532,Observed!$C$2:$C$1601,$C532)),AVERAGEIFS(Observed!AP$2:AP$1601,Observed!$A$2:$A$1601,$A532,Observed!$C$2:$C$1601,$C532),"")</f>
        <v>7.3333333333333334E-2</v>
      </c>
      <c r="AQ532" s="24" t="str">
        <f>IF(ISNUMBER(AVERAGEIFS(Observed!AQ$2:AQ$1601,Observed!$A$2:$A$1601,$A532,Observed!$C$2:$C$1601,$C532)),AVERAGEIFS(Observed!AQ$2:AQ$1601,Observed!$A$2:$A$1601,$A532,Observed!$C$2:$C$1601,$C532),"")</f>
        <v/>
      </c>
      <c r="AR532" s="25" t="str">
        <f>IF(ISNUMBER(AVERAGEIFS(Observed!AR$2:AR$1601,Observed!$A$2:$A$1601,$A532,Observed!$C$2:$C$1601,$C532)),AVERAGEIFS(Observed!AR$2:AR$1601,Observed!$A$2:$A$1601,$A532,Observed!$C$2:$C$1601,$C532),"")</f>
        <v/>
      </c>
      <c r="AS532" s="24" t="str">
        <f>IF(ISNUMBER(AVERAGEIFS(Observed!AS$2:AS$1601,Observed!$A$2:$A$1601,$A532,Observed!$C$2:$C$1601,$C532)),AVERAGEIFS(Observed!AS$2:AS$1601,Observed!$A$2:$A$1601,$A532,Observed!$C$2:$C$1601,$C532),"")</f>
        <v/>
      </c>
      <c r="AT532" s="24" t="str">
        <f>IF(ISNUMBER(AVERAGEIFS(Observed!AT$2:AT$1601,Observed!$A$2:$A$1601,$A532,Observed!$C$2:$C$1601,$C532)),AVERAGEIFS(Observed!AT$2:AT$1601,Observed!$A$2:$A$1601,$A532,Observed!$C$2:$C$1601,$C532),"")</f>
        <v/>
      </c>
      <c r="AU532" s="2">
        <f>COUNTIFS(Observed!$A$2:$A$1601,$A532,Observed!$C$2:$C$1601,$C532)</f>
        <v>3</v>
      </c>
      <c r="AV532" s="2">
        <f t="shared" si="9"/>
        <v>8</v>
      </c>
    </row>
    <row r="533" spans="1:48" x14ac:dyDescent="0.25">
      <c r="A533" s="4" t="s">
        <v>127</v>
      </c>
      <c r="B533" t="s">
        <v>83</v>
      </c>
      <c r="C533" s="3">
        <v>42199</v>
      </c>
      <c r="D533">
        <v>1</v>
      </c>
      <c r="F533" t="s">
        <v>85</v>
      </c>
      <c r="G533" t="s">
        <v>90</v>
      </c>
      <c r="H533" s="2">
        <v>2015</v>
      </c>
      <c r="I533" s="2" t="s">
        <v>84</v>
      </c>
      <c r="J533">
        <v>1</v>
      </c>
      <c r="K533" s="2" t="s">
        <v>21</v>
      </c>
      <c r="L533" s="23" t="str">
        <f>IF(ISNUMBER(AVERAGEIFS(Observed!L$2:L$1601,Observed!$A$2:$A$1601,$A533,Observed!$C$2:$C$1601,$C533)),AVERAGEIFS(Observed!L$2:L$1601,Observed!$A$2:$A$1601,$A533,Observed!$C$2:$C$1601,$C533),"")</f>
        <v/>
      </c>
      <c r="M533" s="24" t="str">
        <f>IF(ISNUMBER(AVERAGEIFS(Observed!M$2:M$1601,Observed!$A$2:$A$1601,$A533,Observed!$C$2:$C$1601,$C533)),AVERAGEIFS(Observed!M$2:M$1601,Observed!$A$2:$A$1601,$A533,Observed!$C$2:$C$1601,$C533),"")</f>
        <v/>
      </c>
      <c r="N533" s="24">
        <f>IF(ISNUMBER(AVERAGEIFS(Observed!N$2:N$1601,Observed!$A$2:$A$1601,$A533,Observed!$C$2:$C$1601,$C533)),AVERAGEIFS(Observed!N$2:N$1601,Observed!$A$2:$A$1601,$A533,Observed!$C$2:$C$1601,$C533),"")</f>
        <v>418.78</v>
      </c>
      <c r="O533" s="24">
        <f>IF(ISNUMBER(AVERAGEIFS(Observed!O$2:O$1601,Observed!$A$2:$A$1601,$A533,Observed!$C$2:$C$1601,$C533)),AVERAGEIFS(Observed!O$2:O$1601,Observed!$A$2:$A$1601,$A533,Observed!$C$2:$C$1601,$C533),"")</f>
        <v>418.78</v>
      </c>
      <c r="P533" s="24">
        <f>IF(ISNUMBER(AVERAGEIFS(Observed!P$2:P$1601,Observed!$A$2:$A$1601,$A533,Observed!$C$2:$C$1601,$C533)),AVERAGEIFS(Observed!P$2:P$1601,Observed!$A$2:$A$1601,$A533,Observed!$C$2:$C$1601,$C533),"")</f>
        <v>842.88333333333321</v>
      </c>
      <c r="Q533" s="25" t="str">
        <f>IF(ISNUMBER(AVERAGEIFS(Observed!Q$2:Q$1601,Observed!$A$2:$A$1601,$A533,Observed!$C$2:$C$1601,$C533)),AVERAGEIFS(Observed!Q$2:Q$1601,Observed!$A$2:$A$1601,$A533,Observed!$C$2:$C$1601,$C533),"")</f>
        <v/>
      </c>
      <c r="R533" s="25" t="str">
        <f>IF(ISNUMBER(AVERAGEIFS(Observed!R$2:R$1601,Observed!$A$2:$A$1601,$A533,Observed!$C$2:$C$1601,$C533)),AVERAGEIFS(Observed!R$2:R$1601,Observed!$A$2:$A$1601,$A533,Observed!$C$2:$C$1601,$C533),"")</f>
        <v/>
      </c>
      <c r="S533" s="25" t="str">
        <f>IF(ISNUMBER(AVERAGEIFS(Observed!S$2:S$1601,Observed!$A$2:$A$1601,$A533,Observed!$C$2:$C$1601,$C533)),AVERAGEIFS(Observed!S$2:S$1601,Observed!$A$2:$A$1601,$A533,Observed!$C$2:$C$1601,$C533),"")</f>
        <v/>
      </c>
      <c r="T533" s="24" t="str">
        <f>IF(ISNUMBER(AVERAGEIFS(Observed!T$2:T$1601,Observed!$A$2:$A$1601,$A533,Observed!$C$2:$C$1601,$C533)),AVERAGEIFS(Observed!T$2:T$1601,Observed!$A$2:$A$1601,$A533,Observed!$C$2:$C$1601,$C533),"")</f>
        <v/>
      </c>
      <c r="U533" s="26" t="str">
        <f>IF(ISNUMBER(AVERAGEIFS(Observed!U$2:U$1601,Observed!$A$2:$A$1601,$A533,Observed!$C$2:$C$1601,$C533)),AVERAGEIFS(Observed!U$2:U$1601,Observed!$A$2:$A$1601,$A533,Observed!$C$2:$C$1601,$C533),"")</f>
        <v/>
      </c>
      <c r="V533" s="26" t="str">
        <f>IF(ISNUMBER(AVERAGEIFS(Observed!V$2:V$1601,Observed!$A$2:$A$1601,$A533,Observed!$C$2:$C$1601,$C533)),AVERAGEIFS(Observed!V$2:V$1601,Observed!$A$2:$A$1601,$A533,Observed!$C$2:$C$1601,$C533),"")</f>
        <v/>
      </c>
      <c r="W533" s="24" t="str">
        <f>IF(ISNUMBER(AVERAGEIFS(Observed!W$2:W$1601,Observed!$A$2:$A$1601,$A533,Observed!$C$2:$C$1601,$C533)),AVERAGEIFS(Observed!W$2:W$1601,Observed!$A$2:$A$1601,$A533,Observed!$C$2:$C$1601,$C533),"")</f>
        <v/>
      </c>
      <c r="X533" s="24" t="str">
        <f>IF(ISNUMBER(AVERAGEIFS(Observed!X$2:X$1601,Observed!$A$2:$A$1601,$A533,Observed!$C$2:$C$1601,$C533)),AVERAGEIFS(Observed!X$2:X$1601,Observed!$A$2:$A$1601,$A533,Observed!$C$2:$C$1601,$C533),"")</f>
        <v/>
      </c>
      <c r="Y533" s="24" t="str">
        <f>IF(ISNUMBER(AVERAGEIFS(Observed!Y$2:Y$1601,Observed!$A$2:$A$1601,$A533,Observed!$C$2:$C$1601,$C533)),AVERAGEIFS(Observed!Y$2:Y$1601,Observed!$A$2:$A$1601,$A533,Observed!$C$2:$C$1601,$C533),"")</f>
        <v/>
      </c>
      <c r="Z533" s="24" t="str">
        <f>IF(ISNUMBER(AVERAGEIFS(Observed!Z$2:Z$1601,Observed!$A$2:$A$1601,$A533,Observed!$C$2:$C$1601,$C533)),AVERAGEIFS(Observed!Z$2:Z$1601,Observed!$A$2:$A$1601,$A533,Observed!$C$2:$C$1601,$C533),"")</f>
        <v/>
      </c>
      <c r="AA533" s="24" t="str">
        <f>IF(ISNUMBER(AVERAGEIFS(Observed!AA$2:AA$1601,Observed!$A$2:$A$1601,$A533,Observed!$C$2:$C$1601,$C533)),AVERAGEIFS(Observed!AA$2:AA$1601,Observed!$A$2:$A$1601,$A533,Observed!$C$2:$C$1601,$C533),"")</f>
        <v/>
      </c>
      <c r="AB533" s="24" t="str">
        <f>IF(ISNUMBER(AVERAGEIFS(Observed!AB$2:AB$1601,Observed!$A$2:$A$1601,$A533,Observed!$C$2:$C$1601,$C533)),AVERAGEIFS(Observed!AB$2:AB$1601,Observed!$A$2:$A$1601,$A533,Observed!$C$2:$C$1601,$C533),"")</f>
        <v/>
      </c>
      <c r="AC533" s="24" t="str">
        <f>IF(ISNUMBER(AVERAGEIFS(Observed!AC$2:AC$1601,Observed!$A$2:$A$1601,$A533,Observed!$C$2:$C$1601,$C533)),AVERAGEIFS(Observed!AC$2:AC$1601,Observed!$A$2:$A$1601,$A533,Observed!$C$2:$C$1601,$C533),"")</f>
        <v/>
      </c>
      <c r="AD533" s="24" t="str">
        <f>IF(ISNUMBER(AVERAGEIFS(Observed!AD$2:AD$1601,Observed!$A$2:$A$1601,$A533,Observed!$C$2:$C$1601,$C533)),AVERAGEIFS(Observed!AD$2:AD$1601,Observed!$A$2:$A$1601,$A533,Observed!$C$2:$C$1601,$C533),"")</f>
        <v/>
      </c>
      <c r="AE533" s="24" t="str">
        <f>IF(ISNUMBER(AVERAGEIFS(Observed!AE$2:AE$1601,Observed!$A$2:$A$1601,$A533,Observed!$C$2:$C$1601,$C533)),AVERAGEIFS(Observed!AE$2:AE$1601,Observed!$A$2:$A$1601,$A533,Observed!$C$2:$C$1601,$C533),"")</f>
        <v/>
      </c>
      <c r="AF533" s="25" t="str">
        <f>IF(ISNUMBER(AVERAGEIFS(Observed!AF$2:AF$1601,Observed!$A$2:$A$1601,$A533,Observed!$C$2:$C$1601,$C533)),AVERAGEIFS(Observed!AF$2:AF$1601,Observed!$A$2:$A$1601,$A533,Observed!$C$2:$C$1601,$C533),"")</f>
        <v/>
      </c>
      <c r="AG533" s="25" t="str">
        <f>IF(ISNUMBER(AVERAGEIFS(Observed!AG$2:AG$1601,Observed!$A$2:$A$1601,$A533,Observed!$C$2:$C$1601,$C533)),AVERAGEIFS(Observed!AG$2:AG$1601,Observed!$A$2:$A$1601,$A533,Observed!$C$2:$C$1601,$C533),"")</f>
        <v/>
      </c>
      <c r="AH533" s="25" t="str">
        <f>IF(ISNUMBER(AVERAGEIFS(Observed!AH$2:AH$1601,Observed!$A$2:$A$1601,$A533,Observed!$C$2:$C$1601,$C533)),AVERAGEIFS(Observed!AH$2:AH$1601,Observed!$A$2:$A$1601,$A533,Observed!$C$2:$C$1601,$C533),"")</f>
        <v/>
      </c>
      <c r="AI533" s="24" t="str">
        <f>IF(ISNUMBER(AVERAGEIFS(Observed!AI$2:AI$1601,Observed!$A$2:$A$1601,$A533,Observed!$C$2:$C$1601,$C533)),AVERAGEIFS(Observed!AI$2:AI$1601,Observed!$A$2:$A$1601,$A533,Observed!$C$2:$C$1601,$C533),"")</f>
        <v/>
      </c>
      <c r="AJ533" s="25">
        <f>IF(ISNUMBER(AVERAGEIFS(Observed!AJ$2:AJ$1601,Observed!$A$2:$A$1601,$A533,Observed!$C$2:$C$1601,$C533)),AVERAGEIFS(Observed!AJ$2:AJ$1601,Observed!$A$2:$A$1601,$A533,Observed!$C$2:$C$1601,$C533),"")</f>
        <v>0.18066666666666667</v>
      </c>
      <c r="AK533" s="25" t="str">
        <f>IF(ISNUMBER(AVERAGEIFS(Observed!AK$2:AK$1601,Observed!$A$2:$A$1601,$A533,Observed!$C$2:$C$1601,$C533)),AVERAGEIFS(Observed!AK$2:AK$1601,Observed!$A$2:$A$1601,$A533,Observed!$C$2:$C$1601,$C533),"")</f>
        <v/>
      </c>
      <c r="AL533" s="25">
        <f>IF(ISNUMBER(AVERAGEIFS(Observed!AL$2:AL$1601,Observed!$A$2:$A$1601,$A533,Observed!$C$2:$C$1601,$C533)),AVERAGEIFS(Observed!AL$2:AL$1601,Observed!$A$2:$A$1601,$A533,Observed!$C$2:$C$1601,$C533),"")</f>
        <v>0</v>
      </c>
      <c r="AM533" s="25">
        <f>IF(ISNUMBER(AVERAGEIFS(Observed!AM$2:AM$1601,Observed!$A$2:$A$1601,$A533,Observed!$C$2:$C$1601,$C533)),AVERAGEIFS(Observed!AM$2:AM$1601,Observed!$A$2:$A$1601,$A533,Observed!$C$2:$C$1601,$C533),"")</f>
        <v>0.36000000000000004</v>
      </c>
      <c r="AN533" s="25" t="str">
        <f>IF(ISNUMBER(AVERAGEIFS(Observed!AN$2:AN$1601,Observed!$A$2:$A$1601,$A533,Observed!$C$2:$C$1601,$C533)),AVERAGEIFS(Observed!AN$2:AN$1601,Observed!$A$2:$A$1601,$A533,Observed!$C$2:$C$1601,$C533),"")</f>
        <v/>
      </c>
      <c r="AO533" s="25">
        <f>IF(ISNUMBER(AVERAGEIFS(Observed!AO$2:AO$1601,Observed!$A$2:$A$1601,$A533,Observed!$C$2:$C$1601,$C533)),AVERAGEIFS(Observed!AO$2:AO$1601,Observed!$A$2:$A$1601,$A533,Observed!$C$2:$C$1601,$C533),"")</f>
        <v>0.32333333333333331</v>
      </c>
      <c r="AP533" s="25">
        <f>IF(ISNUMBER(AVERAGEIFS(Observed!AP$2:AP$1601,Observed!$A$2:$A$1601,$A533,Observed!$C$2:$C$1601,$C533)),AVERAGEIFS(Observed!AP$2:AP$1601,Observed!$A$2:$A$1601,$A533,Observed!$C$2:$C$1601,$C533),"")</f>
        <v>0.13599999999999998</v>
      </c>
      <c r="AQ533" s="24" t="str">
        <f>IF(ISNUMBER(AVERAGEIFS(Observed!AQ$2:AQ$1601,Observed!$A$2:$A$1601,$A533,Observed!$C$2:$C$1601,$C533)),AVERAGEIFS(Observed!AQ$2:AQ$1601,Observed!$A$2:$A$1601,$A533,Observed!$C$2:$C$1601,$C533),"")</f>
        <v/>
      </c>
      <c r="AR533" s="25" t="str">
        <f>IF(ISNUMBER(AVERAGEIFS(Observed!AR$2:AR$1601,Observed!$A$2:$A$1601,$A533,Observed!$C$2:$C$1601,$C533)),AVERAGEIFS(Observed!AR$2:AR$1601,Observed!$A$2:$A$1601,$A533,Observed!$C$2:$C$1601,$C533),"")</f>
        <v/>
      </c>
      <c r="AS533" s="24" t="str">
        <f>IF(ISNUMBER(AVERAGEIFS(Observed!AS$2:AS$1601,Observed!$A$2:$A$1601,$A533,Observed!$C$2:$C$1601,$C533)),AVERAGEIFS(Observed!AS$2:AS$1601,Observed!$A$2:$A$1601,$A533,Observed!$C$2:$C$1601,$C533),"")</f>
        <v/>
      </c>
      <c r="AT533" s="24" t="str">
        <f>IF(ISNUMBER(AVERAGEIFS(Observed!AT$2:AT$1601,Observed!$A$2:$A$1601,$A533,Observed!$C$2:$C$1601,$C533)),AVERAGEIFS(Observed!AT$2:AT$1601,Observed!$A$2:$A$1601,$A533,Observed!$C$2:$C$1601,$C533),"")</f>
        <v/>
      </c>
      <c r="AU533" s="2">
        <f>COUNTIFS(Observed!$A$2:$A$1601,$A533,Observed!$C$2:$C$1601,$C533)</f>
        <v>3</v>
      </c>
      <c r="AV533" s="2">
        <f t="shared" si="9"/>
        <v>8</v>
      </c>
    </row>
    <row r="534" spans="1:48" x14ac:dyDescent="0.25">
      <c r="A534" s="4" t="s">
        <v>127</v>
      </c>
      <c r="B534" t="s">
        <v>83</v>
      </c>
      <c r="C534" s="3">
        <v>42240</v>
      </c>
      <c r="D534">
        <v>1</v>
      </c>
      <c r="F534" t="s">
        <v>85</v>
      </c>
      <c r="G534" t="s">
        <v>90</v>
      </c>
      <c r="H534" s="2">
        <v>2015</v>
      </c>
      <c r="I534" s="2" t="s">
        <v>84</v>
      </c>
      <c r="J534">
        <v>1</v>
      </c>
      <c r="K534" s="2" t="s">
        <v>21</v>
      </c>
      <c r="L534" s="23" t="str">
        <f>IF(ISNUMBER(AVERAGEIFS(Observed!L$2:L$1601,Observed!$A$2:$A$1601,$A534,Observed!$C$2:$C$1601,$C534)),AVERAGEIFS(Observed!L$2:L$1601,Observed!$A$2:$A$1601,$A534,Observed!$C$2:$C$1601,$C534),"")</f>
        <v/>
      </c>
      <c r="M534" s="24" t="str">
        <f>IF(ISNUMBER(AVERAGEIFS(Observed!M$2:M$1601,Observed!$A$2:$A$1601,$A534,Observed!$C$2:$C$1601,$C534)),AVERAGEIFS(Observed!M$2:M$1601,Observed!$A$2:$A$1601,$A534,Observed!$C$2:$C$1601,$C534),"")</f>
        <v/>
      </c>
      <c r="N534" s="24">
        <f>IF(ISNUMBER(AVERAGEIFS(Observed!N$2:N$1601,Observed!$A$2:$A$1601,$A534,Observed!$C$2:$C$1601,$C534)),AVERAGEIFS(Observed!N$2:N$1601,Observed!$A$2:$A$1601,$A534,Observed!$C$2:$C$1601,$C534),"")</f>
        <v>238.54666666666665</v>
      </c>
      <c r="O534" s="24">
        <f>IF(ISNUMBER(AVERAGEIFS(Observed!O$2:O$1601,Observed!$A$2:$A$1601,$A534,Observed!$C$2:$C$1601,$C534)),AVERAGEIFS(Observed!O$2:O$1601,Observed!$A$2:$A$1601,$A534,Observed!$C$2:$C$1601,$C534),"")</f>
        <v>238.54666666666665</v>
      </c>
      <c r="P534" s="24">
        <f>IF(ISNUMBER(AVERAGEIFS(Observed!P$2:P$1601,Observed!$A$2:$A$1601,$A534,Observed!$C$2:$C$1601,$C534)),AVERAGEIFS(Observed!P$2:P$1601,Observed!$A$2:$A$1601,$A534,Observed!$C$2:$C$1601,$C534),"")</f>
        <v>1081.43</v>
      </c>
      <c r="Q534" s="25" t="str">
        <f>IF(ISNUMBER(AVERAGEIFS(Observed!Q$2:Q$1601,Observed!$A$2:$A$1601,$A534,Observed!$C$2:$C$1601,$C534)),AVERAGEIFS(Observed!Q$2:Q$1601,Observed!$A$2:$A$1601,$A534,Observed!$C$2:$C$1601,$C534),"")</f>
        <v/>
      </c>
      <c r="R534" s="25" t="str">
        <f>IF(ISNUMBER(AVERAGEIFS(Observed!R$2:R$1601,Observed!$A$2:$A$1601,$A534,Observed!$C$2:$C$1601,$C534)),AVERAGEIFS(Observed!R$2:R$1601,Observed!$A$2:$A$1601,$A534,Observed!$C$2:$C$1601,$C534),"")</f>
        <v/>
      </c>
      <c r="S534" s="25" t="str">
        <f>IF(ISNUMBER(AVERAGEIFS(Observed!S$2:S$1601,Observed!$A$2:$A$1601,$A534,Observed!$C$2:$C$1601,$C534)),AVERAGEIFS(Observed!S$2:S$1601,Observed!$A$2:$A$1601,$A534,Observed!$C$2:$C$1601,$C534),"")</f>
        <v/>
      </c>
      <c r="T534" s="24" t="str">
        <f>IF(ISNUMBER(AVERAGEIFS(Observed!T$2:T$1601,Observed!$A$2:$A$1601,$A534,Observed!$C$2:$C$1601,$C534)),AVERAGEIFS(Observed!T$2:T$1601,Observed!$A$2:$A$1601,$A534,Observed!$C$2:$C$1601,$C534),"")</f>
        <v/>
      </c>
      <c r="U534" s="26" t="str">
        <f>IF(ISNUMBER(AVERAGEIFS(Observed!U$2:U$1601,Observed!$A$2:$A$1601,$A534,Observed!$C$2:$C$1601,$C534)),AVERAGEIFS(Observed!U$2:U$1601,Observed!$A$2:$A$1601,$A534,Observed!$C$2:$C$1601,$C534),"")</f>
        <v/>
      </c>
      <c r="V534" s="26" t="str">
        <f>IF(ISNUMBER(AVERAGEIFS(Observed!V$2:V$1601,Observed!$A$2:$A$1601,$A534,Observed!$C$2:$C$1601,$C534)),AVERAGEIFS(Observed!V$2:V$1601,Observed!$A$2:$A$1601,$A534,Observed!$C$2:$C$1601,$C534),"")</f>
        <v/>
      </c>
      <c r="W534" s="24" t="str">
        <f>IF(ISNUMBER(AVERAGEIFS(Observed!W$2:W$1601,Observed!$A$2:$A$1601,$A534,Observed!$C$2:$C$1601,$C534)),AVERAGEIFS(Observed!W$2:W$1601,Observed!$A$2:$A$1601,$A534,Observed!$C$2:$C$1601,$C534),"")</f>
        <v/>
      </c>
      <c r="X534" s="24" t="str">
        <f>IF(ISNUMBER(AVERAGEIFS(Observed!X$2:X$1601,Observed!$A$2:$A$1601,$A534,Observed!$C$2:$C$1601,$C534)),AVERAGEIFS(Observed!X$2:X$1601,Observed!$A$2:$A$1601,$A534,Observed!$C$2:$C$1601,$C534),"")</f>
        <v/>
      </c>
      <c r="Y534" s="24" t="str">
        <f>IF(ISNUMBER(AVERAGEIFS(Observed!Y$2:Y$1601,Observed!$A$2:$A$1601,$A534,Observed!$C$2:$C$1601,$C534)),AVERAGEIFS(Observed!Y$2:Y$1601,Observed!$A$2:$A$1601,$A534,Observed!$C$2:$C$1601,$C534),"")</f>
        <v/>
      </c>
      <c r="Z534" s="24" t="str">
        <f>IF(ISNUMBER(AVERAGEIFS(Observed!Z$2:Z$1601,Observed!$A$2:$A$1601,$A534,Observed!$C$2:$C$1601,$C534)),AVERAGEIFS(Observed!Z$2:Z$1601,Observed!$A$2:$A$1601,$A534,Observed!$C$2:$C$1601,$C534),"")</f>
        <v/>
      </c>
      <c r="AA534" s="24" t="str">
        <f>IF(ISNUMBER(AVERAGEIFS(Observed!AA$2:AA$1601,Observed!$A$2:$A$1601,$A534,Observed!$C$2:$C$1601,$C534)),AVERAGEIFS(Observed!AA$2:AA$1601,Observed!$A$2:$A$1601,$A534,Observed!$C$2:$C$1601,$C534),"")</f>
        <v/>
      </c>
      <c r="AB534" s="24" t="str">
        <f>IF(ISNUMBER(AVERAGEIFS(Observed!AB$2:AB$1601,Observed!$A$2:$A$1601,$A534,Observed!$C$2:$C$1601,$C534)),AVERAGEIFS(Observed!AB$2:AB$1601,Observed!$A$2:$A$1601,$A534,Observed!$C$2:$C$1601,$C534),"")</f>
        <v/>
      </c>
      <c r="AC534" s="24" t="str">
        <f>IF(ISNUMBER(AVERAGEIFS(Observed!AC$2:AC$1601,Observed!$A$2:$A$1601,$A534,Observed!$C$2:$C$1601,$C534)),AVERAGEIFS(Observed!AC$2:AC$1601,Observed!$A$2:$A$1601,$A534,Observed!$C$2:$C$1601,$C534),"")</f>
        <v/>
      </c>
      <c r="AD534" s="24" t="str">
        <f>IF(ISNUMBER(AVERAGEIFS(Observed!AD$2:AD$1601,Observed!$A$2:$A$1601,$A534,Observed!$C$2:$C$1601,$C534)),AVERAGEIFS(Observed!AD$2:AD$1601,Observed!$A$2:$A$1601,$A534,Observed!$C$2:$C$1601,$C534),"")</f>
        <v/>
      </c>
      <c r="AE534" s="24" t="str">
        <f>IF(ISNUMBER(AVERAGEIFS(Observed!AE$2:AE$1601,Observed!$A$2:$A$1601,$A534,Observed!$C$2:$C$1601,$C534)),AVERAGEIFS(Observed!AE$2:AE$1601,Observed!$A$2:$A$1601,$A534,Observed!$C$2:$C$1601,$C534),"")</f>
        <v/>
      </c>
      <c r="AF534" s="25" t="str">
        <f>IF(ISNUMBER(AVERAGEIFS(Observed!AF$2:AF$1601,Observed!$A$2:$A$1601,$A534,Observed!$C$2:$C$1601,$C534)),AVERAGEIFS(Observed!AF$2:AF$1601,Observed!$A$2:$A$1601,$A534,Observed!$C$2:$C$1601,$C534),"")</f>
        <v/>
      </c>
      <c r="AG534" s="25" t="str">
        <f>IF(ISNUMBER(AVERAGEIFS(Observed!AG$2:AG$1601,Observed!$A$2:$A$1601,$A534,Observed!$C$2:$C$1601,$C534)),AVERAGEIFS(Observed!AG$2:AG$1601,Observed!$A$2:$A$1601,$A534,Observed!$C$2:$C$1601,$C534),"")</f>
        <v/>
      </c>
      <c r="AH534" s="25" t="str">
        <f>IF(ISNUMBER(AVERAGEIFS(Observed!AH$2:AH$1601,Observed!$A$2:$A$1601,$A534,Observed!$C$2:$C$1601,$C534)),AVERAGEIFS(Observed!AH$2:AH$1601,Observed!$A$2:$A$1601,$A534,Observed!$C$2:$C$1601,$C534),"")</f>
        <v/>
      </c>
      <c r="AI534" s="24" t="str">
        <f>IF(ISNUMBER(AVERAGEIFS(Observed!AI$2:AI$1601,Observed!$A$2:$A$1601,$A534,Observed!$C$2:$C$1601,$C534)),AVERAGEIFS(Observed!AI$2:AI$1601,Observed!$A$2:$A$1601,$A534,Observed!$C$2:$C$1601,$C534),"")</f>
        <v/>
      </c>
      <c r="AJ534" s="25">
        <f>IF(ISNUMBER(AVERAGEIFS(Observed!AJ$2:AJ$1601,Observed!$A$2:$A$1601,$A534,Observed!$C$2:$C$1601,$C534)),AVERAGEIFS(Observed!AJ$2:AJ$1601,Observed!$A$2:$A$1601,$A534,Observed!$C$2:$C$1601,$C534),"")</f>
        <v>4.1666666666666664E-2</v>
      </c>
      <c r="AK534" s="25" t="str">
        <f>IF(ISNUMBER(AVERAGEIFS(Observed!AK$2:AK$1601,Observed!$A$2:$A$1601,$A534,Observed!$C$2:$C$1601,$C534)),AVERAGEIFS(Observed!AK$2:AK$1601,Observed!$A$2:$A$1601,$A534,Observed!$C$2:$C$1601,$C534),"")</f>
        <v/>
      </c>
      <c r="AL534" s="25">
        <f>IF(ISNUMBER(AVERAGEIFS(Observed!AL$2:AL$1601,Observed!$A$2:$A$1601,$A534,Observed!$C$2:$C$1601,$C534)),AVERAGEIFS(Observed!AL$2:AL$1601,Observed!$A$2:$A$1601,$A534,Observed!$C$2:$C$1601,$C534),"")</f>
        <v>0</v>
      </c>
      <c r="AM534" s="25">
        <f>IF(ISNUMBER(AVERAGEIFS(Observed!AM$2:AM$1601,Observed!$A$2:$A$1601,$A534,Observed!$C$2:$C$1601,$C534)),AVERAGEIFS(Observed!AM$2:AM$1601,Observed!$A$2:$A$1601,$A534,Observed!$C$2:$C$1601,$C534),"")</f>
        <v>0.48333333333333334</v>
      </c>
      <c r="AN534" s="25" t="str">
        <f>IF(ISNUMBER(AVERAGEIFS(Observed!AN$2:AN$1601,Observed!$A$2:$A$1601,$A534,Observed!$C$2:$C$1601,$C534)),AVERAGEIFS(Observed!AN$2:AN$1601,Observed!$A$2:$A$1601,$A534,Observed!$C$2:$C$1601,$C534),"")</f>
        <v/>
      </c>
      <c r="AO534" s="25">
        <f>IF(ISNUMBER(AVERAGEIFS(Observed!AO$2:AO$1601,Observed!$A$2:$A$1601,$A534,Observed!$C$2:$C$1601,$C534)),AVERAGEIFS(Observed!AO$2:AO$1601,Observed!$A$2:$A$1601,$A534,Observed!$C$2:$C$1601,$C534),"")</f>
        <v>0.36266666666666669</v>
      </c>
      <c r="AP534" s="25">
        <f>IF(ISNUMBER(AVERAGEIFS(Observed!AP$2:AP$1601,Observed!$A$2:$A$1601,$A534,Observed!$C$2:$C$1601,$C534)),AVERAGEIFS(Observed!AP$2:AP$1601,Observed!$A$2:$A$1601,$A534,Observed!$C$2:$C$1601,$C534),"")</f>
        <v>0.11233333333333334</v>
      </c>
      <c r="AQ534" s="24" t="str">
        <f>IF(ISNUMBER(AVERAGEIFS(Observed!AQ$2:AQ$1601,Observed!$A$2:$A$1601,$A534,Observed!$C$2:$C$1601,$C534)),AVERAGEIFS(Observed!AQ$2:AQ$1601,Observed!$A$2:$A$1601,$A534,Observed!$C$2:$C$1601,$C534),"")</f>
        <v/>
      </c>
      <c r="AR534" s="25" t="str">
        <f>IF(ISNUMBER(AVERAGEIFS(Observed!AR$2:AR$1601,Observed!$A$2:$A$1601,$A534,Observed!$C$2:$C$1601,$C534)),AVERAGEIFS(Observed!AR$2:AR$1601,Observed!$A$2:$A$1601,$A534,Observed!$C$2:$C$1601,$C534),"")</f>
        <v/>
      </c>
      <c r="AS534" s="24" t="str">
        <f>IF(ISNUMBER(AVERAGEIFS(Observed!AS$2:AS$1601,Observed!$A$2:$A$1601,$A534,Observed!$C$2:$C$1601,$C534)),AVERAGEIFS(Observed!AS$2:AS$1601,Observed!$A$2:$A$1601,$A534,Observed!$C$2:$C$1601,$C534),"")</f>
        <v/>
      </c>
      <c r="AT534" s="24" t="str">
        <f>IF(ISNUMBER(AVERAGEIFS(Observed!AT$2:AT$1601,Observed!$A$2:$A$1601,$A534,Observed!$C$2:$C$1601,$C534)),AVERAGEIFS(Observed!AT$2:AT$1601,Observed!$A$2:$A$1601,$A534,Observed!$C$2:$C$1601,$C534),"")</f>
        <v/>
      </c>
      <c r="AU534" s="2">
        <f>COUNTIFS(Observed!$A$2:$A$1601,$A534,Observed!$C$2:$C$1601,$C534)</f>
        <v>3</v>
      </c>
      <c r="AV534" s="2">
        <f t="shared" si="9"/>
        <v>8</v>
      </c>
    </row>
    <row r="535" spans="1:48" x14ac:dyDescent="0.25">
      <c r="A535" s="4" t="s">
        <v>127</v>
      </c>
      <c r="B535" t="s">
        <v>83</v>
      </c>
      <c r="C535" s="3">
        <v>42296</v>
      </c>
      <c r="D535">
        <v>1</v>
      </c>
      <c r="F535" t="s">
        <v>85</v>
      </c>
      <c r="G535" t="s">
        <v>90</v>
      </c>
      <c r="H535" s="2">
        <v>2015</v>
      </c>
      <c r="I535" s="2" t="s">
        <v>84</v>
      </c>
      <c r="J535">
        <v>1</v>
      </c>
      <c r="K535" s="2" t="s">
        <v>21</v>
      </c>
      <c r="L535" s="23" t="str">
        <f>IF(ISNUMBER(AVERAGEIFS(Observed!L$2:L$1601,Observed!$A$2:$A$1601,$A535,Observed!$C$2:$C$1601,$C535)),AVERAGEIFS(Observed!L$2:L$1601,Observed!$A$2:$A$1601,$A535,Observed!$C$2:$C$1601,$C535),"")</f>
        <v/>
      </c>
      <c r="M535" s="24" t="str">
        <f>IF(ISNUMBER(AVERAGEIFS(Observed!M$2:M$1601,Observed!$A$2:$A$1601,$A535,Observed!$C$2:$C$1601,$C535)),AVERAGEIFS(Observed!M$2:M$1601,Observed!$A$2:$A$1601,$A535,Observed!$C$2:$C$1601,$C535),"")</f>
        <v/>
      </c>
      <c r="N535" s="24">
        <f>IF(ISNUMBER(AVERAGEIFS(Observed!N$2:N$1601,Observed!$A$2:$A$1601,$A535,Observed!$C$2:$C$1601,$C535)),AVERAGEIFS(Observed!N$2:N$1601,Observed!$A$2:$A$1601,$A535,Observed!$C$2:$C$1601,$C535),"")</f>
        <v>43.056666666666672</v>
      </c>
      <c r="O535" s="24">
        <f>IF(ISNUMBER(AVERAGEIFS(Observed!O$2:O$1601,Observed!$A$2:$A$1601,$A535,Observed!$C$2:$C$1601,$C535)),AVERAGEIFS(Observed!O$2:O$1601,Observed!$A$2:$A$1601,$A535,Observed!$C$2:$C$1601,$C535),"")</f>
        <v>43.056666666666672</v>
      </c>
      <c r="P535" s="24">
        <f>IF(ISNUMBER(AVERAGEIFS(Observed!P$2:P$1601,Observed!$A$2:$A$1601,$A535,Observed!$C$2:$C$1601,$C535)),AVERAGEIFS(Observed!P$2:P$1601,Observed!$A$2:$A$1601,$A535,Observed!$C$2:$C$1601,$C535),"")</f>
        <v>1124.4866666666667</v>
      </c>
      <c r="Q535" s="25" t="str">
        <f>IF(ISNUMBER(AVERAGEIFS(Observed!Q$2:Q$1601,Observed!$A$2:$A$1601,$A535,Observed!$C$2:$C$1601,$C535)),AVERAGEIFS(Observed!Q$2:Q$1601,Observed!$A$2:$A$1601,$A535,Observed!$C$2:$C$1601,$C535),"")</f>
        <v/>
      </c>
      <c r="R535" s="25" t="str">
        <f>IF(ISNUMBER(AVERAGEIFS(Observed!R$2:R$1601,Observed!$A$2:$A$1601,$A535,Observed!$C$2:$C$1601,$C535)),AVERAGEIFS(Observed!R$2:R$1601,Observed!$A$2:$A$1601,$A535,Observed!$C$2:$C$1601,$C535),"")</f>
        <v/>
      </c>
      <c r="S535" s="25" t="str">
        <f>IF(ISNUMBER(AVERAGEIFS(Observed!S$2:S$1601,Observed!$A$2:$A$1601,$A535,Observed!$C$2:$C$1601,$C535)),AVERAGEIFS(Observed!S$2:S$1601,Observed!$A$2:$A$1601,$A535,Observed!$C$2:$C$1601,$C535),"")</f>
        <v/>
      </c>
      <c r="T535" s="24" t="str">
        <f>IF(ISNUMBER(AVERAGEIFS(Observed!T$2:T$1601,Observed!$A$2:$A$1601,$A535,Observed!$C$2:$C$1601,$C535)),AVERAGEIFS(Observed!T$2:T$1601,Observed!$A$2:$A$1601,$A535,Observed!$C$2:$C$1601,$C535),"")</f>
        <v/>
      </c>
      <c r="U535" s="26" t="str">
        <f>IF(ISNUMBER(AVERAGEIFS(Observed!U$2:U$1601,Observed!$A$2:$A$1601,$A535,Observed!$C$2:$C$1601,$C535)),AVERAGEIFS(Observed!U$2:U$1601,Observed!$A$2:$A$1601,$A535,Observed!$C$2:$C$1601,$C535),"")</f>
        <v/>
      </c>
      <c r="V535" s="26" t="str">
        <f>IF(ISNUMBER(AVERAGEIFS(Observed!V$2:V$1601,Observed!$A$2:$A$1601,$A535,Observed!$C$2:$C$1601,$C535)),AVERAGEIFS(Observed!V$2:V$1601,Observed!$A$2:$A$1601,$A535,Observed!$C$2:$C$1601,$C535),"")</f>
        <v/>
      </c>
      <c r="W535" s="24" t="str">
        <f>IF(ISNUMBER(AVERAGEIFS(Observed!W$2:W$1601,Observed!$A$2:$A$1601,$A535,Observed!$C$2:$C$1601,$C535)),AVERAGEIFS(Observed!W$2:W$1601,Observed!$A$2:$A$1601,$A535,Observed!$C$2:$C$1601,$C535),"")</f>
        <v/>
      </c>
      <c r="X535" s="24" t="str">
        <f>IF(ISNUMBER(AVERAGEIFS(Observed!X$2:X$1601,Observed!$A$2:$A$1601,$A535,Observed!$C$2:$C$1601,$C535)),AVERAGEIFS(Observed!X$2:X$1601,Observed!$A$2:$A$1601,$A535,Observed!$C$2:$C$1601,$C535),"")</f>
        <v/>
      </c>
      <c r="Y535" s="24" t="str">
        <f>IF(ISNUMBER(AVERAGEIFS(Observed!Y$2:Y$1601,Observed!$A$2:$A$1601,$A535,Observed!$C$2:$C$1601,$C535)),AVERAGEIFS(Observed!Y$2:Y$1601,Observed!$A$2:$A$1601,$A535,Observed!$C$2:$C$1601,$C535),"")</f>
        <v/>
      </c>
      <c r="Z535" s="24" t="str">
        <f>IF(ISNUMBER(AVERAGEIFS(Observed!Z$2:Z$1601,Observed!$A$2:$A$1601,$A535,Observed!$C$2:$C$1601,$C535)),AVERAGEIFS(Observed!Z$2:Z$1601,Observed!$A$2:$A$1601,$A535,Observed!$C$2:$C$1601,$C535),"")</f>
        <v/>
      </c>
      <c r="AA535" s="24" t="str">
        <f>IF(ISNUMBER(AVERAGEIFS(Observed!AA$2:AA$1601,Observed!$A$2:$A$1601,$A535,Observed!$C$2:$C$1601,$C535)),AVERAGEIFS(Observed!AA$2:AA$1601,Observed!$A$2:$A$1601,$A535,Observed!$C$2:$C$1601,$C535),"")</f>
        <v/>
      </c>
      <c r="AB535" s="24" t="str">
        <f>IF(ISNUMBER(AVERAGEIFS(Observed!AB$2:AB$1601,Observed!$A$2:$A$1601,$A535,Observed!$C$2:$C$1601,$C535)),AVERAGEIFS(Observed!AB$2:AB$1601,Observed!$A$2:$A$1601,$A535,Observed!$C$2:$C$1601,$C535),"")</f>
        <v/>
      </c>
      <c r="AC535" s="24" t="str">
        <f>IF(ISNUMBER(AVERAGEIFS(Observed!AC$2:AC$1601,Observed!$A$2:$A$1601,$A535,Observed!$C$2:$C$1601,$C535)),AVERAGEIFS(Observed!AC$2:AC$1601,Observed!$A$2:$A$1601,$A535,Observed!$C$2:$C$1601,$C535),"")</f>
        <v/>
      </c>
      <c r="AD535" s="24" t="str">
        <f>IF(ISNUMBER(AVERAGEIFS(Observed!AD$2:AD$1601,Observed!$A$2:$A$1601,$A535,Observed!$C$2:$C$1601,$C535)),AVERAGEIFS(Observed!AD$2:AD$1601,Observed!$A$2:$A$1601,$A535,Observed!$C$2:$C$1601,$C535),"")</f>
        <v/>
      </c>
      <c r="AE535" s="24" t="str">
        <f>IF(ISNUMBER(AVERAGEIFS(Observed!AE$2:AE$1601,Observed!$A$2:$A$1601,$A535,Observed!$C$2:$C$1601,$C535)),AVERAGEIFS(Observed!AE$2:AE$1601,Observed!$A$2:$A$1601,$A535,Observed!$C$2:$C$1601,$C535),"")</f>
        <v/>
      </c>
      <c r="AF535" s="25" t="str">
        <f>IF(ISNUMBER(AVERAGEIFS(Observed!AF$2:AF$1601,Observed!$A$2:$A$1601,$A535,Observed!$C$2:$C$1601,$C535)),AVERAGEIFS(Observed!AF$2:AF$1601,Observed!$A$2:$A$1601,$A535,Observed!$C$2:$C$1601,$C535),"")</f>
        <v/>
      </c>
      <c r="AG535" s="25" t="str">
        <f>IF(ISNUMBER(AVERAGEIFS(Observed!AG$2:AG$1601,Observed!$A$2:$A$1601,$A535,Observed!$C$2:$C$1601,$C535)),AVERAGEIFS(Observed!AG$2:AG$1601,Observed!$A$2:$A$1601,$A535,Observed!$C$2:$C$1601,$C535),"")</f>
        <v/>
      </c>
      <c r="AH535" s="25" t="str">
        <f>IF(ISNUMBER(AVERAGEIFS(Observed!AH$2:AH$1601,Observed!$A$2:$A$1601,$A535,Observed!$C$2:$C$1601,$C535)),AVERAGEIFS(Observed!AH$2:AH$1601,Observed!$A$2:$A$1601,$A535,Observed!$C$2:$C$1601,$C535),"")</f>
        <v/>
      </c>
      <c r="AI535" s="24" t="str">
        <f>IF(ISNUMBER(AVERAGEIFS(Observed!AI$2:AI$1601,Observed!$A$2:$A$1601,$A535,Observed!$C$2:$C$1601,$C535)),AVERAGEIFS(Observed!AI$2:AI$1601,Observed!$A$2:$A$1601,$A535,Observed!$C$2:$C$1601,$C535),"")</f>
        <v/>
      </c>
      <c r="AJ535" s="25">
        <f>IF(ISNUMBER(AVERAGEIFS(Observed!AJ$2:AJ$1601,Observed!$A$2:$A$1601,$A535,Observed!$C$2:$C$1601,$C535)),AVERAGEIFS(Observed!AJ$2:AJ$1601,Observed!$A$2:$A$1601,$A535,Observed!$C$2:$C$1601,$C535),"")</f>
        <v>0.20833333333333334</v>
      </c>
      <c r="AK535" s="25" t="str">
        <f>IF(ISNUMBER(AVERAGEIFS(Observed!AK$2:AK$1601,Observed!$A$2:$A$1601,$A535,Observed!$C$2:$C$1601,$C535)),AVERAGEIFS(Observed!AK$2:AK$1601,Observed!$A$2:$A$1601,$A535,Observed!$C$2:$C$1601,$C535),"")</f>
        <v/>
      </c>
      <c r="AL535" s="25">
        <f>IF(ISNUMBER(AVERAGEIFS(Observed!AL$2:AL$1601,Observed!$A$2:$A$1601,$A535,Observed!$C$2:$C$1601,$C535)),AVERAGEIFS(Observed!AL$2:AL$1601,Observed!$A$2:$A$1601,$A535,Observed!$C$2:$C$1601,$C535),"")</f>
        <v>0</v>
      </c>
      <c r="AM535" s="25">
        <f>IF(ISNUMBER(AVERAGEIFS(Observed!AM$2:AM$1601,Observed!$A$2:$A$1601,$A535,Observed!$C$2:$C$1601,$C535)),AVERAGEIFS(Observed!AM$2:AM$1601,Observed!$A$2:$A$1601,$A535,Observed!$C$2:$C$1601,$C535),"")</f>
        <v>0.54133333333333333</v>
      </c>
      <c r="AN535" s="25" t="str">
        <f>IF(ISNUMBER(AVERAGEIFS(Observed!AN$2:AN$1601,Observed!$A$2:$A$1601,$A535,Observed!$C$2:$C$1601,$C535)),AVERAGEIFS(Observed!AN$2:AN$1601,Observed!$A$2:$A$1601,$A535,Observed!$C$2:$C$1601,$C535),"")</f>
        <v/>
      </c>
      <c r="AO535" s="25">
        <f>IF(ISNUMBER(AVERAGEIFS(Observed!AO$2:AO$1601,Observed!$A$2:$A$1601,$A535,Observed!$C$2:$C$1601,$C535)),AVERAGEIFS(Observed!AO$2:AO$1601,Observed!$A$2:$A$1601,$A535,Observed!$C$2:$C$1601,$C535),"")</f>
        <v>0.20133333333333334</v>
      </c>
      <c r="AP535" s="25">
        <f>IF(ISNUMBER(AVERAGEIFS(Observed!AP$2:AP$1601,Observed!$A$2:$A$1601,$A535,Observed!$C$2:$C$1601,$C535)),AVERAGEIFS(Observed!AP$2:AP$1601,Observed!$A$2:$A$1601,$A535,Observed!$C$2:$C$1601,$C535),"")</f>
        <v>4.9333333333333333E-2</v>
      </c>
      <c r="AQ535" s="24" t="str">
        <f>IF(ISNUMBER(AVERAGEIFS(Observed!AQ$2:AQ$1601,Observed!$A$2:$A$1601,$A535,Observed!$C$2:$C$1601,$C535)),AVERAGEIFS(Observed!AQ$2:AQ$1601,Observed!$A$2:$A$1601,$A535,Observed!$C$2:$C$1601,$C535),"")</f>
        <v/>
      </c>
      <c r="AR535" s="25" t="str">
        <f>IF(ISNUMBER(AVERAGEIFS(Observed!AR$2:AR$1601,Observed!$A$2:$A$1601,$A535,Observed!$C$2:$C$1601,$C535)),AVERAGEIFS(Observed!AR$2:AR$1601,Observed!$A$2:$A$1601,$A535,Observed!$C$2:$C$1601,$C535),"")</f>
        <v/>
      </c>
      <c r="AS535" s="24" t="str">
        <f>IF(ISNUMBER(AVERAGEIFS(Observed!AS$2:AS$1601,Observed!$A$2:$A$1601,$A535,Observed!$C$2:$C$1601,$C535)),AVERAGEIFS(Observed!AS$2:AS$1601,Observed!$A$2:$A$1601,$A535,Observed!$C$2:$C$1601,$C535),"")</f>
        <v/>
      </c>
      <c r="AT535" s="24" t="str">
        <f>IF(ISNUMBER(AVERAGEIFS(Observed!AT$2:AT$1601,Observed!$A$2:$A$1601,$A535,Observed!$C$2:$C$1601,$C535)),AVERAGEIFS(Observed!AT$2:AT$1601,Observed!$A$2:$A$1601,$A535,Observed!$C$2:$C$1601,$C535),"")</f>
        <v/>
      </c>
      <c r="AU535" s="2">
        <f>COUNTIFS(Observed!$A$2:$A$1601,$A535,Observed!$C$2:$C$1601,$C535)</f>
        <v>3</v>
      </c>
      <c r="AV535" s="2">
        <f t="shared" si="9"/>
        <v>8</v>
      </c>
    </row>
    <row r="536" spans="1:48" x14ac:dyDescent="0.25">
      <c r="A536" s="4" t="s">
        <v>128</v>
      </c>
      <c r="B536" t="s">
        <v>83</v>
      </c>
      <c r="C536" s="3">
        <v>41781</v>
      </c>
      <c r="D536">
        <v>1</v>
      </c>
      <c r="F536" t="s">
        <v>87</v>
      </c>
      <c r="G536" t="s">
        <v>90</v>
      </c>
      <c r="H536" s="2">
        <v>2014</v>
      </c>
      <c r="I536" s="2" t="s">
        <v>84</v>
      </c>
      <c r="J536">
        <v>1</v>
      </c>
      <c r="K536" s="2" t="s">
        <v>21</v>
      </c>
      <c r="L536" s="23" t="str">
        <f>IF(ISNUMBER(AVERAGEIFS(Observed!L$2:L$1601,Observed!$A$2:$A$1601,$A536,Observed!$C$2:$C$1601,$C536)),AVERAGEIFS(Observed!L$2:L$1601,Observed!$A$2:$A$1601,$A536,Observed!$C$2:$C$1601,$C536),"")</f>
        <v/>
      </c>
      <c r="M536" s="24" t="str">
        <f>IF(ISNUMBER(AVERAGEIFS(Observed!M$2:M$1601,Observed!$A$2:$A$1601,$A536,Observed!$C$2:$C$1601,$C536)),AVERAGEIFS(Observed!M$2:M$1601,Observed!$A$2:$A$1601,$A536,Observed!$C$2:$C$1601,$C536),"")</f>
        <v/>
      </c>
      <c r="N536" s="24">
        <f>IF(ISNUMBER(AVERAGEIFS(Observed!N$2:N$1601,Observed!$A$2:$A$1601,$A536,Observed!$C$2:$C$1601,$C536)),AVERAGEIFS(Observed!N$2:N$1601,Observed!$A$2:$A$1601,$A536,Observed!$C$2:$C$1601,$C536),"")</f>
        <v>601.02333333333343</v>
      </c>
      <c r="O536" s="24">
        <f>IF(ISNUMBER(AVERAGEIFS(Observed!O$2:O$1601,Observed!$A$2:$A$1601,$A536,Observed!$C$2:$C$1601,$C536)),AVERAGEIFS(Observed!O$2:O$1601,Observed!$A$2:$A$1601,$A536,Observed!$C$2:$C$1601,$C536),"")</f>
        <v>601.02333333333343</v>
      </c>
      <c r="P536" s="24">
        <f>IF(ISNUMBER(AVERAGEIFS(Observed!P$2:P$1601,Observed!$A$2:$A$1601,$A536,Observed!$C$2:$C$1601,$C536)),AVERAGEIFS(Observed!P$2:P$1601,Observed!$A$2:$A$1601,$A536,Observed!$C$2:$C$1601,$C536),"")</f>
        <v>601.02333333333343</v>
      </c>
      <c r="Q536" s="25" t="str">
        <f>IF(ISNUMBER(AVERAGEIFS(Observed!Q$2:Q$1601,Observed!$A$2:$A$1601,$A536,Observed!$C$2:$C$1601,$C536)),AVERAGEIFS(Observed!Q$2:Q$1601,Observed!$A$2:$A$1601,$A536,Observed!$C$2:$C$1601,$C536),"")</f>
        <v/>
      </c>
      <c r="R536" s="25" t="str">
        <f>IF(ISNUMBER(AVERAGEIFS(Observed!R$2:R$1601,Observed!$A$2:$A$1601,$A536,Observed!$C$2:$C$1601,$C536)),AVERAGEIFS(Observed!R$2:R$1601,Observed!$A$2:$A$1601,$A536,Observed!$C$2:$C$1601,$C536),"")</f>
        <v/>
      </c>
      <c r="S536" s="25" t="str">
        <f>IF(ISNUMBER(AVERAGEIFS(Observed!S$2:S$1601,Observed!$A$2:$A$1601,$A536,Observed!$C$2:$C$1601,$C536)),AVERAGEIFS(Observed!S$2:S$1601,Observed!$A$2:$A$1601,$A536,Observed!$C$2:$C$1601,$C536),"")</f>
        <v/>
      </c>
      <c r="T536" s="24" t="str">
        <f>IF(ISNUMBER(AVERAGEIFS(Observed!T$2:T$1601,Observed!$A$2:$A$1601,$A536,Observed!$C$2:$C$1601,$C536)),AVERAGEIFS(Observed!T$2:T$1601,Observed!$A$2:$A$1601,$A536,Observed!$C$2:$C$1601,$C536),"")</f>
        <v/>
      </c>
      <c r="U536" s="26" t="str">
        <f>IF(ISNUMBER(AVERAGEIFS(Observed!U$2:U$1601,Observed!$A$2:$A$1601,$A536,Observed!$C$2:$C$1601,$C536)),AVERAGEIFS(Observed!U$2:U$1601,Observed!$A$2:$A$1601,$A536,Observed!$C$2:$C$1601,$C536),"")</f>
        <v/>
      </c>
      <c r="V536" s="26" t="str">
        <f>IF(ISNUMBER(AVERAGEIFS(Observed!V$2:V$1601,Observed!$A$2:$A$1601,$A536,Observed!$C$2:$C$1601,$C536)),AVERAGEIFS(Observed!V$2:V$1601,Observed!$A$2:$A$1601,$A536,Observed!$C$2:$C$1601,$C536),"")</f>
        <v/>
      </c>
      <c r="W536" s="24" t="str">
        <f>IF(ISNUMBER(AVERAGEIFS(Observed!W$2:W$1601,Observed!$A$2:$A$1601,$A536,Observed!$C$2:$C$1601,$C536)),AVERAGEIFS(Observed!W$2:W$1601,Observed!$A$2:$A$1601,$A536,Observed!$C$2:$C$1601,$C536),"")</f>
        <v/>
      </c>
      <c r="X536" s="24" t="str">
        <f>IF(ISNUMBER(AVERAGEIFS(Observed!X$2:X$1601,Observed!$A$2:$A$1601,$A536,Observed!$C$2:$C$1601,$C536)),AVERAGEIFS(Observed!X$2:X$1601,Observed!$A$2:$A$1601,$A536,Observed!$C$2:$C$1601,$C536),"")</f>
        <v/>
      </c>
      <c r="Y536" s="24" t="str">
        <f>IF(ISNUMBER(AVERAGEIFS(Observed!Y$2:Y$1601,Observed!$A$2:$A$1601,$A536,Observed!$C$2:$C$1601,$C536)),AVERAGEIFS(Observed!Y$2:Y$1601,Observed!$A$2:$A$1601,$A536,Observed!$C$2:$C$1601,$C536),"")</f>
        <v/>
      </c>
      <c r="Z536" s="24" t="str">
        <f>IF(ISNUMBER(AVERAGEIFS(Observed!Z$2:Z$1601,Observed!$A$2:$A$1601,$A536,Observed!$C$2:$C$1601,$C536)),AVERAGEIFS(Observed!Z$2:Z$1601,Observed!$A$2:$A$1601,$A536,Observed!$C$2:$C$1601,$C536),"")</f>
        <v/>
      </c>
      <c r="AA536" s="24" t="str">
        <f>IF(ISNUMBER(AVERAGEIFS(Observed!AA$2:AA$1601,Observed!$A$2:$A$1601,$A536,Observed!$C$2:$C$1601,$C536)),AVERAGEIFS(Observed!AA$2:AA$1601,Observed!$A$2:$A$1601,$A536,Observed!$C$2:$C$1601,$C536),"")</f>
        <v/>
      </c>
      <c r="AB536" s="24" t="str">
        <f>IF(ISNUMBER(AVERAGEIFS(Observed!AB$2:AB$1601,Observed!$A$2:$A$1601,$A536,Observed!$C$2:$C$1601,$C536)),AVERAGEIFS(Observed!AB$2:AB$1601,Observed!$A$2:$A$1601,$A536,Observed!$C$2:$C$1601,$C536),"")</f>
        <v/>
      </c>
      <c r="AC536" s="24" t="str">
        <f>IF(ISNUMBER(AVERAGEIFS(Observed!AC$2:AC$1601,Observed!$A$2:$A$1601,$A536,Observed!$C$2:$C$1601,$C536)),AVERAGEIFS(Observed!AC$2:AC$1601,Observed!$A$2:$A$1601,$A536,Observed!$C$2:$C$1601,$C536),"")</f>
        <v/>
      </c>
      <c r="AD536" s="24" t="str">
        <f>IF(ISNUMBER(AVERAGEIFS(Observed!AD$2:AD$1601,Observed!$A$2:$A$1601,$A536,Observed!$C$2:$C$1601,$C536)),AVERAGEIFS(Observed!AD$2:AD$1601,Observed!$A$2:$A$1601,$A536,Observed!$C$2:$C$1601,$C536),"")</f>
        <v/>
      </c>
      <c r="AE536" s="24" t="str">
        <f>IF(ISNUMBER(AVERAGEIFS(Observed!AE$2:AE$1601,Observed!$A$2:$A$1601,$A536,Observed!$C$2:$C$1601,$C536)),AVERAGEIFS(Observed!AE$2:AE$1601,Observed!$A$2:$A$1601,$A536,Observed!$C$2:$C$1601,$C536),"")</f>
        <v/>
      </c>
      <c r="AF536" s="25" t="str">
        <f>IF(ISNUMBER(AVERAGEIFS(Observed!AF$2:AF$1601,Observed!$A$2:$A$1601,$A536,Observed!$C$2:$C$1601,$C536)),AVERAGEIFS(Observed!AF$2:AF$1601,Observed!$A$2:$A$1601,$A536,Observed!$C$2:$C$1601,$C536),"")</f>
        <v/>
      </c>
      <c r="AG536" s="25" t="str">
        <f>IF(ISNUMBER(AVERAGEIFS(Observed!AG$2:AG$1601,Observed!$A$2:$A$1601,$A536,Observed!$C$2:$C$1601,$C536)),AVERAGEIFS(Observed!AG$2:AG$1601,Observed!$A$2:$A$1601,$A536,Observed!$C$2:$C$1601,$C536),"")</f>
        <v/>
      </c>
      <c r="AH536" s="25" t="str">
        <f>IF(ISNUMBER(AVERAGEIFS(Observed!AH$2:AH$1601,Observed!$A$2:$A$1601,$A536,Observed!$C$2:$C$1601,$C536)),AVERAGEIFS(Observed!AH$2:AH$1601,Observed!$A$2:$A$1601,$A536,Observed!$C$2:$C$1601,$C536),"")</f>
        <v/>
      </c>
      <c r="AI536" s="24" t="str">
        <f>IF(ISNUMBER(AVERAGEIFS(Observed!AI$2:AI$1601,Observed!$A$2:$A$1601,$A536,Observed!$C$2:$C$1601,$C536)),AVERAGEIFS(Observed!AI$2:AI$1601,Observed!$A$2:$A$1601,$A536,Observed!$C$2:$C$1601,$C536),"")</f>
        <v/>
      </c>
      <c r="AJ536" s="25">
        <f>IF(ISNUMBER(AVERAGEIFS(Observed!AJ$2:AJ$1601,Observed!$A$2:$A$1601,$A536,Observed!$C$2:$C$1601,$C536)),AVERAGEIFS(Observed!AJ$2:AJ$1601,Observed!$A$2:$A$1601,$A536,Observed!$C$2:$C$1601,$C536),"")</f>
        <v>0.30399999999999999</v>
      </c>
      <c r="AK536" s="25" t="str">
        <f>IF(ISNUMBER(AVERAGEIFS(Observed!AK$2:AK$1601,Observed!$A$2:$A$1601,$A536,Observed!$C$2:$C$1601,$C536)),AVERAGEIFS(Observed!AK$2:AK$1601,Observed!$A$2:$A$1601,$A536,Observed!$C$2:$C$1601,$C536),"")</f>
        <v/>
      </c>
      <c r="AL536" s="25">
        <f>IF(ISNUMBER(AVERAGEIFS(Observed!AL$2:AL$1601,Observed!$A$2:$A$1601,$A536,Observed!$C$2:$C$1601,$C536)),AVERAGEIFS(Observed!AL$2:AL$1601,Observed!$A$2:$A$1601,$A536,Observed!$C$2:$C$1601,$C536),"")</f>
        <v>0</v>
      </c>
      <c r="AM536" s="25">
        <f>IF(ISNUMBER(AVERAGEIFS(Observed!AM$2:AM$1601,Observed!$A$2:$A$1601,$A536,Observed!$C$2:$C$1601,$C536)),AVERAGEIFS(Observed!AM$2:AM$1601,Observed!$A$2:$A$1601,$A536,Observed!$C$2:$C$1601,$C536),"")</f>
        <v>0.33600000000000002</v>
      </c>
      <c r="AN536" s="25" t="str">
        <f>IF(ISNUMBER(AVERAGEIFS(Observed!AN$2:AN$1601,Observed!$A$2:$A$1601,$A536,Observed!$C$2:$C$1601,$C536)),AVERAGEIFS(Observed!AN$2:AN$1601,Observed!$A$2:$A$1601,$A536,Observed!$C$2:$C$1601,$C536),"")</f>
        <v/>
      </c>
      <c r="AO536" s="25">
        <f>IF(ISNUMBER(AVERAGEIFS(Observed!AO$2:AO$1601,Observed!$A$2:$A$1601,$A536,Observed!$C$2:$C$1601,$C536)),AVERAGEIFS(Observed!AO$2:AO$1601,Observed!$A$2:$A$1601,$A536,Observed!$C$2:$C$1601,$C536),"")</f>
        <v>0.35166666666666674</v>
      </c>
      <c r="AP536" s="25">
        <f>IF(ISNUMBER(AVERAGEIFS(Observed!AP$2:AP$1601,Observed!$A$2:$A$1601,$A536,Observed!$C$2:$C$1601,$C536)),AVERAGEIFS(Observed!AP$2:AP$1601,Observed!$A$2:$A$1601,$A536,Observed!$C$2:$C$1601,$C536),"")</f>
        <v>8.6666666666666663E-3</v>
      </c>
      <c r="AQ536" s="24" t="str">
        <f>IF(ISNUMBER(AVERAGEIFS(Observed!AQ$2:AQ$1601,Observed!$A$2:$A$1601,$A536,Observed!$C$2:$C$1601,$C536)),AVERAGEIFS(Observed!AQ$2:AQ$1601,Observed!$A$2:$A$1601,$A536,Observed!$C$2:$C$1601,$C536),"")</f>
        <v/>
      </c>
      <c r="AR536" s="25" t="str">
        <f>IF(ISNUMBER(AVERAGEIFS(Observed!AR$2:AR$1601,Observed!$A$2:$A$1601,$A536,Observed!$C$2:$C$1601,$C536)),AVERAGEIFS(Observed!AR$2:AR$1601,Observed!$A$2:$A$1601,$A536,Observed!$C$2:$C$1601,$C536),"")</f>
        <v/>
      </c>
      <c r="AS536" s="24" t="str">
        <f>IF(ISNUMBER(AVERAGEIFS(Observed!AS$2:AS$1601,Observed!$A$2:$A$1601,$A536,Observed!$C$2:$C$1601,$C536)),AVERAGEIFS(Observed!AS$2:AS$1601,Observed!$A$2:$A$1601,$A536,Observed!$C$2:$C$1601,$C536),"")</f>
        <v/>
      </c>
      <c r="AT536" s="24" t="str">
        <f>IF(ISNUMBER(AVERAGEIFS(Observed!AT$2:AT$1601,Observed!$A$2:$A$1601,$A536,Observed!$C$2:$C$1601,$C536)),AVERAGEIFS(Observed!AT$2:AT$1601,Observed!$A$2:$A$1601,$A536,Observed!$C$2:$C$1601,$C536),"")</f>
        <v/>
      </c>
      <c r="AU536" s="2">
        <f>COUNTIFS(Observed!$A$2:$A$1601,$A536,Observed!$C$2:$C$1601,$C536)</f>
        <v>3</v>
      </c>
      <c r="AV536" s="2">
        <f t="shared" si="9"/>
        <v>8</v>
      </c>
    </row>
    <row r="537" spans="1:48" x14ac:dyDescent="0.25">
      <c r="A537" s="4" t="s">
        <v>128</v>
      </c>
      <c r="B537" t="s">
        <v>83</v>
      </c>
      <c r="C537" s="3">
        <v>41822</v>
      </c>
      <c r="D537">
        <v>1</v>
      </c>
      <c r="F537" t="s">
        <v>87</v>
      </c>
      <c r="G537" t="s">
        <v>90</v>
      </c>
      <c r="H537" s="2">
        <v>2014</v>
      </c>
      <c r="I537" s="2" t="s">
        <v>84</v>
      </c>
      <c r="J537">
        <v>1</v>
      </c>
      <c r="K537" s="2" t="s">
        <v>21</v>
      </c>
      <c r="L537" s="23" t="str">
        <f>IF(ISNUMBER(AVERAGEIFS(Observed!L$2:L$1601,Observed!$A$2:$A$1601,$A537,Observed!$C$2:$C$1601,$C537)),AVERAGEIFS(Observed!L$2:L$1601,Observed!$A$2:$A$1601,$A537,Observed!$C$2:$C$1601,$C537),"")</f>
        <v/>
      </c>
      <c r="M537" s="24" t="str">
        <f>IF(ISNUMBER(AVERAGEIFS(Observed!M$2:M$1601,Observed!$A$2:$A$1601,$A537,Observed!$C$2:$C$1601,$C537)),AVERAGEIFS(Observed!M$2:M$1601,Observed!$A$2:$A$1601,$A537,Observed!$C$2:$C$1601,$C537),"")</f>
        <v/>
      </c>
      <c r="N537" s="24">
        <f>IF(ISNUMBER(AVERAGEIFS(Observed!N$2:N$1601,Observed!$A$2:$A$1601,$A537,Observed!$C$2:$C$1601,$C537)),AVERAGEIFS(Observed!N$2:N$1601,Observed!$A$2:$A$1601,$A537,Observed!$C$2:$C$1601,$C537),"")</f>
        <v>481.42333333333335</v>
      </c>
      <c r="O537" s="24">
        <f>IF(ISNUMBER(AVERAGEIFS(Observed!O$2:O$1601,Observed!$A$2:$A$1601,$A537,Observed!$C$2:$C$1601,$C537)),AVERAGEIFS(Observed!O$2:O$1601,Observed!$A$2:$A$1601,$A537,Observed!$C$2:$C$1601,$C537),"")</f>
        <v>481.42333333333335</v>
      </c>
      <c r="P537" s="24">
        <f>IF(ISNUMBER(AVERAGEIFS(Observed!P$2:P$1601,Observed!$A$2:$A$1601,$A537,Observed!$C$2:$C$1601,$C537)),AVERAGEIFS(Observed!P$2:P$1601,Observed!$A$2:$A$1601,$A537,Observed!$C$2:$C$1601,$C537),"")</f>
        <v>1082.4466666666667</v>
      </c>
      <c r="Q537" s="25" t="str">
        <f>IF(ISNUMBER(AVERAGEIFS(Observed!Q$2:Q$1601,Observed!$A$2:$A$1601,$A537,Observed!$C$2:$C$1601,$C537)),AVERAGEIFS(Observed!Q$2:Q$1601,Observed!$A$2:$A$1601,$A537,Observed!$C$2:$C$1601,$C537),"")</f>
        <v/>
      </c>
      <c r="R537" s="25" t="str">
        <f>IF(ISNUMBER(AVERAGEIFS(Observed!R$2:R$1601,Observed!$A$2:$A$1601,$A537,Observed!$C$2:$C$1601,$C537)),AVERAGEIFS(Observed!R$2:R$1601,Observed!$A$2:$A$1601,$A537,Observed!$C$2:$C$1601,$C537),"")</f>
        <v/>
      </c>
      <c r="S537" s="25" t="str">
        <f>IF(ISNUMBER(AVERAGEIFS(Observed!S$2:S$1601,Observed!$A$2:$A$1601,$A537,Observed!$C$2:$C$1601,$C537)),AVERAGEIFS(Observed!S$2:S$1601,Observed!$A$2:$A$1601,$A537,Observed!$C$2:$C$1601,$C537),"")</f>
        <v/>
      </c>
      <c r="T537" s="24" t="str">
        <f>IF(ISNUMBER(AVERAGEIFS(Observed!T$2:T$1601,Observed!$A$2:$A$1601,$A537,Observed!$C$2:$C$1601,$C537)),AVERAGEIFS(Observed!T$2:T$1601,Observed!$A$2:$A$1601,$A537,Observed!$C$2:$C$1601,$C537),"")</f>
        <v/>
      </c>
      <c r="U537" s="26" t="str">
        <f>IF(ISNUMBER(AVERAGEIFS(Observed!U$2:U$1601,Observed!$A$2:$A$1601,$A537,Observed!$C$2:$C$1601,$C537)),AVERAGEIFS(Observed!U$2:U$1601,Observed!$A$2:$A$1601,$A537,Observed!$C$2:$C$1601,$C537),"")</f>
        <v/>
      </c>
      <c r="V537" s="26" t="str">
        <f>IF(ISNUMBER(AVERAGEIFS(Observed!V$2:V$1601,Observed!$A$2:$A$1601,$A537,Observed!$C$2:$C$1601,$C537)),AVERAGEIFS(Observed!V$2:V$1601,Observed!$A$2:$A$1601,$A537,Observed!$C$2:$C$1601,$C537),"")</f>
        <v/>
      </c>
      <c r="W537" s="24" t="str">
        <f>IF(ISNUMBER(AVERAGEIFS(Observed!W$2:W$1601,Observed!$A$2:$A$1601,$A537,Observed!$C$2:$C$1601,$C537)),AVERAGEIFS(Observed!W$2:W$1601,Observed!$A$2:$A$1601,$A537,Observed!$C$2:$C$1601,$C537),"")</f>
        <v/>
      </c>
      <c r="X537" s="24" t="str">
        <f>IF(ISNUMBER(AVERAGEIFS(Observed!X$2:X$1601,Observed!$A$2:$A$1601,$A537,Observed!$C$2:$C$1601,$C537)),AVERAGEIFS(Observed!X$2:X$1601,Observed!$A$2:$A$1601,$A537,Observed!$C$2:$C$1601,$C537),"")</f>
        <v/>
      </c>
      <c r="Y537" s="24" t="str">
        <f>IF(ISNUMBER(AVERAGEIFS(Observed!Y$2:Y$1601,Observed!$A$2:$A$1601,$A537,Observed!$C$2:$C$1601,$C537)),AVERAGEIFS(Observed!Y$2:Y$1601,Observed!$A$2:$A$1601,$A537,Observed!$C$2:$C$1601,$C537),"")</f>
        <v/>
      </c>
      <c r="Z537" s="24" t="str">
        <f>IF(ISNUMBER(AVERAGEIFS(Observed!Z$2:Z$1601,Observed!$A$2:$A$1601,$A537,Observed!$C$2:$C$1601,$C537)),AVERAGEIFS(Observed!Z$2:Z$1601,Observed!$A$2:$A$1601,$A537,Observed!$C$2:$C$1601,$C537),"")</f>
        <v/>
      </c>
      <c r="AA537" s="24" t="str">
        <f>IF(ISNUMBER(AVERAGEIFS(Observed!AA$2:AA$1601,Observed!$A$2:$A$1601,$A537,Observed!$C$2:$C$1601,$C537)),AVERAGEIFS(Observed!AA$2:AA$1601,Observed!$A$2:$A$1601,$A537,Observed!$C$2:$C$1601,$C537),"")</f>
        <v/>
      </c>
      <c r="AB537" s="24" t="str">
        <f>IF(ISNUMBER(AVERAGEIFS(Observed!AB$2:AB$1601,Observed!$A$2:$A$1601,$A537,Observed!$C$2:$C$1601,$C537)),AVERAGEIFS(Observed!AB$2:AB$1601,Observed!$A$2:$A$1601,$A537,Observed!$C$2:$C$1601,$C537),"")</f>
        <v/>
      </c>
      <c r="AC537" s="24" t="str">
        <f>IF(ISNUMBER(AVERAGEIFS(Observed!AC$2:AC$1601,Observed!$A$2:$A$1601,$A537,Observed!$C$2:$C$1601,$C537)),AVERAGEIFS(Observed!AC$2:AC$1601,Observed!$A$2:$A$1601,$A537,Observed!$C$2:$C$1601,$C537),"")</f>
        <v/>
      </c>
      <c r="AD537" s="24" t="str">
        <f>IF(ISNUMBER(AVERAGEIFS(Observed!AD$2:AD$1601,Observed!$A$2:$A$1601,$A537,Observed!$C$2:$C$1601,$C537)),AVERAGEIFS(Observed!AD$2:AD$1601,Observed!$A$2:$A$1601,$A537,Observed!$C$2:$C$1601,$C537),"")</f>
        <v/>
      </c>
      <c r="AE537" s="24" t="str">
        <f>IF(ISNUMBER(AVERAGEIFS(Observed!AE$2:AE$1601,Observed!$A$2:$A$1601,$A537,Observed!$C$2:$C$1601,$C537)),AVERAGEIFS(Observed!AE$2:AE$1601,Observed!$A$2:$A$1601,$A537,Observed!$C$2:$C$1601,$C537),"")</f>
        <v/>
      </c>
      <c r="AF537" s="25" t="str">
        <f>IF(ISNUMBER(AVERAGEIFS(Observed!AF$2:AF$1601,Observed!$A$2:$A$1601,$A537,Observed!$C$2:$C$1601,$C537)),AVERAGEIFS(Observed!AF$2:AF$1601,Observed!$A$2:$A$1601,$A537,Observed!$C$2:$C$1601,$C537),"")</f>
        <v/>
      </c>
      <c r="AG537" s="25" t="str">
        <f>IF(ISNUMBER(AVERAGEIFS(Observed!AG$2:AG$1601,Observed!$A$2:$A$1601,$A537,Observed!$C$2:$C$1601,$C537)),AVERAGEIFS(Observed!AG$2:AG$1601,Observed!$A$2:$A$1601,$A537,Observed!$C$2:$C$1601,$C537),"")</f>
        <v/>
      </c>
      <c r="AH537" s="25" t="str">
        <f>IF(ISNUMBER(AVERAGEIFS(Observed!AH$2:AH$1601,Observed!$A$2:$A$1601,$A537,Observed!$C$2:$C$1601,$C537)),AVERAGEIFS(Observed!AH$2:AH$1601,Observed!$A$2:$A$1601,$A537,Observed!$C$2:$C$1601,$C537),"")</f>
        <v/>
      </c>
      <c r="AI537" s="24" t="str">
        <f>IF(ISNUMBER(AVERAGEIFS(Observed!AI$2:AI$1601,Observed!$A$2:$A$1601,$A537,Observed!$C$2:$C$1601,$C537)),AVERAGEIFS(Observed!AI$2:AI$1601,Observed!$A$2:$A$1601,$A537,Observed!$C$2:$C$1601,$C537),"")</f>
        <v/>
      </c>
      <c r="AJ537" s="25">
        <f>IF(ISNUMBER(AVERAGEIFS(Observed!AJ$2:AJ$1601,Observed!$A$2:$A$1601,$A537,Observed!$C$2:$C$1601,$C537)),AVERAGEIFS(Observed!AJ$2:AJ$1601,Observed!$A$2:$A$1601,$A537,Observed!$C$2:$C$1601,$C537),"")</f>
        <v>0.14299999999999999</v>
      </c>
      <c r="AK537" s="25" t="str">
        <f>IF(ISNUMBER(AVERAGEIFS(Observed!AK$2:AK$1601,Observed!$A$2:$A$1601,$A537,Observed!$C$2:$C$1601,$C537)),AVERAGEIFS(Observed!AK$2:AK$1601,Observed!$A$2:$A$1601,$A537,Observed!$C$2:$C$1601,$C537),"")</f>
        <v/>
      </c>
      <c r="AL537" s="25">
        <f>IF(ISNUMBER(AVERAGEIFS(Observed!AL$2:AL$1601,Observed!$A$2:$A$1601,$A537,Observed!$C$2:$C$1601,$C537)),AVERAGEIFS(Observed!AL$2:AL$1601,Observed!$A$2:$A$1601,$A537,Observed!$C$2:$C$1601,$C537),"")</f>
        <v>0</v>
      </c>
      <c r="AM537" s="25">
        <f>IF(ISNUMBER(AVERAGEIFS(Observed!AM$2:AM$1601,Observed!$A$2:$A$1601,$A537,Observed!$C$2:$C$1601,$C537)),AVERAGEIFS(Observed!AM$2:AM$1601,Observed!$A$2:$A$1601,$A537,Observed!$C$2:$C$1601,$C537),"")</f>
        <v>0.54266666666666674</v>
      </c>
      <c r="AN537" s="25" t="str">
        <f>IF(ISNUMBER(AVERAGEIFS(Observed!AN$2:AN$1601,Observed!$A$2:$A$1601,$A537,Observed!$C$2:$C$1601,$C537)),AVERAGEIFS(Observed!AN$2:AN$1601,Observed!$A$2:$A$1601,$A537,Observed!$C$2:$C$1601,$C537),"")</f>
        <v/>
      </c>
      <c r="AO537" s="25">
        <f>IF(ISNUMBER(AVERAGEIFS(Observed!AO$2:AO$1601,Observed!$A$2:$A$1601,$A537,Observed!$C$2:$C$1601,$C537)),AVERAGEIFS(Observed!AO$2:AO$1601,Observed!$A$2:$A$1601,$A537,Observed!$C$2:$C$1601,$C537),"")</f>
        <v>0.29399999999999998</v>
      </c>
      <c r="AP537" s="25">
        <f>IF(ISNUMBER(AVERAGEIFS(Observed!AP$2:AP$1601,Observed!$A$2:$A$1601,$A537,Observed!$C$2:$C$1601,$C537)),AVERAGEIFS(Observed!AP$2:AP$1601,Observed!$A$2:$A$1601,$A537,Observed!$C$2:$C$1601,$C537),"")</f>
        <v>2.0666666666666667E-2</v>
      </c>
      <c r="AQ537" s="24" t="str">
        <f>IF(ISNUMBER(AVERAGEIFS(Observed!AQ$2:AQ$1601,Observed!$A$2:$A$1601,$A537,Observed!$C$2:$C$1601,$C537)),AVERAGEIFS(Observed!AQ$2:AQ$1601,Observed!$A$2:$A$1601,$A537,Observed!$C$2:$C$1601,$C537),"")</f>
        <v/>
      </c>
      <c r="AR537" s="25" t="str">
        <f>IF(ISNUMBER(AVERAGEIFS(Observed!AR$2:AR$1601,Observed!$A$2:$A$1601,$A537,Observed!$C$2:$C$1601,$C537)),AVERAGEIFS(Observed!AR$2:AR$1601,Observed!$A$2:$A$1601,$A537,Observed!$C$2:$C$1601,$C537),"")</f>
        <v/>
      </c>
      <c r="AS537" s="24" t="str">
        <f>IF(ISNUMBER(AVERAGEIFS(Observed!AS$2:AS$1601,Observed!$A$2:$A$1601,$A537,Observed!$C$2:$C$1601,$C537)),AVERAGEIFS(Observed!AS$2:AS$1601,Observed!$A$2:$A$1601,$A537,Observed!$C$2:$C$1601,$C537),"")</f>
        <v/>
      </c>
      <c r="AT537" s="24" t="str">
        <f>IF(ISNUMBER(AVERAGEIFS(Observed!AT$2:AT$1601,Observed!$A$2:$A$1601,$A537,Observed!$C$2:$C$1601,$C537)),AVERAGEIFS(Observed!AT$2:AT$1601,Observed!$A$2:$A$1601,$A537,Observed!$C$2:$C$1601,$C537),"")</f>
        <v/>
      </c>
      <c r="AU537" s="2">
        <f>COUNTIFS(Observed!$A$2:$A$1601,$A537,Observed!$C$2:$C$1601,$C537)</f>
        <v>3</v>
      </c>
      <c r="AV537" s="2">
        <f t="shared" si="9"/>
        <v>8</v>
      </c>
    </row>
    <row r="538" spans="1:48" x14ac:dyDescent="0.25">
      <c r="A538" s="4" t="s">
        <v>128</v>
      </c>
      <c r="B538" t="s">
        <v>83</v>
      </c>
      <c r="C538" s="3">
        <v>41871</v>
      </c>
      <c r="D538">
        <v>1</v>
      </c>
      <c r="F538" t="s">
        <v>87</v>
      </c>
      <c r="G538" t="s">
        <v>90</v>
      </c>
      <c r="H538" s="2">
        <v>2014</v>
      </c>
      <c r="I538" s="2" t="s">
        <v>84</v>
      </c>
      <c r="J538">
        <v>1</v>
      </c>
      <c r="K538" s="2" t="s">
        <v>21</v>
      </c>
      <c r="L538" s="23" t="str">
        <f>IF(ISNUMBER(AVERAGEIFS(Observed!L$2:L$1601,Observed!$A$2:$A$1601,$A538,Observed!$C$2:$C$1601,$C538)),AVERAGEIFS(Observed!L$2:L$1601,Observed!$A$2:$A$1601,$A538,Observed!$C$2:$C$1601,$C538),"")</f>
        <v/>
      </c>
      <c r="M538" s="24" t="str">
        <f>IF(ISNUMBER(AVERAGEIFS(Observed!M$2:M$1601,Observed!$A$2:$A$1601,$A538,Observed!$C$2:$C$1601,$C538)),AVERAGEIFS(Observed!M$2:M$1601,Observed!$A$2:$A$1601,$A538,Observed!$C$2:$C$1601,$C538),"")</f>
        <v/>
      </c>
      <c r="N538" s="24">
        <f>IF(ISNUMBER(AVERAGEIFS(Observed!N$2:N$1601,Observed!$A$2:$A$1601,$A538,Observed!$C$2:$C$1601,$C538)),AVERAGEIFS(Observed!N$2:N$1601,Observed!$A$2:$A$1601,$A538,Observed!$C$2:$C$1601,$C538),"")</f>
        <v>480.84</v>
      </c>
      <c r="O538" s="24">
        <f>IF(ISNUMBER(AVERAGEIFS(Observed!O$2:O$1601,Observed!$A$2:$A$1601,$A538,Observed!$C$2:$C$1601,$C538)),AVERAGEIFS(Observed!O$2:O$1601,Observed!$A$2:$A$1601,$A538,Observed!$C$2:$C$1601,$C538),"")</f>
        <v>480.84</v>
      </c>
      <c r="P538" s="24">
        <f>IF(ISNUMBER(AVERAGEIFS(Observed!P$2:P$1601,Observed!$A$2:$A$1601,$A538,Observed!$C$2:$C$1601,$C538)),AVERAGEIFS(Observed!P$2:P$1601,Observed!$A$2:$A$1601,$A538,Observed!$C$2:$C$1601,$C538),"")</f>
        <v>1563.2866666666666</v>
      </c>
      <c r="Q538" s="25" t="str">
        <f>IF(ISNUMBER(AVERAGEIFS(Observed!Q$2:Q$1601,Observed!$A$2:$A$1601,$A538,Observed!$C$2:$C$1601,$C538)),AVERAGEIFS(Observed!Q$2:Q$1601,Observed!$A$2:$A$1601,$A538,Observed!$C$2:$C$1601,$C538),"")</f>
        <v/>
      </c>
      <c r="R538" s="25" t="str">
        <f>IF(ISNUMBER(AVERAGEIFS(Observed!R$2:R$1601,Observed!$A$2:$A$1601,$A538,Observed!$C$2:$C$1601,$C538)),AVERAGEIFS(Observed!R$2:R$1601,Observed!$A$2:$A$1601,$A538,Observed!$C$2:$C$1601,$C538),"")</f>
        <v/>
      </c>
      <c r="S538" s="25" t="str">
        <f>IF(ISNUMBER(AVERAGEIFS(Observed!S$2:S$1601,Observed!$A$2:$A$1601,$A538,Observed!$C$2:$C$1601,$C538)),AVERAGEIFS(Observed!S$2:S$1601,Observed!$A$2:$A$1601,$A538,Observed!$C$2:$C$1601,$C538),"")</f>
        <v/>
      </c>
      <c r="T538" s="24" t="str">
        <f>IF(ISNUMBER(AVERAGEIFS(Observed!T$2:T$1601,Observed!$A$2:$A$1601,$A538,Observed!$C$2:$C$1601,$C538)),AVERAGEIFS(Observed!T$2:T$1601,Observed!$A$2:$A$1601,$A538,Observed!$C$2:$C$1601,$C538),"")</f>
        <v/>
      </c>
      <c r="U538" s="26" t="str">
        <f>IF(ISNUMBER(AVERAGEIFS(Observed!U$2:U$1601,Observed!$A$2:$A$1601,$A538,Observed!$C$2:$C$1601,$C538)),AVERAGEIFS(Observed!U$2:U$1601,Observed!$A$2:$A$1601,$A538,Observed!$C$2:$C$1601,$C538),"")</f>
        <v/>
      </c>
      <c r="V538" s="26" t="str">
        <f>IF(ISNUMBER(AVERAGEIFS(Observed!V$2:V$1601,Observed!$A$2:$A$1601,$A538,Observed!$C$2:$C$1601,$C538)),AVERAGEIFS(Observed!V$2:V$1601,Observed!$A$2:$A$1601,$A538,Observed!$C$2:$C$1601,$C538),"")</f>
        <v/>
      </c>
      <c r="W538" s="24" t="str">
        <f>IF(ISNUMBER(AVERAGEIFS(Observed!W$2:W$1601,Observed!$A$2:$A$1601,$A538,Observed!$C$2:$C$1601,$C538)),AVERAGEIFS(Observed!W$2:W$1601,Observed!$A$2:$A$1601,$A538,Observed!$C$2:$C$1601,$C538),"")</f>
        <v/>
      </c>
      <c r="X538" s="24" t="str">
        <f>IF(ISNUMBER(AVERAGEIFS(Observed!X$2:X$1601,Observed!$A$2:$A$1601,$A538,Observed!$C$2:$C$1601,$C538)),AVERAGEIFS(Observed!X$2:X$1601,Observed!$A$2:$A$1601,$A538,Observed!$C$2:$C$1601,$C538),"")</f>
        <v/>
      </c>
      <c r="Y538" s="24" t="str">
        <f>IF(ISNUMBER(AVERAGEIFS(Observed!Y$2:Y$1601,Observed!$A$2:$A$1601,$A538,Observed!$C$2:$C$1601,$C538)),AVERAGEIFS(Observed!Y$2:Y$1601,Observed!$A$2:$A$1601,$A538,Observed!$C$2:$C$1601,$C538),"")</f>
        <v/>
      </c>
      <c r="Z538" s="24" t="str">
        <f>IF(ISNUMBER(AVERAGEIFS(Observed!Z$2:Z$1601,Observed!$A$2:$A$1601,$A538,Observed!$C$2:$C$1601,$C538)),AVERAGEIFS(Observed!Z$2:Z$1601,Observed!$A$2:$A$1601,$A538,Observed!$C$2:$C$1601,$C538),"")</f>
        <v/>
      </c>
      <c r="AA538" s="24" t="str">
        <f>IF(ISNUMBER(AVERAGEIFS(Observed!AA$2:AA$1601,Observed!$A$2:$A$1601,$A538,Observed!$C$2:$C$1601,$C538)),AVERAGEIFS(Observed!AA$2:AA$1601,Observed!$A$2:$A$1601,$A538,Observed!$C$2:$C$1601,$C538),"")</f>
        <v/>
      </c>
      <c r="AB538" s="24" t="str">
        <f>IF(ISNUMBER(AVERAGEIFS(Observed!AB$2:AB$1601,Observed!$A$2:$A$1601,$A538,Observed!$C$2:$C$1601,$C538)),AVERAGEIFS(Observed!AB$2:AB$1601,Observed!$A$2:$A$1601,$A538,Observed!$C$2:$C$1601,$C538),"")</f>
        <v/>
      </c>
      <c r="AC538" s="24" t="str">
        <f>IF(ISNUMBER(AVERAGEIFS(Observed!AC$2:AC$1601,Observed!$A$2:$A$1601,$A538,Observed!$C$2:$C$1601,$C538)),AVERAGEIFS(Observed!AC$2:AC$1601,Observed!$A$2:$A$1601,$A538,Observed!$C$2:$C$1601,$C538),"")</f>
        <v/>
      </c>
      <c r="AD538" s="24" t="str">
        <f>IF(ISNUMBER(AVERAGEIFS(Observed!AD$2:AD$1601,Observed!$A$2:$A$1601,$A538,Observed!$C$2:$C$1601,$C538)),AVERAGEIFS(Observed!AD$2:AD$1601,Observed!$A$2:$A$1601,$A538,Observed!$C$2:$C$1601,$C538),"")</f>
        <v/>
      </c>
      <c r="AE538" s="24" t="str">
        <f>IF(ISNUMBER(AVERAGEIFS(Observed!AE$2:AE$1601,Observed!$A$2:$A$1601,$A538,Observed!$C$2:$C$1601,$C538)),AVERAGEIFS(Observed!AE$2:AE$1601,Observed!$A$2:$A$1601,$A538,Observed!$C$2:$C$1601,$C538),"")</f>
        <v/>
      </c>
      <c r="AF538" s="25" t="str">
        <f>IF(ISNUMBER(AVERAGEIFS(Observed!AF$2:AF$1601,Observed!$A$2:$A$1601,$A538,Observed!$C$2:$C$1601,$C538)),AVERAGEIFS(Observed!AF$2:AF$1601,Observed!$A$2:$A$1601,$A538,Observed!$C$2:$C$1601,$C538),"")</f>
        <v/>
      </c>
      <c r="AG538" s="25" t="str">
        <f>IF(ISNUMBER(AVERAGEIFS(Observed!AG$2:AG$1601,Observed!$A$2:$A$1601,$A538,Observed!$C$2:$C$1601,$C538)),AVERAGEIFS(Observed!AG$2:AG$1601,Observed!$A$2:$A$1601,$A538,Observed!$C$2:$C$1601,$C538),"")</f>
        <v/>
      </c>
      <c r="AH538" s="25" t="str">
        <f>IF(ISNUMBER(AVERAGEIFS(Observed!AH$2:AH$1601,Observed!$A$2:$A$1601,$A538,Observed!$C$2:$C$1601,$C538)),AVERAGEIFS(Observed!AH$2:AH$1601,Observed!$A$2:$A$1601,$A538,Observed!$C$2:$C$1601,$C538),"")</f>
        <v/>
      </c>
      <c r="AI538" s="24" t="str">
        <f>IF(ISNUMBER(AVERAGEIFS(Observed!AI$2:AI$1601,Observed!$A$2:$A$1601,$A538,Observed!$C$2:$C$1601,$C538)),AVERAGEIFS(Observed!AI$2:AI$1601,Observed!$A$2:$A$1601,$A538,Observed!$C$2:$C$1601,$C538),"")</f>
        <v/>
      </c>
      <c r="AJ538" s="25">
        <f>IF(ISNUMBER(AVERAGEIFS(Observed!AJ$2:AJ$1601,Observed!$A$2:$A$1601,$A538,Observed!$C$2:$C$1601,$C538)),AVERAGEIFS(Observed!AJ$2:AJ$1601,Observed!$A$2:$A$1601,$A538,Observed!$C$2:$C$1601,$C538),"")</f>
        <v>3.7666666666666675E-2</v>
      </c>
      <c r="AK538" s="25" t="str">
        <f>IF(ISNUMBER(AVERAGEIFS(Observed!AK$2:AK$1601,Observed!$A$2:$A$1601,$A538,Observed!$C$2:$C$1601,$C538)),AVERAGEIFS(Observed!AK$2:AK$1601,Observed!$A$2:$A$1601,$A538,Observed!$C$2:$C$1601,$C538),"")</f>
        <v/>
      </c>
      <c r="AL538" s="25">
        <f>IF(ISNUMBER(AVERAGEIFS(Observed!AL$2:AL$1601,Observed!$A$2:$A$1601,$A538,Observed!$C$2:$C$1601,$C538)),AVERAGEIFS(Observed!AL$2:AL$1601,Observed!$A$2:$A$1601,$A538,Observed!$C$2:$C$1601,$C538),"")</f>
        <v>0</v>
      </c>
      <c r="AM538" s="25">
        <f>IF(ISNUMBER(AVERAGEIFS(Observed!AM$2:AM$1601,Observed!$A$2:$A$1601,$A538,Observed!$C$2:$C$1601,$C538)),AVERAGEIFS(Observed!AM$2:AM$1601,Observed!$A$2:$A$1601,$A538,Observed!$C$2:$C$1601,$C538),"")</f>
        <v>0.28966666666666668</v>
      </c>
      <c r="AN538" s="25" t="str">
        <f>IF(ISNUMBER(AVERAGEIFS(Observed!AN$2:AN$1601,Observed!$A$2:$A$1601,$A538,Observed!$C$2:$C$1601,$C538)),AVERAGEIFS(Observed!AN$2:AN$1601,Observed!$A$2:$A$1601,$A538,Observed!$C$2:$C$1601,$C538),"")</f>
        <v/>
      </c>
      <c r="AO538" s="25">
        <f>IF(ISNUMBER(AVERAGEIFS(Observed!AO$2:AO$1601,Observed!$A$2:$A$1601,$A538,Observed!$C$2:$C$1601,$C538)),AVERAGEIFS(Observed!AO$2:AO$1601,Observed!$A$2:$A$1601,$A538,Observed!$C$2:$C$1601,$C538),"")</f>
        <v>0.65066666666666662</v>
      </c>
      <c r="AP538" s="25">
        <f>IF(ISNUMBER(AVERAGEIFS(Observed!AP$2:AP$1601,Observed!$A$2:$A$1601,$A538,Observed!$C$2:$C$1601,$C538)),AVERAGEIFS(Observed!AP$2:AP$1601,Observed!$A$2:$A$1601,$A538,Observed!$C$2:$C$1601,$C538),"")</f>
        <v>2.2000000000000002E-2</v>
      </c>
      <c r="AQ538" s="24" t="str">
        <f>IF(ISNUMBER(AVERAGEIFS(Observed!AQ$2:AQ$1601,Observed!$A$2:$A$1601,$A538,Observed!$C$2:$C$1601,$C538)),AVERAGEIFS(Observed!AQ$2:AQ$1601,Observed!$A$2:$A$1601,$A538,Observed!$C$2:$C$1601,$C538),"")</f>
        <v/>
      </c>
      <c r="AR538" s="25" t="str">
        <f>IF(ISNUMBER(AVERAGEIFS(Observed!AR$2:AR$1601,Observed!$A$2:$A$1601,$A538,Observed!$C$2:$C$1601,$C538)),AVERAGEIFS(Observed!AR$2:AR$1601,Observed!$A$2:$A$1601,$A538,Observed!$C$2:$C$1601,$C538),"")</f>
        <v/>
      </c>
      <c r="AS538" s="24" t="str">
        <f>IF(ISNUMBER(AVERAGEIFS(Observed!AS$2:AS$1601,Observed!$A$2:$A$1601,$A538,Observed!$C$2:$C$1601,$C538)),AVERAGEIFS(Observed!AS$2:AS$1601,Observed!$A$2:$A$1601,$A538,Observed!$C$2:$C$1601,$C538),"")</f>
        <v/>
      </c>
      <c r="AT538" s="24" t="str">
        <f>IF(ISNUMBER(AVERAGEIFS(Observed!AT$2:AT$1601,Observed!$A$2:$A$1601,$A538,Observed!$C$2:$C$1601,$C538)),AVERAGEIFS(Observed!AT$2:AT$1601,Observed!$A$2:$A$1601,$A538,Observed!$C$2:$C$1601,$C538),"")</f>
        <v/>
      </c>
      <c r="AU538" s="2">
        <f>COUNTIFS(Observed!$A$2:$A$1601,$A538,Observed!$C$2:$C$1601,$C538)</f>
        <v>3</v>
      </c>
      <c r="AV538" s="2">
        <f t="shared" si="9"/>
        <v>8</v>
      </c>
    </row>
    <row r="539" spans="1:48" x14ac:dyDescent="0.25">
      <c r="A539" s="4" t="s">
        <v>128</v>
      </c>
      <c r="B539" t="s">
        <v>83</v>
      </c>
      <c r="C539" s="3">
        <v>41918</v>
      </c>
      <c r="D539">
        <v>1</v>
      </c>
      <c r="F539" t="s">
        <v>87</v>
      </c>
      <c r="G539" t="s">
        <v>90</v>
      </c>
      <c r="H539" s="2">
        <v>2014</v>
      </c>
      <c r="I539" s="2" t="s">
        <v>84</v>
      </c>
      <c r="J539">
        <v>1</v>
      </c>
      <c r="K539" s="2" t="s">
        <v>21</v>
      </c>
      <c r="L539" s="23" t="str">
        <f>IF(ISNUMBER(AVERAGEIFS(Observed!L$2:L$1601,Observed!$A$2:$A$1601,$A539,Observed!$C$2:$C$1601,$C539)),AVERAGEIFS(Observed!L$2:L$1601,Observed!$A$2:$A$1601,$A539,Observed!$C$2:$C$1601,$C539),"")</f>
        <v/>
      </c>
      <c r="M539" s="24" t="str">
        <f>IF(ISNUMBER(AVERAGEIFS(Observed!M$2:M$1601,Observed!$A$2:$A$1601,$A539,Observed!$C$2:$C$1601,$C539)),AVERAGEIFS(Observed!M$2:M$1601,Observed!$A$2:$A$1601,$A539,Observed!$C$2:$C$1601,$C539),"")</f>
        <v/>
      </c>
      <c r="N539" s="24">
        <f>IF(ISNUMBER(AVERAGEIFS(Observed!N$2:N$1601,Observed!$A$2:$A$1601,$A539,Observed!$C$2:$C$1601,$C539)),AVERAGEIFS(Observed!N$2:N$1601,Observed!$A$2:$A$1601,$A539,Observed!$C$2:$C$1601,$C539),"")</f>
        <v>210.79</v>
      </c>
      <c r="O539" s="24">
        <f>IF(ISNUMBER(AVERAGEIFS(Observed!O$2:O$1601,Observed!$A$2:$A$1601,$A539,Observed!$C$2:$C$1601,$C539)),AVERAGEIFS(Observed!O$2:O$1601,Observed!$A$2:$A$1601,$A539,Observed!$C$2:$C$1601,$C539),"")</f>
        <v>210.79</v>
      </c>
      <c r="P539" s="24">
        <f>IF(ISNUMBER(AVERAGEIFS(Observed!P$2:P$1601,Observed!$A$2:$A$1601,$A539,Observed!$C$2:$C$1601,$C539)),AVERAGEIFS(Observed!P$2:P$1601,Observed!$A$2:$A$1601,$A539,Observed!$C$2:$C$1601,$C539),"")</f>
        <v>1774.0766666666666</v>
      </c>
      <c r="Q539" s="25" t="str">
        <f>IF(ISNUMBER(AVERAGEIFS(Observed!Q$2:Q$1601,Observed!$A$2:$A$1601,$A539,Observed!$C$2:$C$1601,$C539)),AVERAGEIFS(Observed!Q$2:Q$1601,Observed!$A$2:$A$1601,$A539,Observed!$C$2:$C$1601,$C539),"")</f>
        <v/>
      </c>
      <c r="R539" s="25" t="str">
        <f>IF(ISNUMBER(AVERAGEIFS(Observed!R$2:R$1601,Observed!$A$2:$A$1601,$A539,Observed!$C$2:$C$1601,$C539)),AVERAGEIFS(Observed!R$2:R$1601,Observed!$A$2:$A$1601,$A539,Observed!$C$2:$C$1601,$C539),"")</f>
        <v/>
      </c>
      <c r="S539" s="25" t="str">
        <f>IF(ISNUMBER(AVERAGEIFS(Observed!S$2:S$1601,Observed!$A$2:$A$1601,$A539,Observed!$C$2:$C$1601,$C539)),AVERAGEIFS(Observed!S$2:S$1601,Observed!$A$2:$A$1601,$A539,Observed!$C$2:$C$1601,$C539),"")</f>
        <v/>
      </c>
      <c r="T539" s="24" t="str">
        <f>IF(ISNUMBER(AVERAGEIFS(Observed!T$2:T$1601,Observed!$A$2:$A$1601,$A539,Observed!$C$2:$C$1601,$C539)),AVERAGEIFS(Observed!T$2:T$1601,Observed!$A$2:$A$1601,$A539,Observed!$C$2:$C$1601,$C539),"")</f>
        <v/>
      </c>
      <c r="U539" s="26" t="str">
        <f>IF(ISNUMBER(AVERAGEIFS(Observed!U$2:U$1601,Observed!$A$2:$A$1601,$A539,Observed!$C$2:$C$1601,$C539)),AVERAGEIFS(Observed!U$2:U$1601,Observed!$A$2:$A$1601,$A539,Observed!$C$2:$C$1601,$C539),"")</f>
        <v/>
      </c>
      <c r="V539" s="26" t="str">
        <f>IF(ISNUMBER(AVERAGEIFS(Observed!V$2:V$1601,Observed!$A$2:$A$1601,$A539,Observed!$C$2:$C$1601,$C539)),AVERAGEIFS(Observed!V$2:V$1601,Observed!$A$2:$A$1601,$A539,Observed!$C$2:$C$1601,$C539),"")</f>
        <v/>
      </c>
      <c r="W539" s="24" t="str">
        <f>IF(ISNUMBER(AVERAGEIFS(Observed!W$2:W$1601,Observed!$A$2:$A$1601,$A539,Observed!$C$2:$C$1601,$C539)),AVERAGEIFS(Observed!W$2:W$1601,Observed!$A$2:$A$1601,$A539,Observed!$C$2:$C$1601,$C539),"")</f>
        <v/>
      </c>
      <c r="X539" s="24" t="str">
        <f>IF(ISNUMBER(AVERAGEIFS(Observed!X$2:X$1601,Observed!$A$2:$A$1601,$A539,Observed!$C$2:$C$1601,$C539)),AVERAGEIFS(Observed!X$2:X$1601,Observed!$A$2:$A$1601,$A539,Observed!$C$2:$C$1601,$C539),"")</f>
        <v/>
      </c>
      <c r="Y539" s="24" t="str">
        <f>IF(ISNUMBER(AVERAGEIFS(Observed!Y$2:Y$1601,Observed!$A$2:$A$1601,$A539,Observed!$C$2:$C$1601,$C539)),AVERAGEIFS(Observed!Y$2:Y$1601,Observed!$A$2:$A$1601,$A539,Observed!$C$2:$C$1601,$C539),"")</f>
        <v/>
      </c>
      <c r="Z539" s="24" t="str">
        <f>IF(ISNUMBER(AVERAGEIFS(Observed!Z$2:Z$1601,Observed!$A$2:$A$1601,$A539,Observed!$C$2:$C$1601,$C539)),AVERAGEIFS(Observed!Z$2:Z$1601,Observed!$A$2:$A$1601,$A539,Observed!$C$2:$C$1601,$C539),"")</f>
        <v/>
      </c>
      <c r="AA539" s="24" t="str">
        <f>IF(ISNUMBER(AVERAGEIFS(Observed!AA$2:AA$1601,Observed!$A$2:$A$1601,$A539,Observed!$C$2:$C$1601,$C539)),AVERAGEIFS(Observed!AA$2:AA$1601,Observed!$A$2:$A$1601,$A539,Observed!$C$2:$C$1601,$C539),"")</f>
        <v/>
      </c>
      <c r="AB539" s="24" t="str">
        <f>IF(ISNUMBER(AVERAGEIFS(Observed!AB$2:AB$1601,Observed!$A$2:$A$1601,$A539,Observed!$C$2:$C$1601,$C539)),AVERAGEIFS(Observed!AB$2:AB$1601,Observed!$A$2:$A$1601,$A539,Observed!$C$2:$C$1601,$C539),"")</f>
        <v/>
      </c>
      <c r="AC539" s="24" t="str">
        <f>IF(ISNUMBER(AVERAGEIFS(Observed!AC$2:AC$1601,Observed!$A$2:$A$1601,$A539,Observed!$C$2:$C$1601,$C539)),AVERAGEIFS(Observed!AC$2:AC$1601,Observed!$A$2:$A$1601,$A539,Observed!$C$2:$C$1601,$C539),"")</f>
        <v/>
      </c>
      <c r="AD539" s="24" t="str">
        <f>IF(ISNUMBER(AVERAGEIFS(Observed!AD$2:AD$1601,Observed!$A$2:$A$1601,$A539,Observed!$C$2:$C$1601,$C539)),AVERAGEIFS(Observed!AD$2:AD$1601,Observed!$A$2:$A$1601,$A539,Observed!$C$2:$C$1601,$C539),"")</f>
        <v/>
      </c>
      <c r="AE539" s="24" t="str">
        <f>IF(ISNUMBER(AVERAGEIFS(Observed!AE$2:AE$1601,Observed!$A$2:$A$1601,$A539,Observed!$C$2:$C$1601,$C539)),AVERAGEIFS(Observed!AE$2:AE$1601,Observed!$A$2:$A$1601,$A539,Observed!$C$2:$C$1601,$C539),"")</f>
        <v/>
      </c>
      <c r="AF539" s="25" t="str">
        <f>IF(ISNUMBER(AVERAGEIFS(Observed!AF$2:AF$1601,Observed!$A$2:$A$1601,$A539,Observed!$C$2:$C$1601,$C539)),AVERAGEIFS(Observed!AF$2:AF$1601,Observed!$A$2:$A$1601,$A539,Observed!$C$2:$C$1601,$C539),"")</f>
        <v/>
      </c>
      <c r="AG539" s="25" t="str">
        <f>IF(ISNUMBER(AVERAGEIFS(Observed!AG$2:AG$1601,Observed!$A$2:$A$1601,$A539,Observed!$C$2:$C$1601,$C539)),AVERAGEIFS(Observed!AG$2:AG$1601,Observed!$A$2:$A$1601,$A539,Observed!$C$2:$C$1601,$C539),"")</f>
        <v/>
      </c>
      <c r="AH539" s="25" t="str">
        <f>IF(ISNUMBER(AVERAGEIFS(Observed!AH$2:AH$1601,Observed!$A$2:$A$1601,$A539,Observed!$C$2:$C$1601,$C539)),AVERAGEIFS(Observed!AH$2:AH$1601,Observed!$A$2:$A$1601,$A539,Observed!$C$2:$C$1601,$C539),"")</f>
        <v/>
      </c>
      <c r="AI539" s="24" t="str">
        <f>IF(ISNUMBER(AVERAGEIFS(Observed!AI$2:AI$1601,Observed!$A$2:$A$1601,$A539,Observed!$C$2:$C$1601,$C539)),AVERAGEIFS(Observed!AI$2:AI$1601,Observed!$A$2:$A$1601,$A539,Observed!$C$2:$C$1601,$C539),"")</f>
        <v/>
      </c>
      <c r="AJ539" s="25">
        <f>IF(ISNUMBER(AVERAGEIFS(Observed!AJ$2:AJ$1601,Observed!$A$2:$A$1601,$A539,Observed!$C$2:$C$1601,$C539)),AVERAGEIFS(Observed!AJ$2:AJ$1601,Observed!$A$2:$A$1601,$A539,Observed!$C$2:$C$1601,$C539),"")</f>
        <v>0.16800000000000001</v>
      </c>
      <c r="AK539" s="25" t="str">
        <f>IF(ISNUMBER(AVERAGEIFS(Observed!AK$2:AK$1601,Observed!$A$2:$A$1601,$A539,Observed!$C$2:$C$1601,$C539)),AVERAGEIFS(Observed!AK$2:AK$1601,Observed!$A$2:$A$1601,$A539,Observed!$C$2:$C$1601,$C539),"")</f>
        <v/>
      </c>
      <c r="AL539" s="25">
        <f>IF(ISNUMBER(AVERAGEIFS(Observed!AL$2:AL$1601,Observed!$A$2:$A$1601,$A539,Observed!$C$2:$C$1601,$C539)),AVERAGEIFS(Observed!AL$2:AL$1601,Observed!$A$2:$A$1601,$A539,Observed!$C$2:$C$1601,$C539),"")</f>
        <v>0</v>
      </c>
      <c r="AM539" s="25">
        <f>IF(ISNUMBER(AVERAGEIFS(Observed!AM$2:AM$1601,Observed!$A$2:$A$1601,$A539,Observed!$C$2:$C$1601,$C539)),AVERAGEIFS(Observed!AM$2:AM$1601,Observed!$A$2:$A$1601,$A539,Observed!$C$2:$C$1601,$C539),"")</f>
        <v>0.46</v>
      </c>
      <c r="AN539" s="25" t="str">
        <f>IF(ISNUMBER(AVERAGEIFS(Observed!AN$2:AN$1601,Observed!$A$2:$A$1601,$A539,Observed!$C$2:$C$1601,$C539)),AVERAGEIFS(Observed!AN$2:AN$1601,Observed!$A$2:$A$1601,$A539,Observed!$C$2:$C$1601,$C539),"")</f>
        <v/>
      </c>
      <c r="AO539" s="25">
        <f>IF(ISNUMBER(AVERAGEIFS(Observed!AO$2:AO$1601,Observed!$A$2:$A$1601,$A539,Observed!$C$2:$C$1601,$C539)),AVERAGEIFS(Observed!AO$2:AO$1601,Observed!$A$2:$A$1601,$A539,Observed!$C$2:$C$1601,$C539),"")</f>
        <v>0.32800000000000001</v>
      </c>
      <c r="AP539" s="25">
        <f>IF(ISNUMBER(AVERAGEIFS(Observed!AP$2:AP$1601,Observed!$A$2:$A$1601,$A539,Observed!$C$2:$C$1601,$C539)),AVERAGEIFS(Observed!AP$2:AP$1601,Observed!$A$2:$A$1601,$A539,Observed!$C$2:$C$1601,$C539),"")</f>
        <v>4.4000000000000004E-2</v>
      </c>
      <c r="AQ539" s="24" t="str">
        <f>IF(ISNUMBER(AVERAGEIFS(Observed!AQ$2:AQ$1601,Observed!$A$2:$A$1601,$A539,Observed!$C$2:$C$1601,$C539)),AVERAGEIFS(Observed!AQ$2:AQ$1601,Observed!$A$2:$A$1601,$A539,Observed!$C$2:$C$1601,$C539),"")</f>
        <v/>
      </c>
      <c r="AR539" s="25" t="str">
        <f>IF(ISNUMBER(AVERAGEIFS(Observed!AR$2:AR$1601,Observed!$A$2:$A$1601,$A539,Observed!$C$2:$C$1601,$C539)),AVERAGEIFS(Observed!AR$2:AR$1601,Observed!$A$2:$A$1601,$A539,Observed!$C$2:$C$1601,$C539),"")</f>
        <v/>
      </c>
      <c r="AS539" s="24" t="str">
        <f>IF(ISNUMBER(AVERAGEIFS(Observed!AS$2:AS$1601,Observed!$A$2:$A$1601,$A539,Observed!$C$2:$C$1601,$C539)),AVERAGEIFS(Observed!AS$2:AS$1601,Observed!$A$2:$A$1601,$A539,Observed!$C$2:$C$1601,$C539),"")</f>
        <v/>
      </c>
      <c r="AT539" s="24" t="str">
        <f>IF(ISNUMBER(AVERAGEIFS(Observed!AT$2:AT$1601,Observed!$A$2:$A$1601,$A539,Observed!$C$2:$C$1601,$C539)),AVERAGEIFS(Observed!AT$2:AT$1601,Observed!$A$2:$A$1601,$A539,Observed!$C$2:$C$1601,$C539),"")</f>
        <v/>
      </c>
      <c r="AU539" s="2">
        <f>COUNTIFS(Observed!$A$2:$A$1601,$A539,Observed!$C$2:$C$1601,$C539)</f>
        <v>3</v>
      </c>
      <c r="AV539" s="2">
        <f t="shared" si="9"/>
        <v>8</v>
      </c>
    </row>
    <row r="540" spans="1:48" x14ac:dyDescent="0.25">
      <c r="A540" s="4" t="s">
        <v>128</v>
      </c>
      <c r="B540" t="s">
        <v>83</v>
      </c>
      <c r="C540" s="3">
        <v>42156</v>
      </c>
      <c r="D540">
        <v>1</v>
      </c>
      <c r="F540" t="s">
        <v>87</v>
      </c>
      <c r="G540" t="s">
        <v>90</v>
      </c>
      <c r="H540" s="2">
        <v>2015</v>
      </c>
      <c r="I540" s="2" t="s">
        <v>84</v>
      </c>
      <c r="J540">
        <v>1</v>
      </c>
      <c r="K540" s="2" t="s">
        <v>21</v>
      </c>
      <c r="L540" s="23" t="str">
        <f>IF(ISNUMBER(AVERAGEIFS(Observed!L$2:L$1601,Observed!$A$2:$A$1601,$A540,Observed!$C$2:$C$1601,$C540)),AVERAGEIFS(Observed!L$2:L$1601,Observed!$A$2:$A$1601,$A540,Observed!$C$2:$C$1601,$C540),"")</f>
        <v/>
      </c>
      <c r="M540" s="24" t="str">
        <f>IF(ISNUMBER(AVERAGEIFS(Observed!M$2:M$1601,Observed!$A$2:$A$1601,$A540,Observed!$C$2:$C$1601,$C540)),AVERAGEIFS(Observed!M$2:M$1601,Observed!$A$2:$A$1601,$A540,Observed!$C$2:$C$1601,$C540),"")</f>
        <v/>
      </c>
      <c r="N540" s="24">
        <f>IF(ISNUMBER(AVERAGEIFS(Observed!N$2:N$1601,Observed!$A$2:$A$1601,$A540,Observed!$C$2:$C$1601,$C540)),AVERAGEIFS(Observed!N$2:N$1601,Observed!$A$2:$A$1601,$A540,Observed!$C$2:$C$1601,$C540),"")</f>
        <v>536.62333333333333</v>
      </c>
      <c r="O540" s="24">
        <f>IF(ISNUMBER(AVERAGEIFS(Observed!O$2:O$1601,Observed!$A$2:$A$1601,$A540,Observed!$C$2:$C$1601,$C540)),AVERAGEIFS(Observed!O$2:O$1601,Observed!$A$2:$A$1601,$A540,Observed!$C$2:$C$1601,$C540),"")</f>
        <v>536.62333333333333</v>
      </c>
      <c r="P540" s="24">
        <f>IF(ISNUMBER(AVERAGEIFS(Observed!P$2:P$1601,Observed!$A$2:$A$1601,$A540,Observed!$C$2:$C$1601,$C540)),AVERAGEIFS(Observed!P$2:P$1601,Observed!$A$2:$A$1601,$A540,Observed!$C$2:$C$1601,$C540),"")</f>
        <v>536.62333333333333</v>
      </c>
      <c r="Q540" s="25" t="str">
        <f>IF(ISNUMBER(AVERAGEIFS(Observed!Q$2:Q$1601,Observed!$A$2:$A$1601,$A540,Observed!$C$2:$C$1601,$C540)),AVERAGEIFS(Observed!Q$2:Q$1601,Observed!$A$2:$A$1601,$A540,Observed!$C$2:$C$1601,$C540),"")</f>
        <v/>
      </c>
      <c r="R540" s="25" t="str">
        <f>IF(ISNUMBER(AVERAGEIFS(Observed!R$2:R$1601,Observed!$A$2:$A$1601,$A540,Observed!$C$2:$C$1601,$C540)),AVERAGEIFS(Observed!R$2:R$1601,Observed!$A$2:$A$1601,$A540,Observed!$C$2:$C$1601,$C540),"")</f>
        <v/>
      </c>
      <c r="S540" s="25" t="str">
        <f>IF(ISNUMBER(AVERAGEIFS(Observed!S$2:S$1601,Observed!$A$2:$A$1601,$A540,Observed!$C$2:$C$1601,$C540)),AVERAGEIFS(Observed!S$2:S$1601,Observed!$A$2:$A$1601,$A540,Observed!$C$2:$C$1601,$C540),"")</f>
        <v/>
      </c>
      <c r="T540" s="24" t="str">
        <f>IF(ISNUMBER(AVERAGEIFS(Observed!T$2:T$1601,Observed!$A$2:$A$1601,$A540,Observed!$C$2:$C$1601,$C540)),AVERAGEIFS(Observed!T$2:T$1601,Observed!$A$2:$A$1601,$A540,Observed!$C$2:$C$1601,$C540),"")</f>
        <v/>
      </c>
      <c r="U540" s="26" t="str">
        <f>IF(ISNUMBER(AVERAGEIFS(Observed!U$2:U$1601,Observed!$A$2:$A$1601,$A540,Observed!$C$2:$C$1601,$C540)),AVERAGEIFS(Observed!U$2:U$1601,Observed!$A$2:$A$1601,$A540,Observed!$C$2:$C$1601,$C540),"")</f>
        <v/>
      </c>
      <c r="V540" s="26" t="str">
        <f>IF(ISNUMBER(AVERAGEIFS(Observed!V$2:V$1601,Observed!$A$2:$A$1601,$A540,Observed!$C$2:$C$1601,$C540)),AVERAGEIFS(Observed!V$2:V$1601,Observed!$A$2:$A$1601,$A540,Observed!$C$2:$C$1601,$C540),"")</f>
        <v/>
      </c>
      <c r="W540" s="24" t="str">
        <f>IF(ISNUMBER(AVERAGEIFS(Observed!W$2:W$1601,Observed!$A$2:$A$1601,$A540,Observed!$C$2:$C$1601,$C540)),AVERAGEIFS(Observed!W$2:W$1601,Observed!$A$2:$A$1601,$A540,Observed!$C$2:$C$1601,$C540),"")</f>
        <v/>
      </c>
      <c r="X540" s="24" t="str">
        <f>IF(ISNUMBER(AVERAGEIFS(Observed!X$2:X$1601,Observed!$A$2:$A$1601,$A540,Observed!$C$2:$C$1601,$C540)),AVERAGEIFS(Observed!X$2:X$1601,Observed!$A$2:$A$1601,$A540,Observed!$C$2:$C$1601,$C540),"")</f>
        <v/>
      </c>
      <c r="Y540" s="24" t="str">
        <f>IF(ISNUMBER(AVERAGEIFS(Observed!Y$2:Y$1601,Observed!$A$2:$A$1601,$A540,Observed!$C$2:$C$1601,$C540)),AVERAGEIFS(Observed!Y$2:Y$1601,Observed!$A$2:$A$1601,$A540,Observed!$C$2:$C$1601,$C540),"")</f>
        <v/>
      </c>
      <c r="Z540" s="24" t="str">
        <f>IF(ISNUMBER(AVERAGEIFS(Observed!Z$2:Z$1601,Observed!$A$2:$A$1601,$A540,Observed!$C$2:$C$1601,$C540)),AVERAGEIFS(Observed!Z$2:Z$1601,Observed!$A$2:$A$1601,$A540,Observed!$C$2:$C$1601,$C540),"")</f>
        <v/>
      </c>
      <c r="AA540" s="24" t="str">
        <f>IF(ISNUMBER(AVERAGEIFS(Observed!AA$2:AA$1601,Observed!$A$2:$A$1601,$A540,Observed!$C$2:$C$1601,$C540)),AVERAGEIFS(Observed!AA$2:AA$1601,Observed!$A$2:$A$1601,$A540,Observed!$C$2:$C$1601,$C540),"")</f>
        <v/>
      </c>
      <c r="AB540" s="24" t="str">
        <f>IF(ISNUMBER(AVERAGEIFS(Observed!AB$2:AB$1601,Observed!$A$2:$A$1601,$A540,Observed!$C$2:$C$1601,$C540)),AVERAGEIFS(Observed!AB$2:AB$1601,Observed!$A$2:$A$1601,$A540,Observed!$C$2:$C$1601,$C540),"")</f>
        <v/>
      </c>
      <c r="AC540" s="24" t="str">
        <f>IF(ISNUMBER(AVERAGEIFS(Observed!AC$2:AC$1601,Observed!$A$2:$A$1601,$A540,Observed!$C$2:$C$1601,$C540)),AVERAGEIFS(Observed!AC$2:AC$1601,Observed!$A$2:$A$1601,$A540,Observed!$C$2:$C$1601,$C540),"")</f>
        <v/>
      </c>
      <c r="AD540" s="24" t="str">
        <f>IF(ISNUMBER(AVERAGEIFS(Observed!AD$2:AD$1601,Observed!$A$2:$A$1601,$A540,Observed!$C$2:$C$1601,$C540)),AVERAGEIFS(Observed!AD$2:AD$1601,Observed!$A$2:$A$1601,$A540,Observed!$C$2:$C$1601,$C540),"")</f>
        <v/>
      </c>
      <c r="AE540" s="24" t="str">
        <f>IF(ISNUMBER(AVERAGEIFS(Observed!AE$2:AE$1601,Observed!$A$2:$A$1601,$A540,Observed!$C$2:$C$1601,$C540)),AVERAGEIFS(Observed!AE$2:AE$1601,Observed!$A$2:$A$1601,$A540,Observed!$C$2:$C$1601,$C540),"")</f>
        <v/>
      </c>
      <c r="AF540" s="25" t="str">
        <f>IF(ISNUMBER(AVERAGEIFS(Observed!AF$2:AF$1601,Observed!$A$2:$A$1601,$A540,Observed!$C$2:$C$1601,$C540)),AVERAGEIFS(Observed!AF$2:AF$1601,Observed!$A$2:$A$1601,$A540,Observed!$C$2:$C$1601,$C540),"")</f>
        <v/>
      </c>
      <c r="AG540" s="25" t="str">
        <f>IF(ISNUMBER(AVERAGEIFS(Observed!AG$2:AG$1601,Observed!$A$2:$A$1601,$A540,Observed!$C$2:$C$1601,$C540)),AVERAGEIFS(Observed!AG$2:AG$1601,Observed!$A$2:$A$1601,$A540,Observed!$C$2:$C$1601,$C540),"")</f>
        <v/>
      </c>
      <c r="AH540" s="25" t="str">
        <f>IF(ISNUMBER(AVERAGEIFS(Observed!AH$2:AH$1601,Observed!$A$2:$A$1601,$A540,Observed!$C$2:$C$1601,$C540)),AVERAGEIFS(Observed!AH$2:AH$1601,Observed!$A$2:$A$1601,$A540,Observed!$C$2:$C$1601,$C540),"")</f>
        <v/>
      </c>
      <c r="AI540" s="24" t="str">
        <f>IF(ISNUMBER(AVERAGEIFS(Observed!AI$2:AI$1601,Observed!$A$2:$A$1601,$A540,Observed!$C$2:$C$1601,$C540)),AVERAGEIFS(Observed!AI$2:AI$1601,Observed!$A$2:$A$1601,$A540,Observed!$C$2:$C$1601,$C540),"")</f>
        <v/>
      </c>
      <c r="AJ540" s="25">
        <f>IF(ISNUMBER(AVERAGEIFS(Observed!AJ$2:AJ$1601,Observed!$A$2:$A$1601,$A540,Observed!$C$2:$C$1601,$C540)),AVERAGEIFS(Observed!AJ$2:AJ$1601,Observed!$A$2:$A$1601,$A540,Observed!$C$2:$C$1601,$C540),"")</f>
        <v>0.47433333333333333</v>
      </c>
      <c r="AK540" s="25" t="str">
        <f>IF(ISNUMBER(AVERAGEIFS(Observed!AK$2:AK$1601,Observed!$A$2:$A$1601,$A540,Observed!$C$2:$C$1601,$C540)),AVERAGEIFS(Observed!AK$2:AK$1601,Observed!$A$2:$A$1601,$A540,Observed!$C$2:$C$1601,$C540),"")</f>
        <v/>
      </c>
      <c r="AL540" s="25">
        <f>IF(ISNUMBER(AVERAGEIFS(Observed!AL$2:AL$1601,Observed!$A$2:$A$1601,$A540,Observed!$C$2:$C$1601,$C540)),AVERAGEIFS(Observed!AL$2:AL$1601,Observed!$A$2:$A$1601,$A540,Observed!$C$2:$C$1601,$C540),"")</f>
        <v>0</v>
      </c>
      <c r="AM540" s="25">
        <f>IF(ISNUMBER(AVERAGEIFS(Observed!AM$2:AM$1601,Observed!$A$2:$A$1601,$A540,Observed!$C$2:$C$1601,$C540)),AVERAGEIFS(Observed!AM$2:AM$1601,Observed!$A$2:$A$1601,$A540,Observed!$C$2:$C$1601,$C540),"")</f>
        <v>0.33300000000000002</v>
      </c>
      <c r="AN540" s="25" t="str">
        <f>IF(ISNUMBER(AVERAGEIFS(Observed!AN$2:AN$1601,Observed!$A$2:$A$1601,$A540,Observed!$C$2:$C$1601,$C540)),AVERAGEIFS(Observed!AN$2:AN$1601,Observed!$A$2:$A$1601,$A540,Observed!$C$2:$C$1601,$C540),"")</f>
        <v/>
      </c>
      <c r="AO540" s="25">
        <f>IF(ISNUMBER(AVERAGEIFS(Observed!AO$2:AO$1601,Observed!$A$2:$A$1601,$A540,Observed!$C$2:$C$1601,$C540)),AVERAGEIFS(Observed!AO$2:AO$1601,Observed!$A$2:$A$1601,$A540,Observed!$C$2:$C$1601,$C540),"")</f>
        <v>0.17500000000000002</v>
      </c>
      <c r="AP540" s="25">
        <f>IF(ISNUMBER(AVERAGEIFS(Observed!AP$2:AP$1601,Observed!$A$2:$A$1601,$A540,Observed!$C$2:$C$1601,$C540)),AVERAGEIFS(Observed!AP$2:AP$1601,Observed!$A$2:$A$1601,$A540,Observed!$C$2:$C$1601,$C540),"")</f>
        <v>1.7666666666666667E-2</v>
      </c>
      <c r="AQ540" s="24" t="str">
        <f>IF(ISNUMBER(AVERAGEIFS(Observed!AQ$2:AQ$1601,Observed!$A$2:$A$1601,$A540,Observed!$C$2:$C$1601,$C540)),AVERAGEIFS(Observed!AQ$2:AQ$1601,Observed!$A$2:$A$1601,$A540,Observed!$C$2:$C$1601,$C540),"")</f>
        <v/>
      </c>
      <c r="AR540" s="25" t="str">
        <f>IF(ISNUMBER(AVERAGEIFS(Observed!AR$2:AR$1601,Observed!$A$2:$A$1601,$A540,Observed!$C$2:$C$1601,$C540)),AVERAGEIFS(Observed!AR$2:AR$1601,Observed!$A$2:$A$1601,$A540,Observed!$C$2:$C$1601,$C540),"")</f>
        <v/>
      </c>
      <c r="AS540" s="24" t="str">
        <f>IF(ISNUMBER(AVERAGEIFS(Observed!AS$2:AS$1601,Observed!$A$2:$A$1601,$A540,Observed!$C$2:$C$1601,$C540)),AVERAGEIFS(Observed!AS$2:AS$1601,Observed!$A$2:$A$1601,$A540,Observed!$C$2:$C$1601,$C540),"")</f>
        <v/>
      </c>
      <c r="AT540" s="24" t="str">
        <f>IF(ISNUMBER(AVERAGEIFS(Observed!AT$2:AT$1601,Observed!$A$2:$A$1601,$A540,Observed!$C$2:$C$1601,$C540)),AVERAGEIFS(Observed!AT$2:AT$1601,Observed!$A$2:$A$1601,$A540,Observed!$C$2:$C$1601,$C540),"")</f>
        <v/>
      </c>
      <c r="AU540" s="2">
        <f>COUNTIFS(Observed!$A$2:$A$1601,$A540,Observed!$C$2:$C$1601,$C540)</f>
        <v>3</v>
      </c>
      <c r="AV540" s="2">
        <f t="shared" si="9"/>
        <v>8</v>
      </c>
    </row>
    <row r="541" spans="1:48" x14ac:dyDescent="0.25">
      <c r="A541" s="4" t="s">
        <v>128</v>
      </c>
      <c r="B541" t="s">
        <v>83</v>
      </c>
      <c r="C541" s="3">
        <v>42199</v>
      </c>
      <c r="D541">
        <v>1</v>
      </c>
      <c r="F541" t="s">
        <v>87</v>
      </c>
      <c r="G541" t="s">
        <v>90</v>
      </c>
      <c r="H541" s="2">
        <v>2015</v>
      </c>
      <c r="I541" s="2" t="s">
        <v>84</v>
      </c>
      <c r="J541">
        <v>1</v>
      </c>
      <c r="K541" s="2" t="s">
        <v>21</v>
      </c>
      <c r="L541" s="23" t="str">
        <f>IF(ISNUMBER(AVERAGEIFS(Observed!L$2:L$1601,Observed!$A$2:$A$1601,$A541,Observed!$C$2:$C$1601,$C541)),AVERAGEIFS(Observed!L$2:L$1601,Observed!$A$2:$A$1601,$A541,Observed!$C$2:$C$1601,$C541),"")</f>
        <v/>
      </c>
      <c r="M541" s="24" t="str">
        <f>IF(ISNUMBER(AVERAGEIFS(Observed!M$2:M$1601,Observed!$A$2:$A$1601,$A541,Observed!$C$2:$C$1601,$C541)),AVERAGEIFS(Observed!M$2:M$1601,Observed!$A$2:$A$1601,$A541,Observed!$C$2:$C$1601,$C541),"")</f>
        <v/>
      </c>
      <c r="N541" s="24">
        <f>IF(ISNUMBER(AVERAGEIFS(Observed!N$2:N$1601,Observed!$A$2:$A$1601,$A541,Observed!$C$2:$C$1601,$C541)),AVERAGEIFS(Observed!N$2:N$1601,Observed!$A$2:$A$1601,$A541,Observed!$C$2:$C$1601,$C541),"")</f>
        <v>436.10999999999996</v>
      </c>
      <c r="O541" s="24">
        <f>IF(ISNUMBER(AVERAGEIFS(Observed!O$2:O$1601,Observed!$A$2:$A$1601,$A541,Observed!$C$2:$C$1601,$C541)),AVERAGEIFS(Observed!O$2:O$1601,Observed!$A$2:$A$1601,$A541,Observed!$C$2:$C$1601,$C541),"")</f>
        <v>436.10999999999996</v>
      </c>
      <c r="P541" s="24">
        <f>IF(ISNUMBER(AVERAGEIFS(Observed!P$2:P$1601,Observed!$A$2:$A$1601,$A541,Observed!$C$2:$C$1601,$C541)),AVERAGEIFS(Observed!P$2:P$1601,Observed!$A$2:$A$1601,$A541,Observed!$C$2:$C$1601,$C541),"")</f>
        <v>972.73333333333323</v>
      </c>
      <c r="Q541" s="25" t="str">
        <f>IF(ISNUMBER(AVERAGEIFS(Observed!Q$2:Q$1601,Observed!$A$2:$A$1601,$A541,Observed!$C$2:$C$1601,$C541)),AVERAGEIFS(Observed!Q$2:Q$1601,Observed!$A$2:$A$1601,$A541,Observed!$C$2:$C$1601,$C541),"")</f>
        <v/>
      </c>
      <c r="R541" s="25" t="str">
        <f>IF(ISNUMBER(AVERAGEIFS(Observed!R$2:R$1601,Observed!$A$2:$A$1601,$A541,Observed!$C$2:$C$1601,$C541)),AVERAGEIFS(Observed!R$2:R$1601,Observed!$A$2:$A$1601,$A541,Observed!$C$2:$C$1601,$C541),"")</f>
        <v/>
      </c>
      <c r="S541" s="25" t="str">
        <f>IF(ISNUMBER(AVERAGEIFS(Observed!S$2:S$1601,Observed!$A$2:$A$1601,$A541,Observed!$C$2:$C$1601,$C541)),AVERAGEIFS(Observed!S$2:S$1601,Observed!$A$2:$A$1601,$A541,Observed!$C$2:$C$1601,$C541),"")</f>
        <v/>
      </c>
      <c r="T541" s="24" t="str">
        <f>IF(ISNUMBER(AVERAGEIFS(Observed!T$2:T$1601,Observed!$A$2:$A$1601,$A541,Observed!$C$2:$C$1601,$C541)),AVERAGEIFS(Observed!T$2:T$1601,Observed!$A$2:$A$1601,$A541,Observed!$C$2:$C$1601,$C541),"")</f>
        <v/>
      </c>
      <c r="U541" s="26" t="str">
        <f>IF(ISNUMBER(AVERAGEIFS(Observed!U$2:U$1601,Observed!$A$2:$A$1601,$A541,Observed!$C$2:$C$1601,$C541)),AVERAGEIFS(Observed!U$2:U$1601,Observed!$A$2:$A$1601,$A541,Observed!$C$2:$C$1601,$C541),"")</f>
        <v/>
      </c>
      <c r="V541" s="26" t="str">
        <f>IF(ISNUMBER(AVERAGEIFS(Observed!V$2:V$1601,Observed!$A$2:$A$1601,$A541,Observed!$C$2:$C$1601,$C541)),AVERAGEIFS(Observed!V$2:V$1601,Observed!$A$2:$A$1601,$A541,Observed!$C$2:$C$1601,$C541),"")</f>
        <v/>
      </c>
      <c r="W541" s="24" t="str">
        <f>IF(ISNUMBER(AVERAGEIFS(Observed!W$2:W$1601,Observed!$A$2:$A$1601,$A541,Observed!$C$2:$C$1601,$C541)),AVERAGEIFS(Observed!W$2:W$1601,Observed!$A$2:$A$1601,$A541,Observed!$C$2:$C$1601,$C541),"")</f>
        <v/>
      </c>
      <c r="X541" s="24" t="str">
        <f>IF(ISNUMBER(AVERAGEIFS(Observed!X$2:X$1601,Observed!$A$2:$A$1601,$A541,Observed!$C$2:$C$1601,$C541)),AVERAGEIFS(Observed!X$2:X$1601,Observed!$A$2:$A$1601,$A541,Observed!$C$2:$C$1601,$C541),"")</f>
        <v/>
      </c>
      <c r="Y541" s="24" t="str">
        <f>IF(ISNUMBER(AVERAGEIFS(Observed!Y$2:Y$1601,Observed!$A$2:$A$1601,$A541,Observed!$C$2:$C$1601,$C541)),AVERAGEIFS(Observed!Y$2:Y$1601,Observed!$A$2:$A$1601,$A541,Observed!$C$2:$C$1601,$C541),"")</f>
        <v/>
      </c>
      <c r="Z541" s="24" t="str">
        <f>IF(ISNUMBER(AVERAGEIFS(Observed!Z$2:Z$1601,Observed!$A$2:$A$1601,$A541,Observed!$C$2:$C$1601,$C541)),AVERAGEIFS(Observed!Z$2:Z$1601,Observed!$A$2:$A$1601,$A541,Observed!$C$2:$C$1601,$C541),"")</f>
        <v/>
      </c>
      <c r="AA541" s="24" t="str">
        <f>IF(ISNUMBER(AVERAGEIFS(Observed!AA$2:AA$1601,Observed!$A$2:$A$1601,$A541,Observed!$C$2:$C$1601,$C541)),AVERAGEIFS(Observed!AA$2:AA$1601,Observed!$A$2:$A$1601,$A541,Observed!$C$2:$C$1601,$C541),"")</f>
        <v/>
      </c>
      <c r="AB541" s="24" t="str">
        <f>IF(ISNUMBER(AVERAGEIFS(Observed!AB$2:AB$1601,Observed!$A$2:$A$1601,$A541,Observed!$C$2:$C$1601,$C541)),AVERAGEIFS(Observed!AB$2:AB$1601,Observed!$A$2:$A$1601,$A541,Observed!$C$2:$C$1601,$C541),"")</f>
        <v/>
      </c>
      <c r="AC541" s="24" t="str">
        <f>IF(ISNUMBER(AVERAGEIFS(Observed!AC$2:AC$1601,Observed!$A$2:$A$1601,$A541,Observed!$C$2:$C$1601,$C541)),AVERAGEIFS(Observed!AC$2:AC$1601,Observed!$A$2:$A$1601,$A541,Observed!$C$2:$C$1601,$C541),"")</f>
        <v/>
      </c>
      <c r="AD541" s="24" t="str">
        <f>IF(ISNUMBER(AVERAGEIFS(Observed!AD$2:AD$1601,Observed!$A$2:$A$1601,$A541,Observed!$C$2:$C$1601,$C541)),AVERAGEIFS(Observed!AD$2:AD$1601,Observed!$A$2:$A$1601,$A541,Observed!$C$2:$C$1601,$C541),"")</f>
        <v/>
      </c>
      <c r="AE541" s="24" t="str">
        <f>IF(ISNUMBER(AVERAGEIFS(Observed!AE$2:AE$1601,Observed!$A$2:$A$1601,$A541,Observed!$C$2:$C$1601,$C541)),AVERAGEIFS(Observed!AE$2:AE$1601,Observed!$A$2:$A$1601,$A541,Observed!$C$2:$C$1601,$C541),"")</f>
        <v/>
      </c>
      <c r="AF541" s="25" t="str">
        <f>IF(ISNUMBER(AVERAGEIFS(Observed!AF$2:AF$1601,Observed!$A$2:$A$1601,$A541,Observed!$C$2:$C$1601,$C541)),AVERAGEIFS(Observed!AF$2:AF$1601,Observed!$A$2:$A$1601,$A541,Observed!$C$2:$C$1601,$C541),"")</f>
        <v/>
      </c>
      <c r="AG541" s="25" t="str">
        <f>IF(ISNUMBER(AVERAGEIFS(Observed!AG$2:AG$1601,Observed!$A$2:$A$1601,$A541,Observed!$C$2:$C$1601,$C541)),AVERAGEIFS(Observed!AG$2:AG$1601,Observed!$A$2:$A$1601,$A541,Observed!$C$2:$C$1601,$C541),"")</f>
        <v/>
      </c>
      <c r="AH541" s="25" t="str">
        <f>IF(ISNUMBER(AVERAGEIFS(Observed!AH$2:AH$1601,Observed!$A$2:$A$1601,$A541,Observed!$C$2:$C$1601,$C541)),AVERAGEIFS(Observed!AH$2:AH$1601,Observed!$A$2:$A$1601,$A541,Observed!$C$2:$C$1601,$C541),"")</f>
        <v/>
      </c>
      <c r="AI541" s="24" t="str">
        <f>IF(ISNUMBER(AVERAGEIFS(Observed!AI$2:AI$1601,Observed!$A$2:$A$1601,$A541,Observed!$C$2:$C$1601,$C541)),AVERAGEIFS(Observed!AI$2:AI$1601,Observed!$A$2:$A$1601,$A541,Observed!$C$2:$C$1601,$C541),"")</f>
        <v/>
      </c>
      <c r="AJ541" s="25">
        <f>IF(ISNUMBER(AVERAGEIFS(Observed!AJ$2:AJ$1601,Observed!$A$2:$A$1601,$A541,Observed!$C$2:$C$1601,$C541)),AVERAGEIFS(Observed!AJ$2:AJ$1601,Observed!$A$2:$A$1601,$A541,Observed!$C$2:$C$1601,$C541),"")</f>
        <v>0.21966666666666668</v>
      </c>
      <c r="AK541" s="25" t="str">
        <f>IF(ISNUMBER(AVERAGEIFS(Observed!AK$2:AK$1601,Observed!$A$2:$A$1601,$A541,Observed!$C$2:$C$1601,$C541)),AVERAGEIFS(Observed!AK$2:AK$1601,Observed!$A$2:$A$1601,$A541,Observed!$C$2:$C$1601,$C541),"")</f>
        <v/>
      </c>
      <c r="AL541" s="25">
        <f>IF(ISNUMBER(AVERAGEIFS(Observed!AL$2:AL$1601,Observed!$A$2:$A$1601,$A541,Observed!$C$2:$C$1601,$C541)),AVERAGEIFS(Observed!AL$2:AL$1601,Observed!$A$2:$A$1601,$A541,Observed!$C$2:$C$1601,$C541),"")</f>
        <v>0</v>
      </c>
      <c r="AM541" s="25">
        <f>IF(ISNUMBER(AVERAGEIFS(Observed!AM$2:AM$1601,Observed!$A$2:$A$1601,$A541,Observed!$C$2:$C$1601,$C541)),AVERAGEIFS(Observed!AM$2:AM$1601,Observed!$A$2:$A$1601,$A541,Observed!$C$2:$C$1601,$C541),"")</f>
        <v>0.53799999999999992</v>
      </c>
      <c r="AN541" s="25" t="str">
        <f>IF(ISNUMBER(AVERAGEIFS(Observed!AN$2:AN$1601,Observed!$A$2:$A$1601,$A541,Observed!$C$2:$C$1601,$C541)),AVERAGEIFS(Observed!AN$2:AN$1601,Observed!$A$2:$A$1601,$A541,Observed!$C$2:$C$1601,$C541),"")</f>
        <v/>
      </c>
      <c r="AO541" s="25">
        <f>IF(ISNUMBER(AVERAGEIFS(Observed!AO$2:AO$1601,Observed!$A$2:$A$1601,$A541,Observed!$C$2:$C$1601,$C541)),AVERAGEIFS(Observed!AO$2:AO$1601,Observed!$A$2:$A$1601,$A541,Observed!$C$2:$C$1601,$C541),"")</f>
        <v>0.21</v>
      </c>
      <c r="AP541" s="25">
        <f>IF(ISNUMBER(AVERAGEIFS(Observed!AP$2:AP$1601,Observed!$A$2:$A$1601,$A541,Observed!$C$2:$C$1601,$C541)),AVERAGEIFS(Observed!AP$2:AP$1601,Observed!$A$2:$A$1601,$A541,Observed!$C$2:$C$1601,$C541),"")</f>
        <v>3.2333333333333332E-2</v>
      </c>
      <c r="AQ541" s="24" t="str">
        <f>IF(ISNUMBER(AVERAGEIFS(Observed!AQ$2:AQ$1601,Observed!$A$2:$A$1601,$A541,Observed!$C$2:$C$1601,$C541)),AVERAGEIFS(Observed!AQ$2:AQ$1601,Observed!$A$2:$A$1601,$A541,Observed!$C$2:$C$1601,$C541),"")</f>
        <v/>
      </c>
      <c r="AR541" s="25" t="str">
        <f>IF(ISNUMBER(AVERAGEIFS(Observed!AR$2:AR$1601,Observed!$A$2:$A$1601,$A541,Observed!$C$2:$C$1601,$C541)),AVERAGEIFS(Observed!AR$2:AR$1601,Observed!$A$2:$A$1601,$A541,Observed!$C$2:$C$1601,$C541),"")</f>
        <v/>
      </c>
      <c r="AS541" s="24" t="str">
        <f>IF(ISNUMBER(AVERAGEIFS(Observed!AS$2:AS$1601,Observed!$A$2:$A$1601,$A541,Observed!$C$2:$C$1601,$C541)),AVERAGEIFS(Observed!AS$2:AS$1601,Observed!$A$2:$A$1601,$A541,Observed!$C$2:$C$1601,$C541),"")</f>
        <v/>
      </c>
      <c r="AT541" s="24" t="str">
        <f>IF(ISNUMBER(AVERAGEIFS(Observed!AT$2:AT$1601,Observed!$A$2:$A$1601,$A541,Observed!$C$2:$C$1601,$C541)),AVERAGEIFS(Observed!AT$2:AT$1601,Observed!$A$2:$A$1601,$A541,Observed!$C$2:$C$1601,$C541),"")</f>
        <v/>
      </c>
      <c r="AU541" s="2">
        <f>COUNTIFS(Observed!$A$2:$A$1601,$A541,Observed!$C$2:$C$1601,$C541)</f>
        <v>3</v>
      </c>
      <c r="AV541" s="2">
        <f t="shared" si="9"/>
        <v>8</v>
      </c>
    </row>
    <row r="542" spans="1:48" x14ac:dyDescent="0.25">
      <c r="A542" s="4" t="s">
        <v>128</v>
      </c>
      <c r="B542" t="s">
        <v>83</v>
      </c>
      <c r="C542" s="3">
        <v>42240</v>
      </c>
      <c r="D542">
        <v>1</v>
      </c>
      <c r="F542" t="s">
        <v>87</v>
      </c>
      <c r="G542" t="s">
        <v>90</v>
      </c>
      <c r="H542" s="2">
        <v>2015</v>
      </c>
      <c r="I542" s="2" t="s">
        <v>84</v>
      </c>
      <c r="J542">
        <v>1</v>
      </c>
      <c r="K542" s="2" t="s">
        <v>21</v>
      </c>
      <c r="L542" s="23" t="str">
        <f>IF(ISNUMBER(AVERAGEIFS(Observed!L$2:L$1601,Observed!$A$2:$A$1601,$A542,Observed!$C$2:$C$1601,$C542)),AVERAGEIFS(Observed!L$2:L$1601,Observed!$A$2:$A$1601,$A542,Observed!$C$2:$C$1601,$C542),"")</f>
        <v/>
      </c>
      <c r="M542" s="24" t="str">
        <f>IF(ISNUMBER(AVERAGEIFS(Observed!M$2:M$1601,Observed!$A$2:$A$1601,$A542,Observed!$C$2:$C$1601,$C542)),AVERAGEIFS(Observed!M$2:M$1601,Observed!$A$2:$A$1601,$A542,Observed!$C$2:$C$1601,$C542),"")</f>
        <v/>
      </c>
      <c r="N542" s="24">
        <f>IF(ISNUMBER(AVERAGEIFS(Observed!N$2:N$1601,Observed!$A$2:$A$1601,$A542,Observed!$C$2:$C$1601,$C542)),AVERAGEIFS(Observed!N$2:N$1601,Observed!$A$2:$A$1601,$A542,Observed!$C$2:$C$1601,$C542),"")</f>
        <v>308.44666666666666</v>
      </c>
      <c r="O542" s="24">
        <f>IF(ISNUMBER(AVERAGEIFS(Observed!O$2:O$1601,Observed!$A$2:$A$1601,$A542,Observed!$C$2:$C$1601,$C542)),AVERAGEIFS(Observed!O$2:O$1601,Observed!$A$2:$A$1601,$A542,Observed!$C$2:$C$1601,$C542),"")</f>
        <v>308.44666666666666</v>
      </c>
      <c r="P542" s="24">
        <f>IF(ISNUMBER(AVERAGEIFS(Observed!P$2:P$1601,Observed!$A$2:$A$1601,$A542,Observed!$C$2:$C$1601,$C542)),AVERAGEIFS(Observed!P$2:P$1601,Observed!$A$2:$A$1601,$A542,Observed!$C$2:$C$1601,$C542),"")</f>
        <v>1281.18</v>
      </c>
      <c r="Q542" s="25" t="str">
        <f>IF(ISNUMBER(AVERAGEIFS(Observed!Q$2:Q$1601,Observed!$A$2:$A$1601,$A542,Observed!$C$2:$C$1601,$C542)),AVERAGEIFS(Observed!Q$2:Q$1601,Observed!$A$2:$A$1601,$A542,Observed!$C$2:$C$1601,$C542),"")</f>
        <v/>
      </c>
      <c r="R542" s="25" t="str">
        <f>IF(ISNUMBER(AVERAGEIFS(Observed!R$2:R$1601,Observed!$A$2:$A$1601,$A542,Observed!$C$2:$C$1601,$C542)),AVERAGEIFS(Observed!R$2:R$1601,Observed!$A$2:$A$1601,$A542,Observed!$C$2:$C$1601,$C542),"")</f>
        <v/>
      </c>
      <c r="S542" s="25" t="str">
        <f>IF(ISNUMBER(AVERAGEIFS(Observed!S$2:S$1601,Observed!$A$2:$A$1601,$A542,Observed!$C$2:$C$1601,$C542)),AVERAGEIFS(Observed!S$2:S$1601,Observed!$A$2:$A$1601,$A542,Observed!$C$2:$C$1601,$C542),"")</f>
        <v/>
      </c>
      <c r="T542" s="24" t="str">
        <f>IF(ISNUMBER(AVERAGEIFS(Observed!T$2:T$1601,Observed!$A$2:$A$1601,$A542,Observed!$C$2:$C$1601,$C542)),AVERAGEIFS(Observed!T$2:T$1601,Observed!$A$2:$A$1601,$A542,Observed!$C$2:$C$1601,$C542),"")</f>
        <v/>
      </c>
      <c r="U542" s="26" t="str">
        <f>IF(ISNUMBER(AVERAGEIFS(Observed!U$2:U$1601,Observed!$A$2:$A$1601,$A542,Observed!$C$2:$C$1601,$C542)),AVERAGEIFS(Observed!U$2:U$1601,Observed!$A$2:$A$1601,$A542,Observed!$C$2:$C$1601,$C542),"")</f>
        <v/>
      </c>
      <c r="V542" s="26" t="str">
        <f>IF(ISNUMBER(AVERAGEIFS(Observed!V$2:V$1601,Observed!$A$2:$A$1601,$A542,Observed!$C$2:$C$1601,$C542)),AVERAGEIFS(Observed!V$2:V$1601,Observed!$A$2:$A$1601,$A542,Observed!$C$2:$C$1601,$C542),"")</f>
        <v/>
      </c>
      <c r="W542" s="24" t="str">
        <f>IF(ISNUMBER(AVERAGEIFS(Observed!W$2:W$1601,Observed!$A$2:$A$1601,$A542,Observed!$C$2:$C$1601,$C542)),AVERAGEIFS(Observed!W$2:W$1601,Observed!$A$2:$A$1601,$A542,Observed!$C$2:$C$1601,$C542),"")</f>
        <v/>
      </c>
      <c r="X542" s="24" t="str">
        <f>IF(ISNUMBER(AVERAGEIFS(Observed!X$2:X$1601,Observed!$A$2:$A$1601,$A542,Observed!$C$2:$C$1601,$C542)),AVERAGEIFS(Observed!X$2:X$1601,Observed!$A$2:$A$1601,$A542,Observed!$C$2:$C$1601,$C542),"")</f>
        <v/>
      </c>
      <c r="Y542" s="24" t="str">
        <f>IF(ISNUMBER(AVERAGEIFS(Observed!Y$2:Y$1601,Observed!$A$2:$A$1601,$A542,Observed!$C$2:$C$1601,$C542)),AVERAGEIFS(Observed!Y$2:Y$1601,Observed!$A$2:$A$1601,$A542,Observed!$C$2:$C$1601,$C542),"")</f>
        <v/>
      </c>
      <c r="Z542" s="24" t="str">
        <f>IF(ISNUMBER(AVERAGEIFS(Observed!Z$2:Z$1601,Observed!$A$2:$A$1601,$A542,Observed!$C$2:$C$1601,$C542)),AVERAGEIFS(Observed!Z$2:Z$1601,Observed!$A$2:$A$1601,$A542,Observed!$C$2:$C$1601,$C542),"")</f>
        <v/>
      </c>
      <c r="AA542" s="24" t="str">
        <f>IF(ISNUMBER(AVERAGEIFS(Observed!AA$2:AA$1601,Observed!$A$2:$A$1601,$A542,Observed!$C$2:$C$1601,$C542)),AVERAGEIFS(Observed!AA$2:AA$1601,Observed!$A$2:$A$1601,$A542,Observed!$C$2:$C$1601,$C542),"")</f>
        <v/>
      </c>
      <c r="AB542" s="24" t="str">
        <f>IF(ISNUMBER(AVERAGEIFS(Observed!AB$2:AB$1601,Observed!$A$2:$A$1601,$A542,Observed!$C$2:$C$1601,$C542)),AVERAGEIFS(Observed!AB$2:AB$1601,Observed!$A$2:$A$1601,$A542,Observed!$C$2:$C$1601,$C542),"")</f>
        <v/>
      </c>
      <c r="AC542" s="24" t="str">
        <f>IF(ISNUMBER(AVERAGEIFS(Observed!AC$2:AC$1601,Observed!$A$2:$A$1601,$A542,Observed!$C$2:$C$1601,$C542)),AVERAGEIFS(Observed!AC$2:AC$1601,Observed!$A$2:$A$1601,$A542,Observed!$C$2:$C$1601,$C542),"")</f>
        <v/>
      </c>
      <c r="AD542" s="24" t="str">
        <f>IF(ISNUMBER(AVERAGEIFS(Observed!AD$2:AD$1601,Observed!$A$2:$A$1601,$A542,Observed!$C$2:$C$1601,$C542)),AVERAGEIFS(Observed!AD$2:AD$1601,Observed!$A$2:$A$1601,$A542,Observed!$C$2:$C$1601,$C542),"")</f>
        <v/>
      </c>
      <c r="AE542" s="24" t="str">
        <f>IF(ISNUMBER(AVERAGEIFS(Observed!AE$2:AE$1601,Observed!$A$2:$A$1601,$A542,Observed!$C$2:$C$1601,$C542)),AVERAGEIFS(Observed!AE$2:AE$1601,Observed!$A$2:$A$1601,$A542,Observed!$C$2:$C$1601,$C542),"")</f>
        <v/>
      </c>
      <c r="AF542" s="25" t="str">
        <f>IF(ISNUMBER(AVERAGEIFS(Observed!AF$2:AF$1601,Observed!$A$2:$A$1601,$A542,Observed!$C$2:$C$1601,$C542)),AVERAGEIFS(Observed!AF$2:AF$1601,Observed!$A$2:$A$1601,$A542,Observed!$C$2:$C$1601,$C542),"")</f>
        <v/>
      </c>
      <c r="AG542" s="25" t="str">
        <f>IF(ISNUMBER(AVERAGEIFS(Observed!AG$2:AG$1601,Observed!$A$2:$A$1601,$A542,Observed!$C$2:$C$1601,$C542)),AVERAGEIFS(Observed!AG$2:AG$1601,Observed!$A$2:$A$1601,$A542,Observed!$C$2:$C$1601,$C542),"")</f>
        <v/>
      </c>
      <c r="AH542" s="25" t="str">
        <f>IF(ISNUMBER(AVERAGEIFS(Observed!AH$2:AH$1601,Observed!$A$2:$A$1601,$A542,Observed!$C$2:$C$1601,$C542)),AVERAGEIFS(Observed!AH$2:AH$1601,Observed!$A$2:$A$1601,$A542,Observed!$C$2:$C$1601,$C542),"")</f>
        <v/>
      </c>
      <c r="AI542" s="24" t="str">
        <f>IF(ISNUMBER(AVERAGEIFS(Observed!AI$2:AI$1601,Observed!$A$2:$A$1601,$A542,Observed!$C$2:$C$1601,$C542)),AVERAGEIFS(Observed!AI$2:AI$1601,Observed!$A$2:$A$1601,$A542,Observed!$C$2:$C$1601,$C542),"")</f>
        <v/>
      </c>
      <c r="AJ542" s="25">
        <f>IF(ISNUMBER(AVERAGEIFS(Observed!AJ$2:AJ$1601,Observed!$A$2:$A$1601,$A542,Observed!$C$2:$C$1601,$C542)),AVERAGEIFS(Observed!AJ$2:AJ$1601,Observed!$A$2:$A$1601,$A542,Observed!$C$2:$C$1601,$C542),"")</f>
        <v>0.10266666666666667</v>
      </c>
      <c r="AK542" s="25" t="str">
        <f>IF(ISNUMBER(AVERAGEIFS(Observed!AK$2:AK$1601,Observed!$A$2:$A$1601,$A542,Observed!$C$2:$C$1601,$C542)),AVERAGEIFS(Observed!AK$2:AK$1601,Observed!$A$2:$A$1601,$A542,Observed!$C$2:$C$1601,$C542),"")</f>
        <v/>
      </c>
      <c r="AL542" s="25">
        <f>IF(ISNUMBER(AVERAGEIFS(Observed!AL$2:AL$1601,Observed!$A$2:$A$1601,$A542,Observed!$C$2:$C$1601,$C542)),AVERAGEIFS(Observed!AL$2:AL$1601,Observed!$A$2:$A$1601,$A542,Observed!$C$2:$C$1601,$C542),"")</f>
        <v>0</v>
      </c>
      <c r="AM542" s="25">
        <f>IF(ISNUMBER(AVERAGEIFS(Observed!AM$2:AM$1601,Observed!$A$2:$A$1601,$A542,Observed!$C$2:$C$1601,$C542)),AVERAGEIFS(Observed!AM$2:AM$1601,Observed!$A$2:$A$1601,$A542,Observed!$C$2:$C$1601,$C542),"")</f>
        <v>0.48833333333333329</v>
      </c>
      <c r="AN542" s="25" t="str">
        <f>IF(ISNUMBER(AVERAGEIFS(Observed!AN$2:AN$1601,Observed!$A$2:$A$1601,$A542,Observed!$C$2:$C$1601,$C542)),AVERAGEIFS(Observed!AN$2:AN$1601,Observed!$A$2:$A$1601,$A542,Observed!$C$2:$C$1601,$C542),"")</f>
        <v/>
      </c>
      <c r="AO542" s="25">
        <f>IF(ISNUMBER(AVERAGEIFS(Observed!AO$2:AO$1601,Observed!$A$2:$A$1601,$A542,Observed!$C$2:$C$1601,$C542)),AVERAGEIFS(Observed!AO$2:AO$1601,Observed!$A$2:$A$1601,$A542,Observed!$C$2:$C$1601,$C542),"")</f>
        <v>0.34400000000000003</v>
      </c>
      <c r="AP542" s="25">
        <f>IF(ISNUMBER(AVERAGEIFS(Observed!AP$2:AP$1601,Observed!$A$2:$A$1601,$A542,Observed!$C$2:$C$1601,$C542)),AVERAGEIFS(Observed!AP$2:AP$1601,Observed!$A$2:$A$1601,$A542,Observed!$C$2:$C$1601,$C542),"")</f>
        <v>6.5000000000000002E-2</v>
      </c>
      <c r="AQ542" s="24" t="str">
        <f>IF(ISNUMBER(AVERAGEIFS(Observed!AQ$2:AQ$1601,Observed!$A$2:$A$1601,$A542,Observed!$C$2:$C$1601,$C542)),AVERAGEIFS(Observed!AQ$2:AQ$1601,Observed!$A$2:$A$1601,$A542,Observed!$C$2:$C$1601,$C542),"")</f>
        <v/>
      </c>
      <c r="AR542" s="25" t="str">
        <f>IF(ISNUMBER(AVERAGEIFS(Observed!AR$2:AR$1601,Observed!$A$2:$A$1601,$A542,Observed!$C$2:$C$1601,$C542)),AVERAGEIFS(Observed!AR$2:AR$1601,Observed!$A$2:$A$1601,$A542,Observed!$C$2:$C$1601,$C542),"")</f>
        <v/>
      </c>
      <c r="AS542" s="24" t="str">
        <f>IF(ISNUMBER(AVERAGEIFS(Observed!AS$2:AS$1601,Observed!$A$2:$A$1601,$A542,Observed!$C$2:$C$1601,$C542)),AVERAGEIFS(Observed!AS$2:AS$1601,Observed!$A$2:$A$1601,$A542,Observed!$C$2:$C$1601,$C542),"")</f>
        <v/>
      </c>
      <c r="AT542" s="24" t="str">
        <f>IF(ISNUMBER(AVERAGEIFS(Observed!AT$2:AT$1601,Observed!$A$2:$A$1601,$A542,Observed!$C$2:$C$1601,$C542)),AVERAGEIFS(Observed!AT$2:AT$1601,Observed!$A$2:$A$1601,$A542,Observed!$C$2:$C$1601,$C542),"")</f>
        <v/>
      </c>
      <c r="AU542" s="2">
        <f>COUNTIFS(Observed!$A$2:$A$1601,$A542,Observed!$C$2:$C$1601,$C542)</f>
        <v>3</v>
      </c>
      <c r="AV542" s="2">
        <f t="shared" si="9"/>
        <v>8</v>
      </c>
    </row>
    <row r="543" spans="1:48" x14ac:dyDescent="0.25">
      <c r="A543" s="4" t="s">
        <v>128</v>
      </c>
      <c r="B543" t="s">
        <v>83</v>
      </c>
      <c r="C543" s="3">
        <v>42296</v>
      </c>
      <c r="D543">
        <v>1</v>
      </c>
      <c r="F543" t="s">
        <v>87</v>
      </c>
      <c r="G543" t="s">
        <v>90</v>
      </c>
      <c r="H543" s="2">
        <v>2015</v>
      </c>
      <c r="I543" s="2" t="s">
        <v>84</v>
      </c>
      <c r="J543">
        <v>1</v>
      </c>
      <c r="K543" s="2" t="s">
        <v>21</v>
      </c>
      <c r="L543" s="23" t="str">
        <f>IF(ISNUMBER(AVERAGEIFS(Observed!L$2:L$1601,Observed!$A$2:$A$1601,$A543,Observed!$C$2:$C$1601,$C543)),AVERAGEIFS(Observed!L$2:L$1601,Observed!$A$2:$A$1601,$A543,Observed!$C$2:$C$1601,$C543),"")</f>
        <v/>
      </c>
      <c r="M543" s="24" t="str">
        <f>IF(ISNUMBER(AVERAGEIFS(Observed!M$2:M$1601,Observed!$A$2:$A$1601,$A543,Observed!$C$2:$C$1601,$C543)),AVERAGEIFS(Observed!M$2:M$1601,Observed!$A$2:$A$1601,$A543,Observed!$C$2:$C$1601,$C543),"")</f>
        <v/>
      </c>
      <c r="N543" s="24">
        <f>IF(ISNUMBER(AVERAGEIFS(Observed!N$2:N$1601,Observed!$A$2:$A$1601,$A543,Observed!$C$2:$C$1601,$C543)),AVERAGEIFS(Observed!N$2:N$1601,Observed!$A$2:$A$1601,$A543,Observed!$C$2:$C$1601,$C543),"")</f>
        <v>109.48666666666666</v>
      </c>
      <c r="O543" s="24">
        <f>IF(ISNUMBER(AVERAGEIFS(Observed!O$2:O$1601,Observed!$A$2:$A$1601,$A543,Observed!$C$2:$C$1601,$C543)),AVERAGEIFS(Observed!O$2:O$1601,Observed!$A$2:$A$1601,$A543,Observed!$C$2:$C$1601,$C543),"")</f>
        <v>109.48666666666666</v>
      </c>
      <c r="P543" s="24">
        <f>IF(ISNUMBER(AVERAGEIFS(Observed!P$2:P$1601,Observed!$A$2:$A$1601,$A543,Observed!$C$2:$C$1601,$C543)),AVERAGEIFS(Observed!P$2:P$1601,Observed!$A$2:$A$1601,$A543,Observed!$C$2:$C$1601,$C543),"")</f>
        <v>1390.6666666666667</v>
      </c>
      <c r="Q543" s="25" t="str">
        <f>IF(ISNUMBER(AVERAGEIFS(Observed!Q$2:Q$1601,Observed!$A$2:$A$1601,$A543,Observed!$C$2:$C$1601,$C543)),AVERAGEIFS(Observed!Q$2:Q$1601,Observed!$A$2:$A$1601,$A543,Observed!$C$2:$C$1601,$C543),"")</f>
        <v/>
      </c>
      <c r="R543" s="25" t="str">
        <f>IF(ISNUMBER(AVERAGEIFS(Observed!R$2:R$1601,Observed!$A$2:$A$1601,$A543,Observed!$C$2:$C$1601,$C543)),AVERAGEIFS(Observed!R$2:R$1601,Observed!$A$2:$A$1601,$A543,Observed!$C$2:$C$1601,$C543),"")</f>
        <v/>
      </c>
      <c r="S543" s="25" t="str">
        <f>IF(ISNUMBER(AVERAGEIFS(Observed!S$2:S$1601,Observed!$A$2:$A$1601,$A543,Observed!$C$2:$C$1601,$C543)),AVERAGEIFS(Observed!S$2:S$1601,Observed!$A$2:$A$1601,$A543,Observed!$C$2:$C$1601,$C543),"")</f>
        <v/>
      </c>
      <c r="T543" s="24" t="str">
        <f>IF(ISNUMBER(AVERAGEIFS(Observed!T$2:T$1601,Observed!$A$2:$A$1601,$A543,Observed!$C$2:$C$1601,$C543)),AVERAGEIFS(Observed!T$2:T$1601,Observed!$A$2:$A$1601,$A543,Observed!$C$2:$C$1601,$C543),"")</f>
        <v/>
      </c>
      <c r="U543" s="26" t="str">
        <f>IF(ISNUMBER(AVERAGEIFS(Observed!U$2:U$1601,Observed!$A$2:$A$1601,$A543,Observed!$C$2:$C$1601,$C543)),AVERAGEIFS(Observed!U$2:U$1601,Observed!$A$2:$A$1601,$A543,Observed!$C$2:$C$1601,$C543),"")</f>
        <v/>
      </c>
      <c r="V543" s="26" t="str">
        <f>IF(ISNUMBER(AVERAGEIFS(Observed!V$2:V$1601,Observed!$A$2:$A$1601,$A543,Observed!$C$2:$C$1601,$C543)),AVERAGEIFS(Observed!V$2:V$1601,Observed!$A$2:$A$1601,$A543,Observed!$C$2:$C$1601,$C543),"")</f>
        <v/>
      </c>
      <c r="W543" s="24" t="str">
        <f>IF(ISNUMBER(AVERAGEIFS(Observed!W$2:W$1601,Observed!$A$2:$A$1601,$A543,Observed!$C$2:$C$1601,$C543)),AVERAGEIFS(Observed!W$2:W$1601,Observed!$A$2:$A$1601,$A543,Observed!$C$2:$C$1601,$C543),"")</f>
        <v/>
      </c>
      <c r="X543" s="24" t="str">
        <f>IF(ISNUMBER(AVERAGEIFS(Observed!X$2:X$1601,Observed!$A$2:$A$1601,$A543,Observed!$C$2:$C$1601,$C543)),AVERAGEIFS(Observed!X$2:X$1601,Observed!$A$2:$A$1601,$A543,Observed!$C$2:$C$1601,$C543),"")</f>
        <v/>
      </c>
      <c r="Y543" s="24" t="str">
        <f>IF(ISNUMBER(AVERAGEIFS(Observed!Y$2:Y$1601,Observed!$A$2:$A$1601,$A543,Observed!$C$2:$C$1601,$C543)),AVERAGEIFS(Observed!Y$2:Y$1601,Observed!$A$2:$A$1601,$A543,Observed!$C$2:$C$1601,$C543),"")</f>
        <v/>
      </c>
      <c r="Z543" s="24" t="str">
        <f>IF(ISNUMBER(AVERAGEIFS(Observed!Z$2:Z$1601,Observed!$A$2:$A$1601,$A543,Observed!$C$2:$C$1601,$C543)),AVERAGEIFS(Observed!Z$2:Z$1601,Observed!$A$2:$A$1601,$A543,Observed!$C$2:$C$1601,$C543),"")</f>
        <v/>
      </c>
      <c r="AA543" s="24" t="str">
        <f>IF(ISNUMBER(AVERAGEIFS(Observed!AA$2:AA$1601,Observed!$A$2:$A$1601,$A543,Observed!$C$2:$C$1601,$C543)),AVERAGEIFS(Observed!AA$2:AA$1601,Observed!$A$2:$A$1601,$A543,Observed!$C$2:$C$1601,$C543),"")</f>
        <v/>
      </c>
      <c r="AB543" s="24" t="str">
        <f>IF(ISNUMBER(AVERAGEIFS(Observed!AB$2:AB$1601,Observed!$A$2:$A$1601,$A543,Observed!$C$2:$C$1601,$C543)),AVERAGEIFS(Observed!AB$2:AB$1601,Observed!$A$2:$A$1601,$A543,Observed!$C$2:$C$1601,$C543),"")</f>
        <v/>
      </c>
      <c r="AC543" s="24" t="str">
        <f>IF(ISNUMBER(AVERAGEIFS(Observed!AC$2:AC$1601,Observed!$A$2:$A$1601,$A543,Observed!$C$2:$C$1601,$C543)),AVERAGEIFS(Observed!AC$2:AC$1601,Observed!$A$2:$A$1601,$A543,Observed!$C$2:$C$1601,$C543),"")</f>
        <v/>
      </c>
      <c r="AD543" s="24" t="str">
        <f>IF(ISNUMBER(AVERAGEIFS(Observed!AD$2:AD$1601,Observed!$A$2:$A$1601,$A543,Observed!$C$2:$C$1601,$C543)),AVERAGEIFS(Observed!AD$2:AD$1601,Observed!$A$2:$A$1601,$A543,Observed!$C$2:$C$1601,$C543),"")</f>
        <v/>
      </c>
      <c r="AE543" s="24" t="str">
        <f>IF(ISNUMBER(AVERAGEIFS(Observed!AE$2:AE$1601,Observed!$A$2:$A$1601,$A543,Observed!$C$2:$C$1601,$C543)),AVERAGEIFS(Observed!AE$2:AE$1601,Observed!$A$2:$A$1601,$A543,Observed!$C$2:$C$1601,$C543),"")</f>
        <v/>
      </c>
      <c r="AF543" s="25" t="str">
        <f>IF(ISNUMBER(AVERAGEIFS(Observed!AF$2:AF$1601,Observed!$A$2:$A$1601,$A543,Observed!$C$2:$C$1601,$C543)),AVERAGEIFS(Observed!AF$2:AF$1601,Observed!$A$2:$A$1601,$A543,Observed!$C$2:$C$1601,$C543),"")</f>
        <v/>
      </c>
      <c r="AG543" s="25" t="str">
        <f>IF(ISNUMBER(AVERAGEIFS(Observed!AG$2:AG$1601,Observed!$A$2:$A$1601,$A543,Observed!$C$2:$C$1601,$C543)),AVERAGEIFS(Observed!AG$2:AG$1601,Observed!$A$2:$A$1601,$A543,Observed!$C$2:$C$1601,$C543),"")</f>
        <v/>
      </c>
      <c r="AH543" s="25" t="str">
        <f>IF(ISNUMBER(AVERAGEIFS(Observed!AH$2:AH$1601,Observed!$A$2:$A$1601,$A543,Observed!$C$2:$C$1601,$C543)),AVERAGEIFS(Observed!AH$2:AH$1601,Observed!$A$2:$A$1601,$A543,Observed!$C$2:$C$1601,$C543),"")</f>
        <v/>
      </c>
      <c r="AI543" s="24" t="str">
        <f>IF(ISNUMBER(AVERAGEIFS(Observed!AI$2:AI$1601,Observed!$A$2:$A$1601,$A543,Observed!$C$2:$C$1601,$C543)),AVERAGEIFS(Observed!AI$2:AI$1601,Observed!$A$2:$A$1601,$A543,Observed!$C$2:$C$1601,$C543),"")</f>
        <v/>
      </c>
      <c r="AJ543" s="25">
        <f>IF(ISNUMBER(AVERAGEIFS(Observed!AJ$2:AJ$1601,Observed!$A$2:$A$1601,$A543,Observed!$C$2:$C$1601,$C543)),AVERAGEIFS(Observed!AJ$2:AJ$1601,Observed!$A$2:$A$1601,$A543,Observed!$C$2:$C$1601,$C543),"")</f>
        <v>0.373</v>
      </c>
      <c r="AK543" s="25" t="str">
        <f>IF(ISNUMBER(AVERAGEIFS(Observed!AK$2:AK$1601,Observed!$A$2:$A$1601,$A543,Observed!$C$2:$C$1601,$C543)),AVERAGEIFS(Observed!AK$2:AK$1601,Observed!$A$2:$A$1601,$A543,Observed!$C$2:$C$1601,$C543),"")</f>
        <v/>
      </c>
      <c r="AL543" s="25">
        <f>IF(ISNUMBER(AVERAGEIFS(Observed!AL$2:AL$1601,Observed!$A$2:$A$1601,$A543,Observed!$C$2:$C$1601,$C543)),AVERAGEIFS(Observed!AL$2:AL$1601,Observed!$A$2:$A$1601,$A543,Observed!$C$2:$C$1601,$C543),"")</f>
        <v>0</v>
      </c>
      <c r="AM543" s="25">
        <f>IF(ISNUMBER(AVERAGEIFS(Observed!AM$2:AM$1601,Observed!$A$2:$A$1601,$A543,Observed!$C$2:$C$1601,$C543)),AVERAGEIFS(Observed!AM$2:AM$1601,Observed!$A$2:$A$1601,$A543,Observed!$C$2:$C$1601,$C543),"")</f>
        <v>0.40633333333333327</v>
      </c>
      <c r="AN543" s="25" t="str">
        <f>IF(ISNUMBER(AVERAGEIFS(Observed!AN$2:AN$1601,Observed!$A$2:$A$1601,$A543,Observed!$C$2:$C$1601,$C543)),AVERAGEIFS(Observed!AN$2:AN$1601,Observed!$A$2:$A$1601,$A543,Observed!$C$2:$C$1601,$C543),"")</f>
        <v/>
      </c>
      <c r="AO543" s="25">
        <f>IF(ISNUMBER(AVERAGEIFS(Observed!AO$2:AO$1601,Observed!$A$2:$A$1601,$A543,Observed!$C$2:$C$1601,$C543)),AVERAGEIFS(Observed!AO$2:AO$1601,Observed!$A$2:$A$1601,$A543,Observed!$C$2:$C$1601,$C543),"")</f>
        <v>0.16500000000000001</v>
      </c>
      <c r="AP543" s="25">
        <f>IF(ISNUMBER(AVERAGEIFS(Observed!AP$2:AP$1601,Observed!$A$2:$A$1601,$A543,Observed!$C$2:$C$1601,$C543)),AVERAGEIFS(Observed!AP$2:AP$1601,Observed!$A$2:$A$1601,$A543,Observed!$C$2:$C$1601,$C543),"")</f>
        <v>5.5333333333333325E-2</v>
      </c>
      <c r="AQ543" s="24" t="str">
        <f>IF(ISNUMBER(AVERAGEIFS(Observed!AQ$2:AQ$1601,Observed!$A$2:$A$1601,$A543,Observed!$C$2:$C$1601,$C543)),AVERAGEIFS(Observed!AQ$2:AQ$1601,Observed!$A$2:$A$1601,$A543,Observed!$C$2:$C$1601,$C543),"")</f>
        <v/>
      </c>
      <c r="AR543" s="25" t="str">
        <f>IF(ISNUMBER(AVERAGEIFS(Observed!AR$2:AR$1601,Observed!$A$2:$A$1601,$A543,Observed!$C$2:$C$1601,$C543)),AVERAGEIFS(Observed!AR$2:AR$1601,Observed!$A$2:$A$1601,$A543,Observed!$C$2:$C$1601,$C543),"")</f>
        <v/>
      </c>
      <c r="AS543" s="24" t="str">
        <f>IF(ISNUMBER(AVERAGEIFS(Observed!AS$2:AS$1601,Observed!$A$2:$A$1601,$A543,Observed!$C$2:$C$1601,$C543)),AVERAGEIFS(Observed!AS$2:AS$1601,Observed!$A$2:$A$1601,$A543,Observed!$C$2:$C$1601,$C543),"")</f>
        <v/>
      </c>
      <c r="AT543" s="24" t="str">
        <f>IF(ISNUMBER(AVERAGEIFS(Observed!AT$2:AT$1601,Observed!$A$2:$A$1601,$A543,Observed!$C$2:$C$1601,$C543)),AVERAGEIFS(Observed!AT$2:AT$1601,Observed!$A$2:$A$1601,$A543,Observed!$C$2:$C$1601,$C543),"")</f>
        <v/>
      </c>
      <c r="AU543" s="2">
        <f>COUNTIFS(Observed!$A$2:$A$1601,$A543,Observed!$C$2:$C$1601,$C543)</f>
        <v>3</v>
      </c>
      <c r="AV543" s="2">
        <f t="shared" si="9"/>
        <v>8</v>
      </c>
    </row>
  </sheetData>
  <dataValidations disablePrompts="1" count="1">
    <dataValidation type="decimal" allowBlank="1" showInputMessage="1" showErrorMessage="1" sqref="AI1">
      <formula1>0.08</formula1>
      <formula2>0.3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Observed</vt:lpstr>
      <vt:lpstr>ObservedMeans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Reviewer</cp:lastModifiedBy>
  <dcterms:created xsi:type="dcterms:W3CDTF">2016-04-27T08:58:31Z</dcterms:created>
  <dcterms:modified xsi:type="dcterms:W3CDTF">2019-06-25T23:31:25Z</dcterms:modified>
</cp:coreProperties>
</file>